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tables/table4.xml" ContentType="application/vnd.openxmlformats-officedocument.spreadsheetml.tab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xml"/>
  <Override PartName="/xl/tables/table5.xml" ContentType="application/vnd.openxmlformats-officedocument.spreadsheetml.tab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6.xml" ContentType="application/vnd.openxmlformats-officedocument.drawing+xml"/>
  <Override PartName="/xl/tables/table6.xml" ContentType="application/vnd.openxmlformats-officedocument.spreadsheetml.tab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7.xml" ContentType="application/vnd.openxmlformats-officedocument.drawing+xml"/>
  <Override PartName="/xl/tables/table7.xml" ContentType="application/vnd.openxmlformats-officedocument.spreadsheetml.table+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8.xml" ContentType="application/vnd.openxmlformats-officedocument.drawing+xml"/>
  <Override PartName="/xl/tables/table8.xml" ContentType="application/vnd.openxmlformats-officedocument.spreadsheetml.table+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9.xml" ContentType="application/vnd.openxmlformats-officedocument.drawing+xml"/>
  <Override PartName="/xl/tables/table9.xml" ContentType="application/vnd.openxmlformats-officedocument.spreadsheetml.table+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10.xml" ContentType="application/vnd.openxmlformats-officedocument.drawing+xml"/>
  <Override PartName="/xl/tables/table10.xml" ContentType="application/vnd.openxmlformats-officedocument.spreadsheetml.table+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11.xml" ContentType="application/vnd.openxmlformats-officedocument.drawing+xml"/>
  <Override PartName="/xl/tables/table11.xml" ContentType="application/vnd.openxmlformats-officedocument.spreadsheetml.table+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2.xml" ContentType="application/vnd.openxmlformats-officedocument.drawing+xml"/>
  <Override PartName="/xl/tables/table12.xml" ContentType="application/vnd.openxmlformats-officedocument.spreadsheetml.table+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3.xml" ContentType="application/vnd.openxmlformats-officedocument.drawing+xml"/>
  <Override PartName="/xl/tables/table13.xml" ContentType="application/vnd.openxmlformats-officedocument.spreadsheetml.table+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4.xml" ContentType="application/vnd.openxmlformats-officedocument.drawing+xml"/>
  <Override PartName="/xl/tables/table14.xml" ContentType="application/vnd.openxmlformats-officedocument.spreadsheetml.table+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5.xml" ContentType="application/vnd.openxmlformats-officedocument.drawing+xml"/>
  <Override PartName="/xl/tables/table15.xml" ContentType="application/vnd.openxmlformats-officedocument.spreadsheetml.table+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6.xml" ContentType="application/vnd.openxmlformats-officedocument.drawing+xml"/>
  <Override PartName="/xl/tables/table16.xml" ContentType="application/vnd.openxmlformats-officedocument.spreadsheetml.table+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17.xml" ContentType="application/vnd.openxmlformats-officedocument.drawing+xml"/>
  <Override PartName="/xl/tables/table17.xml" ContentType="application/vnd.openxmlformats-officedocument.spreadsheetml.table+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drawings/drawing18.xml" ContentType="application/vnd.openxmlformats-officedocument.drawing+xml"/>
  <Override PartName="/xl/tables/table18.xml" ContentType="application/vnd.openxmlformats-officedocument.spreadsheetml.table+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drawings/drawing19.xml" ContentType="application/vnd.openxmlformats-officedocument.drawing+xml"/>
  <Override PartName="/xl/tables/table19.xml" ContentType="application/vnd.openxmlformats-officedocument.spreadsheetml.table+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20.xml" ContentType="application/vnd.openxmlformats-officedocument.drawing+xml"/>
  <Override PartName="/xl/tables/table20.xml" ContentType="application/vnd.openxmlformats-officedocument.spreadsheetml.table+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drawings/drawing21.xml" ContentType="application/vnd.openxmlformats-officedocument.drawing+xml"/>
  <Override PartName="/xl/tables/table21.xml" ContentType="application/vnd.openxmlformats-officedocument.spreadsheetml.table+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22.xml" ContentType="application/vnd.openxmlformats-officedocument.drawing+xml"/>
  <Override PartName="/xl/tables/table22.xml" ContentType="application/vnd.openxmlformats-officedocument.spreadsheetml.table+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drawings/drawing23.xml" ContentType="application/vnd.openxmlformats-officedocument.drawing+xml"/>
  <Override PartName="/xl/tables/table23.xml" ContentType="application/vnd.openxmlformats-officedocument.spreadsheetml.table+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drawings/drawing24.xml" ContentType="application/vnd.openxmlformats-officedocument.drawing+xml"/>
  <Override PartName="/xl/tables/table24.xml" ContentType="application/vnd.openxmlformats-officedocument.spreadsheetml.table+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drawings/drawing25.xml" ContentType="application/vnd.openxmlformats-officedocument.drawing+xml"/>
  <Override PartName="/xl/tables/table25.xml" ContentType="application/vnd.openxmlformats-officedocument.spreadsheetml.table+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drawings/drawing26.xml" ContentType="application/vnd.openxmlformats-officedocument.drawing+xml"/>
  <Override PartName="/xl/tables/table26.xml" ContentType="application/vnd.openxmlformats-officedocument.spreadsheetml.table+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drawings/drawing27.xml" ContentType="application/vnd.openxmlformats-officedocument.drawing+xml"/>
  <Override PartName="/xl/tables/table27.xml" ContentType="application/vnd.openxmlformats-officedocument.spreadsheetml.table+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drawings/drawing28.xml" ContentType="application/vnd.openxmlformats-officedocument.drawing+xml"/>
  <Override PartName="/xl/tables/table28.xml" ContentType="application/vnd.openxmlformats-officedocument.spreadsheetml.table+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drawings/drawing29.xml" ContentType="application/vnd.openxmlformats-officedocument.drawing+xml"/>
  <Override PartName="/xl/tables/table29.xml" ContentType="application/vnd.openxmlformats-officedocument.spreadsheetml.table+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drawings/drawing30.xml" ContentType="application/vnd.openxmlformats-officedocument.drawing+xml"/>
  <Override PartName="/xl/tables/table30.xml" ContentType="application/vnd.openxmlformats-officedocument.spreadsheetml.table+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drawings/drawing31.xml" ContentType="application/vnd.openxmlformats-officedocument.drawing+xml"/>
  <Override PartName="/xl/tables/table31.xml" ContentType="application/vnd.openxmlformats-officedocument.spreadsheetml.table+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9f5f05c1031a064/Bureau/"/>
    </mc:Choice>
  </mc:AlternateContent>
  <xr:revisionPtr revIDLastSave="68" documentId="8_{F61F04C6-EE9B-44E9-9F0C-C995ACA1A4F8}" xr6:coauthVersionLast="47" xr6:coauthVersionMax="47" xr10:uidLastSave="{458C5CE4-3EF8-46B4-BD5C-A434A70AA923}"/>
  <bookViews>
    <workbookView xWindow="-108" yWindow="-108" windowWidth="23256" windowHeight="12456" tabRatio="500" activeTab="4" xr2:uid="{00000000-000D-0000-FFFF-FFFF00000000}"/>
  </bookViews>
  <sheets>
    <sheet name="Dashboard" sheetId="1" r:id="rId1"/>
    <sheet name="Paramètres" sheetId="2" r:id="rId2"/>
    <sheet name="Listes" sheetId="3" state="hidden" r:id="rId3"/>
    <sheet name="Base de données" sheetId="4" r:id="rId4"/>
    <sheet name="Athlète 1" sheetId="5" r:id="rId5"/>
    <sheet name="Athlète 2" sheetId="6" r:id="rId6"/>
    <sheet name="Athlète 3" sheetId="7" r:id="rId7"/>
    <sheet name="Athlète 4" sheetId="8" r:id="rId8"/>
    <sheet name="Athlète 5" sheetId="9" r:id="rId9"/>
    <sheet name="Athlète 6" sheetId="10" r:id="rId10"/>
    <sheet name="Athlète 7" sheetId="11" r:id="rId11"/>
    <sheet name="Athlète 8" sheetId="12" r:id="rId12"/>
    <sheet name="Athlète 9" sheetId="13" r:id="rId13"/>
    <sheet name="Athlète 10" sheetId="14" r:id="rId14"/>
    <sheet name="Athlète 11" sheetId="15" r:id="rId15"/>
    <sheet name="Athlète 12" sheetId="16" r:id="rId16"/>
    <sheet name="Athlète 13" sheetId="17" r:id="rId17"/>
    <sheet name="Athlète 14" sheetId="18" r:id="rId18"/>
    <sheet name="Athlète 15" sheetId="19" r:id="rId19"/>
    <sheet name="Athlète 16" sheetId="20" r:id="rId20"/>
    <sheet name="Athlète 17" sheetId="21" r:id="rId21"/>
    <sheet name="Athlète 18" sheetId="22" r:id="rId22"/>
    <sheet name="Athlète 19" sheetId="23" r:id="rId23"/>
    <sheet name="Athlète 20" sheetId="24" r:id="rId24"/>
    <sheet name="Athlète 21" sheetId="25" r:id="rId25"/>
    <sheet name="Athlète 22" sheetId="26" r:id="rId26"/>
    <sheet name="Athlète 23" sheetId="27" r:id="rId27"/>
    <sheet name="Athlète 24" sheetId="28" r:id="rId28"/>
    <sheet name="Athlète 25" sheetId="29" r:id="rId29"/>
    <sheet name="Athlète 26" sheetId="30" r:id="rId30"/>
    <sheet name="Athlète 27" sheetId="31" r:id="rId31"/>
    <sheet name="Athlète 28" sheetId="32" r:id="rId32"/>
    <sheet name="Athlète 29" sheetId="33" r:id="rId33"/>
    <sheet name="Athlète 30" sheetId="34" r:id="rId34"/>
  </sheets>
  <definedNames>
    <definedName name="_xlnm.Print_Titles" localSheetId="4">'Athlète 1'!$5:$5</definedName>
    <definedName name="_xlnm.Print_Titles" localSheetId="13">'Athlète 10'!$5:$5</definedName>
    <definedName name="_xlnm.Print_Titles" localSheetId="14">'Athlète 11'!$5:$5</definedName>
    <definedName name="_xlnm.Print_Titles" localSheetId="15">'Athlète 12'!$5:$5</definedName>
    <definedName name="_xlnm.Print_Titles" localSheetId="16">'Athlète 13'!$5:$5</definedName>
    <definedName name="_xlnm.Print_Titles" localSheetId="17">'Athlète 14'!$5:$5</definedName>
    <definedName name="_xlnm.Print_Titles" localSheetId="18">'Athlète 15'!$5:$5</definedName>
    <definedName name="_xlnm.Print_Titles" localSheetId="19">'Athlète 16'!$5:$5</definedName>
    <definedName name="_xlnm.Print_Titles" localSheetId="20">'Athlète 17'!$5:$5</definedName>
    <definedName name="_xlnm.Print_Titles" localSheetId="21">'Athlète 18'!$5:$5</definedName>
    <definedName name="_xlnm.Print_Titles" localSheetId="22">'Athlète 19'!$5:$5</definedName>
    <definedName name="_xlnm.Print_Titles" localSheetId="5">'Athlète 2'!$5:$5</definedName>
    <definedName name="_xlnm.Print_Titles" localSheetId="23">'Athlète 20'!$5:$5</definedName>
    <definedName name="_xlnm.Print_Titles" localSheetId="24">'Athlète 21'!$5:$5</definedName>
    <definedName name="_xlnm.Print_Titles" localSheetId="25">'Athlète 22'!$5:$5</definedName>
    <definedName name="_xlnm.Print_Titles" localSheetId="26">'Athlète 23'!$5:$5</definedName>
    <definedName name="_xlnm.Print_Titles" localSheetId="27">'Athlète 24'!$5:$5</definedName>
    <definedName name="_xlnm.Print_Titles" localSheetId="28">'Athlète 25'!$5:$5</definedName>
    <definedName name="_xlnm.Print_Titles" localSheetId="29">'Athlète 26'!$5:$5</definedName>
    <definedName name="_xlnm.Print_Titles" localSheetId="30">'Athlète 27'!$5:$5</definedName>
    <definedName name="_xlnm.Print_Titles" localSheetId="31">'Athlète 28'!$5:$5</definedName>
    <definedName name="_xlnm.Print_Titles" localSheetId="32">'Athlète 29'!$5:$5</definedName>
    <definedName name="_xlnm.Print_Titles" localSheetId="6">'Athlète 3'!$5:$5</definedName>
    <definedName name="_xlnm.Print_Titles" localSheetId="33">'Athlète 30'!$5:$5</definedName>
    <definedName name="_xlnm.Print_Titles" localSheetId="7">'Athlète 4'!$5:$5</definedName>
    <definedName name="_xlnm.Print_Titles" localSheetId="8">'Athlète 5'!$5:$5</definedName>
    <definedName name="_xlnm.Print_Titles" localSheetId="9">'Athlète 6'!$5:$5</definedName>
    <definedName name="_xlnm.Print_Titles" localSheetId="10">'Athlète 7'!$5:$5</definedName>
    <definedName name="_xlnm.Print_Titles" localSheetId="11">'Athlète 8'!$5:$5</definedName>
    <definedName name="_xlnm.Print_Titles" localSheetId="12">'Athlète 9'!$5:$5</definedName>
    <definedName name="_xlnm.Print_Titles" localSheetId="3">'Base de données'!$3:$3</definedName>
    <definedName name="TypeSeanceListe">Listes!$A$2:$A$19</definedName>
    <definedName name="_xlnm.Print_Area" localSheetId="4">'Athlète 1'!$A$1:$N$171</definedName>
    <definedName name="_xlnm.Print_Area" localSheetId="13">'Athlète 10'!$A$1:$N$171</definedName>
    <definedName name="_xlnm.Print_Area" localSheetId="14">'Athlète 11'!$A$1:$N$171</definedName>
    <definedName name="_xlnm.Print_Area" localSheetId="15">'Athlète 12'!$A$1:$N$171</definedName>
    <definedName name="_xlnm.Print_Area" localSheetId="16">'Athlète 13'!$A$1:$N$171</definedName>
    <definedName name="_xlnm.Print_Area" localSheetId="17">'Athlète 14'!$A$1:$N$171</definedName>
    <definedName name="_xlnm.Print_Area" localSheetId="18">'Athlète 15'!$A$1:$N$171</definedName>
    <definedName name="_xlnm.Print_Area" localSheetId="19">'Athlète 16'!$A$1:$N$171</definedName>
    <definedName name="_xlnm.Print_Area" localSheetId="20">'Athlète 17'!$A$1:$N$171</definedName>
    <definedName name="_xlnm.Print_Area" localSheetId="21">'Athlète 18'!$A$1:$N$171</definedName>
    <definedName name="_xlnm.Print_Area" localSheetId="22">'Athlète 19'!$A$1:$N$171</definedName>
    <definedName name="_xlnm.Print_Area" localSheetId="5">'Athlète 2'!$A$1:$N$171</definedName>
    <definedName name="_xlnm.Print_Area" localSheetId="23">'Athlète 20'!$A$1:$N$171</definedName>
    <definedName name="_xlnm.Print_Area" localSheetId="24">'Athlète 21'!$A$1:$N$171</definedName>
    <definedName name="_xlnm.Print_Area" localSheetId="25">'Athlète 22'!$A$1:$N$171</definedName>
    <definedName name="_xlnm.Print_Area" localSheetId="26">'Athlète 23'!$A$1:$N$171</definedName>
    <definedName name="_xlnm.Print_Area" localSheetId="27">'Athlète 24'!$A$1:$N$171</definedName>
    <definedName name="_xlnm.Print_Area" localSheetId="28">'Athlète 25'!$A$1:$N$171</definedName>
    <definedName name="_xlnm.Print_Area" localSheetId="29">'Athlète 26'!$A$1:$N$171</definedName>
    <definedName name="_xlnm.Print_Area" localSheetId="30">'Athlète 27'!$A$1:$N$171</definedName>
    <definedName name="_xlnm.Print_Area" localSheetId="31">'Athlète 28'!$A$1:$N$171</definedName>
    <definedName name="_xlnm.Print_Area" localSheetId="32">'Athlète 29'!$A$1:$N$171</definedName>
    <definedName name="_xlnm.Print_Area" localSheetId="6">'Athlète 3'!$A$1:$N$171</definedName>
    <definedName name="_xlnm.Print_Area" localSheetId="33">'Athlète 30'!$A$1:$N$171</definedName>
    <definedName name="_xlnm.Print_Area" localSheetId="7">'Athlète 4'!$A$1:$N$171</definedName>
    <definedName name="_xlnm.Print_Area" localSheetId="8">'Athlète 5'!$A$1:$N$171</definedName>
    <definedName name="_xlnm.Print_Area" localSheetId="9">'Athlète 6'!$A$1:$N$171</definedName>
    <definedName name="_xlnm.Print_Area" localSheetId="10">'Athlète 7'!$A$1:$N$171</definedName>
    <definedName name="_xlnm.Print_Area" localSheetId="11">'Athlète 8'!$A$1:$N$171</definedName>
    <definedName name="_xlnm.Print_Area" localSheetId="12">'Athlète 9'!$A$1:$N$171</definedName>
    <definedName name="_xlnm.Print_Area" localSheetId="3">'Base de données'!$A$1:$D$169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71" i="34" l="1"/>
  <c r="E171" i="34"/>
  <c r="D171" i="34"/>
  <c r="C171" i="34"/>
  <c r="B171" i="34"/>
  <c r="I170" i="34"/>
  <c r="E170" i="34"/>
  <c r="D170" i="34"/>
  <c r="C170" i="34"/>
  <c r="B170" i="34"/>
  <c r="I169" i="34"/>
  <c r="E169" i="34"/>
  <c r="D169" i="34"/>
  <c r="C169" i="34"/>
  <c r="B169" i="34"/>
  <c r="I168" i="34"/>
  <c r="E168" i="34"/>
  <c r="D168" i="34"/>
  <c r="C168" i="34"/>
  <c r="B168" i="34"/>
  <c r="I167" i="34"/>
  <c r="E167" i="34"/>
  <c r="D167" i="34"/>
  <c r="C167" i="34"/>
  <c r="B167" i="34"/>
  <c r="I166" i="34"/>
  <c r="E166" i="34"/>
  <c r="D166" i="34"/>
  <c r="C166" i="34"/>
  <c r="B166" i="34"/>
  <c r="I165" i="34"/>
  <c r="J171" i="34" s="1"/>
  <c r="E165" i="34"/>
  <c r="D165" i="34"/>
  <c r="C165" i="34"/>
  <c r="B165" i="34"/>
  <c r="I164" i="34"/>
  <c r="E164" i="34"/>
  <c r="D164" i="34"/>
  <c r="C164" i="34"/>
  <c r="B164" i="34"/>
  <c r="I163" i="34"/>
  <c r="E163" i="34"/>
  <c r="D163" i="34"/>
  <c r="C163" i="34"/>
  <c r="B163" i="34"/>
  <c r="I162" i="34"/>
  <c r="E162" i="34"/>
  <c r="D162" i="34"/>
  <c r="C162" i="34"/>
  <c r="B162" i="34"/>
  <c r="I161" i="34"/>
  <c r="E161" i="34"/>
  <c r="D161" i="34"/>
  <c r="C161" i="34"/>
  <c r="B161" i="34"/>
  <c r="I160" i="34"/>
  <c r="E160" i="34"/>
  <c r="D160" i="34"/>
  <c r="C160" i="34"/>
  <c r="B160" i="34"/>
  <c r="I159" i="34"/>
  <c r="E159" i="34"/>
  <c r="D159" i="34"/>
  <c r="C159" i="34"/>
  <c r="B159" i="34"/>
  <c r="I158" i="34"/>
  <c r="E158" i="34"/>
  <c r="D158" i="34"/>
  <c r="C158" i="34"/>
  <c r="B158" i="34"/>
  <c r="I157" i="34"/>
  <c r="E157" i="34"/>
  <c r="D157" i="34"/>
  <c r="C157" i="34"/>
  <c r="B157" i="34"/>
  <c r="I156" i="34"/>
  <c r="E156" i="34"/>
  <c r="D156" i="34"/>
  <c r="C156" i="34"/>
  <c r="B156" i="34"/>
  <c r="I155" i="34"/>
  <c r="E155" i="34"/>
  <c r="D155" i="34"/>
  <c r="C155" i="34"/>
  <c r="B155" i="34"/>
  <c r="I154" i="34"/>
  <c r="E154" i="34"/>
  <c r="D154" i="34"/>
  <c r="C154" i="34"/>
  <c r="B154" i="34"/>
  <c r="I153" i="34"/>
  <c r="E153" i="34"/>
  <c r="D153" i="34"/>
  <c r="C153" i="34"/>
  <c r="B153" i="34"/>
  <c r="I152" i="34"/>
  <c r="E152" i="34"/>
  <c r="D152" i="34"/>
  <c r="C152" i="34"/>
  <c r="B152" i="34"/>
  <c r="I151" i="34"/>
  <c r="E151" i="34"/>
  <c r="D151" i="34"/>
  <c r="C151" i="34"/>
  <c r="B151" i="34"/>
  <c r="I150" i="34"/>
  <c r="E150" i="34"/>
  <c r="D150" i="34"/>
  <c r="C150" i="34"/>
  <c r="B150" i="34"/>
  <c r="I149" i="34"/>
  <c r="E149" i="34"/>
  <c r="D149" i="34"/>
  <c r="C149" i="34"/>
  <c r="B149" i="34"/>
  <c r="I148" i="34"/>
  <c r="E148" i="34"/>
  <c r="D148" i="34"/>
  <c r="C148" i="34"/>
  <c r="B148" i="34"/>
  <c r="I147" i="34"/>
  <c r="E147" i="34"/>
  <c r="D147" i="34"/>
  <c r="C147" i="34"/>
  <c r="B147" i="34"/>
  <c r="I146" i="34"/>
  <c r="E146" i="34"/>
  <c r="D146" i="34"/>
  <c r="C146" i="34"/>
  <c r="B146" i="34"/>
  <c r="I145" i="34"/>
  <c r="E145" i="34"/>
  <c r="D145" i="34"/>
  <c r="C145" i="34"/>
  <c r="B145" i="34"/>
  <c r="I144" i="34"/>
  <c r="E144" i="34"/>
  <c r="D144" i="34"/>
  <c r="C144" i="34"/>
  <c r="B144" i="34"/>
  <c r="I143" i="34"/>
  <c r="E143" i="34"/>
  <c r="D143" i="34"/>
  <c r="C143" i="34"/>
  <c r="B143" i="34"/>
  <c r="I142" i="34"/>
  <c r="E142" i="34"/>
  <c r="D142" i="34"/>
  <c r="C142" i="34"/>
  <c r="B142" i="34"/>
  <c r="I141" i="34"/>
  <c r="K168" i="34" s="1"/>
  <c r="L168" i="34" s="1"/>
  <c r="E141" i="34"/>
  <c r="D141" i="34"/>
  <c r="C141" i="34"/>
  <c r="B141" i="34"/>
  <c r="I140" i="34"/>
  <c r="E140" i="34"/>
  <c r="D140" i="34"/>
  <c r="C140" i="34"/>
  <c r="B140" i="34"/>
  <c r="I139" i="34"/>
  <c r="E139" i="34"/>
  <c r="D139" i="34"/>
  <c r="C139" i="34"/>
  <c r="B139" i="34"/>
  <c r="I138" i="34"/>
  <c r="E138" i="34"/>
  <c r="D138" i="34"/>
  <c r="C138" i="34"/>
  <c r="B138" i="34"/>
  <c r="I137" i="34"/>
  <c r="K164" i="34" s="1"/>
  <c r="L164" i="34" s="1"/>
  <c r="E137" i="34"/>
  <c r="D137" i="34"/>
  <c r="C137" i="34"/>
  <c r="B137" i="34"/>
  <c r="I136" i="34"/>
  <c r="E136" i="34"/>
  <c r="D136" i="34"/>
  <c r="C136" i="34"/>
  <c r="B136" i="34"/>
  <c r="I135" i="34"/>
  <c r="E135" i="34"/>
  <c r="D135" i="34"/>
  <c r="C135" i="34"/>
  <c r="B135" i="34"/>
  <c r="I134" i="34"/>
  <c r="E134" i="34"/>
  <c r="D134" i="34"/>
  <c r="C134" i="34"/>
  <c r="B134" i="34"/>
  <c r="I133" i="34"/>
  <c r="K160" i="34" s="1"/>
  <c r="L160" i="34" s="1"/>
  <c r="E133" i="34"/>
  <c r="D133" i="34"/>
  <c r="C133" i="34"/>
  <c r="B133" i="34"/>
  <c r="I132" i="34"/>
  <c r="E132" i="34"/>
  <c r="D132" i="34"/>
  <c r="C132" i="34"/>
  <c r="B132" i="34"/>
  <c r="I131" i="34"/>
  <c r="E131" i="34"/>
  <c r="D131" i="34"/>
  <c r="C131" i="34"/>
  <c r="B131" i="34"/>
  <c r="I130" i="34"/>
  <c r="E130" i="34"/>
  <c r="D130" i="34"/>
  <c r="C130" i="34"/>
  <c r="B130" i="34"/>
  <c r="I129" i="34"/>
  <c r="E129" i="34"/>
  <c r="D129" i="34"/>
  <c r="C129" i="34"/>
  <c r="B129" i="34"/>
  <c r="I128" i="34"/>
  <c r="E128" i="34"/>
  <c r="D128" i="34"/>
  <c r="C128" i="34"/>
  <c r="B128" i="34"/>
  <c r="I127" i="34"/>
  <c r="E127" i="34"/>
  <c r="D127" i="34"/>
  <c r="C127" i="34"/>
  <c r="B127" i="34"/>
  <c r="I126" i="34"/>
  <c r="E126" i="34"/>
  <c r="D126" i="34"/>
  <c r="C126" i="34"/>
  <c r="B126" i="34"/>
  <c r="I125" i="34"/>
  <c r="K152" i="34" s="1"/>
  <c r="L152" i="34" s="1"/>
  <c r="E125" i="34"/>
  <c r="D125" i="34"/>
  <c r="C125" i="34"/>
  <c r="B125" i="34"/>
  <c r="I124" i="34"/>
  <c r="E124" i="34"/>
  <c r="D124" i="34"/>
  <c r="C124" i="34"/>
  <c r="B124" i="34"/>
  <c r="I123" i="34"/>
  <c r="E123" i="34"/>
  <c r="D123" i="34"/>
  <c r="C123" i="34"/>
  <c r="B123" i="34"/>
  <c r="I122" i="34"/>
  <c r="E122" i="34"/>
  <c r="D122" i="34"/>
  <c r="C122" i="34"/>
  <c r="B122" i="34"/>
  <c r="I121" i="34"/>
  <c r="E121" i="34"/>
  <c r="D121" i="34"/>
  <c r="C121" i="34"/>
  <c r="B121" i="34"/>
  <c r="I120" i="34"/>
  <c r="E120" i="34"/>
  <c r="D120" i="34"/>
  <c r="C120" i="34"/>
  <c r="B120" i="34"/>
  <c r="I119" i="34"/>
  <c r="E119" i="34"/>
  <c r="D119" i="34"/>
  <c r="C119" i="34"/>
  <c r="B119" i="34"/>
  <c r="I118" i="34"/>
  <c r="E118" i="34"/>
  <c r="D118" i="34"/>
  <c r="C118" i="34"/>
  <c r="B118" i="34"/>
  <c r="I117" i="34"/>
  <c r="K144" i="34" s="1"/>
  <c r="L144" i="34" s="1"/>
  <c r="E117" i="34"/>
  <c r="D117" i="34"/>
  <c r="C117" i="34"/>
  <c r="B117" i="34"/>
  <c r="I116" i="34"/>
  <c r="E116" i="34"/>
  <c r="D116" i="34"/>
  <c r="C116" i="34"/>
  <c r="B116" i="34"/>
  <c r="I115" i="34"/>
  <c r="E115" i="34"/>
  <c r="D115" i="34"/>
  <c r="C115" i="34"/>
  <c r="B115" i="34"/>
  <c r="I114" i="34"/>
  <c r="E114" i="34"/>
  <c r="D114" i="34"/>
  <c r="C114" i="34"/>
  <c r="B114" i="34"/>
  <c r="I113" i="34"/>
  <c r="E113" i="34"/>
  <c r="D113" i="34"/>
  <c r="C113" i="34"/>
  <c r="B113" i="34"/>
  <c r="I112" i="34"/>
  <c r="E112" i="34"/>
  <c r="D112" i="34"/>
  <c r="C112" i="34"/>
  <c r="B112" i="34"/>
  <c r="I111" i="34"/>
  <c r="E111" i="34"/>
  <c r="D111" i="34"/>
  <c r="C111" i="34"/>
  <c r="B111" i="34"/>
  <c r="I110" i="34"/>
  <c r="E110" i="34"/>
  <c r="D110" i="34"/>
  <c r="C110" i="34"/>
  <c r="B110" i="34"/>
  <c r="I109" i="34"/>
  <c r="E109" i="34"/>
  <c r="D109" i="34"/>
  <c r="C109" i="34"/>
  <c r="B109" i="34"/>
  <c r="I108" i="34"/>
  <c r="E108" i="34"/>
  <c r="D108" i="34"/>
  <c r="C108" i="34"/>
  <c r="B108" i="34"/>
  <c r="I107" i="34"/>
  <c r="E107" i="34"/>
  <c r="D107" i="34"/>
  <c r="C107" i="34"/>
  <c r="B107" i="34"/>
  <c r="I106" i="34"/>
  <c r="E106" i="34"/>
  <c r="D106" i="34"/>
  <c r="C106" i="34"/>
  <c r="B106" i="34"/>
  <c r="I105" i="34"/>
  <c r="E105" i="34"/>
  <c r="D105" i="34"/>
  <c r="C105" i="34"/>
  <c r="B105" i="34"/>
  <c r="I104" i="34"/>
  <c r="E104" i="34"/>
  <c r="D104" i="34"/>
  <c r="C104" i="34"/>
  <c r="B104" i="34"/>
  <c r="I103" i="34"/>
  <c r="E103" i="34"/>
  <c r="D103" i="34"/>
  <c r="C103" i="34"/>
  <c r="B103" i="34"/>
  <c r="I102" i="34"/>
  <c r="E102" i="34"/>
  <c r="D102" i="34"/>
  <c r="C102" i="34"/>
  <c r="B102" i="34"/>
  <c r="I101" i="34"/>
  <c r="E101" i="34"/>
  <c r="D101" i="34"/>
  <c r="C101" i="34"/>
  <c r="B101" i="34"/>
  <c r="I100" i="34"/>
  <c r="E100" i="34"/>
  <c r="D100" i="34"/>
  <c r="C100" i="34"/>
  <c r="B100" i="34"/>
  <c r="I99" i="34"/>
  <c r="E99" i="34"/>
  <c r="D99" i="34"/>
  <c r="C99" i="34"/>
  <c r="B99" i="34"/>
  <c r="I98" i="34"/>
  <c r="E98" i="34"/>
  <c r="D98" i="34"/>
  <c r="C98" i="34"/>
  <c r="B98" i="34"/>
  <c r="I97" i="34"/>
  <c r="E97" i="34"/>
  <c r="D97" i="34"/>
  <c r="C97" i="34"/>
  <c r="B97" i="34"/>
  <c r="I96" i="34"/>
  <c r="E96" i="34"/>
  <c r="D96" i="34"/>
  <c r="C96" i="34"/>
  <c r="B96" i="34"/>
  <c r="I95" i="34"/>
  <c r="E95" i="34"/>
  <c r="D95" i="34"/>
  <c r="C95" i="34"/>
  <c r="B95" i="34"/>
  <c r="I94" i="34"/>
  <c r="E94" i="34"/>
  <c r="D94" i="34"/>
  <c r="C94" i="34"/>
  <c r="B94" i="34"/>
  <c r="I93" i="34"/>
  <c r="E93" i="34"/>
  <c r="D93" i="34"/>
  <c r="C93" i="34"/>
  <c r="B93" i="34"/>
  <c r="I92" i="34"/>
  <c r="E92" i="34"/>
  <c r="D92" i="34"/>
  <c r="C92" i="34"/>
  <c r="B92" i="34"/>
  <c r="I91" i="34"/>
  <c r="E91" i="34"/>
  <c r="D91" i="34"/>
  <c r="C91" i="34"/>
  <c r="B91" i="34"/>
  <c r="I90" i="34"/>
  <c r="E90" i="34"/>
  <c r="D90" i="34"/>
  <c r="C90" i="34"/>
  <c r="B90" i="34"/>
  <c r="I89" i="34"/>
  <c r="E89" i="34"/>
  <c r="D89" i="34"/>
  <c r="C89" i="34"/>
  <c r="B89" i="34"/>
  <c r="I88" i="34"/>
  <c r="E88" i="34"/>
  <c r="D88" i="34"/>
  <c r="C88" i="34"/>
  <c r="B88" i="34"/>
  <c r="I87" i="34"/>
  <c r="E87" i="34"/>
  <c r="D87" i="34"/>
  <c r="C87" i="34"/>
  <c r="B87" i="34"/>
  <c r="I86" i="34"/>
  <c r="E86" i="34"/>
  <c r="D86" i="34"/>
  <c r="C86" i="34"/>
  <c r="B86" i="34"/>
  <c r="I85" i="34"/>
  <c r="E85" i="34"/>
  <c r="D85" i="34"/>
  <c r="C85" i="34"/>
  <c r="B85" i="34"/>
  <c r="I84" i="34"/>
  <c r="E84" i="34"/>
  <c r="D84" i="34"/>
  <c r="C84" i="34"/>
  <c r="B84" i="34"/>
  <c r="I83" i="34"/>
  <c r="E83" i="34"/>
  <c r="D83" i="34"/>
  <c r="C83" i="34"/>
  <c r="B83" i="34"/>
  <c r="I82" i="34"/>
  <c r="E82" i="34"/>
  <c r="D82" i="34"/>
  <c r="C82" i="34"/>
  <c r="B82" i="34"/>
  <c r="I81" i="34"/>
  <c r="E81" i="34"/>
  <c r="D81" i="34"/>
  <c r="C81" i="34"/>
  <c r="B81" i="34"/>
  <c r="I80" i="34"/>
  <c r="E80" i="34"/>
  <c r="D80" i="34"/>
  <c r="C80" i="34"/>
  <c r="B80" i="34"/>
  <c r="I79" i="34"/>
  <c r="E79" i="34"/>
  <c r="D79" i="34"/>
  <c r="C79" i="34"/>
  <c r="B79" i="34"/>
  <c r="I78" i="34"/>
  <c r="E78" i="34"/>
  <c r="D78" i="34"/>
  <c r="C78" i="34"/>
  <c r="B78" i="34"/>
  <c r="I77" i="34"/>
  <c r="K104" i="34" s="1"/>
  <c r="L104" i="34" s="1"/>
  <c r="E77" i="34"/>
  <c r="D77" i="34"/>
  <c r="C77" i="34"/>
  <c r="B77" i="34"/>
  <c r="I76" i="34"/>
  <c r="E76" i="34"/>
  <c r="D76" i="34"/>
  <c r="C76" i="34"/>
  <c r="B76" i="34"/>
  <c r="I75" i="34"/>
  <c r="E75" i="34"/>
  <c r="D75" i="34"/>
  <c r="C75" i="34"/>
  <c r="B75" i="34"/>
  <c r="I74" i="34"/>
  <c r="E74" i="34"/>
  <c r="D74" i="34"/>
  <c r="C74" i="34"/>
  <c r="B74" i="34"/>
  <c r="I73" i="34"/>
  <c r="E73" i="34"/>
  <c r="D73" i="34"/>
  <c r="C73" i="34"/>
  <c r="B73" i="34"/>
  <c r="I72" i="34"/>
  <c r="E72" i="34"/>
  <c r="D72" i="34"/>
  <c r="C72" i="34"/>
  <c r="B72" i="34"/>
  <c r="I71" i="34"/>
  <c r="E71" i="34"/>
  <c r="D71" i="34"/>
  <c r="C71" i="34"/>
  <c r="B71" i="34"/>
  <c r="I70" i="34"/>
  <c r="E70" i="34"/>
  <c r="D70" i="34"/>
  <c r="C70" i="34"/>
  <c r="B70" i="34"/>
  <c r="I69" i="34"/>
  <c r="E69" i="34"/>
  <c r="D69" i="34"/>
  <c r="C69" i="34"/>
  <c r="B69" i="34"/>
  <c r="I68" i="34"/>
  <c r="E68" i="34"/>
  <c r="D68" i="34"/>
  <c r="C68" i="34"/>
  <c r="B68" i="34"/>
  <c r="I67" i="34"/>
  <c r="E67" i="34"/>
  <c r="D67" i="34"/>
  <c r="C67" i="34"/>
  <c r="B67" i="34"/>
  <c r="I66" i="34"/>
  <c r="E66" i="34"/>
  <c r="D66" i="34"/>
  <c r="C66" i="34"/>
  <c r="B66" i="34"/>
  <c r="I65" i="34"/>
  <c r="E65" i="34"/>
  <c r="D65" i="34"/>
  <c r="C65" i="34"/>
  <c r="B65" i="34"/>
  <c r="I64" i="34"/>
  <c r="E64" i="34"/>
  <c r="D64" i="34"/>
  <c r="C64" i="34"/>
  <c r="B64" i="34"/>
  <c r="I63" i="34"/>
  <c r="E63" i="34"/>
  <c r="D63" i="34"/>
  <c r="C63" i="34"/>
  <c r="B63" i="34"/>
  <c r="I62" i="34"/>
  <c r="E62" i="34"/>
  <c r="D62" i="34"/>
  <c r="C62" i="34"/>
  <c r="B62" i="34"/>
  <c r="I61" i="34"/>
  <c r="E61" i="34"/>
  <c r="D61" i="34"/>
  <c r="C61" i="34"/>
  <c r="B61" i="34"/>
  <c r="I60" i="34"/>
  <c r="E60" i="34"/>
  <c r="D60" i="34"/>
  <c r="C60" i="34"/>
  <c r="B60" i="34"/>
  <c r="I59" i="34"/>
  <c r="E59" i="34"/>
  <c r="D59" i="34"/>
  <c r="C59" i="34"/>
  <c r="B59" i="34"/>
  <c r="I58" i="34"/>
  <c r="E58" i="34"/>
  <c r="D58" i="34"/>
  <c r="C58" i="34"/>
  <c r="B58" i="34"/>
  <c r="I57" i="34"/>
  <c r="E57" i="34"/>
  <c r="D57" i="34"/>
  <c r="C57" i="34"/>
  <c r="B57" i="34"/>
  <c r="I56" i="34"/>
  <c r="E56" i="34"/>
  <c r="D56" i="34"/>
  <c r="C56" i="34"/>
  <c r="B56" i="34"/>
  <c r="I55" i="34"/>
  <c r="E55" i="34"/>
  <c r="D55" i="34"/>
  <c r="C55" i="34"/>
  <c r="B55" i="34"/>
  <c r="I54" i="34"/>
  <c r="E54" i="34"/>
  <c r="D54" i="34"/>
  <c r="C54" i="34"/>
  <c r="B54" i="34"/>
  <c r="I53" i="34"/>
  <c r="E53" i="34"/>
  <c r="D53" i="34"/>
  <c r="C53" i="34"/>
  <c r="B53" i="34"/>
  <c r="I52" i="34"/>
  <c r="E52" i="34"/>
  <c r="D52" i="34"/>
  <c r="C52" i="34"/>
  <c r="B52" i="34"/>
  <c r="I51" i="34"/>
  <c r="E51" i="34"/>
  <c r="D51" i="34"/>
  <c r="C51" i="34"/>
  <c r="B51" i="34"/>
  <c r="I50" i="34"/>
  <c r="E50" i="34"/>
  <c r="D50" i="34"/>
  <c r="C50" i="34"/>
  <c r="B50" i="34"/>
  <c r="I49" i="34"/>
  <c r="E49" i="34"/>
  <c r="D49" i="34"/>
  <c r="C49" i="34"/>
  <c r="B49" i="34"/>
  <c r="I48" i="34"/>
  <c r="E48" i="34"/>
  <c r="D48" i="34"/>
  <c r="C48" i="34"/>
  <c r="B48" i="34"/>
  <c r="I47" i="34"/>
  <c r="E47" i="34"/>
  <c r="D47" i="34"/>
  <c r="C47" i="34"/>
  <c r="B47" i="34"/>
  <c r="I46" i="34"/>
  <c r="E46" i="34"/>
  <c r="D46" i="34"/>
  <c r="C46" i="34"/>
  <c r="B46" i="34"/>
  <c r="I45" i="34"/>
  <c r="E45" i="34"/>
  <c r="D45" i="34"/>
  <c r="C45" i="34"/>
  <c r="B45" i="34"/>
  <c r="I44" i="34"/>
  <c r="E44" i="34"/>
  <c r="D44" i="34"/>
  <c r="C44" i="34"/>
  <c r="B44" i="34"/>
  <c r="I43" i="34"/>
  <c r="E43" i="34"/>
  <c r="D43" i="34"/>
  <c r="C43" i="34"/>
  <c r="B43" i="34"/>
  <c r="I42" i="34"/>
  <c r="E42" i="34"/>
  <c r="D42" i="34"/>
  <c r="C42" i="34"/>
  <c r="B42" i="34"/>
  <c r="I41" i="34"/>
  <c r="E41" i="34"/>
  <c r="D41" i="34"/>
  <c r="C41" i="34"/>
  <c r="B41" i="34"/>
  <c r="I40" i="34"/>
  <c r="E40" i="34"/>
  <c r="D40" i="34"/>
  <c r="C40" i="34"/>
  <c r="B40" i="34"/>
  <c r="I39" i="34"/>
  <c r="E39" i="34"/>
  <c r="D39" i="34"/>
  <c r="C39" i="34"/>
  <c r="B39" i="34"/>
  <c r="I38" i="34"/>
  <c r="E38" i="34"/>
  <c r="D38" i="34"/>
  <c r="C38" i="34"/>
  <c r="B38" i="34"/>
  <c r="I37" i="34"/>
  <c r="E37" i="34"/>
  <c r="D37" i="34"/>
  <c r="C37" i="34"/>
  <c r="B37" i="34"/>
  <c r="I36" i="34"/>
  <c r="E36" i="34"/>
  <c r="D36" i="34"/>
  <c r="C36" i="34"/>
  <c r="B36" i="34"/>
  <c r="I35" i="34"/>
  <c r="E35" i="34"/>
  <c r="D35" i="34"/>
  <c r="C35" i="34"/>
  <c r="B35" i="34"/>
  <c r="I34" i="34"/>
  <c r="E34" i="34"/>
  <c r="D34" i="34"/>
  <c r="C34" i="34"/>
  <c r="B34" i="34"/>
  <c r="I33" i="34"/>
  <c r="E33" i="34"/>
  <c r="D33" i="34"/>
  <c r="C33" i="34"/>
  <c r="B33" i="34"/>
  <c r="I32" i="34"/>
  <c r="E32" i="34"/>
  <c r="D32" i="34"/>
  <c r="C32" i="34"/>
  <c r="B32" i="34"/>
  <c r="I31" i="34"/>
  <c r="E31" i="34"/>
  <c r="D31" i="34"/>
  <c r="C31" i="34"/>
  <c r="B31" i="34"/>
  <c r="I30" i="34"/>
  <c r="E30" i="34"/>
  <c r="D30" i="34"/>
  <c r="C30" i="34"/>
  <c r="B30" i="34"/>
  <c r="I29" i="34"/>
  <c r="E29" i="34"/>
  <c r="D29" i="34"/>
  <c r="C29" i="34"/>
  <c r="B29" i="34"/>
  <c r="I28" i="34"/>
  <c r="E28" i="34"/>
  <c r="D28" i="34"/>
  <c r="C28" i="34"/>
  <c r="B28" i="34"/>
  <c r="I27" i="34"/>
  <c r="E27" i="34"/>
  <c r="D27" i="34"/>
  <c r="C27" i="34"/>
  <c r="B27" i="34"/>
  <c r="I26" i="34"/>
  <c r="E26" i="34"/>
  <c r="D26" i="34"/>
  <c r="C26" i="34"/>
  <c r="B26" i="34"/>
  <c r="I25" i="34"/>
  <c r="E25" i="34"/>
  <c r="D25" i="34"/>
  <c r="C25" i="34"/>
  <c r="B25" i="34"/>
  <c r="I24" i="34"/>
  <c r="E24" i="34"/>
  <c r="D24" i="34"/>
  <c r="C24" i="34"/>
  <c r="B24" i="34"/>
  <c r="I23" i="34"/>
  <c r="E23" i="34"/>
  <c r="D23" i="34"/>
  <c r="C23" i="34"/>
  <c r="B23" i="34"/>
  <c r="I22" i="34"/>
  <c r="E22" i="34"/>
  <c r="D22" i="34"/>
  <c r="C22" i="34"/>
  <c r="B22" i="34"/>
  <c r="I21" i="34"/>
  <c r="E21" i="34"/>
  <c r="D21" i="34"/>
  <c r="C21" i="34"/>
  <c r="B21" i="34"/>
  <c r="I20" i="34"/>
  <c r="E20" i="34"/>
  <c r="D20" i="34"/>
  <c r="C20" i="34"/>
  <c r="B20" i="34"/>
  <c r="I19" i="34"/>
  <c r="E19" i="34"/>
  <c r="D19" i="34"/>
  <c r="C19" i="34"/>
  <c r="B19" i="34"/>
  <c r="I18" i="34"/>
  <c r="E18" i="34"/>
  <c r="D18" i="34"/>
  <c r="C18" i="34"/>
  <c r="B18" i="34"/>
  <c r="I17" i="34"/>
  <c r="E17" i="34"/>
  <c r="D17" i="34"/>
  <c r="C17" i="34"/>
  <c r="B17" i="34"/>
  <c r="I16" i="34"/>
  <c r="E16" i="34"/>
  <c r="D16" i="34"/>
  <c r="C16" i="34"/>
  <c r="B16" i="34"/>
  <c r="I15" i="34"/>
  <c r="E15" i="34"/>
  <c r="D15" i="34"/>
  <c r="C15" i="34"/>
  <c r="B15" i="34"/>
  <c r="I14" i="34"/>
  <c r="E14" i="34"/>
  <c r="D14" i="34"/>
  <c r="C14" i="34"/>
  <c r="B14" i="34"/>
  <c r="I13" i="34"/>
  <c r="E13" i="34"/>
  <c r="D13" i="34"/>
  <c r="C13" i="34"/>
  <c r="B13" i="34"/>
  <c r="I12" i="34"/>
  <c r="E12" i="34"/>
  <c r="D12" i="34"/>
  <c r="C12" i="34"/>
  <c r="B12" i="34"/>
  <c r="I11" i="34"/>
  <c r="E11" i="34"/>
  <c r="D11" i="34"/>
  <c r="C11" i="34"/>
  <c r="B11" i="34"/>
  <c r="I10" i="34"/>
  <c r="E10" i="34"/>
  <c r="D10" i="34"/>
  <c r="C10" i="34"/>
  <c r="B10" i="34"/>
  <c r="I9" i="34"/>
  <c r="E9" i="34"/>
  <c r="D9" i="34"/>
  <c r="C9" i="34"/>
  <c r="B9" i="34"/>
  <c r="I8" i="34"/>
  <c r="E8" i="34"/>
  <c r="D8" i="34"/>
  <c r="C8" i="34"/>
  <c r="B8" i="34"/>
  <c r="I7" i="34"/>
  <c r="E7" i="34"/>
  <c r="D7" i="34"/>
  <c r="C7" i="34"/>
  <c r="B7" i="34"/>
  <c r="I6" i="34"/>
  <c r="E6" i="34"/>
  <c r="D6" i="34"/>
  <c r="C6" i="34"/>
  <c r="B6" i="34"/>
  <c r="I171" i="33"/>
  <c r="E171" i="33"/>
  <c r="D171" i="33"/>
  <c r="C171" i="33"/>
  <c r="B171" i="33"/>
  <c r="I170" i="33"/>
  <c r="E170" i="33"/>
  <c r="D170" i="33"/>
  <c r="C170" i="33"/>
  <c r="B170" i="33"/>
  <c r="I169" i="33"/>
  <c r="E169" i="33"/>
  <c r="D169" i="33"/>
  <c r="C169" i="33"/>
  <c r="B169" i="33"/>
  <c r="I168" i="33"/>
  <c r="E168" i="33"/>
  <c r="D168" i="33"/>
  <c r="C168" i="33"/>
  <c r="B168" i="33"/>
  <c r="I167" i="33"/>
  <c r="E167" i="33"/>
  <c r="D167" i="33"/>
  <c r="C167" i="33"/>
  <c r="B167" i="33"/>
  <c r="I166" i="33"/>
  <c r="E166" i="33"/>
  <c r="D166" i="33"/>
  <c r="C166" i="33"/>
  <c r="B166" i="33"/>
  <c r="I165" i="33"/>
  <c r="E165" i="33"/>
  <c r="D165" i="33"/>
  <c r="C165" i="33"/>
  <c r="B165" i="33"/>
  <c r="I164" i="33"/>
  <c r="E164" i="33"/>
  <c r="D164" i="33"/>
  <c r="C164" i="33"/>
  <c r="B164" i="33"/>
  <c r="I163" i="33"/>
  <c r="E163" i="33"/>
  <c r="D163" i="33"/>
  <c r="C163" i="33"/>
  <c r="B163" i="33"/>
  <c r="I162" i="33"/>
  <c r="E162" i="33"/>
  <c r="D162" i="33"/>
  <c r="C162" i="33"/>
  <c r="B162" i="33"/>
  <c r="I161" i="33"/>
  <c r="E161" i="33"/>
  <c r="D161" i="33"/>
  <c r="C161" i="33"/>
  <c r="B161" i="33"/>
  <c r="I160" i="33"/>
  <c r="E160" i="33"/>
  <c r="D160" i="33"/>
  <c r="C160" i="33"/>
  <c r="B160" i="33"/>
  <c r="I159" i="33"/>
  <c r="E159" i="33"/>
  <c r="D159" i="33"/>
  <c r="C159" i="33"/>
  <c r="B159" i="33"/>
  <c r="I158" i="33"/>
  <c r="E158" i="33"/>
  <c r="D158" i="33"/>
  <c r="C158" i="33"/>
  <c r="B158" i="33"/>
  <c r="I157" i="33"/>
  <c r="E157" i="33"/>
  <c r="D157" i="33"/>
  <c r="C157" i="33"/>
  <c r="B157" i="33"/>
  <c r="I156" i="33"/>
  <c r="E156" i="33"/>
  <c r="D156" i="33"/>
  <c r="C156" i="33"/>
  <c r="B156" i="33"/>
  <c r="I155" i="33"/>
  <c r="E155" i="33"/>
  <c r="D155" i="33"/>
  <c r="C155" i="33"/>
  <c r="B155" i="33"/>
  <c r="I154" i="33"/>
  <c r="E154" i="33"/>
  <c r="D154" i="33"/>
  <c r="C154" i="33"/>
  <c r="B154" i="33"/>
  <c r="I153" i="33"/>
  <c r="E153" i="33"/>
  <c r="D153" i="33"/>
  <c r="C153" i="33"/>
  <c r="B153" i="33"/>
  <c r="I152" i="33"/>
  <c r="E152" i="33"/>
  <c r="D152" i="33"/>
  <c r="C152" i="33"/>
  <c r="B152" i="33"/>
  <c r="I151" i="33"/>
  <c r="E151" i="33"/>
  <c r="D151" i="33"/>
  <c r="C151" i="33"/>
  <c r="B151" i="33"/>
  <c r="I150" i="33"/>
  <c r="E150" i="33"/>
  <c r="D150" i="33"/>
  <c r="C150" i="33"/>
  <c r="B150" i="33"/>
  <c r="I149" i="33"/>
  <c r="E149" i="33"/>
  <c r="D149" i="33"/>
  <c r="C149" i="33"/>
  <c r="B149" i="33"/>
  <c r="I148" i="33"/>
  <c r="E148" i="33"/>
  <c r="D148" i="33"/>
  <c r="C148" i="33"/>
  <c r="B148" i="33"/>
  <c r="I147" i="33"/>
  <c r="E147" i="33"/>
  <c r="D147" i="33"/>
  <c r="C147" i="33"/>
  <c r="B147" i="33"/>
  <c r="I146" i="33"/>
  <c r="E146" i="33"/>
  <c r="D146" i="33"/>
  <c r="C146" i="33"/>
  <c r="B146" i="33"/>
  <c r="I145" i="33"/>
  <c r="E145" i="33"/>
  <c r="D145" i="33"/>
  <c r="C145" i="33"/>
  <c r="B145" i="33"/>
  <c r="I144" i="33"/>
  <c r="E144" i="33"/>
  <c r="D144" i="33"/>
  <c r="C144" i="33"/>
  <c r="B144" i="33"/>
  <c r="I143" i="33"/>
  <c r="E143" i="33"/>
  <c r="D143" i="33"/>
  <c r="C143" i="33"/>
  <c r="B143" i="33"/>
  <c r="I142" i="33"/>
  <c r="E142" i="33"/>
  <c r="D142" i="33"/>
  <c r="C142" i="33"/>
  <c r="B142" i="33"/>
  <c r="I141" i="33"/>
  <c r="E141" i="33"/>
  <c r="D141" i="33"/>
  <c r="C141" i="33"/>
  <c r="B141" i="33"/>
  <c r="I140" i="33"/>
  <c r="E140" i="33"/>
  <c r="D140" i="33"/>
  <c r="C140" i="33"/>
  <c r="B140" i="33"/>
  <c r="I139" i="33"/>
  <c r="E139" i="33"/>
  <c r="D139" i="33"/>
  <c r="C139" i="33"/>
  <c r="B139" i="33"/>
  <c r="I138" i="33"/>
  <c r="E138" i="33"/>
  <c r="D138" i="33"/>
  <c r="C138" i="33"/>
  <c r="B138" i="33"/>
  <c r="I137" i="33"/>
  <c r="E137" i="33"/>
  <c r="D137" i="33"/>
  <c r="C137" i="33"/>
  <c r="B137" i="33"/>
  <c r="I136" i="33"/>
  <c r="E136" i="33"/>
  <c r="D136" i="33"/>
  <c r="C136" i="33"/>
  <c r="B136" i="33"/>
  <c r="I135" i="33"/>
  <c r="E135" i="33"/>
  <c r="D135" i="33"/>
  <c r="C135" i="33"/>
  <c r="B135" i="33"/>
  <c r="I134" i="33"/>
  <c r="E134" i="33"/>
  <c r="D134" i="33"/>
  <c r="C134" i="33"/>
  <c r="B134" i="33"/>
  <c r="I133" i="33"/>
  <c r="E133" i="33"/>
  <c r="D133" i="33"/>
  <c r="C133" i="33"/>
  <c r="B133" i="33"/>
  <c r="I132" i="33"/>
  <c r="E132" i="33"/>
  <c r="D132" i="33"/>
  <c r="C132" i="33"/>
  <c r="B132" i="33"/>
  <c r="I131" i="33"/>
  <c r="E131" i="33"/>
  <c r="D131" i="33"/>
  <c r="C131" i="33"/>
  <c r="B131" i="33"/>
  <c r="I130" i="33"/>
  <c r="E130" i="33"/>
  <c r="D130" i="33"/>
  <c r="C130" i="33"/>
  <c r="B130" i="33"/>
  <c r="I129" i="33"/>
  <c r="E129" i="33"/>
  <c r="D129" i="33"/>
  <c r="C129" i="33"/>
  <c r="B129" i="33"/>
  <c r="I128" i="33"/>
  <c r="E128" i="33"/>
  <c r="D128" i="33"/>
  <c r="C128" i="33"/>
  <c r="B128" i="33"/>
  <c r="I127" i="33"/>
  <c r="E127" i="33"/>
  <c r="D127" i="33"/>
  <c r="C127" i="33"/>
  <c r="B127" i="33"/>
  <c r="I126" i="33"/>
  <c r="E126" i="33"/>
  <c r="D126" i="33"/>
  <c r="C126" i="33"/>
  <c r="B126" i="33"/>
  <c r="I125" i="33"/>
  <c r="E125" i="33"/>
  <c r="D125" i="33"/>
  <c r="C125" i="33"/>
  <c r="B125" i="33"/>
  <c r="I124" i="33"/>
  <c r="E124" i="33"/>
  <c r="D124" i="33"/>
  <c r="C124" i="33"/>
  <c r="B124" i="33"/>
  <c r="I123" i="33"/>
  <c r="E123" i="33"/>
  <c r="D123" i="33"/>
  <c r="C123" i="33"/>
  <c r="B123" i="33"/>
  <c r="I122" i="33"/>
  <c r="E122" i="33"/>
  <c r="D122" i="33"/>
  <c r="C122" i="33"/>
  <c r="B122" i="33"/>
  <c r="I121" i="33"/>
  <c r="E121" i="33"/>
  <c r="D121" i="33"/>
  <c r="C121" i="33"/>
  <c r="B121" i="33"/>
  <c r="I120" i="33"/>
  <c r="E120" i="33"/>
  <c r="D120" i="33"/>
  <c r="C120" i="33"/>
  <c r="B120" i="33"/>
  <c r="I119" i="33"/>
  <c r="E119" i="33"/>
  <c r="D119" i="33"/>
  <c r="C119" i="33"/>
  <c r="B119" i="33"/>
  <c r="I118" i="33"/>
  <c r="E118" i="33"/>
  <c r="D118" i="33"/>
  <c r="C118" i="33"/>
  <c r="B118" i="33"/>
  <c r="I117" i="33"/>
  <c r="E117" i="33"/>
  <c r="D117" i="33"/>
  <c r="C117" i="33"/>
  <c r="B117" i="33"/>
  <c r="I116" i="33"/>
  <c r="E116" i="33"/>
  <c r="D116" i="33"/>
  <c r="C116" i="33"/>
  <c r="B116" i="33"/>
  <c r="I115" i="33"/>
  <c r="E115" i="33"/>
  <c r="D115" i="33"/>
  <c r="C115" i="33"/>
  <c r="B115" i="33"/>
  <c r="I114" i="33"/>
  <c r="E114" i="33"/>
  <c r="D114" i="33"/>
  <c r="C114" i="33"/>
  <c r="B114" i="33"/>
  <c r="I113" i="33"/>
  <c r="E113" i="33"/>
  <c r="D113" i="33"/>
  <c r="C113" i="33"/>
  <c r="B113" i="33"/>
  <c r="I112" i="33"/>
  <c r="E112" i="33"/>
  <c r="D112" i="33"/>
  <c r="C112" i="33"/>
  <c r="B112" i="33"/>
  <c r="I111" i="33"/>
  <c r="E111" i="33"/>
  <c r="D111" i="33"/>
  <c r="C111" i="33"/>
  <c r="B111" i="33"/>
  <c r="I110" i="33"/>
  <c r="E110" i="33"/>
  <c r="D110" i="33"/>
  <c r="C110" i="33"/>
  <c r="B110" i="33"/>
  <c r="I109" i="33"/>
  <c r="E109" i="33"/>
  <c r="D109" i="33"/>
  <c r="C109" i="33"/>
  <c r="B109" i="33"/>
  <c r="I108" i="33"/>
  <c r="E108" i="33"/>
  <c r="D108" i="33"/>
  <c r="C108" i="33"/>
  <c r="B108" i="33"/>
  <c r="I107" i="33"/>
  <c r="E107" i="33"/>
  <c r="D107" i="33"/>
  <c r="C107" i="33"/>
  <c r="B107" i="33"/>
  <c r="I106" i="33"/>
  <c r="E106" i="33"/>
  <c r="D106" i="33"/>
  <c r="C106" i="33"/>
  <c r="B106" i="33"/>
  <c r="I105" i="33"/>
  <c r="E105" i="33"/>
  <c r="D105" i="33"/>
  <c r="C105" i="33"/>
  <c r="B105" i="33"/>
  <c r="I104" i="33"/>
  <c r="E104" i="33"/>
  <c r="D104" i="33"/>
  <c r="C104" i="33"/>
  <c r="B104" i="33"/>
  <c r="I103" i="33"/>
  <c r="E103" i="33"/>
  <c r="D103" i="33"/>
  <c r="C103" i="33"/>
  <c r="B103" i="33"/>
  <c r="I102" i="33"/>
  <c r="E102" i="33"/>
  <c r="D102" i="33"/>
  <c r="C102" i="33"/>
  <c r="B102" i="33"/>
  <c r="I101" i="33"/>
  <c r="E101" i="33"/>
  <c r="D101" i="33"/>
  <c r="C101" i="33"/>
  <c r="B101" i="33"/>
  <c r="I100" i="33"/>
  <c r="E100" i="33"/>
  <c r="D100" i="33"/>
  <c r="C100" i="33"/>
  <c r="B100" i="33"/>
  <c r="I99" i="33"/>
  <c r="E99" i="33"/>
  <c r="D99" i="33"/>
  <c r="C99" i="33"/>
  <c r="B99" i="33"/>
  <c r="I98" i="33"/>
  <c r="E98" i="33"/>
  <c r="D98" i="33"/>
  <c r="C98" i="33"/>
  <c r="B98" i="33"/>
  <c r="I97" i="33"/>
  <c r="E97" i="33"/>
  <c r="D97" i="33"/>
  <c r="C97" i="33"/>
  <c r="B97" i="33"/>
  <c r="I96" i="33"/>
  <c r="E96" i="33"/>
  <c r="D96" i="33"/>
  <c r="C96" i="33"/>
  <c r="B96" i="33"/>
  <c r="I95" i="33"/>
  <c r="E95" i="33"/>
  <c r="D95" i="33"/>
  <c r="C95" i="33"/>
  <c r="B95" i="33"/>
  <c r="I94" i="33"/>
  <c r="E94" i="33"/>
  <c r="D94" i="33"/>
  <c r="C94" i="33"/>
  <c r="B94" i="33"/>
  <c r="I93" i="33"/>
  <c r="E93" i="33"/>
  <c r="D93" i="33"/>
  <c r="C93" i="33"/>
  <c r="B93" i="33"/>
  <c r="I92" i="33"/>
  <c r="E92" i="33"/>
  <c r="D92" i="33"/>
  <c r="C92" i="33"/>
  <c r="B92" i="33"/>
  <c r="I91" i="33"/>
  <c r="E91" i="33"/>
  <c r="D91" i="33"/>
  <c r="C91" i="33"/>
  <c r="B91" i="33"/>
  <c r="I90" i="33"/>
  <c r="E90" i="33"/>
  <c r="D90" i="33"/>
  <c r="C90" i="33"/>
  <c r="B90" i="33"/>
  <c r="I89" i="33"/>
  <c r="E89" i="33"/>
  <c r="D89" i="33"/>
  <c r="C89" i="33"/>
  <c r="B89" i="33"/>
  <c r="I88" i="33"/>
  <c r="E88" i="33"/>
  <c r="D88" i="33"/>
  <c r="C88" i="33"/>
  <c r="B88" i="33"/>
  <c r="I87" i="33"/>
  <c r="E87" i="33"/>
  <c r="D87" i="33"/>
  <c r="C87" i="33"/>
  <c r="B87" i="33"/>
  <c r="I86" i="33"/>
  <c r="E86" i="33"/>
  <c r="D86" i="33"/>
  <c r="C86" i="33"/>
  <c r="B86" i="33"/>
  <c r="I85" i="33"/>
  <c r="E85" i="33"/>
  <c r="D85" i="33"/>
  <c r="C85" i="33"/>
  <c r="B85" i="33"/>
  <c r="I84" i="33"/>
  <c r="E84" i="33"/>
  <c r="D84" i="33"/>
  <c r="C84" i="33"/>
  <c r="B84" i="33"/>
  <c r="I83" i="33"/>
  <c r="E83" i="33"/>
  <c r="D83" i="33"/>
  <c r="C83" i="33"/>
  <c r="B83" i="33"/>
  <c r="I82" i="33"/>
  <c r="E82" i="33"/>
  <c r="D82" i="33"/>
  <c r="C82" i="33"/>
  <c r="B82" i="33"/>
  <c r="I81" i="33"/>
  <c r="E81" i="33"/>
  <c r="D81" i="33"/>
  <c r="C81" i="33"/>
  <c r="B81" i="33"/>
  <c r="I80" i="33"/>
  <c r="E80" i="33"/>
  <c r="D80" i="33"/>
  <c r="C80" i="33"/>
  <c r="B80" i="33"/>
  <c r="I79" i="33"/>
  <c r="E79" i="33"/>
  <c r="D79" i="33"/>
  <c r="C79" i="33"/>
  <c r="B79" i="33"/>
  <c r="I78" i="33"/>
  <c r="E78" i="33"/>
  <c r="D78" i="33"/>
  <c r="C78" i="33"/>
  <c r="B78" i="33"/>
  <c r="I77" i="33"/>
  <c r="E77" i="33"/>
  <c r="D77" i="33"/>
  <c r="C77" i="33"/>
  <c r="B77" i="33"/>
  <c r="I76" i="33"/>
  <c r="E76" i="33"/>
  <c r="D76" i="33"/>
  <c r="C76" i="33"/>
  <c r="B76" i="33"/>
  <c r="I75" i="33"/>
  <c r="E75" i="33"/>
  <c r="D75" i="33"/>
  <c r="C75" i="33"/>
  <c r="B75" i="33"/>
  <c r="I74" i="33"/>
  <c r="E74" i="33"/>
  <c r="D74" i="33"/>
  <c r="C74" i="33"/>
  <c r="B74" i="33"/>
  <c r="I73" i="33"/>
  <c r="E73" i="33"/>
  <c r="D73" i="33"/>
  <c r="C73" i="33"/>
  <c r="B73" i="33"/>
  <c r="I72" i="33"/>
  <c r="E72" i="33"/>
  <c r="D72" i="33"/>
  <c r="C72" i="33"/>
  <c r="B72" i="33"/>
  <c r="I71" i="33"/>
  <c r="E71" i="33"/>
  <c r="D71" i="33"/>
  <c r="C71" i="33"/>
  <c r="B71" i="33"/>
  <c r="I70" i="33"/>
  <c r="E70" i="33"/>
  <c r="D70" i="33"/>
  <c r="C70" i="33"/>
  <c r="B70" i="33"/>
  <c r="I69" i="33"/>
  <c r="E69" i="33"/>
  <c r="D69" i="33"/>
  <c r="C69" i="33"/>
  <c r="B69" i="33"/>
  <c r="I68" i="33"/>
  <c r="E68" i="33"/>
  <c r="D68" i="33"/>
  <c r="C68" i="33"/>
  <c r="B68" i="33"/>
  <c r="I67" i="33"/>
  <c r="E67" i="33"/>
  <c r="D67" i="33"/>
  <c r="C67" i="33"/>
  <c r="B67" i="33"/>
  <c r="I66" i="33"/>
  <c r="E66" i="33"/>
  <c r="D66" i="33"/>
  <c r="C66" i="33"/>
  <c r="B66" i="33"/>
  <c r="I65" i="33"/>
  <c r="E65" i="33"/>
  <c r="D65" i="33"/>
  <c r="C65" i="33"/>
  <c r="B65" i="33"/>
  <c r="I64" i="33"/>
  <c r="E64" i="33"/>
  <c r="D64" i="33"/>
  <c r="C64" i="33"/>
  <c r="B64" i="33"/>
  <c r="I63" i="33"/>
  <c r="E63" i="33"/>
  <c r="D63" i="33"/>
  <c r="C63" i="33"/>
  <c r="B63" i="33"/>
  <c r="I62" i="33"/>
  <c r="E62" i="33"/>
  <c r="D62" i="33"/>
  <c r="C62" i="33"/>
  <c r="B62" i="33"/>
  <c r="I61" i="33"/>
  <c r="E61" i="33"/>
  <c r="D61" i="33"/>
  <c r="C61" i="33"/>
  <c r="B61" i="33"/>
  <c r="I60" i="33"/>
  <c r="E60" i="33"/>
  <c r="D60" i="33"/>
  <c r="C60" i="33"/>
  <c r="B60" i="33"/>
  <c r="I59" i="33"/>
  <c r="E59" i="33"/>
  <c r="D59" i="33"/>
  <c r="C59" i="33"/>
  <c r="B59" i="33"/>
  <c r="I58" i="33"/>
  <c r="E58" i="33"/>
  <c r="D58" i="33"/>
  <c r="C58" i="33"/>
  <c r="B58" i="33"/>
  <c r="I57" i="33"/>
  <c r="E57" i="33"/>
  <c r="D57" i="33"/>
  <c r="C57" i="33"/>
  <c r="B57" i="33"/>
  <c r="I56" i="33"/>
  <c r="E56" i="33"/>
  <c r="D56" i="33"/>
  <c r="C56" i="33"/>
  <c r="B56" i="33"/>
  <c r="I55" i="33"/>
  <c r="E55" i="33"/>
  <c r="D55" i="33"/>
  <c r="C55" i="33"/>
  <c r="B55" i="33"/>
  <c r="I54" i="33"/>
  <c r="E54" i="33"/>
  <c r="D54" i="33"/>
  <c r="C54" i="33"/>
  <c r="B54" i="33"/>
  <c r="I53" i="33"/>
  <c r="E53" i="33"/>
  <c r="D53" i="33"/>
  <c r="C53" i="33"/>
  <c r="B53" i="33"/>
  <c r="I52" i="33"/>
  <c r="E52" i="33"/>
  <c r="D52" i="33"/>
  <c r="C52" i="33"/>
  <c r="B52" i="33"/>
  <c r="I51" i="33"/>
  <c r="E51" i="33"/>
  <c r="D51" i="33"/>
  <c r="C51" i="33"/>
  <c r="B51" i="33"/>
  <c r="I50" i="33"/>
  <c r="E50" i="33"/>
  <c r="D50" i="33"/>
  <c r="C50" i="33"/>
  <c r="B50" i="33"/>
  <c r="I49" i="33"/>
  <c r="E49" i="33"/>
  <c r="D49" i="33"/>
  <c r="C49" i="33"/>
  <c r="B49" i="33"/>
  <c r="I48" i="33"/>
  <c r="E48" i="33"/>
  <c r="D48" i="33"/>
  <c r="C48" i="33"/>
  <c r="B48" i="33"/>
  <c r="I47" i="33"/>
  <c r="E47" i="33"/>
  <c r="D47" i="33"/>
  <c r="C47" i="33"/>
  <c r="B47" i="33"/>
  <c r="I46" i="33"/>
  <c r="E46" i="33"/>
  <c r="D46" i="33"/>
  <c r="C46" i="33"/>
  <c r="B46" i="33"/>
  <c r="I45" i="33"/>
  <c r="E45" i="33"/>
  <c r="D45" i="33"/>
  <c r="C45" i="33"/>
  <c r="B45" i="33"/>
  <c r="I44" i="33"/>
  <c r="E44" i="33"/>
  <c r="D44" i="33"/>
  <c r="C44" i="33"/>
  <c r="B44" i="33"/>
  <c r="I43" i="33"/>
  <c r="E43" i="33"/>
  <c r="D43" i="33"/>
  <c r="C43" i="33"/>
  <c r="B43" i="33"/>
  <c r="I42" i="33"/>
  <c r="E42" i="33"/>
  <c r="D42" i="33"/>
  <c r="C42" i="33"/>
  <c r="B42" i="33"/>
  <c r="I41" i="33"/>
  <c r="E41" i="33"/>
  <c r="D41" i="33"/>
  <c r="C41" i="33"/>
  <c r="B41" i="33"/>
  <c r="I40" i="33"/>
  <c r="E40" i="33"/>
  <c r="D40" i="33"/>
  <c r="C40" i="33"/>
  <c r="B40" i="33"/>
  <c r="I39" i="33"/>
  <c r="E39" i="33"/>
  <c r="D39" i="33"/>
  <c r="C39" i="33"/>
  <c r="B39" i="33"/>
  <c r="I38" i="33"/>
  <c r="E38" i="33"/>
  <c r="D38" i="33"/>
  <c r="C38" i="33"/>
  <c r="B38" i="33"/>
  <c r="I37" i="33"/>
  <c r="E37" i="33"/>
  <c r="D37" i="33"/>
  <c r="C37" i="33"/>
  <c r="B37" i="33"/>
  <c r="I36" i="33"/>
  <c r="E36" i="33"/>
  <c r="D36" i="33"/>
  <c r="C36" i="33"/>
  <c r="B36" i="33"/>
  <c r="I35" i="33"/>
  <c r="E35" i="33"/>
  <c r="D35" i="33"/>
  <c r="C35" i="33"/>
  <c r="B35" i="33"/>
  <c r="I34" i="33"/>
  <c r="E34" i="33"/>
  <c r="D34" i="33"/>
  <c r="C34" i="33"/>
  <c r="B34" i="33"/>
  <c r="I33" i="33"/>
  <c r="E33" i="33"/>
  <c r="D33" i="33"/>
  <c r="C33" i="33"/>
  <c r="B33" i="33"/>
  <c r="I32" i="33"/>
  <c r="E32" i="33"/>
  <c r="D32" i="33"/>
  <c r="C32" i="33"/>
  <c r="B32" i="33"/>
  <c r="I31" i="33"/>
  <c r="E31" i="33"/>
  <c r="D31" i="33"/>
  <c r="C31" i="33"/>
  <c r="B31" i="33"/>
  <c r="I30" i="33"/>
  <c r="E30" i="33"/>
  <c r="D30" i="33"/>
  <c r="C30" i="33"/>
  <c r="B30" i="33"/>
  <c r="I29" i="33"/>
  <c r="E29" i="33"/>
  <c r="D29" i="33"/>
  <c r="C29" i="33"/>
  <c r="B29" i="33"/>
  <c r="I28" i="33"/>
  <c r="E28" i="33"/>
  <c r="D28" i="33"/>
  <c r="C28" i="33"/>
  <c r="B28" i="33"/>
  <c r="I27" i="33"/>
  <c r="E27" i="33"/>
  <c r="D27" i="33"/>
  <c r="C27" i="33"/>
  <c r="B27" i="33"/>
  <c r="I26" i="33"/>
  <c r="E26" i="33"/>
  <c r="D26" i="33"/>
  <c r="C26" i="33"/>
  <c r="B26" i="33"/>
  <c r="I25" i="33"/>
  <c r="E25" i="33"/>
  <c r="D25" i="33"/>
  <c r="C25" i="33"/>
  <c r="B25" i="33"/>
  <c r="I24" i="33"/>
  <c r="E24" i="33"/>
  <c r="D24" i="33"/>
  <c r="C24" i="33"/>
  <c r="B24" i="33"/>
  <c r="I23" i="33"/>
  <c r="J29" i="33" s="1"/>
  <c r="E23" i="33"/>
  <c r="D23" i="33"/>
  <c r="C23" i="33"/>
  <c r="B23" i="33"/>
  <c r="I22" i="33"/>
  <c r="E22" i="33"/>
  <c r="D22" i="33"/>
  <c r="C22" i="33"/>
  <c r="B22" i="33"/>
  <c r="I21" i="33"/>
  <c r="E21" i="33"/>
  <c r="D21" i="33"/>
  <c r="C21" i="33"/>
  <c r="B21" i="33"/>
  <c r="I20" i="33"/>
  <c r="E20" i="33"/>
  <c r="D20" i="33"/>
  <c r="C20" i="33"/>
  <c r="B20" i="33"/>
  <c r="I19" i="33"/>
  <c r="J25" i="33" s="1"/>
  <c r="E19" i="33"/>
  <c r="D19" i="33"/>
  <c r="C19" i="33"/>
  <c r="B19" i="33"/>
  <c r="I18" i="33"/>
  <c r="E18" i="33"/>
  <c r="D18" i="33"/>
  <c r="C18" i="33"/>
  <c r="B18" i="33"/>
  <c r="I17" i="33"/>
  <c r="E17" i="33"/>
  <c r="D17" i="33"/>
  <c r="C17" i="33"/>
  <c r="B17" i="33"/>
  <c r="I16" i="33"/>
  <c r="E16" i="33"/>
  <c r="D16" i="33"/>
  <c r="C16" i="33"/>
  <c r="B16" i="33"/>
  <c r="I15" i="33"/>
  <c r="J21" i="33" s="1"/>
  <c r="E15" i="33"/>
  <c r="D15" i="33"/>
  <c r="C15" i="33"/>
  <c r="B15" i="33"/>
  <c r="I14" i="33"/>
  <c r="E14" i="33"/>
  <c r="D14" i="33"/>
  <c r="C14" i="33"/>
  <c r="B14" i="33"/>
  <c r="I13" i="33"/>
  <c r="E13" i="33"/>
  <c r="D13" i="33"/>
  <c r="C13" i="33"/>
  <c r="B13" i="33"/>
  <c r="I12" i="33"/>
  <c r="E12" i="33"/>
  <c r="D12" i="33"/>
  <c r="C12" i="33"/>
  <c r="B12" i="33"/>
  <c r="I11" i="33"/>
  <c r="J17" i="33" s="1"/>
  <c r="E11" i="33"/>
  <c r="D11" i="33"/>
  <c r="C11" i="33"/>
  <c r="B11" i="33"/>
  <c r="I10" i="33"/>
  <c r="E10" i="33"/>
  <c r="D10" i="33"/>
  <c r="C10" i="33"/>
  <c r="B10" i="33"/>
  <c r="I9" i="33"/>
  <c r="E9" i="33"/>
  <c r="D9" i="33"/>
  <c r="C9" i="33"/>
  <c r="B9" i="33"/>
  <c r="I8" i="33"/>
  <c r="E8" i="33"/>
  <c r="D8" i="33"/>
  <c r="C8" i="33"/>
  <c r="B8" i="33"/>
  <c r="I7" i="33"/>
  <c r="E7" i="33"/>
  <c r="D7" i="33"/>
  <c r="C7" i="33"/>
  <c r="B7" i="33"/>
  <c r="I6" i="33"/>
  <c r="K6" i="33" s="1"/>
  <c r="L6" i="33" s="1"/>
  <c r="E6" i="33"/>
  <c r="D6" i="33"/>
  <c r="C6" i="33"/>
  <c r="B6" i="33"/>
  <c r="I171" i="32"/>
  <c r="E171" i="32"/>
  <c r="D171" i="32"/>
  <c r="C171" i="32"/>
  <c r="B171" i="32"/>
  <c r="I170" i="32"/>
  <c r="E170" i="32"/>
  <c r="D170" i="32"/>
  <c r="C170" i="32"/>
  <c r="B170" i="32"/>
  <c r="I169" i="32"/>
  <c r="E169" i="32"/>
  <c r="D169" i="32"/>
  <c r="C169" i="32"/>
  <c r="B169" i="32"/>
  <c r="I168" i="32"/>
  <c r="E168" i="32"/>
  <c r="D168" i="32"/>
  <c r="C168" i="32"/>
  <c r="B168" i="32"/>
  <c r="I167" i="32"/>
  <c r="E167" i="32"/>
  <c r="D167" i="32"/>
  <c r="C167" i="32"/>
  <c r="B167" i="32"/>
  <c r="I166" i="32"/>
  <c r="E166" i="32"/>
  <c r="D166" i="32"/>
  <c r="C166" i="32"/>
  <c r="B166" i="32"/>
  <c r="I165" i="32"/>
  <c r="J171" i="32" s="1"/>
  <c r="E165" i="32"/>
  <c r="D165" i="32"/>
  <c r="C165" i="32"/>
  <c r="B165" i="32"/>
  <c r="I164" i="32"/>
  <c r="E164" i="32"/>
  <c r="D164" i="32"/>
  <c r="C164" i="32"/>
  <c r="B164" i="32"/>
  <c r="I163" i="32"/>
  <c r="E163" i="32"/>
  <c r="D163" i="32"/>
  <c r="C163" i="32"/>
  <c r="B163" i="32"/>
  <c r="I162" i="32"/>
  <c r="E162" i="32"/>
  <c r="D162" i="32"/>
  <c r="C162" i="32"/>
  <c r="B162" i="32"/>
  <c r="I161" i="32"/>
  <c r="E161" i="32"/>
  <c r="D161" i="32"/>
  <c r="C161" i="32"/>
  <c r="B161" i="32"/>
  <c r="I160" i="32"/>
  <c r="E160" i="32"/>
  <c r="D160" i="32"/>
  <c r="C160" i="32"/>
  <c r="B160" i="32"/>
  <c r="I159" i="32"/>
  <c r="E159" i="32"/>
  <c r="D159" i="32"/>
  <c r="C159" i="32"/>
  <c r="B159" i="32"/>
  <c r="I158" i="32"/>
  <c r="E158" i="32"/>
  <c r="D158" i="32"/>
  <c r="C158" i="32"/>
  <c r="B158" i="32"/>
  <c r="I157" i="32"/>
  <c r="E157" i="32"/>
  <c r="D157" i="32"/>
  <c r="C157" i="32"/>
  <c r="B157" i="32"/>
  <c r="I156" i="32"/>
  <c r="E156" i="32"/>
  <c r="D156" i="32"/>
  <c r="C156" i="32"/>
  <c r="B156" i="32"/>
  <c r="I155" i="32"/>
  <c r="E155" i="32"/>
  <c r="D155" i="32"/>
  <c r="C155" i="32"/>
  <c r="B155" i="32"/>
  <c r="I154" i="32"/>
  <c r="E154" i="32"/>
  <c r="D154" i="32"/>
  <c r="C154" i="32"/>
  <c r="B154" i="32"/>
  <c r="I153" i="32"/>
  <c r="E153" i="32"/>
  <c r="D153" i="32"/>
  <c r="C153" i="32"/>
  <c r="B153" i="32"/>
  <c r="I152" i="32"/>
  <c r="E152" i="32"/>
  <c r="D152" i="32"/>
  <c r="C152" i="32"/>
  <c r="B152" i="32"/>
  <c r="I151" i="32"/>
  <c r="E151" i="32"/>
  <c r="D151" i="32"/>
  <c r="C151" i="32"/>
  <c r="B151" i="32"/>
  <c r="I150" i="32"/>
  <c r="E150" i="32"/>
  <c r="D150" i="32"/>
  <c r="C150" i="32"/>
  <c r="B150" i="32"/>
  <c r="I149" i="32"/>
  <c r="E149" i="32"/>
  <c r="D149" i="32"/>
  <c r="C149" i="32"/>
  <c r="B149" i="32"/>
  <c r="I148" i="32"/>
  <c r="E148" i="32"/>
  <c r="D148" i="32"/>
  <c r="C148" i="32"/>
  <c r="B148" i="32"/>
  <c r="I147" i="32"/>
  <c r="E147" i="32"/>
  <c r="D147" i="32"/>
  <c r="C147" i="32"/>
  <c r="B147" i="32"/>
  <c r="I146" i="32"/>
  <c r="E146" i="32"/>
  <c r="D146" i="32"/>
  <c r="C146" i="32"/>
  <c r="B146" i="32"/>
  <c r="I145" i="32"/>
  <c r="E145" i="32"/>
  <c r="D145" i="32"/>
  <c r="C145" i="32"/>
  <c r="B145" i="32"/>
  <c r="I144" i="32"/>
  <c r="E144" i="32"/>
  <c r="D144" i="32"/>
  <c r="C144" i="32"/>
  <c r="B144" i="32"/>
  <c r="I143" i="32"/>
  <c r="E143" i="32"/>
  <c r="D143" i="32"/>
  <c r="C143" i="32"/>
  <c r="B143" i="32"/>
  <c r="I142" i="32"/>
  <c r="E142" i="32"/>
  <c r="D142" i="32"/>
  <c r="C142" i="32"/>
  <c r="B142" i="32"/>
  <c r="I141" i="32"/>
  <c r="E141" i="32"/>
  <c r="D141" i="32"/>
  <c r="C141" i="32"/>
  <c r="B141" i="32"/>
  <c r="I140" i="32"/>
  <c r="E140" i="32"/>
  <c r="D140" i="32"/>
  <c r="C140" i="32"/>
  <c r="B140" i="32"/>
  <c r="I139" i="32"/>
  <c r="E139" i="32"/>
  <c r="D139" i="32"/>
  <c r="C139" i="32"/>
  <c r="B139" i="32"/>
  <c r="I138" i="32"/>
  <c r="E138" i="32"/>
  <c r="D138" i="32"/>
  <c r="C138" i="32"/>
  <c r="B138" i="32"/>
  <c r="I137" i="32"/>
  <c r="E137" i="32"/>
  <c r="D137" i="32"/>
  <c r="C137" i="32"/>
  <c r="B137" i="32"/>
  <c r="I136" i="32"/>
  <c r="E136" i="32"/>
  <c r="D136" i="32"/>
  <c r="C136" i="32"/>
  <c r="B136" i="32"/>
  <c r="I135" i="32"/>
  <c r="E135" i="32"/>
  <c r="D135" i="32"/>
  <c r="C135" i="32"/>
  <c r="B135" i="32"/>
  <c r="I134" i="32"/>
  <c r="E134" i="32"/>
  <c r="D134" i="32"/>
  <c r="C134" i="32"/>
  <c r="B134" i="32"/>
  <c r="I133" i="32"/>
  <c r="E133" i="32"/>
  <c r="D133" i="32"/>
  <c r="C133" i="32"/>
  <c r="B133" i="32"/>
  <c r="I132" i="32"/>
  <c r="E132" i="32"/>
  <c r="D132" i="32"/>
  <c r="C132" i="32"/>
  <c r="B132" i="32"/>
  <c r="I131" i="32"/>
  <c r="E131" i="32"/>
  <c r="D131" i="32"/>
  <c r="C131" i="32"/>
  <c r="B131" i="32"/>
  <c r="I130" i="32"/>
  <c r="E130" i="32"/>
  <c r="D130" i="32"/>
  <c r="C130" i="32"/>
  <c r="B130" i="32"/>
  <c r="I129" i="32"/>
  <c r="E129" i="32"/>
  <c r="D129" i="32"/>
  <c r="C129" i="32"/>
  <c r="B129" i="32"/>
  <c r="I128" i="32"/>
  <c r="E128" i="32"/>
  <c r="D128" i="32"/>
  <c r="C128" i="32"/>
  <c r="B128" i="32"/>
  <c r="I127" i="32"/>
  <c r="E127" i="32"/>
  <c r="D127" i="32"/>
  <c r="C127" i="32"/>
  <c r="B127" i="32"/>
  <c r="I126" i="32"/>
  <c r="E126" i="32"/>
  <c r="D126" i="32"/>
  <c r="C126" i="32"/>
  <c r="B126" i="32"/>
  <c r="I125" i="32"/>
  <c r="E125" i="32"/>
  <c r="D125" i="32"/>
  <c r="C125" i="32"/>
  <c r="B125" i="32"/>
  <c r="I124" i="32"/>
  <c r="E124" i="32"/>
  <c r="D124" i="32"/>
  <c r="C124" i="32"/>
  <c r="B124" i="32"/>
  <c r="I123" i="32"/>
  <c r="E123" i="32"/>
  <c r="D123" i="32"/>
  <c r="C123" i="32"/>
  <c r="B123" i="32"/>
  <c r="I122" i="32"/>
  <c r="E122" i="32"/>
  <c r="D122" i="32"/>
  <c r="C122" i="32"/>
  <c r="B122" i="32"/>
  <c r="I121" i="32"/>
  <c r="E121" i="32"/>
  <c r="D121" i="32"/>
  <c r="C121" i="32"/>
  <c r="B121" i="32"/>
  <c r="I120" i="32"/>
  <c r="E120" i="32"/>
  <c r="D120" i="32"/>
  <c r="C120" i="32"/>
  <c r="B120" i="32"/>
  <c r="I119" i="32"/>
  <c r="E119" i="32"/>
  <c r="D119" i="32"/>
  <c r="C119" i="32"/>
  <c r="B119" i="32"/>
  <c r="I118" i="32"/>
  <c r="E118" i="32"/>
  <c r="D118" i="32"/>
  <c r="C118" i="32"/>
  <c r="B118" i="32"/>
  <c r="I117" i="32"/>
  <c r="E117" i="32"/>
  <c r="D117" i="32"/>
  <c r="C117" i="32"/>
  <c r="B117" i="32"/>
  <c r="I116" i="32"/>
  <c r="E116" i="32"/>
  <c r="D116" i="32"/>
  <c r="C116" i="32"/>
  <c r="B116" i="32"/>
  <c r="I115" i="32"/>
  <c r="E115" i="32"/>
  <c r="D115" i="32"/>
  <c r="C115" i="32"/>
  <c r="B115" i="32"/>
  <c r="I114" i="32"/>
  <c r="E114" i="32"/>
  <c r="D114" i="32"/>
  <c r="C114" i="32"/>
  <c r="B114" i="32"/>
  <c r="I113" i="32"/>
  <c r="E113" i="32"/>
  <c r="D113" i="32"/>
  <c r="C113" i="32"/>
  <c r="B113" i="32"/>
  <c r="I112" i="32"/>
  <c r="E112" i="32"/>
  <c r="D112" i="32"/>
  <c r="C112" i="32"/>
  <c r="B112" i="32"/>
  <c r="I111" i="32"/>
  <c r="E111" i="32"/>
  <c r="D111" i="32"/>
  <c r="C111" i="32"/>
  <c r="B111" i="32"/>
  <c r="I110" i="32"/>
  <c r="E110" i="32"/>
  <c r="D110" i="32"/>
  <c r="C110" i="32"/>
  <c r="B110" i="32"/>
  <c r="I109" i="32"/>
  <c r="E109" i="32"/>
  <c r="D109" i="32"/>
  <c r="C109" i="32"/>
  <c r="B109" i="32"/>
  <c r="I108" i="32"/>
  <c r="E108" i="32"/>
  <c r="D108" i="32"/>
  <c r="C108" i="32"/>
  <c r="B108" i="32"/>
  <c r="I107" i="32"/>
  <c r="E107" i="32"/>
  <c r="D107" i="32"/>
  <c r="C107" i="32"/>
  <c r="B107" i="32"/>
  <c r="I106" i="32"/>
  <c r="E106" i="32"/>
  <c r="D106" i="32"/>
  <c r="C106" i="32"/>
  <c r="B106" i="32"/>
  <c r="I105" i="32"/>
  <c r="E105" i="32"/>
  <c r="D105" i="32"/>
  <c r="C105" i="32"/>
  <c r="B105" i="32"/>
  <c r="I104" i="32"/>
  <c r="E104" i="32"/>
  <c r="D104" i="32"/>
  <c r="C104" i="32"/>
  <c r="B104" i="32"/>
  <c r="I103" i="32"/>
  <c r="E103" i="32"/>
  <c r="D103" i="32"/>
  <c r="C103" i="32"/>
  <c r="B103" i="32"/>
  <c r="I102" i="32"/>
  <c r="E102" i="32"/>
  <c r="D102" i="32"/>
  <c r="C102" i="32"/>
  <c r="B102" i="32"/>
  <c r="I101" i="32"/>
  <c r="E101" i="32"/>
  <c r="D101" i="32"/>
  <c r="C101" i="32"/>
  <c r="B101" i="32"/>
  <c r="I100" i="32"/>
  <c r="E100" i="32"/>
  <c r="D100" i="32"/>
  <c r="C100" i="32"/>
  <c r="B100" i="32"/>
  <c r="I99" i="32"/>
  <c r="E99" i="32"/>
  <c r="D99" i="32"/>
  <c r="C99" i="32"/>
  <c r="B99" i="32"/>
  <c r="I98" i="32"/>
  <c r="E98" i="32"/>
  <c r="D98" i="32"/>
  <c r="C98" i="32"/>
  <c r="B98" i="32"/>
  <c r="I97" i="32"/>
  <c r="E97" i="32"/>
  <c r="D97" i="32"/>
  <c r="C97" i="32"/>
  <c r="B97" i="32"/>
  <c r="I96" i="32"/>
  <c r="E96" i="32"/>
  <c r="D96" i="32"/>
  <c r="C96" i="32"/>
  <c r="B96" i="32"/>
  <c r="I95" i="32"/>
  <c r="E95" i="32"/>
  <c r="D95" i="32"/>
  <c r="C95" i="32"/>
  <c r="B95" i="32"/>
  <c r="I94" i="32"/>
  <c r="E94" i="32"/>
  <c r="D94" i="32"/>
  <c r="C94" i="32"/>
  <c r="B94" i="32"/>
  <c r="I93" i="32"/>
  <c r="E93" i="32"/>
  <c r="D93" i="32"/>
  <c r="C93" i="32"/>
  <c r="B93" i="32"/>
  <c r="I92" i="32"/>
  <c r="E92" i="32"/>
  <c r="D92" i="32"/>
  <c r="C92" i="32"/>
  <c r="B92" i="32"/>
  <c r="I91" i="32"/>
  <c r="E91" i="32"/>
  <c r="D91" i="32"/>
  <c r="C91" i="32"/>
  <c r="B91" i="32"/>
  <c r="I90" i="32"/>
  <c r="E90" i="32"/>
  <c r="D90" i="32"/>
  <c r="C90" i="32"/>
  <c r="B90" i="32"/>
  <c r="I89" i="32"/>
  <c r="E89" i="32"/>
  <c r="D89" i="32"/>
  <c r="C89" i="32"/>
  <c r="B89" i="32"/>
  <c r="I88" i="32"/>
  <c r="E88" i="32"/>
  <c r="D88" i="32"/>
  <c r="C88" i="32"/>
  <c r="B88" i="32"/>
  <c r="I87" i="32"/>
  <c r="E87" i="32"/>
  <c r="D87" i="32"/>
  <c r="C87" i="32"/>
  <c r="B87" i="32"/>
  <c r="I86" i="32"/>
  <c r="E86" i="32"/>
  <c r="D86" i="32"/>
  <c r="C86" i="32"/>
  <c r="B86" i="32"/>
  <c r="I85" i="32"/>
  <c r="E85" i="32"/>
  <c r="D85" i="32"/>
  <c r="C85" i="32"/>
  <c r="B85" i="32"/>
  <c r="I84" i="32"/>
  <c r="E84" i="32"/>
  <c r="D84" i="32"/>
  <c r="C84" i="32"/>
  <c r="B84" i="32"/>
  <c r="I83" i="32"/>
  <c r="E83" i="32"/>
  <c r="D83" i="32"/>
  <c r="C83" i="32"/>
  <c r="B83" i="32"/>
  <c r="I82" i="32"/>
  <c r="E82" i="32"/>
  <c r="D82" i="32"/>
  <c r="C82" i="32"/>
  <c r="B82" i="32"/>
  <c r="I81" i="32"/>
  <c r="E81" i="32"/>
  <c r="D81" i="32"/>
  <c r="C81" i="32"/>
  <c r="B81" i="32"/>
  <c r="I80" i="32"/>
  <c r="E80" i="32"/>
  <c r="D80" i="32"/>
  <c r="C80" i="32"/>
  <c r="B80" i="32"/>
  <c r="I79" i="32"/>
  <c r="E79" i="32"/>
  <c r="D79" i="32"/>
  <c r="C79" i="32"/>
  <c r="B79" i="32"/>
  <c r="I78" i="32"/>
  <c r="E78" i="32"/>
  <c r="D78" i="32"/>
  <c r="C78" i="32"/>
  <c r="B78" i="32"/>
  <c r="I77" i="32"/>
  <c r="E77" i="32"/>
  <c r="D77" i="32"/>
  <c r="C77" i="32"/>
  <c r="B77" i="32"/>
  <c r="I76" i="32"/>
  <c r="E76" i="32"/>
  <c r="D76" i="32"/>
  <c r="C76" i="32"/>
  <c r="B76" i="32"/>
  <c r="I75" i="32"/>
  <c r="E75" i="32"/>
  <c r="D75" i="32"/>
  <c r="C75" i="32"/>
  <c r="B75" i="32"/>
  <c r="I74" i="32"/>
  <c r="E74" i="32"/>
  <c r="D74" i="32"/>
  <c r="C74" i="32"/>
  <c r="B74" i="32"/>
  <c r="I73" i="32"/>
  <c r="E73" i="32"/>
  <c r="D73" i="32"/>
  <c r="C73" i="32"/>
  <c r="B73" i="32"/>
  <c r="I72" i="32"/>
  <c r="E72" i="32"/>
  <c r="D72" i="32"/>
  <c r="C72" i="32"/>
  <c r="B72" i="32"/>
  <c r="I71" i="32"/>
  <c r="E71" i="32"/>
  <c r="D71" i="32"/>
  <c r="C71" i="32"/>
  <c r="B71" i="32"/>
  <c r="I70" i="32"/>
  <c r="E70" i="32"/>
  <c r="D70" i="32"/>
  <c r="C70" i="32"/>
  <c r="B70" i="32"/>
  <c r="I69" i="32"/>
  <c r="E69" i="32"/>
  <c r="D69" i="32"/>
  <c r="C69" i="32"/>
  <c r="B69" i="32"/>
  <c r="I68" i="32"/>
  <c r="E68" i="32"/>
  <c r="D68" i="32"/>
  <c r="C68" i="32"/>
  <c r="B68" i="32"/>
  <c r="I67" i="32"/>
  <c r="E67" i="32"/>
  <c r="D67" i="32"/>
  <c r="C67" i="32"/>
  <c r="B67" i="32"/>
  <c r="I66" i="32"/>
  <c r="E66" i="32"/>
  <c r="D66" i="32"/>
  <c r="C66" i="32"/>
  <c r="B66" i="32"/>
  <c r="I65" i="32"/>
  <c r="E65" i="32"/>
  <c r="D65" i="32"/>
  <c r="C65" i="32"/>
  <c r="B65" i="32"/>
  <c r="I64" i="32"/>
  <c r="E64" i="32"/>
  <c r="D64" i="32"/>
  <c r="C64" i="32"/>
  <c r="B64" i="32"/>
  <c r="I63" i="32"/>
  <c r="E63" i="32"/>
  <c r="D63" i="32"/>
  <c r="C63" i="32"/>
  <c r="B63" i="32"/>
  <c r="I62" i="32"/>
  <c r="E62" i="32"/>
  <c r="D62" i="32"/>
  <c r="C62" i="32"/>
  <c r="B62" i="32"/>
  <c r="I61" i="32"/>
  <c r="E61" i="32"/>
  <c r="D61" i="32"/>
  <c r="C61" i="32"/>
  <c r="B61" i="32"/>
  <c r="I60" i="32"/>
  <c r="E60" i="32"/>
  <c r="D60" i="32"/>
  <c r="C60" i="32"/>
  <c r="B60" i="32"/>
  <c r="I59" i="32"/>
  <c r="E59" i="32"/>
  <c r="D59" i="32"/>
  <c r="C59" i="32"/>
  <c r="B59" i="32"/>
  <c r="I58" i="32"/>
  <c r="E58" i="32"/>
  <c r="D58" i="32"/>
  <c r="C58" i="32"/>
  <c r="B58" i="32"/>
  <c r="I57" i="32"/>
  <c r="E57" i="32"/>
  <c r="D57" i="32"/>
  <c r="C57" i="32"/>
  <c r="B57" i="32"/>
  <c r="I56" i="32"/>
  <c r="E56" i="32"/>
  <c r="D56" i="32"/>
  <c r="C56" i="32"/>
  <c r="B56" i="32"/>
  <c r="I55" i="32"/>
  <c r="E55" i="32"/>
  <c r="D55" i="32"/>
  <c r="C55" i="32"/>
  <c r="B55" i="32"/>
  <c r="I54" i="32"/>
  <c r="E54" i="32"/>
  <c r="D54" i="32"/>
  <c r="C54" i="32"/>
  <c r="B54" i="32"/>
  <c r="I53" i="32"/>
  <c r="J59" i="32" s="1"/>
  <c r="E53" i="32"/>
  <c r="D53" i="32"/>
  <c r="C53" i="32"/>
  <c r="B53" i="32"/>
  <c r="I52" i="32"/>
  <c r="E52" i="32"/>
  <c r="D52" i="32"/>
  <c r="C52" i="32"/>
  <c r="B52" i="32"/>
  <c r="I51" i="32"/>
  <c r="E51" i="32"/>
  <c r="D51" i="32"/>
  <c r="C51" i="32"/>
  <c r="B51" i="32"/>
  <c r="I50" i="32"/>
  <c r="E50" i="32"/>
  <c r="D50" i="32"/>
  <c r="C50" i="32"/>
  <c r="B50" i="32"/>
  <c r="I49" i="32"/>
  <c r="E49" i="32"/>
  <c r="D49" i="32"/>
  <c r="C49" i="32"/>
  <c r="B49" i="32"/>
  <c r="I48" i="32"/>
  <c r="E48" i="32"/>
  <c r="D48" i="32"/>
  <c r="C48" i="32"/>
  <c r="B48" i="32"/>
  <c r="I47" i="32"/>
  <c r="E47" i="32"/>
  <c r="D47" i="32"/>
  <c r="C47" i="32"/>
  <c r="B47" i="32"/>
  <c r="I46" i="32"/>
  <c r="E46" i="32"/>
  <c r="D46" i="32"/>
  <c r="C46" i="32"/>
  <c r="B46" i="32"/>
  <c r="I45" i="32"/>
  <c r="E45" i="32"/>
  <c r="D45" i="32"/>
  <c r="C45" i="32"/>
  <c r="B45" i="32"/>
  <c r="I44" i="32"/>
  <c r="E44" i="32"/>
  <c r="D44" i="32"/>
  <c r="C44" i="32"/>
  <c r="B44" i="32"/>
  <c r="I43" i="32"/>
  <c r="E43" i="32"/>
  <c r="D43" i="32"/>
  <c r="C43" i="32"/>
  <c r="B43" i="32"/>
  <c r="I42" i="32"/>
  <c r="E42" i="32"/>
  <c r="D42" i="32"/>
  <c r="C42" i="32"/>
  <c r="B42" i="32"/>
  <c r="I41" i="32"/>
  <c r="E41" i="32"/>
  <c r="D41" i="32"/>
  <c r="C41" i="32"/>
  <c r="B41" i="32"/>
  <c r="I40" i="32"/>
  <c r="E40" i="32"/>
  <c r="D40" i="32"/>
  <c r="C40" i="32"/>
  <c r="B40" i="32"/>
  <c r="I39" i="32"/>
  <c r="E39" i="32"/>
  <c r="D39" i="32"/>
  <c r="C39" i="32"/>
  <c r="B39" i="32"/>
  <c r="I38" i="32"/>
  <c r="E38" i="32"/>
  <c r="D38" i="32"/>
  <c r="C38" i="32"/>
  <c r="B38" i="32"/>
  <c r="I37" i="32"/>
  <c r="E37" i="32"/>
  <c r="D37" i="32"/>
  <c r="C37" i="32"/>
  <c r="B37" i="32"/>
  <c r="I36" i="32"/>
  <c r="E36" i="32"/>
  <c r="D36" i="32"/>
  <c r="C36" i="32"/>
  <c r="B36" i="32"/>
  <c r="I35" i="32"/>
  <c r="E35" i="32"/>
  <c r="D35" i="32"/>
  <c r="C35" i="32"/>
  <c r="B35" i="32"/>
  <c r="I34" i="32"/>
  <c r="E34" i="32"/>
  <c r="D34" i="32"/>
  <c r="C34" i="32"/>
  <c r="B34" i="32"/>
  <c r="I33" i="32"/>
  <c r="E33" i="32"/>
  <c r="D33" i="32"/>
  <c r="C33" i="32"/>
  <c r="B33" i="32"/>
  <c r="I32" i="32"/>
  <c r="E32" i="32"/>
  <c r="D32" i="32"/>
  <c r="C32" i="32"/>
  <c r="B32" i="32"/>
  <c r="I31" i="32"/>
  <c r="E31" i="32"/>
  <c r="D31" i="32"/>
  <c r="C31" i="32"/>
  <c r="B31" i="32"/>
  <c r="I30" i="32"/>
  <c r="E30" i="32"/>
  <c r="D30" i="32"/>
  <c r="C30" i="32"/>
  <c r="B30" i="32"/>
  <c r="I29" i="32"/>
  <c r="E29" i="32"/>
  <c r="D29" i="32"/>
  <c r="C29" i="32"/>
  <c r="B29" i="32"/>
  <c r="I28" i="32"/>
  <c r="E28" i="32"/>
  <c r="D28" i="32"/>
  <c r="C28" i="32"/>
  <c r="B28" i="32"/>
  <c r="I27" i="32"/>
  <c r="E27" i="32"/>
  <c r="D27" i="32"/>
  <c r="C27" i="32"/>
  <c r="B27" i="32"/>
  <c r="I26" i="32"/>
  <c r="E26" i="32"/>
  <c r="D26" i="32"/>
  <c r="C26" i="32"/>
  <c r="B26" i="32"/>
  <c r="I25" i="32"/>
  <c r="E25" i="32"/>
  <c r="D25" i="32"/>
  <c r="C25" i="32"/>
  <c r="B25" i="32"/>
  <c r="I24" i="32"/>
  <c r="E24" i="32"/>
  <c r="D24" i="32"/>
  <c r="C24" i="32"/>
  <c r="B24" i="32"/>
  <c r="I23" i="32"/>
  <c r="E23" i="32"/>
  <c r="D23" i="32"/>
  <c r="C23" i="32"/>
  <c r="B23" i="32"/>
  <c r="I22" i="32"/>
  <c r="E22" i="32"/>
  <c r="D22" i="32"/>
  <c r="C22" i="32"/>
  <c r="B22" i="32"/>
  <c r="I21" i="32"/>
  <c r="E21" i="32"/>
  <c r="D21" i="32"/>
  <c r="C21" i="32"/>
  <c r="B21" i="32"/>
  <c r="I20" i="32"/>
  <c r="E20" i="32"/>
  <c r="D20" i="32"/>
  <c r="C20" i="32"/>
  <c r="B20" i="32"/>
  <c r="I19" i="32"/>
  <c r="E19" i="32"/>
  <c r="D19" i="32"/>
  <c r="C19" i="32"/>
  <c r="B19" i="32"/>
  <c r="I18" i="32"/>
  <c r="E18" i="32"/>
  <c r="D18" i="32"/>
  <c r="C18" i="32"/>
  <c r="B18" i="32"/>
  <c r="I17" i="32"/>
  <c r="E17" i="32"/>
  <c r="D17" i="32"/>
  <c r="C17" i="32"/>
  <c r="B17" i="32"/>
  <c r="I16" i="32"/>
  <c r="E16" i="32"/>
  <c r="D16" i="32"/>
  <c r="C16" i="32"/>
  <c r="B16" i="32"/>
  <c r="I15" i="32"/>
  <c r="E15" i="32"/>
  <c r="D15" i="32"/>
  <c r="C15" i="32"/>
  <c r="B15" i="32"/>
  <c r="I14" i="32"/>
  <c r="E14" i="32"/>
  <c r="D14" i="32"/>
  <c r="C14" i="32"/>
  <c r="B14" i="32"/>
  <c r="I13" i="32"/>
  <c r="E13" i="32"/>
  <c r="D13" i="32"/>
  <c r="C13" i="32"/>
  <c r="B13" i="32"/>
  <c r="I12" i="32"/>
  <c r="E12" i="32"/>
  <c r="D12" i="32"/>
  <c r="C12" i="32"/>
  <c r="B12" i="32"/>
  <c r="I11" i="32"/>
  <c r="E11" i="32"/>
  <c r="D11" i="32"/>
  <c r="C11" i="32"/>
  <c r="B11" i="32"/>
  <c r="I10" i="32"/>
  <c r="E10" i="32"/>
  <c r="D10" i="32"/>
  <c r="C10" i="32"/>
  <c r="B10" i="32"/>
  <c r="I9" i="32"/>
  <c r="E9" i="32"/>
  <c r="D9" i="32"/>
  <c r="C9" i="32"/>
  <c r="B9" i="32"/>
  <c r="I8" i="32"/>
  <c r="E8" i="32"/>
  <c r="D8" i="32"/>
  <c r="C8" i="32"/>
  <c r="B8" i="32"/>
  <c r="I7" i="32"/>
  <c r="E7" i="32"/>
  <c r="D7" i="32"/>
  <c r="C7" i="32"/>
  <c r="B7" i="32"/>
  <c r="K6" i="32"/>
  <c r="L6" i="32" s="1"/>
  <c r="J6" i="32"/>
  <c r="I6" i="32"/>
  <c r="E6" i="32"/>
  <c r="D6" i="32"/>
  <c r="C6" i="32"/>
  <c r="B6" i="32"/>
  <c r="I171" i="31"/>
  <c r="E171" i="31"/>
  <c r="D171" i="31"/>
  <c r="C171" i="31"/>
  <c r="B171" i="31"/>
  <c r="I170" i="31"/>
  <c r="E170" i="31"/>
  <c r="D170" i="31"/>
  <c r="C170" i="31"/>
  <c r="B170" i="31"/>
  <c r="I169" i="31"/>
  <c r="E169" i="31"/>
  <c r="D169" i="31"/>
  <c r="C169" i="31"/>
  <c r="B169" i="31"/>
  <c r="I168" i="31"/>
  <c r="E168" i="31"/>
  <c r="D168" i="31"/>
  <c r="C168" i="31"/>
  <c r="B168" i="31"/>
  <c r="I167" i="31"/>
  <c r="E167" i="31"/>
  <c r="D167" i="31"/>
  <c r="C167" i="31"/>
  <c r="B167" i="31"/>
  <c r="I166" i="31"/>
  <c r="E166" i="31"/>
  <c r="D166" i="31"/>
  <c r="C166" i="31"/>
  <c r="B166" i="31"/>
  <c r="I165" i="31"/>
  <c r="E165" i="31"/>
  <c r="D165" i="31"/>
  <c r="C165" i="31"/>
  <c r="B165" i="31"/>
  <c r="I164" i="31"/>
  <c r="E164" i="31"/>
  <c r="D164" i="31"/>
  <c r="C164" i="31"/>
  <c r="B164" i="31"/>
  <c r="I163" i="31"/>
  <c r="E163" i="31"/>
  <c r="D163" i="31"/>
  <c r="C163" i="31"/>
  <c r="B163" i="31"/>
  <c r="I162" i="31"/>
  <c r="E162" i="31"/>
  <c r="D162" i="31"/>
  <c r="C162" i="31"/>
  <c r="B162" i="31"/>
  <c r="I161" i="31"/>
  <c r="E161" i="31"/>
  <c r="D161" i="31"/>
  <c r="C161" i="31"/>
  <c r="B161" i="31"/>
  <c r="I160" i="31"/>
  <c r="E160" i="31"/>
  <c r="D160" i="31"/>
  <c r="C160" i="31"/>
  <c r="B160" i="31"/>
  <c r="I159" i="31"/>
  <c r="E159" i="31"/>
  <c r="D159" i="31"/>
  <c r="C159" i="31"/>
  <c r="B159" i="31"/>
  <c r="I158" i="31"/>
  <c r="E158" i="31"/>
  <c r="D158" i="31"/>
  <c r="C158" i="31"/>
  <c r="B158" i="31"/>
  <c r="I157" i="31"/>
  <c r="E157" i="31"/>
  <c r="D157" i="31"/>
  <c r="C157" i="31"/>
  <c r="B157" i="31"/>
  <c r="I156" i="31"/>
  <c r="E156" i="31"/>
  <c r="D156" i="31"/>
  <c r="C156" i="31"/>
  <c r="B156" i="31"/>
  <c r="I155" i="31"/>
  <c r="E155" i="31"/>
  <c r="D155" i="31"/>
  <c r="C155" i="31"/>
  <c r="B155" i="31"/>
  <c r="I154" i="31"/>
  <c r="E154" i="31"/>
  <c r="D154" i="31"/>
  <c r="C154" i="31"/>
  <c r="B154" i="31"/>
  <c r="I153" i="31"/>
  <c r="E153" i="31"/>
  <c r="D153" i="31"/>
  <c r="C153" i="31"/>
  <c r="B153" i="31"/>
  <c r="I152" i="31"/>
  <c r="E152" i="31"/>
  <c r="D152" i="31"/>
  <c r="C152" i="31"/>
  <c r="B152" i="31"/>
  <c r="I151" i="31"/>
  <c r="E151" i="31"/>
  <c r="D151" i="31"/>
  <c r="C151" i="31"/>
  <c r="B151" i="31"/>
  <c r="I150" i="31"/>
  <c r="E150" i="31"/>
  <c r="D150" i="31"/>
  <c r="C150" i="31"/>
  <c r="B150" i="31"/>
  <c r="I149" i="31"/>
  <c r="E149" i="31"/>
  <c r="D149" i="31"/>
  <c r="C149" i="31"/>
  <c r="B149" i="31"/>
  <c r="I148" i="31"/>
  <c r="E148" i="31"/>
  <c r="D148" i="31"/>
  <c r="C148" i="31"/>
  <c r="B148" i="31"/>
  <c r="I147" i="31"/>
  <c r="E147" i="31"/>
  <c r="D147" i="31"/>
  <c r="C147" i="31"/>
  <c r="B147" i="31"/>
  <c r="I146" i="31"/>
  <c r="E146" i="31"/>
  <c r="D146" i="31"/>
  <c r="C146" i="31"/>
  <c r="B146" i="31"/>
  <c r="I145" i="31"/>
  <c r="E145" i="31"/>
  <c r="D145" i="31"/>
  <c r="C145" i="31"/>
  <c r="B145" i="31"/>
  <c r="I144" i="31"/>
  <c r="E144" i="31"/>
  <c r="D144" i="31"/>
  <c r="C144" i="31"/>
  <c r="B144" i="31"/>
  <c r="I143" i="31"/>
  <c r="E143" i="31"/>
  <c r="D143" i="31"/>
  <c r="C143" i="31"/>
  <c r="B143" i="31"/>
  <c r="I142" i="31"/>
  <c r="E142" i="31"/>
  <c r="D142" i="31"/>
  <c r="C142" i="31"/>
  <c r="B142" i="31"/>
  <c r="I141" i="31"/>
  <c r="E141" i="31"/>
  <c r="D141" i="31"/>
  <c r="C141" i="31"/>
  <c r="B141" i="31"/>
  <c r="I140" i="31"/>
  <c r="E140" i="31"/>
  <c r="D140" i="31"/>
  <c r="C140" i="31"/>
  <c r="B140" i="31"/>
  <c r="I139" i="31"/>
  <c r="E139" i="31"/>
  <c r="D139" i="31"/>
  <c r="C139" i="31"/>
  <c r="B139" i="31"/>
  <c r="I138" i="31"/>
  <c r="E138" i="31"/>
  <c r="D138" i="31"/>
  <c r="C138" i="31"/>
  <c r="B138" i="31"/>
  <c r="I137" i="31"/>
  <c r="E137" i="31"/>
  <c r="D137" i="31"/>
  <c r="C137" i="31"/>
  <c r="B137" i="31"/>
  <c r="I136" i="31"/>
  <c r="E136" i="31"/>
  <c r="D136" i="31"/>
  <c r="C136" i="31"/>
  <c r="B136" i="31"/>
  <c r="I135" i="31"/>
  <c r="E135" i="31"/>
  <c r="D135" i="31"/>
  <c r="C135" i="31"/>
  <c r="B135" i="31"/>
  <c r="I134" i="31"/>
  <c r="E134" i="31"/>
  <c r="D134" i="31"/>
  <c r="C134" i="31"/>
  <c r="B134" i="31"/>
  <c r="I133" i="31"/>
  <c r="E133" i="31"/>
  <c r="D133" i="31"/>
  <c r="C133" i="31"/>
  <c r="B133" i="31"/>
  <c r="I132" i="31"/>
  <c r="E132" i="31"/>
  <c r="D132" i="31"/>
  <c r="C132" i="31"/>
  <c r="B132" i="31"/>
  <c r="I131" i="31"/>
  <c r="E131" i="31"/>
  <c r="D131" i="31"/>
  <c r="C131" i="31"/>
  <c r="B131" i="31"/>
  <c r="I130" i="31"/>
  <c r="E130" i="31"/>
  <c r="D130" i="31"/>
  <c r="C130" i="31"/>
  <c r="B130" i="31"/>
  <c r="I129" i="31"/>
  <c r="E129" i="31"/>
  <c r="D129" i="31"/>
  <c r="C129" i="31"/>
  <c r="B129" i="31"/>
  <c r="I128" i="31"/>
  <c r="E128" i="31"/>
  <c r="D128" i="31"/>
  <c r="C128" i="31"/>
  <c r="B128" i="31"/>
  <c r="I127" i="31"/>
  <c r="E127" i="31"/>
  <c r="D127" i="31"/>
  <c r="C127" i="31"/>
  <c r="B127" i="31"/>
  <c r="I126" i="31"/>
  <c r="E126" i="31"/>
  <c r="D126" i="31"/>
  <c r="C126" i="31"/>
  <c r="B126" i="31"/>
  <c r="I125" i="31"/>
  <c r="E125" i="31"/>
  <c r="D125" i="31"/>
  <c r="C125" i="31"/>
  <c r="B125" i="31"/>
  <c r="I124" i="31"/>
  <c r="E124" i="31"/>
  <c r="D124" i="31"/>
  <c r="C124" i="31"/>
  <c r="B124" i="31"/>
  <c r="I123" i="31"/>
  <c r="E123" i="31"/>
  <c r="D123" i="31"/>
  <c r="C123" i="31"/>
  <c r="B123" i="31"/>
  <c r="I122" i="31"/>
  <c r="E122" i="31"/>
  <c r="D122" i="31"/>
  <c r="C122" i="31"/>
  <c r="B122" i="31"/>
  <c r="I121" i="31"/>
  <c r="E121" i="31"/>
  <c r="D121" i="31"/>
  <c r="C121" i="31"/>
  <c r="B121" i="31"/>
  <c r="I120" i="31"/>
  <c r="E120" i="31"/>
  <c r="D120" i="31"/>
  <c r="C120" i="31"/>
  <c r="B120" i="31"/>
  <c r="I119" i="31"/>
  <c r="E119" i="31"/>
  <c r="D119" i="31"/>
  <c r="C119" i="31"/>
  <c r="B119" i="31"/>
  <c r="I118" i="31"/>
  <c r="E118" i="31"/>
  <c r="D118" i="31"/>
  <c r="C118" i="31"/>
  <c r="B118" i="31"/>
  <c r="I117" i="31"/>
  <c r="E117" i="31"/>
  <c r="D117" i="31"/>
  <c r="C117" i="31"/>
  <c r="B117" i="31"/>
  <c r="I116" i="31"/>
  <c r="E116" i="31"/>
  <c r="D116" i="31"/>
  <c r="C116" i="31"/>
  <c r="B116" i="31"/>
  <c r="I115" i="31"/>
  <c r="E115" i="31"/>
  <c r="D115" i="31"/>
  <c r="C115" i="31"/>
  <c r="B115" i="31"/>
  <c r="I114" i="31"/>
  <c r="E114" i="31"/>
  <c r="D114" i="31"/>
  <c r="C114" i="31"/>
  <c r="B114" i="31"/>
  <c r="I113" i="31"/>
  <c r="E113" i="31"/>
  <c r="D113" i="31"/>
  <c r="C113" i="31"/>
  <c r="B113" i="31"/>
  <c r="I112" i="31"/>
  <c r="E112" i="31"/>
  <c r="D112" i="31"/>
  <c r="C112" i="31"/>
  <c r="B112" i="31"/>
  <c r="I111" i="31"/>
  <c r="E111" i="31"/>
  <c r="D111" i="31"/>
  <c r="C111" i="31"/>
  <c r="B111" i="31"/>
  <c r="I110" i="31"/>
  <c r="E110" i="31"/>
  <c r="D110" i="31"/>
  <c r="C110" i="31"/>
  <c r="B110" i="31"/>
  <c r="I109" i="31"/>
  <c r="E109" i="31"/>
  <c r="D109" i="31"/>
  <c r="C109" i="31"/>
  <c r="B109" i="31"/>
  <c r="I108" i="31"/>
  <c r="E108" i="31"/>
  <c r="D108" i="31"/>
  <c r="C108" i="31"/>
  <c r="B108" i="31"/>
  <c r="I107" i="31"/>
  <c r="E107" i="31"/>
  <c r="D107" i="31"/>
  <c r="C107" i="31"/>
  <c r="B107" i="31"/>
  <c r="I106" i="31"/>
  <c r="E106" i="31"/>
  <c r="D106" i="31"/>
  <c r="C106" i="31"/>
  <c r="B106" i="31"/>
  <c r="I105" i="31"/>
  <c r="E105" i="31"/>
  <c r="D105" i="31"/>
  <c r="C105" i="31"/>
  <c r="B105" i="31"/>
  <c r="I104" i="31"/>
  <c r="E104" i="31"/>
  <c r="D104" i="31"/>
  <c r="C104" i="31"/>
  <c r="B104" i="31"/>
  <c r="I103" i="31"/>
  <c r="E103" i="31"/>
  <c r="D103" i="31"/>
  <c r="C103" i="31"/>
  <c r="B103" i="31"/>
  <c r="I102" i="31"/>
  <c r="E102" i="31"/>
  <c r="D102" i="31"/>
  <c r="C102" i="31"/>
  <c r="B102" i="31"/>
  <c r="I101" i="31"/>
  <c r="E101" i="31"/>
  <c r="D101" i="31"/>
  <c r="C101" i="31"/>
  <c r="B101" i="31"/>
  <c r="I100" i="31"/>
  <c r="E100" i="31"/>
  <c r="D100" i="31"/>
  <c r="C100" i="31"/>
  <c r="B100" i="31"/>
  <c r="I99" i="31"/>
  <c r="E99" i="31"/>
  <c r="D99" i="31"/>
  <c r="C99" i="31"/>
  <c r="B99" i="31"/>
  <c r="I98" i="31"/>
  <c r="E98" i="31"/>
  <c r="D98" i="31"/>
  <c r="C98" i="31"/>
  <c r="B98" i="31"/>
  <c r="I97" i="31"/>
  <c r="E97" i="31"/>
  <c r="D97" i="31"/>
  <c r="C97" i="31"/>
  <c r="B97" i="31"/>
  <c r="I96" i="31"/>
  <c r="E96" i="31"/>
  <c r="D96" i="31"/>
  <c r="C96" i="31"/>
  <c r="B96" i="31"/>
  <c r="I95" i="31"/>
  <c r="E95" i="31"/>
  <c r="D95" i="31"/>
  <c r="C95" i="31"/>
  <c r="B95" i="31"/>
  <c r="I94" i="31"/>
  <c r="E94" i="31"/>
  <c r="D94" i="31"/>
  <c r="C94" i="31"/>
  <c r="B94" i="31"/>
  <c r="I93" i="31"/>
  <c r="E93" i="31"/>
  <c r="D93" i="31"/>
  <c r="C93" i="31"/>
  <c r="B93" i="31"/>
  <c r="I92" i="31"/>
  <c r="E92" i="31"/>
  <c r="D92" i="31"/>
  <c r="C92" i="31"/>
  <c r="B92" i="31"/>
  <c r="I91" i="31"/>
  <c r="E91" i="31"/>
  <c r="D91" i="31"/>
  <c r="C91" i="31"/>
  <c r="B91" i="31"/>
  <c r="I90" i="31"/>
  <c r="E90" i="31"/>
  <c r="D90" i="31"/>
  <c r="C90" i="31"/>
  <c r="B90" i="31"/>
  <c r="I89" i="31"/>
  <c r="E89" i="31"/>
  <c r="D89" i="31"/>
  <c r="C89" i="31"/>
  <c r="B89" i="31"/>
  <c r="I88" i="31"/>
  <c r="E88" i="31"/>
  <c r="D88" i="31"/>
  <c r="C88" i="31"/>
  <c r="B88" i="31"/>
  <c r="I87" i="31"/>
  <c r="E87" i="31"/>
  <c r="D87" i="31"/>
  <c r="C87" i="31"/>
  <c r="B87" i="31"/>
  <c r="I86" i="31"/>
  <c r="E86" i="31"/>
  <c r="D86" i="31"/>
  <c r="C86" i="31"/>
  <c r="B86" i="31"/>
  <c r="I85" i="31"/>
  <c r="K112" i="31" s="1"/>
  <c r="L112" i="31" s="1"/>
  <c r="E85" i="31"/>
  <c r="D85" i="31"/>
  <c r="C85" i="31"/>
  <c r="B85" i="31"/>
  <c r="I84" i="31"/>
  <c r="E84" i="31"/>
  <c r="D84" i="31"/>
  <c r="C84" i="31"/>
  <c r="B84" i="31"/>
  <c r="I83" i="31"/>
  <c r="E83" i="31"/>
  <c r="D83" i="31"/>
  <c r="C83" i="31"/>
  <c r="B83" i="31"/>
  <c r="I82" i="31"/>
  <c r="E82" i="31"/>
  <c r="D82" i="31"/>
  <c r="C82" i="31"/>
  <c r="B82" i="31"/>
  <c r="I81" i="31"/>
  <c r="E81" i="31"/>
  <c r="D81" i="31"/>
  <c r="C81" i="31"/>
  <c r="B81" i="31"/>
  <c r="I80" i="31"/>
  <c r="E80" i="31"/>
  <c r="D80" i="31"/>
  <c r="C80" i="31"/>
  <c r="B80" i="31"/>
  <c r="I79" i="31"/>
  <c r="E79" i="31"/>
  <c r="D79" i="31"/>
  <c r="C79" i="31"/>
  <c r="B79" i="31"/>
  <c r="I78" i="31"/>
  <c r="E78" i="31"/>
  <c r="D78" i="31"/>
  <c r="C78" i="31"/>
  <c r="B78" i="31"/>
  <c r="I77" i="31"/>
  <c r="K104" i="31" s="1"/>
  <c r="L104" i="31" s="1"/>
  <c r="E77" i="31"/>
  <c r="D77" i="31"/>
  <c r="C77" i="31"/>
  <c r="B77" i="31"/>
  <c r="I76" i="31"/>
  <c r="E76" i="31"/>
  <c r="D76" i="31"/>
  <c r="C76" i="31"/>
  <c r="B76" i="31"/>
  <c r="I75" i="31"/>
  <c r="E75" i="31"/>
  <c r="D75" i="31"/>
  <c r="C75" i="31"/>
  <c r="B75" i="31"/>
  <c r="I74" i="31"/>
  <c r="E74" i="31"/>
  <c r="D74" i="31"/>
  <c r="C74" i="31"/>
  <c r="B74" i="31"/>
  <c r="I73" i="31"/>
  <c r="E73" i="31"/>
  <c r="D73" i="31"/>
  <c r="C73" i="31"/>
  <c r="B73" i="31"/>
  <c r="I72" i="31"/>
  <c r="E72" i="31"/>
  <c r="D72" i="31"/>
  <c r="C72" i="31"/>
  <c r="B72" i="31"/>
  <c r="I71" i="31"/>
  <c r="E71" i="31"/>
  <c r="D71" i="31"/>
  <c r="C71" i="31"/>
  <c r="B71" i="31"/>
  <c r="I70" i="31"/>
  <c r="E70" i="31"/>
  <c r="D70" i="31"/>
  <c r="C70" i="31"/>
  <c r="B70" i="31"/>
  <c r="I69" i="31"/>
  <c r="K96" i="31" s="1"/>
  <c r="L96" i="31" s="1"/>
  <c r="E69" i="31"/>
  <c r="D69" i="31"/>
  <c r="C69" i="31"/>
  <c r="B69" i="31"/>
  <c r="I68" i="31"/>
  <c r="E68" i="31"/>
  <c r="D68" i="31"/>
  <c r="C68" i="31"/>
  <c r="B68" i="31"/>
  <c r="I67" i="31"/>
  <c r="E67" i="31"/>
  <c r="D67" i="31"/>
  <c r="C67" i="31"/>
  <c r="B67" i="31"/>
  <c r="I66" i="31"/>
  <c r="E66" i="31"/>
  <c r="D66" i="31"/>
  <c r="C66" i="31"/>
  <c r="B66" i="31"/>
  <c r="I65" i="31"/>
  <c r="E65" i="31"/>
  <c r="D65" i="31"/>
  <c r="C65" i="31"/>
  <c r="B65" i="31"/>
  <c r="I64" i="31"/>
  <c r="E64" i="31"/>
  <c r="D64" i="31"/>
  <c r="C64" i="31"/>
  <c r="B64" i="31"/>
  <c r="I63" i="31"/>
  <c r="E63" i="31"/>
  <c r="D63" i="31"/>
  <c r="C63" i="31"/>
  <c r="B63" i="31"/>
  <c r="I62" i="31"/>
  <c r="E62" i="31"/>
  <c r="D62" i="31"/>
  <c r="C62" i="31"/>
  <c r="B62" i="31"/>
  <c r="I61" i="31"/>
  <c r="E61" i="31"/>
  <c r="D61" i="31"/>
  <c r="C61" i="31"/>
  <c r="B61" i="31"/>
  <c r="I60" i="31"/>
  <c r="E60" i="31"/>
  <c r="D60" i="31"/>
  <c r="C60" i="31"/>
  <c r="B60" i="31"/>
  <c r="I59" i="31"/>
  <c r="E59" i="31"/>
  <c r="D59" i="31"/>
  <c r="C59" i="31"/>
  <c r="B59" i="31"/>
  <c r="I58" i="31"/>
  <c r="E58" i="31"/>
  <c r="D58" i="31"/>
  <c r="C58" i="31"/>
  <c r="B58" i="31"/>
  <c r="I57" i="31"/>
  <c r="K84" i="31" s="1"/>
  <c r="L84" i="31" s="1"/>
  <c r="E57" i="31"/>
  <c r="D57" i="31"/>
  <c r="C57" i="31"/>
  <c r="B57" i="31"/>
  <c r="I56" i="31"/>
  <c r="E56" i="31"/>
  <c r="D56" i="31"/>
  <c r="C56" i="31"/>
  <c r="B56" i="31"/>
  <c r="I55" i="31"/>
  <c r="E55" i="31"/>
  <c r="D55" i="31"/>
  <c r="C55" i="31"/>
  <c r="B55" i="31"/>
  <c r="I54" i="31"/>
  <c r="E54" i="31"/>
  <c r="D54" i="31"/>
  <c r="C54" i="31"/>
  <c r="B54" i="31"/>
  <c r="I53" i="31"/>
  <c r="E53" i="31"/>
  <c r="D53" i="31"/>
  <c r="C53" i="31"/>
  <c r="B53" i="31"/>
  <c r="I52" i="31"/>
  <c r="E52" i="31"/>
  <c r="D52" i="31"/>
  <c r="C52" i="31"/>
  <c r="B52" i="31"/>
  <c r="I51" i="31"/>
  <c r="E51" i="31"/>
  <c r="D51" i="31"/>
  <c r="C51" i="31"/>
  <c r="B51" i="31"/>
  <c r="I50" i="31"/>
  <c r="E50" i="31"/>
  <c r="D50" i="31"/>
  <c r="C50" i="31"/>
  <c r="B50" i="31"/>
  <c r="I49" i="31"/>
  <c r="E49" i="31"/>
  <c r="D49" i="31"/>
  <c r="C49" i="31"/>
  <c r="B49" i="31"/>
  <c r="I48" i="31"/>
  <c r="E48" i="31"/>
  <c r="D48" i="31"/>
  <c r="C48" i="31"/>
  <c r="B48" i="31"/>
  <c r="I47" i="31"/>
  <c r="E47" i="31"/>
  <c r="D47" i="31"/>
  <c r="C47" i="31"/>
  <c r="B47" i="31"/>
  <c r="I46" i="31"/>
  <c r="E46" i="31"/>
  <c r="D46" i="31"/>
  <c r="C46" i="31"/>
  <c r="B46" i="31"/>
  <c r="I45" i="31"/>
  <c r="E45" i="31"/>
  <c r="D45" i="31"/>
  <c r="C45" i="31"/>
  <c r="B45" i="31"/>
  <c r="I44" i="31"/>
  <c r="E44" i="31"/>
  <c r="D44" i="31"/>
  <c r="C44" i="31"/>
  <c r="B44" i="31"/>
  <c r="I43" i="31"/>
  <c r="E43" i="31"/>
  <c r="D43" i="31"/>
  <c r="C43" i="31"/>
  <c r="B43" i="31"/>
  <c r="I42" i="31"/>
  <c r="E42" i="31"/>
  <c r="D42" i="31"/>
  <c r="C42" i="31"/>
  <c r="B42" i="31"/>
  <c r="I41" i="31"/>
  <c r="E41" i="31"/>
  <c r="D41" i="31"/>
  <c r="C41" i="31"/>
  <c r="B41" i="31"/>
  <c r="I40" i="31"/>
  <c r="E40" i="31"/>
  <c r="D40" i="31"/>
  <c r="C40" i="31"/>
  <c r="B40" i="31"/>
  <c r="I39" i="31"/>
  <c r="E39" i="31"/>
  <c r="D39" i="31"/>
  <c r="C39" i="31"/>
  <c r="B39" i="31"/>
  <c r="I38" i="31"/>
  <c r="E38" i="31"/>
  <c r="D38" i="31"/>
  <c r="C38" i="31"/>
  <c r="B38" i="31"/>
  <c r="I37" i="31"/>
  <c r="E37" i="31"/>
  <c r="D37" i="31"/>
  <c r="C37" i="31"/>
  <c r="B37" i="31"/>
  <c r="I36" i="31"/>
  <c r="E36" i="31"/>
  <c r="D36" i="31"/>
  <c r="C36" i="31"/>
  <c r="B36" i="31"/>
  <c r="I35" i="31"/>
  <c r="E35" i="31"/>
  <c r="D35" i="31"/>
  <c r="C35" i="31"/>
  <c r="B35" i="31"/>
  <c r="I34" i="31"/>
  <c r="E34" i="31"/>
  <c r="D34" i="31"/>
  <c r="C34" i="31"/>
  <c r="B34" i="31"/>
  <c r="I33" i="31"/>
  <c r="E33" i="31"/>
  <c r="D33" i="31"/>
  <c r="C33" i="31"/>
  <c r="B33" i="31"/>
  <c r="I32" i="31"/>
  <c r="E32" i="31"/>
  <c r="D32" i="31"/>
  <c r="C32" i="31"/>
  <c r="B32" i="31"/>
  <c r="I31" i="31"/>
  <c r="E31" i="31"/>
  <c r="D31" i="31"/>
  <c r="C31" i="31"/>
  <c r="B31" i="31"/>
  <c r="I30" i="31"/>
  <c r="E30" i="31"/>
  <c r="D30" i="31"/>
  <c r="C30" i="31"/>
  <c r="B30" i="31"/>
  <c r="I29" i="31"/>
  <c r="E29" i="31"/>
  <c r="D29" i="31"/>
  <c r="C29" i="31"/>
  <c r="B29" i="31"/>
  <c r="I28" i="31"/>
  <c r="E28" i="31"/>
  <c r="D28" i="31"/>
  <c r="C28" i="31"/>
  <c r="B28" i="31"/>
  <c r="I27" i="31"/>
  <c r="E27" i="31"/>
  <c r="D27" i="31"/>
  <c r="C27" i="31"/>
  <c r="B27" i="31"/>
  <c r="I26" i="31"/>
  <c r="E26" i="31"/>
  <c r="D26" i="31"/>
  <c r="C26" i="31"/>
  <c r="B26" i="31"/>
  <c r="I25" i="31"/>
  <c r="E25" i="31"/>
  <c r="D25" i="31"/>
  <c r="C25" i="31"/>
  <c r="B25" i="31"/>
  <c r="I24" i="31"/>
  <c r="E24" i="31"/>
  <c r="D24" i="31"/>
  <c r="C24" i="31"/>
  <c r="B24" i="31"/>
  <c r="I23" i="31"/>
  <c r="E23" i="31"/>
  <c r="D23" i="31"/>
  <c r="C23" i="31"/>
  <c r="B23" i="31"/>
  <c r="I22" i="31"/>
  <c r="E22" i="31"/>
  <c r="D22" i="31"/>
  <c r="C22" i="31"/>
  <c r="B22" i="31"/>
  <c r="I21" i="31"/>
  <c r="E21" i="31"/>
  <c r="D21" i="31"/>
  <c r="C21" i="31"/>
  <c r="B21" i="31"/>
  <c r="I20" i="31"/>
  <c r="E20" i="31"/>
  <c r="D20" i="31"/>
  <c r="C20" i="31"/>
  <c r="B20" i="31"/>
  <c r="I19" i="31"/>
  <c r="E19" i="31"/>
  <c r="D19" i="31"/>
  <c r="C19" i="31"/>
  <c r="B19" i="31"/>
  <c r="I18" i="31"/>
  <c r="E18" i="31"/>
  <c r="D18" i="31"/>
  <c r="C18" i="31"/>
  <c r="B18" i="31"/>
  <c r="I17" i="31"/>
  <c r="E17" i="31"/>
  <c r="D17" i="31"/>
  <c r="C17" i="31"/>
  <c r="B17" i="31"/>
  <c r="I16" i="31"/>
  <c r="E16" i="31"/>
  <c r="D16" i="31"/>
  <c r="C16" i="31"/>
  <c r="B16" i="31"/>
  <c r="I15" i="31"/>
  <c r="E15" i="31"/>
  <c r="D15" i="31"/>
  <c r="C15" i="31"/>
  <c r="B15" i="31"/>
  <c r="I14" i="31"/>
  <c r="E14" i="31"/>
  <c r="D14" i="31"/>
  <c r="C14" i="31"/>
  <c r="B14" i="31"/>
  <c r="I13" i="31"/>
  <c r="E13" i="31"/>
  <c r="D13" i="31"/>
  <c r="C13" i="31"/>
  <c r="B13" i="31"/>
  <c r="I12" i="31"/>
  <c r="E12" i="31"/>
  <c r="D12" i="31"/>
  <c r="C12" i="31"/>
  <c r="B12" i="31"/>
  <c r="I11" i="31"/>
  <c r="E11" i="31"/>
  <c r="D11" i="31"/>
  <c r="C11" i="31"/>
  <c r="B11" i="31"/>
  <c r="I10" i="31"/>
  <c r="E10" i="31"/>
  <c r="D10" i="31"/>
  <c r="C10" i="31"/>
  <c r="B10" i="31"/>
  <c r="I9" i="31"/>
  <c r="E9" i="31"/>
  <c r="D9" i="31"/>
  <c r="C9" i="31"/>
  <c r="B9" i="31"/>
  <c r="I8" i="31"/>
  <c r="E8" i="31"/>
  <c r="D8" i="31"/>
  <c r="C8" i="31"/>
  <c r="B8" i="31"/>
  <c r="I7" i="31"/>
  <c r="E7" i="31"/>
  <c r="D7" i="31"/>
  <c r="C7" i="31"/>
  <c r="B7" i="31"/>
  <c r="I6" i="31"/>
  <c r="J6" i="31" s="1"/>
  <c r="E6" i="31"/>
  <c r="D6" i="31"/>
  <c r="C6" i="31"/>
  <c r="B6" i="31"/>
  <c r="I171" i="30"/>
  <c r="E171" i="30"/>
  <c r="D171" i="30"/>
  <c r="C171" i="30"/>
  <c r="B171" i="30"/>
  <c r="I170" i="30"/>
  <c r="E170" i="30"/>
  <c r="D170" i="30"/>
  <c r="C170" i="30"/>
  <c r="B170" i="30"/>
  <c r="I169" i="30"/>
  <c r="E169" i="30"/>
  <c r="D169" i="30"/>
  <c r="C169" i="30"/>
  <c r="B169" i="30"/>
  <c r="I168" i="30"/>
  <c r="E168" i="30"/>
  <c r="D168" i="30"/>
  <c r="C168" i="30"/>
  <c r="B168" i="30"/>
  <c r="I167" i="30"/>
  <c r="E167" i="30"/>
  <c r="D167" i="30"/>
  <c r="C167" i="30"/>
  <c r="B167" i="30"/>
  <c r="I166" i="30"/>
  <c r="E166" i="30"/>
  <c r="D166" i="30"/>
  <c r="C166" i="30"/>
  <c r="B166" i="30"/>
  <c r="I165" i="30"/>
  <c r="E165" i="30"/>
  <c r="D165" i="30"/>
  <c r="C165" i="30"/>
  <c r="B165" i="30"/>
  <c r="I164" i="30"/>
  <c r="E164" i="30"/>
  <c r="D164" i="30"/>
  <c r="C164" i="30"/>
  <c r="B164" i="30"/>
  <c r="I163" i="30"/>
  <c r="E163" i="30"/>
  <c r="D163" i="30"/>
  <c r="C163" i="30"/>
  <c r="B163" i="30"/>
  <c r="I162" i="30"/>
  <c r="E162" i="30"/>
  <c r="D162" i="30"/>
  <c r="C162" i="30"/>
  <c r="B162" i="30"/>
  <c r="I161" i="30"/>
  <c r="E161" i="30"/>
  <c r="D161" i="30"/>
  <c r="C161" i="30"/>
  <c r="B161" i="30"/>
  <c r="I160" i="30"/>
  <c r="E160" i="30"/>
  <c r="D160" i="30"/>
  <c r="C160" i="30"/>
  <c r="B160" i="30"/>
  <c r="I159" i="30"/>
  <c r="E159" i="30"/>
  <c r="D159" i="30"/>
  <c r="C159" i="30"/>
  <c r="B159" i="30"/>
  <c r="I158" i="30"/>
  <c r="E158" i="30"/>
  <c r="D158" i="30"/>
  <c r="C158" i="30"/>
  <c r="B158" i="30"/>
  <c r="I157" i="30"/>
  <c r="E157" i="30"/>
  <c r="D157" i="30"/>
  <c r="C157" i="30"/>
  <c r="B157" i="30"/>
  <c r="I156" i="30"/>
  <c r="E156" i="30"/>
  <c r="D156" i="30"/>
  <c r="C156" i="30"/>
  <c r="B156" i="30"/>
  <c r="I155" i="30"/>
  <c r="E155" i="30"/>
  <c r="D155" i="30"/>
  <c r="C155" i="30"/>
  <c r="B155" i="30"/>
  <c r="I154" i="30"/>
  <c r="E154" i="30"/>
  <c r="D154" i="30"/>
  <c r="C154" i="30"/>
  <c r="B154" i="30"/>
  <c r="I153" i="30"/>
  <c r="E153" i="30"/>
  <c r="D153" i="30"/>
  <c r="C153" i="30"/>
  <c r="B153" i="30"/>
  <c r="I152" i="30"/>
  <c r="E152" i="30"/>
  <c r="D152" i="30"/>
  <c r="C152" i="30"/>
  <c r="B152" i="30"/>
  <c r="I151" i="30"/>
  <c r="E151" i="30"/>
  <c r="D151" i="30"/>
  <c r="C151" i="30"/>
  <c r="B151" i="30"/>
  <c r="I150" i="30"/>
  <c r="E150" i="30"/>
  <c r="D150" i="30"/>
  <c r="C150" i="30"/>
  <c r="B150" i="30"/>
  <c r="I149" i="30"/>
  <c r="E149" i="30"/>
  <c r="D149" i="30"/>
  <c r="C149" i="30"/>
  <c r="B149" i="30"/>
  <c r="I148" i="30"/>
  <c r="E148" i="30"/>
  <c r="D148" i="30"/>
  <c r="C148" i="30"/>
  <c r="B148" i="30"/>
  <c r="I147" i="30"/>
  <c r="E147" i="30"/>
  <c r="D147" i="30"/>
  <c r="C147" i="30"/>
  <c r="B147" i="30"/>
  <c r="I146" i="30"/>
  <c r="E146" i="30"/>
  <c r="D146" i="30"/>
  <c r="C146" i="30"/>
  <c r="B146" i="30"/>
  <c r="I145" i="30"/>
  <c r="E145" i="30"/>
  <c r="D145" i="30"/>
  <c r="C145" i="30"/>
  <c r="B145" i="30"/>
  <c r="I144" i="30"/>
  <c r="E144" i="30"/>
  <c r="D144" i="30"/>
  <c r="C144" i="30"/>
  <c r="B144" i="30"/>
  <c r="I143" i="30"/>
  <c r="E143" i="30"/>
  <c r="D143" i="30"/>
  <c r="C143" i="30"/>
  <c r="B143" i="30"/>
  <c r="I142" i="30"/>
  <c r="E142" i="30"/>
  <c r="D142" i="30"/>
  <c r="C142" i="30"/>
  <c r="B142" i="30"/>
  <c r="I141" i="30"/>
  <c r="E141" i="30"/>
  <c r="D141" i="30"/>
  <c r="C141" i="30"/>
  <c r="B141" i="30"/>
  <c r="I140" i="30"/>
  <c r="E140" i="30"/>
  <c r="D140" i="30"/>
  <c r="C140" i="30"/>
  <c r="B140" i="30"/>
  <c r="I139" i="30"/>
  <c r="E139" i="30"/>
  <c r="D139" i="30"/>
  <c r="C139" i="30"/>
  <c r="B139" i="30"/>
  <c r="I138" i="30"/>
  <c r="E138" i="30"/>
  <c r="D138" i="30"/>
  <c r="C138" i="30"/>
  <c r="B138" i="30"/>
  <c r="I137" i="30"/>
  <c r="E137" i="30"/>
  <c r="D137" i="30"/>
  <c r="C137" i="30"/>
  <c r="B137" i="30"/>
  <c r="I136" i="30"/>
  <c r="E136" i="30"/>
  <c r="D136" i="30"/>
  <c r="C136" i="30"/>
  <c r="B136" i="30"/>
  <c r="I135" i="30"/>
  <c r="E135" i="30"/>
  <c r="D135" i="30"/>
  <c r="C135" i="30"/>
  <c r="B135" i="30"/>
  <c r="I134" i="30"/>
  <c r="E134" i="30"/>
  <c r="D134" i="30"/>
  <c r="C134" i="30"/>
  <c r="B134" i="30"/>
  <c r="I133" i="30"/>
  <c r="E133" i="30"/>
  <c r="D133" i="30"/>
  <c r="C133" i="30"/>
  <c r="B133" i="30"/>
  <c r="I132" i="30"/>
  <c r="E132" i="30"/>
  <c r="D132" i="30"/>
  <c r="C132" i="30"/>
  <c r="B132" i="30"/>
  <c r="I131" i="30"/>
  <c r="E131" i="30"/>
  <c r="D131" i="30"/>
  <c r="C131" i="30"/>
  <c r="B131" i="30"/>
  <c r="I130" i="30"/>
  <c r="E130" i="30"/>
  <c r="D130" i="30"/>
  <c r="C130" i="30"/>
  <c r="B130" i="30"/>
  <c r="I129" i="30"/>
  <c r="E129" i="30"/>
  <c r="D129" i="30"/>
  <c r="C129" i="30"/>
  <c r="B129" i="30"/>
  <c r="I128" i="30"/>
  <c r="E128" i="30"/>
  <c r="D128" i="30"/>
  <c r="C128" i="30"/>
  <c r="B128" i="30"/>
  <c r="I127" i="30"/>
  <c r="E127" i="30"/>
  <c r="D127" i="30"/>
  <c r="C127" i="30"/>
  <c r="B127" i="30"/>
  <c r="I126" i="30"/>
  <c r="E126" i="30"/>
  <c r="D126" i="30"/>
  <c r="C126" i="30"/>
  <c r="B126" i="30"/>
  <c r="I125" i="30"/>
  <c r="E125" i="30"/>
  <c r="D125" i="30"/>
  <c r="C125" i="30"/>
  <c r="B125" i="30"/>
  <c r="I124" i="30"/>
  <c r="E124" i="30"/>
  <c r="D124" i="30"/>
  <c r="C124" i="30"/>
  <c r="B124" i="30"/>
  <c r="I123" i="30"/>
  <c r="E123" i="30"/>
  <c r="D123" i="30"/>
  <c r="C123" i="30"/>
  <c r="B123" i="30"/>
  <c r="I122" i="30"/>
  <c r="E122" i="30"/>
  <c r="D122" i="30"/>
  <c r="C122" i="30"/>
  <c r="B122" i="30"/>
  <c r="I121" i="30"/>
  <c r="E121" i="30"/>
  <c r="D121" i="30"/>
  <c r="C121" i="30"/>
  <c r="B121" i="30"/>
  <c r="I120" i="30"/>
  <c r="E120" i="30"/>
  <c r="D120" i="30"/>
  <c r="C120" i="30"/>
  <c r="B120" i="30"/>
  <c r="I119" i="30"/>
  <c r="E119" i="30"/>
  <c r="D119" i="30"/>
  <c r="C119" i="30"/>
  <c r="B119" i="30"/>
  <c r="I118" i="30"/>
  <c r="E118" i="30"/>
  <c r="D118" i="30"/>
  <c r="C118" i="30"/>
  <c r="B118" i="30"/>
  <c r="I117" i="30"/>
  <c r="E117" i="30"/>
  <c r="D117" i="30"/>
  <c r="C117" i="30"/>
  <c r="B117" i="30"/>
  <c r="I116" i="30"/>
  <c r="E116" i="30"/>
  <c r="D116" i="30"/>
  <c r="C116" i="30"/>
  <c r="B116" i="30"/>
  <c r="I115" i="30"/>
  <c r="E115" i="30"/>
  <c r="D115" i="30"/>
  <c r="C115" i="30"/>
  <c r="B115" i="30"/>
  <c r="I114" i="30"/>
  <c r="E114" i="30"/>
  <c r="D114" i="30"/>
  <c r="C114" i="30"/>
  <c r="B114" i="30"/>
  <c r="I113" i="30"/>
  <c r="E113" i="30"/>
  <c r="D113" i="30"/>
  <c r="C113" i="30"/>
  <c r="B113" i="30"/>
  <c r="I112" i="30"/>
  <c r="E112" i="30"/>
  <c r="D112" i="30"/>
  <c r="C112" i="30"/>
  <c r="B112" i="30"/>
  <c r="I111" i="30"/>
  <c r="E111" i="30"/>
  <c r="D111" i="30"/>
  <c r="C111" i="30"/>
  <c r="B111" i="30"/>
  <c r="I110" i="30"/>
  <c r="E110" i="30"/>
  <c r="D110" i="30"/>
  <c r="C110" i="30"/>
  <c r="B110" i="30"/>
  <c r="I109" i="30"/>
  <c r="E109" i="30"/>
  <c r="D109" i="30"/>
  <c r="C109" i="30"/>
  <c r="B109" i="30"/>
  <c r="I108" i="30"/>
  <c r="E108" i="30"/>
  <c r="D108" i="30"/>
  <c r="C108" i="30"/>
  <c r="B108" i="30"/>
  <c r="I107" i="30"/>
  <c r="E107" i="30"/>
  <c r="D107" i="30"/>
  <c r="C107" i="30"/>
  <c r="B107" i="30"/>
  <c r="I106" i="30"/>
  <c r="E106" i="30"/>
  <c r="D106" i="30"/>
  <c r="C106" i="30"/>
  <c r="B106" i="30"/>
  <c r="I105" i="30"/>
  <c r="E105" i="30"/>
  <c r="D105" i="30"/>
  <c r="C105" i="30"/>
  <c r="B105" i="30"/>
  <c r="I104" i="30"/>
  <c r="E104" i="30"/>
  <c r="D104" i="30"/>
  <c r="C104" i="30"/>
  <c r="B104" i="30"/>
  <c r="I103" i="30"/>
  <c r="E103" i="30"/>
  <c r="D103" i="30"/>
  <c r="C103" i="30"/>
  <c r="B103" i="30"/>
  <c r="I102" i="30"/>
  <c r="E102" i="30"/>
  <c r="D102" i="30"/>
  <c r="C102" i="30"/>
  <c r="B102" i="30"/>
  <c r="I101" i="30"/>
  <c r="E101" i="30"/>
  <c r="D101" i="30"/>
  <c r="C101" i="30"/>
  <c r="B101" i="30"/>
  <c r="I100" i="30"/>
  <c r="E100" i="30"/>
  <c r="D100" i="30"/>
  <c r="C100" i="30"/>
  <c r="B100" i="30"/>
  <c r="I99" i="30"/>
  <c r="E99" i="30"/>
  <c r="D99" i="30"/>
  <c r="C99" i="30"/>
  <c r="B99" i="30"/>
  <c r="I98" i="30"/>
  <c r="E98" i="30"/>
  <c r="D98" i="30"/>
  <c r="C98" i="30"/>
  <c r="B98" i="30"/>
  <c r="I97" i="30"/>
  <c r="E97" i="30"/>
  <c r="D97" i="30"/>
  <c r="C97" i="30"/>
  <c r="B97" i="30"/>
  <c r="I96" i="30"/>
  <c r="E96" i="30"/>
  <c r="D96" i="30"/>
  <c r="C96" i="30"/>
  <c r="B96" i="30"/>
  <c r="I95" i="30"/>
  <c r="E95" i="30"/>
  <c r="D95" i="30"/>
  <c r="C95" i="30"/>
  <c r="B95" i="30"/>
  <c r="I94" i="30"/>
  <c r="E94" i="30"/>
  <c r="D94" i="30"/>
  <c r="C94" i="30"/>
  <c r="B94" i="30"/>
  <c r="I93" i="30"/>
  <c r="E93" i="30"/>
  <c r="D93" i="30"/>
  <c r="C93" i="30"/>
  <c r="B93" i="30"/>
  <c r="I92" i="30"/>
  <c r="E92" i="30"/>
  <c r="D92" i="30"/>
  <c r="C92" i="30"/>
  <c r="B92" i="30"/>
  <c r="I91" i="30"/>
  <c r="E91" i="30"/>
  <c r="D91" i="30"/>
  <c r="C91" i="30"/>
  <c r="B91" i="30"/>
  <c r="I90" i="30"/>
  <c r="E90" i="30"/>
  <c r="D90" i="30"/>
  <c r="C90" i="30"/>
  <c r="B90" i="30"/>
  <c r="I89" i="30"/>
  <c r="E89" i="30"/>
  <c r="D89" i="30"/>
  <c r="C89" i="30"/>
  <c r="B89" i="30"/>
  <c r="I88" i="30"/>
  <c r="E88" i="30"/>
  <c r="D88" i="30"/>
  <c r="C88" i="30"/>
  <c r="B88" i="30"/>
  <c r="I87" i="30"/>
  <c r="E87" i="30"/>
  <c r="D87" i="30"/>
  <c r="C87" i="30"/>
  <c r="B87" i="30"/>
  <c r="I86" i="30"/>
  <c r="E86" i="30"/>
  <c r="D86" i="30"/>
  <c r="C86" i="30"/>
  <c r="B86" i="30"/>
  <c r="I85" i="30"/>
  <c r="E85" i="30"/>
  <c r="D85" i="30"/>
  <c r="C85" i="30"/>
  <c r="B85" i="30"/>
  <c r="I84" i="30"/>
  <c r="E84" i="30"/>
  <c r="D84" i="30"/>
  <c r="C84" i="30"/>
  <c r="B84" i="30"/>
  <c r="I83" i="30"/>
  <c r="E83" i="30"/>
  <c r="D83" i="30"/>
  <c r="C83" i="30"/>
  <c r="B83" i="30"/>
  <c r="I82" i="30"/>
  <c r="E82" i="30"/>
  <c r="D82" i="30"/>
  <c r="C82" i="30"/>
  <c r="B82" i="30"/>
  <c r="I81" i="30"/>
  <c r="E81" i="30"/>
  <c r="D81" i="30"/>
  <c r="C81" i="30"/>
  <c r="B81" i="30"/>
  <c r="I80" i="30"/>
  <c r="E80" i="30"/>
  <c r="D80" i="30"/>
  <c r="C80" i="30"/>
  <c r="B80" i="30"/>
  <c r="I79" i="30"/>
  <c r="E79" i="30"/>
  <c r="D79" i="30"/>
  <c r="C79" i="30"/>
  <c r="B79" i="30"/>
  <c r="I78" i="30"/>
  <c r="E78" i="30"/>
  <c r="D78" i="30"/>
  <c r="C78" i="30"/>
  <c r="B78" i="30"/>
  <c r="I77" i="30"/>
  <c r="E77" i="30"/>
  <c r="D77" i="30"/>
  <c r="C77" i="30"/>
  <c r="B77" i="30"/>
  <c r="I76" i="30"/>
  <c r="E76" i="30"/>
  <c r="D76" i="30"/>
  <c r="C76" i="30"/>
  <c r="B76" i="30"/>
  <c r="I75" i="30"/>
  <c r="E75" i="30"/>
  <c r="D75" i="30"/>
  <c r="C75" i="30"/>
  <c r="B75" i="30"/>
  <c r="I74" i="30"/>
  <c r="E74" i="30"/>
  <c r="D74" i="30"/>
  <c r="C74" i="30"/>
  <c r="B74" i="30"/>
  <c r="I73" i="30"/>
  <c r="E73" i="30"/>
  <c r="D73" i="30"/>
  <c r="C73" i="30"/>
  <c r="B73" i="30"/>
  <c r="I72" i="30"/>
  <c r="E72" i="30"/>
  <c r="D72" i="30"/>
  <c r="C72" i="30"/>
  <c r="B72" i="30"/>
  <c r="I71" i="30"/>
  <c r="E71" i="30"/>
  <c r="D71" i="30"/>
  <c r="C71" i="30"/>
  <c r="B71" i="30"/>
  <c r="I70" i="30"/>
  <c r="E70" i="30"/>
  <c r="D70" i="30"/>
  <c r="C70" i="30"/>
  <c r="B70" i="30"/>
  <c r="I69" i="30"/>
  <c r="E69" i="30"/>
  <c r="D69" i="30"/>
  <c r="C69" i="30"/>
  <c r="B69" i="30"/>
  <c r="I68" i="30"/>
  <c r="E68" i="30"/>
  <c r="D68" i="30"/>
  <c r="C68" i="30"/>
  <c r="B68" i="30"/>
  <c r="I67" i="30"/>
  <c r="E67" i="30"/>
  <c r="D67" i="30"/>
  <c r="C67" i="30"/>
  <c r="B67" i="30"/>
  <c r="I66" i="30"/>
  <c r="E66" i="30"/>
  <c r="D66" i="30"/>
  <c r="C66" i="30"/>
  <c r="B66" i="30"/>
  <c r="I65" i="30"/>
  <c r="E65" i="30"/>
  <c r="D65" i="30"/>
  <c r="C65" i="30"/>
  <c r="B65" i="30"/>
  <c r="I64" i="30"/>
  <c r="E64" i="30"/>
  <c r="D64" i="30"/>
  <c r="C64" i="30"/>
  <c r="B64" i="30"/>
  <c r="I63" i="30"/>
  <c r="E63" i="30"/>
  <c r="D63" i="30"/>
  <c r="C63" i="30"/>
  <c r="B63" i="30"/>
  <c r="I62" i="30"/>
  <c r="E62" i="30"/>
  <c r="D62" i="30"/>
  <c r="C62" i="30"/>
  <c r="B62" i="30"/>
  <c r="I61" i="30"/>
  <c r="E61" i="30"/>
  <c r="D61" i="30"/>
  <c r="C61" i="30"/>
  <c r="B61" i="30"/>
  <c r="I60" i="30"/>
  <c r="E60" i="30"/>
  <c r="D60" i="30"/>
  <c r="C60" i="30"/>
  <c r="B60" i="30"/>
  <c r="I59" i="30"/>
  <c r="E59" i="30"/>
  <c r="D59" i="30"/>
  <c r="C59" i="30"/>
  <c r="B59" i="30"/>
  <c r="I58" i="30"/>
  <c r="E58" i="30"/>
  <c r="D58" i="30"/>
  <c r="C58" i="30"/>
  <c r="B58" i="30"/>
  <c r="I57" i="30"/>
  <c r="E57" i="30"/>
  <c r="D57" i="30"/>
  <c r="C57" i="30"/>
  <c r="B57" i="30"/>
  <c r="I56" i="30"/>
  <c r="E56" i="30"/>
  <c r="D56" i="30"/>
  <c r="C56" i="30"/>
  <c r="B56" i="30"/>
  <c r="I55" i="30"/>
  <c r="E55" i="30"/>
  <c r="D55" i="30"/>
  <c r="C55" i="30"/>
  <c r="B55" i="30"/>
  <c r="I54" i="30"/>
  <c r="E54" i="30"/>
  <c r="D54" i="30"/>
  <c r="C54" i="30"/>
  <c r="B54" i="30"/>
  <c r="I53" i="30"/>
  <c r="E53" i="30"/>
  <c r="D53" i="30"/>
  <c r="C53" i="30"/>
  <c r="B53" i="30"/>
  <c r="I52" i="30"/>
  <c r="E52" i="30"/>
  <c r="D52" i="30"/>
  <c r="C52" i="30"/>
  <c r="B52" i="30"/>
  <c r="I51" i="30"/>
  <c r="E51" i="30"/>
  <c r="D51" i="30"/>
  <c r="C51" i="30"/>
  <c r="B51" i="30"/>
  <c r="I50" i="30"/>
  <c r="E50" i="30"/>
  <c r="D50" i="30"/>
  <c r="C50" i="30"/>
  <c r="B50" i="30"/>
  <c r="I49" i="30"/>
  <c r="E49" i="30"/>
  <c r="D49" i="30"/>
  <c r="C49" i="30"/>
  <c r="B49" i="30"/>
  <c r="I48" i="30"/>
  <c r="E48" i="30"/>
  <c r="D48" i="30"/>
  <c r="C48" i="30"/>
  <c r="B48" i="30"/>
  <c r="I47" i="30"/>
  <c r="E47" i="30"/>
  <c r="D47" i="30"/>
  <c r="C47" i="30"/>
  <c r="B47" i="30"/>
  <c r="I46" i="30"/>
  <c r="E46" i="30"/>
  <c r="D46" i="30"/>
  <c r="C46" i="30"/>
  <c r="B46" i="30"/>
  <c r="I45" i="30"/>
  <c r="E45" i="30"/>
  <c r="D45" i="30"/>
  <c r="C45" i="30"/>
  <c r="B45" i="30"/>
  <c r="I44" i="30"/>
  <c r="E44" i="30"/>
  <c r="D44" i="30"/>
  <c r="C44" i="30"/>
  <c r="B44" i="30"/>
  <c r="I43" i="30"/>
  <c r="E43" i="30"/>
  <c r="D43" i="30"/>
  <c r="C43" i="30"/>
  <c r="B43" i="30"/>
  <c r="I42" i="30"/>
  <c r="E42" i="30"/>
  <c r="D42" i="30"/>
  <c r="C42" i="30"/>
  <c r="B42" i="30"/>
  <c r="I41" i="30"/>
  <c r="E41" i="30"/>
  <c r="D41" i="30"/>
  <c r="C41" i="30"/>
  <c r="B41" i="30"/>
  <c r="I40" i="30"/>
  <c r="E40" i="30"/>
  <c r="D40" i="30"/>
  <c r="C40" i="30"/>
  <c r="B40" i="30"/>
  <c r="I39" i="30"/>
  <c r="E39" i="30"/>
  <c r="D39" i="30"/>
  <c r="C39" i="30"/>
  <c r="B39" i="30"/>
  <c r="I38" i="30"/>
  <c r="E38" i="30"/>
  <c r="D38" i="30"/>
  <c r="C38" i="30"/>
  <c r="B38" i="30"/>
  <c r="I37" i="30"/>
  <c r="E37" i="30"/>
  <c r="D37" i="30"/>
  <c r="C37" i="30"/>
  <c r="B37" i="30"/>
  <c r="I36" i="30"/>
  <c r="E36" i="30"/>
  <c r="D36" i="30"/>
  <c r="C36" i="30"/>
  <c r="B36" i="30"/>
  <c r="I35" i="30"/>
  <c r="E35" i="30"/>
  <c r="D35" i="30"/>
  <c r="C35" i="30"/>
  <c r="B35" i="30"/>
  <c r="I34" i="30"/>
  <c r="E34" i="30"/>
  <c r="D34" i="30"/>
  <c r="C34" i="30"/>
  <c r="B34" i="30"/>
  <c r="I33" i="30"/>
  <c r="E33" i="30"/>
  <c r="D33" i="30"/>
  <c r="C33" i="30"/>
  <c r="B33" i="30"/>
  <c r="I32" i="30"/>
  <c r="E32" i="30"/>
  <c r="D32" i="30"/>
  <c r="C32" i="30"/>
  <c r="B32" i="30"/>
  <c r="I31" i="30"/>
  <c r="E31" i="30"/>
  <c r="D31" i="30"/>
  <c r="C31" i="30"/>
  <c r="B31" i="30"/>
  <c r="I30" i="30"/>
  <c r="E30" i="30"/>
  <c r="D30" i="30"/>
  <c r="C30" i="30"/>
  <c r="B30" i="30"/>
  <c r="I29" i="30"/>
  <c r="E29" i="30"/>
  <c r="D29" i="30"/>
  <c r="C29" i="30"/>
  <c r="B29" i="30"/>
  <c r="I28" i="30"/>
  <c r="E28" i="30"/>
  <c r="D28" i="30"/>
  <c r="C28" i="30"/>
  <c r="B28" i="30"/>
  <c r="I27" i="30"/>
  <c r="E27" i="30"/>
  <c r="D27" i="30"/>
  <c r="C27" i="30"/>
  <c r="B27" i="30"/>
  <c r="I26" i="30"/>
  <c r="E26" i="30"/>
  <c r="D26" i="30"/>
  <c r="C26" i="30"/>
  <c r="B26" i="30"/>
  <c r="I25" i="30"/>
  <c r="E25" i="30"/>
  <c r="D25" i="30"/>
  <c r="C25" i="30"/>
  <c r="B25" i="30"/>
  <c r="I24" i="30"/>
  <c r="E24" i="30"/>
  <c r="D24" i="30"/>
  <c r="C24" i="30"/>
  <c r="B24" i="30"/>
  <c r="I23" i="30"/>
  <c r="E23" i="30"/>
  <c r="D23" i="30"/>
  <c r="C23" i="30"/>
  <c r="B23" i="30"/>
  <c r="I22" i="30"/>
  <c r="E22" i="30"/>
  <c r="D22" i="30"/>
  <c r="C22" i="30"/>
  <c r="B22" i="30"/>
  <c r="I21" i="30"/>
  <c r="E21" i="30"/>
  <c r="D21" i="30"/>
  <c r="C21" i="30"/>
  <c r="B21" i="30"/>
  <c r="I20" i="30"/>
  <c r="E20" i="30"/>
  <c r="D20" i="30"/>
  <c r="C20" i="30"/>
  <c r="B20" i="30"/>
  <c r="I19" i="30"/>
  <c r="E19" i="30"/>
  <c r="D19" i="30"/>
  <c r="C19" i="30"/>
  <c r="B19" i="30"/>
  <c r="I18" i="30"/>
  <c r="E18" i="30"/>
  <c r="D18" i="30"/>
  <c r="C18" i="30"/>
  <c r="B18" i="30"/>
  <c r="I17" i="30"/>
  <c r="E17" i="30"/>
  <c r="D17" i="30"/>
  <c r="C17" i="30"/>
  <c r="B17" i="30"/>
  <c r="I16" i="30"/>
  <c r="E16" i="30"/>
  <c r="D16" i="30"/>
  <c r="C16" i="30"/>
  <c r="B16" i="30"/>
  <c r="I15" i="30"/>
  <c r="E15" i="30"/>
  <c r="D15" i="30"/>
  <c r="C15" i="30"/>
  <c r="B15" i="30"/>
  <c r="I14" i="30"/>
  <c r="E14" i="30"/>
  <c r="D14" i="30"/>
  <c r="C14" i="30"/>
  <c r="B14" i="30"/>
  <c r="I13" i="30"/>
  <c r="E13" i="30"/>
  <c r="D13" i="30"/>
  <c r="C13" i="30"/>
  <c r="B13" i="30"/>
  <c r="I12" i="30"/>
  <c r="E12" i="30"/>
  <c r="D12" i="30"/>
  <c r="C12" i="30"/>
  <c r="B12" i="30"/>
  <c r="I11" i="30"/>
  <c r="E11" i="30"/>
  <c r="D11" i="30"/>
  <c r="C11" i="30"/>
  <c r="B11" i="30"/>
  <c r="I10" i="30"/>
  <c r="E10" i="30"/>
  <c r="D10" i="30"/>
  <c r="C10" i="30"/>
  <c r="B10" i="30"/>
  <c r="I9" i="30"/>
  <c r="E9" i="30"/>
  <c r="D9" i="30"/>
  <c r="C9" i="30"/>
  <c r="B9" i="30"/>
  <c r="I8" i="30"/>
  <c r="E8" i="30"/>
  <c r="D8" i="30"/>
  <c r="C8" i="30"/>
  <c r="B8" i="30"/>
  <c r="I7" i="30"/>
  <c r="E7" i="30"/>
  <c r="D7" i="30"/>
  <c r="C7" i="30"/>
  <c r="B7" i="30"/>
  <c r="I6" i="30"/>
  <c r="E6" i="30"/>
  <c r="D6" i="30"/>
  <c r="C6" i="30"/>
  <c r="B6" i="30"/>
  <c r="I171" i="29"/>
  <c r="E171" i="29"/>
  <c r="D171" i="29"/>
  <c r="C171" i="29"/>
  <c r="B171" i="29"/>
  <c r="I170" i="29"/>
  <c r="E170" i="29"/>
  <c r="D170" i="29"/>
  <c r="C170" i="29"/>
  <c r="B170" i="29"/>
  <c r="I169" i="29"/>
  <c r="E169" i="29"/>
  <c r="D169" i="29"/>
  <c r="C169" i="29"/>
  <c r="B169" i="29"/>
  <c r="I168" i="29"/>
  <c r="E168" i="29"/>
  <c r="D168" i="29"/>
  <c r="C168" i="29"/>
  <c r="B168" i="29"/>
  <c r="I167" i="29"/>
  <c r="E167" i="29"/>
  <c r="D167" i="29"/>
  <c r="C167" i="29"/>
  <c r="B167" i="29"/>
  <c r="I166" i="29"/>
  <c r="E166" i="29"/>
  <c r="D166" i="29"/>
  <c r="C166" i="29"/>
  <c r="B166" i="29"/>
  <c r="I165" i="29"/>
  <c r="E165" i="29"/>
  <c r="D165" i="29"/>
  <c r="C165" i="29"/>
  <c r="B165" i="29"/>
  <c r="I164" i="29"/>
  <c r="E164" i="29"/>
  <c r="D164" i="29"/>
  <c r="C164" i="29"/>
  <c r="B164" i="29"/>
  <c r="I163" i="29"/>
  <c r="E163" i="29"/>
  <c r="D163" i="29"/>
  <c r="C163" i="29"/>
  <c r="B163" i="29"/>
  <c r="I162" i="29"/>
  <c r="E162" i="29"/>
  <c r="D162" i="29"/>
  <c r="C162" i="29"/>
  <c r="B162" i="29"/>
  <c r="I161" i="29"/>
  <c r="E161" i="29"/>
  <c r="D161" i="29"/>
  <c r="C161" i="29"/>
  <c r="B161" i="29"/>
  <c r="I160" i="29"/>
  <c r="E160" i="29"/>
  <c r="D160" i="29"/>
  <c r="C160" i="29"/>
  <c r="B160" i="29"/>
  <c r="I159" i="29"/>
  <c r="E159" i="29"/>
  <c r="D159" i="29"/>
  <c r="C159" i="29"/>
  <c r="B159" i="29"/>
  <c r="I158" i="29"/>
  <c r="E158" i="29"/>
  <c r="D158" i="29"/>
  <c r="C158" i="29"/>
  <c r="B158" i="29"/>
  <c r="I157" i="29"/>
  <c r="E157" i="29"/>
  <c r="D157" i="29"/>
  <c r="C157" i="29"/>
  <c r="B157" i="29"/>
  <c r="I156" i="29"/>
  <c r="E156" i="29"/>
  <c r="D156" i="29"/>
  <c r="C156" i="29"/>
  <c r="B156" i="29"/>
  <c r="I155" i="29"/>
  <c r="E155" i="29"/>
  <c r="D155" i="29"/>
  <c r="C155" i="29"/>
  <c r="B155" i="29"/>
  <c r="I154" i="29"/>
  <c r="E154" i="29"/>
  <c r="D154" i="29"/>
  <c r="C154" i="29"/>
  <c r="B154" i="29"/>
  <c r="I153" i="29"/>
  <c r="E153" i="29"/>
  <c r="D153" i="29"/>
  <c r="C153" i="29"/>
  <c r="B153" i="29"/>
  <c r="I152" i="29"/>
  <c r="E152" i="29"/>
  <c r="D152" i="29"/>
  <c r="C152" i="29"/>
  <c r="B152" i="29"/>
  <c r="I151" i="29"/>
  <c r="E151" i="29"/>
  <c r="D151" i="29"/>
  <c r="C151" i="29"/>
  <c r="B151" i="29"/>
  <c r="I150" i="29"/>
  <c r="E150" i="29"/>
  <c r="D150" i="29"/>
  <c r="C150" i="29"/>
  <c r="B150" i="29"/>
  <c r="I149" i="29"/>
  <c r="E149" i="29"/>
  <c r="D149" i="29"/>
  <c r="C149" i="29"/>
  <c r="B149" i="29"/>
  <c r="I148" i="29"/>
  <c r="E148" i="29"/>
  <c r="D148" i="29"/>
  <c r="C148" i="29"/>
  <c r="B148" i="29"/>
  <c r="I147" i="29"/>
  <c r="E147" i="29"/>
  <c r="D147" i="29"/>
  <c r="C147" i="29"/>
  <c r="B147" i="29"/>
  <c r="I146" i="29"/>
  <c r="E146" i="29"/>
  <c r="D146" i="29"/>
  <c r="C146" i="29"/>
  <c r="B146" i="29"/>
  <c r="I145" i="29"/>
  <c r="E145" i="29"/>
  <c r="D145" i="29"/>
  <c r="C145" i="29"/>
  <c r="B145" i="29"/>
  <c r="I144" i="29"/>
  <c r="E144" i="29"/>
  <c r="D144" i="29"/>
  <c r="C144" i="29"/>
  <c r="B144" i="29"/>
  <c r="I143" i="29"/>
  <c r="E143" i="29"/>
  <c r="D143" i="29"/>
  <c r="C143" i="29"/>
  <c r="B143" i="29"/>
  <c r="I142" i="29"/>
  <c r="E142" i="29"/>
  <c r="D142" i="29"/>
  <c r="C142" i="29"/>
  <c r="B142" i="29"/>
  <c r="I141" i="29"/>
  <c r="E141" i="29"/>
  <c r="D141" i="29"/>
  <c r="C141" i="29"/>
  <c r="B141" i="29"/>
  <c r="I140" i="29"/>
  <c r="E140" i="29"/>
  <c r="D140" i="29"/>
  <c r="C140" i="29"/>
  <c r="B140" i="29"/>
  <c r="I139" i="29"/>
  <c r="E139" i="29"/>
  <c r="D139" i="29"/>
  <c r="C139" i="29"/>
  <c r="B139" i="29"/>
  <c r="I138" i="29"/>
  <c r="E138" i="29"/>
  <c r="D138" i="29"/>
  <c r="C138" i="29"/>
  <c r="B138" i="29"/>
  <c r="I137" i="29"/>
  <c r="E137" i="29"/>
  <c r="D137" i="29"/>
  <c r="C137" i="29"/>
  <c r="B137" i="29"/>
  <c r="I136" i="29"/>
  <c r="E136" i="29"/>
  <c r="D136" i="29"/>
  <c r="C136" i="29"/>
  <c r="B136" i="29"/>
  <c r="I135" i="29"/>
  <c r="E135" i="29"/>
  <c r="D135" i="29"/>
  <c r="C135" i="29"/>
  <c r="B135" i="29"/>
  <c r="I134" i="29"/>
  <c r="E134" i="29"/>
  <c r="D134" i="29"/>
  <c r="C134" i="29"/>
  <c r="B134" i="29"/>
  <c r="I133" i="29"/>
  <c r="E133" i="29"/>
  <c r="D133" i="29"/>
  <c r="C133" i="29"/>
  <c r="B133" i="29"/>
  <c r="I132" i="29"/>
  <c r="E132" i="29"/>
  <c r="D132" i="29"/>
  <c r="C132" i="29"/>
  <c r="B132" i="29"/>
  <c r="I131" i="29"/>
  <c r="E131" i="29"/>
  <c r="D131" i="29"/>
  <c r="C131" i="29"/>
  <c r="B131" i="29"/>
  <c r="I130" i="29"/>
  <c r="E130" i="29"/>
  <c r="D130" i="29"/>
  <c r="C130" i="29"/>
  <c r="B130" i="29"/>
  <c r="I129" i="29"/>
  <c r="E129" i="29"/>
  <c r="D129" i="29"/>
  <c r="C129" i="29"/>
  <c r="B129" i="29"/>
  <c r="I128" i="29"/>
  <c r="E128" i="29"/>
  <c r="D128" i="29"/>
  <c r="C128" i="29"/>
  <c r="B128" i="29"/>
  <c r="I127" i="29"/>
  <c r="E127" i="29"/>
  <c r="D127" i="29"/>
  <c r="C127" i="29"/>
  <c r="B127" i="29"/>
  <c r="I126" i="29"/>
  <c r="E126" i="29"/>
  <c r="D126" i="29"/>
  <c r="C126" i="29"/>
  <c r="B126" i="29"/>
  <c r="I125" i="29"/>
  <c r="E125" i="29"/>
  <c r="D125" i="29"/>
  <c r="C125" i="29"/>
  <c r="B125" i="29"/>
  <c r="I124" i="29"/>
  <c r="E124" i="29"/>
  <c r="D124" i="29"/>
  <c r="C124" i="29"/>
  <c r="B124" i="29"/>
  <c r="I123" i="29"/>
  <c r="E123" i="29"/>
  <c r="D123" i="29"/>
  <c r="C123" i="29"/>
  <c r="B123" i="29"/>
  <c r="I122" i="29"/>
  <c r="E122" i="29"/>
  <c r="D122" i="29"/>
  <c r="C122" i="29"/>
  <c r="B122" i="29"/>
  <c r="I121" i="29"/>
  <c r="E121" i="29"/>
  <c r="D121" i="29"/>
  <c r="C121" i="29"/>
  <c r="B121" i="29"/>
  <c r="I120" i="29"/>
  <c r="E120" i="29"/>
  <c r="D120" i="29"/>
  <c r="C120" i="29"/>
  <c r="B120" i="29"/>
  <c r="I119" i="29"/>
  <c r="E119" i="29"/>
  <c r="D119" i="29"/>
  <c r="C119" i="29"/>
  <c r="B119" i="29"/>
  <c r="I118" i="29"/>
  <c r="E118" i="29"/>
  <c r="D118" i="29"/>
  <c r="C118" i="29"/>
  <c r="B118" i="29"/>
  <c r="I117" i="29"/>
  <c r="E117" i="29"/>
  <c r="D117" i="29"/>
  <c r="C117" i="29"/>
  <c r="B117" i="29"/>
  <c r="I116" i="29"/>
  <c r="E116" i="29"/>
  <c r="D116" i="29"/>
  <c r="C116" i="29"/>
  <c r="B116" i="29"/>
  <c r="I115" i="29"/>
  <c r="E115" i="29"/>
  <c r="D115" i="29"/>
  <c r="C115" i="29"/>
  <c r="B115" i="29"/>
  <c r="I114" i="29"/>
  <c r="E114" i="29"/>
  <c r="D114" i="29"/>
  <c r="C114" i="29"/>
  <c r="B114" i="29"/>
  <c r="I113" i="29"/>
  <c r="E113" i="29"/>
  <c r="D113" i="29"/>
  <c r="C113" i="29"/>
  <c r="B113" i="29"/>
  <c r="I112" i="29"/>
  <c r="E112" i="29"/>
  <c r="D112" i="29"/>
  <c r="C112" i="29"/>
  <c r="B112" i="29"/>
  <c r="I111" i="29"/>
  <c r="E111" i="29"/>
  <c r="D111" i="29"/>
  <c r="C111" i="29"/>
  <c r="B111" i="29"/>
  <c r="I110" i="29"/>
  <c r="E110" i="29"/>
  <c r="D110" i="29"/>
  <c r="C110" i="29"/>
  <c r="B110" i="29"/>
  <c r="I109" i="29"/>
  <c r="E109" i="29"/>
  <c r="D109" i="29"/>
  <c r="C109" i="29"/>
  <c r="B109" i="29"/>
  <c r="I108" i="29"/>
  <c r="E108" i="29"/>
  <c r="D108" i="29"/>
  <c r="C108" i="29"/>
  <c r="B108" i="29"/>
  <c r="I107" i="29"/>
  <c r="E107" i="29"/>
  <c r="D107" i="29"/>
  <c r="C107" i="29"/>
  <c r="B107" i="29"/>
  <c r="I106" i="29"/>
  <c r="E106" i="29"/>
  <c r="D106" i="29"/>
  <c r="C106" i="29"/>
  <c r="B106" i="29"/>
  <c r="I105" i="29"/>
  <c r="E105" i="29"/>
  <c r="D105" i="29"/>
  <c r="C105" i="29"/>
  <c r="B105" i="29"/>
  <c r="I104" i="29"/>
  <c r="E104" i="29"/>
  <c r="D104" i="29"/>
  <c r="C104" i="29"/>
  <c r="B104" i="29"/>
  <c r="I103" i="29"/>
  <c r="E103" i="29"/>
  <c r="D103" i="29"/>
  <c r="C103" i="29"/>
  <c r="B103" i="29"/>
  <c r="I102" i="29"/>
  <c r="E102" i="29"/>
  <c r="D102" i="29"/>
  <c r="C102" i="29"/>
  <c r="B102" i="29"/>
  <c r="I101" i="29"/>
  <c r="E101" i="29"/>
  <c r="D101" i="29"/>
  <c r="C101" i="29"/>
  <c r="B101" i="29"/>
  <c r="I100" i="29"/>
  <c r="E100" i="29"/>
  <c r="D100" i="29"/>
  <c r="C100" i="29"/>
  <c r="B100" i="29"/>
  <c r="I99" i="29"/>
  <c r="E99" i="29"/>
  <c r="D99" i="29"/>
  <c r="C99" i="29"/>
  <c r="B99" i="29"/>
  <c r="I98" i="29"/>
  <c r="E98" i="29"/>
  <c r="D98" i="29"/>
  <c r="C98" i="29"/>
  <c r="B98" i="29"/>
  <c r="I97" i="29"/>
  <c r="E97" i="29"/>
  <c r="D97" i="29"/>
  <c r="C97" i="29"/>
  <c r="B97" i="29"/>
  <c r="I96" i="29"/>
  <c r="E96" i="29"/>
  <c r="D96" i="29"/>
  <c r="C96" i="29"/>
  <c r="B96" i="29"/>
  <c r="I95" i="29"/>
  <c r="E95" i="29"/>
  <c r="D95" i="29"/>
  <c r="C95" i="29"/>
  <c r="B95" i="29"/>
  <c r="I94" i="29"/>
  <c r="E94" i="29"/>
  <c r="D94" i="29"/>
  <c r="C94" i="29"/>
  <c r="B94" i="29"/>
  <c r="I93" i="29"/>
  <c r="E93" i="29"/>
  <c r="D93" i="29"/>
  <c r="C93" i="29"/>
  <c r="B93" i="29"/>
  <c r="I92" i="29"/>
  <c r="E92" i="29"/>
  <c r="D92" i="29"/>
  <c r="C92" i="29"/>
  <c r="B92" i="29"/>
  <c r="I91" i="29"/>
  <c r="E91" i="29"/>
  <c r="D91" i="29"/>
  <c r="C91" i="29"/>
  <c r="B91" i="29"/>
  <c r="I90" i="29"/>
  <c r="E90" i="29"/>
  <c r="D90" i="29"/>
  <c r="C90" i="29"/>
  <c r="B90" i="29"/>
  <c r="I89" i="29"/>
  <c r="E89" i="29"/>
  <c r="D89" i="29"/>
  <c r="C89" i="29"/>
  <c r="B89" i="29"/>
  <c r="I88" i="29"/>
  <c r="E88" i="29"/>
  <c r="D88" i="29"/>
  <c r="C88" i="29"/>
  <c r="B88" i="29"/>
  <c r="I87" i="29"/>
  <c r="E87" i="29"/>
  <c r="D87" i="29"/>
  <c r="C87" i="29"/>
  <c r="B87" i="29"/>
  <c r="I86" i="29"/>
  <c r="E86" i="29"/>
  <c r="D86" i="29"/>
  <c r="C86" i="29"/>
  <c r="B86" i="29"/>
  <c r="I85" i="29"/>
  <c r="E85" i="29"/>
  <c r="D85" i="29"/>
  <c r="C85" i="29"/>
  <c r="B85" i="29"/>
  <c r="I84" i="29"/>
  <c r="E84" i="29"/>
  <c r="D84" i="29"/>
  <c r="C84" i="29"/>
  <c r="B84" i="29"/>
  <c r="I83" i="29"/>
  <c r="E83" i="29"/>
  <c r="D83" i="29"/>
  <c r="C83" i="29"/>
  <c r="B83" i="29"/>
  <c r="I82" i="29"/>
  <c r="E82" i="29"/>
  <c r="D82" i="29"/>
  <c r="C82" i="29"/>
  <c r="B82" i="29"/>
  <c r="I81" i="29"/>
  <c r="E81" i="29"/>
  <c r="D81" i="29"/>
  <c r="C81" i="29"/>
  <c r="B81" i="29"/>
  <c r="I80" i="29"/>
  <c r="E80" i="29"/>
  <c r="D80" i="29"/>
  <c r="C80" i="29"/>
  <c r="B80" i="29"/>
  <c r="I79" i="29"/>
  <c r="E79" i="29"/>
  <c r="D79" i="29"/>
  <c r="C79" i="29"/>
  <c r="B79" i="29"/>
  <c r="I78" i="29"/>
  <c r="E78" i="29"/>
  <c r="D78" i="29"/>
  <c r="C78" i="29"/>
  <c r="B78" i="29"/>
  <c r="I77" i="29"/>
  <c r="E77" i="29"/>
  <c r="D77" i="29"/>
  <c r="C77" i="29"/>
  <c r="B77" i="29"/>
  <c r="I76" i="29"/>
  <c r="E76" i="29"/>
  <c r="D76" i="29"/>
  <c r="C76" i="29"/>
  <c r="B76" i="29"/>
  <c r="I75" i="29"/>
  <c r="E75" i="29"/>
  <c r="D75" i="29"/>
  <c r="C75" i="29"/>
  <c r="B75" i="29"/>
  <c r="I74" i="29"/>
  <c r="E74" i="29"/>
  <c r="D74" i="29"/>
  <c r="C74" i="29"/>
  <c r="B74" i="29"/>
  <c r="I73" i="29"/>
  <c r="E73" i="29"/>
  <c r="D73" i="29"/>
  <c r="C73" i="29"/>
  <c r="B73" i="29"/>
  <c r="I72" i="29"/>
  <c r="E72" i="29"/>
  <c r="D72" i="29"/>
  <c r="C72" i="29"/>
  <c r="B72" i="29"/>
  <c r="I71" i="29"/>
  <c r="E71" i="29"/>
  <c r="D71" i="29"/>
  <c r="C71" i="29"/>
  <c r="B71" i="29"/>
  <c r="I70" i="29"/>
  <c r="E70" i="29"/>
  <c r="D70" i="29"/>
  <c r="C70" i="29"/>
  <c r="B70" i="29"/>
  <c r="I69" i="29"/>
  <c r="E69" i="29"/>
  <c r="D69" i="29"/>
  <c r="C69" i="29"/>
  <c r="B69" i="29"/>
  <c r="I68" i="29"/>
  <c r="E68" i="29"/>
  <c r="D68" i="29"/>
  <c r="C68" i="29"/>
  <c r="B68" i="29"/>
  <c r="I67" i="29"/>
  <c r="E67" i="29"/>
  <c r="D67" i="29"/>
  <c r="C67" i="29"/>
  <c r="B67" i="29"/>
  <c r="I66" i="29"/>
  <c r="E66" i="29"/>
  <c r="D66" i="29"/>
  <c r="C66" i="29"/>
  <c r="B66" i="29"/>
  <c r="I65" i="29"/>
  <c r="E65" i="29"/>
  <c r="D65" i="29"/>
  <c r="C65" i="29"/>
  <c r="B65" i="29"/>
  <c r="I64" i="29"/>
  <c r="E64" i="29"/>
  <c r="D64" i="29"/>
  <c r="C64" i="29"/>
  <c r="B64" i="29"/>
  <c r="I63" i="29"/>
  <c r="E63" i="29"/>
  <c r="D63" i="29"/>
  <c r="C63" i="29"/>
  <c r="B63" i="29"/>
  <c r="I62" i="29"/>
  <c r="E62" i="29"/>
  <c r="D62" i="29"/>
  <c r="C62" i="29"/>
  <c r="B62" i="29"/>
  <c r="I61" i="29"/>
  <c r="E61" i="29"/>
  <c r="D61" i="29"/>
  <c r="C61" i="29"/>
  <c r="B61" i="29"/>
  <c r="I60" i="29"/>
  <c r="E60" i="29"/>
  <c r="D60" i="29"/>
  <c r="C60" i="29"/>
  <c r="B60" i="29"/>
  <c r="I59" i="29"/>
  <c r="E59" i="29"/>
  <c r="D59" i="29"/>
  <c r="C59" i="29"/>
  <c r="B59" i="29"/>
  <c r="I58" i="29"/>
  <c r="E58" i="29"/>
  <c r="D58" i="29"/>
  <c r="C58" i="29"/>
  <c r="B58" i="29"/>
  <c r="I57" i="29"/>
  <c r="E57" i="29"/>
  <c r="D57" i="29"/>
  <c r="C57" i="29"/>
  <c r="B57" i="29"/>
  <c r="I56" i="29"/>
  <c r="E56" i="29"/>
  <c r="D56" i="29"/>
  <c r="C56" i="29"/>
  <c r="B56" i="29"/>
  <c r="I55" i="29"/>
  <c r="E55" i="29"/>
  <c r="D55" i="29"/>
  <c r="C55" i="29"/>
  <c r="B55" i="29"/>
  <c r="I54" i="29"/>
  <c r="E54" i="29"/>
  <c r="D54" i="29"/>
  <c r="C54" i="29"/>
  <c r="B54" i="29"/>
  <c r="I53" i="29"/>
  <c r="E53" i="29"/>
  <c r="D53" i="29"/>
  <c r="C53" i="29"/>
  <c r="B53" i="29"/>
  <c r="I52" i="29"/>
  <c r="E52" i="29"/>
  <c r="D52" i="29"/>
  <c r="C52" i="29"/>
  <c r="B52" i="29"/>
  <c r="I51" i="29"/>
  <c r="E51" i="29"/>
  <c r="D51" i="29"/>
  <c r="C51" i="29"/>
  <c r="B51" i="29"/>
  <c r="I50" i="29"/>
  <c r="E50" i="29"/>
  <c r="D50" i="29"/>
  <c r="C50" i="29"/>
  <c r="B50" i="29"/>
  <c r="I49" i="29"/>
  <c r="E49" i="29"/>
  <c r="D49" i="29"/>
  <c r="C49" i="29"/>
  <c r="B49" i="29"/>
  <c r="I48" i="29"/>
  <c r="E48" i="29"/>
  <c r="D48" i="29"/>
  <c r="C48" i="29"/>
  <c r="B48" i="29"/>
  <c r="I47" i="29"/>
  <c r="E47" i="29"/>
  <c r="D47" i="29"/>
  <c r="C47" i="29"/>
  <c r="B47" i="29"/>
  <c r="I46" i="29"/>
  <c r="E46" i="29"/>
  <c r="D46" i="29"/>
  <c r="C46" i="29"/>
  <c r="B46" i="29"/>
  <c r="I45" i="29"/>
  <c r="E45" i="29"/>
  <c r="D45" i="29"/>
  <c r="C45" i="29"/>
  <c r="B45" i="29"/>
  <c r="I44" i="29"/>
  <c r="E44" i="29"/>
  <c r="D44" i="29"/>
  <c r="C44" i="29"/>
  <c r="B44" i="29"/>
  <c r="I43" i="29"/>
  <c r="E43" i="29"/>
  <c r="D43" i="29"/>
  <c r="C43" i="29"/>
  <c r="B43" i="29"/>
  <c r="I42" i="29"/>
  <c r="E42" i="29"/>
  <c r="D42" i="29"/>
  <c r="C42" i="29"/>
  <c r="B42" i="29"/>
  <c r="I41" i="29"/>
  <c r="E41" i="29"/>
  <c r="D41" i="29"/>
  <c r="C41" i="29"/>
  <c r="B41" i="29"/>
  <c r="I40" i="29"/>
  <c r="E40" i="29"/>
  <c r="D40" i="29"/>
  <c r="C40" i="29"/>
  <c r="B40" i="29"/>
  <c r="I39" i="29"/>
  <c r="E39" i="29"/>
  <c r="D39" i="29"/>
  <c r="C39" i="29"/>
  <c r="B39" i="29"/>
  <c r="I38" i="29"/>
  <c r="E38" i="29"/>
  <c r="D38" i="29"/>
  <c r="C38" i="29"/>
  <c r="B38" i="29"/>
  <c r="I37" i="29"/>
  <c r="E37" i="29"/>
  <c r="D37" i="29"/>
  <c r="C37" i="29"/>
  <c r="B37" i="29"/>
  <c r="I36" i="29"/>
  <c r="E36" i="29"/>
  <c r="D36" i="29"/>
  <c r="C36" i="29"/>
  <c r="B36" i="29"/>
  <c r="I35" i="29"/>
  <c r="E35" i="29"/>
  <c r="D35" i="29"/>
  <c r="C35" i="29"/>
  <c r="B35" i="29"/>
  <c r="I34" i="29"/>
  <c r="E34" i="29"/>
  <c r="D34" i="29"/>
  <c r="C34" i="29"/>
  <c r="B34" i="29"/>
  <c r="I33" i="29"/>
  <c r="E33" i="29"/>
  <c r="D33" i="29"/>
  <c r="C33" i="29"/>
  <c r="B33" i="29"/>
  <c r="I32" i="29"/>
  <c r="E32" i="29"/>
  <c r="D32" i="29"/>
  <c r="C32" i="29"/>
  <c r="B32" i="29"/>
  <c r="I31" i="29"/>
  <c r="E31" i="29"/>
  <c r="D31" i="29"/>
  <c r="C31" i="29"/>
  <c r="B31" i="29"/>
  <c r="I30" i="29"/>
  <c r="E30" i="29"/>
  <c r="D30" i="29"/>
  <c r="C30" i="29"/>
  <c r="B30" i="29"/>
  <c r="I29" i="29"/>
  <c r="E29" i="29"/>
  <c r="D29" i="29"/>
  <c r="C29" i="29"/>
  <c r="B29" i="29"/>
  <c r="I28" i="29"/>
  <c r="E28" i="29"/>
  <c r="D28" i="29"/>
  <c r="C28" i="29"/>
  <c r="B28" i="29"/>
  <c r="I27" i="29"/>
  <c r="E27" i="29"/>
  <c r="D27" i="29"/>
  <c r="C27" i="29"/>
  <c r="B27" i="29"/>
  <c r="I26" i="29"/>
  <c r="E26" i="29"/>
  <c r="D26" i="29"/>
  <c r="C26" i="29"/>
  <c r="B26" i="29"/>
  <c r="I25" i="29"/>
  <c r="E25" i="29"/>
  <c r="D25" i="29"/>
  <c r="C25" i="29"/>
  <c r="B25" i="29"/>
  <c r="I24" i="29"/>
  <c r="E24" i="29"/>
  <c r="D24" i="29"/>
  <c r="C24" i="29"/>
  <c r="B24" i="29"/>
  <c r="I23" i="29"/>
  <c r="E23" i="29"/>
  <c r="D23" i="29"/>
  <c r="C23" i="29"/>
  <c r="B23" i="29"/>
  <c r="I22" i="29"/>
  <c r="E22" i="29"/>
  <c r="D22" i="29"/>
  <c r="C22" i="29"/>
  <c r="B22" i="29"/>
  <c r="I21" i="29"/>
  <c r="E21" i="29"/>
  <c r="D21" i="29"/>
  <c r="C21" i="29"/>
  <c r="B21" i="29"/>
  <c r="I20" i="29"/>
  <c r="E20" i="29"/>
  <c r="D20" i="29"/>
  <c r="C20" i="29"/>
  <c r="B20" i="29"/>
  <c r="I19" i="29"/>
  <c r="E19" i="29"/>
  <c r="D19" i="29"/>
  <c r="C19" i="29"/>
  <c r="B19" i="29"/>
  <c r="I18" i="29"/>
  <c r="E18" i="29"/>
  <c r="D18" i="29"/>
  <c r="C18" i="29"/>
  <c r="B18" i="29"/>
  <c r="I17" i="29"/>
  <c r="E17" i="29"/>
  <c r="D17" i="29"/>
  <c r="C17" i="29"/>
  <c r="B17" i="29"/>
  <c r="I16" i="29"/>
  <c r="E16" i="29"/>
  <c r="D16" i="29"/>
  <c r="C16" i="29"/>
  <c r="B16" i="29"/>
  <c r="I15" i="29"/>
  <c r="E15" i="29"/>
  <c r="D15" i="29"/>
  <c r="C15" i="29"/>
  <c r="B15" i="29"/>
  <c r="I14" i="29"/>
  <c r="E14" i="29"/>
  <c r="D14" i="29"/>
  <c r="C14" i="29"/>
  <c r="B14" i="29"/>
  <c r="I13" i="29"/>
  <c r="E13" i="29"/>
  <c r="D13" i="29"/>
  <c r="C13" i="29"/>
  <c r="B13" i="29"/>
  <c r="I12" i="29"/>
  <c r="E12" i="29"/>
  <c r="D12" i="29"/>
  <c r="C12" i="29"/>
  <c r="B12" i="29"/>
  <c r="I11" i="29"/>
  <c r="E11" i="29"/>
  <c r="D11" i="29"/>
  <c r="C11" i="29"/>
  <c r="B11" i="29"/>
  <c r="I10" i="29"/>
  <c r="E10" i="29"/>
  <c r="D10" i="29"/>
  <c r="C10" i="29"/>
  <c r="B10" i="29"/>
  <c r="I9" i="29"/>
  <c r="E9" i="29"/>
  <c r="D9" i="29"/>
  <c r="C9" i="29"/>
  <c r="B9" i="29"/>
  <c r="I8" i="29"/>
  <c r="E8" i="29"/>
  <c r="D8" i="29"/>
  <c r="C8" i="29"/>
  <c r="B8" i="29"/>
  <c r="I7" i="29"/>
  <c r="E7" i="29"/>
  <c r="D7" i="29"/>
  <c r="C7" i="29"/>
  <c r="B7" i="29"/>
  <c r="K6" i="29"/>
  <c r="L6" i="29" s="1"/>
  <c r="J6" i="29"/>
  <c r="M6" i="29" s="1"/>
  <c r="I6" i="29"/>
  <c r="E6" i="29"/>
  <c r="D6" i="29"/>
  <c r="C6" i="29"/>
  <c r="B6" i="29"/>
  <c r="I171" i="28"/>
  <c r="E171" i="28"/>
  <c r="D171" i="28"/>
  <c r="C171" i="28"/>
  <c r="B171" i="28"/>
  <c r="I170" i="28"/>
  <c r="E170" i="28"/>
  <c r="D170" i="28"/>
  <c r="C170" i="28"/>
  <c r="B170" i="28"/>
  <c r="I169" i="28"/>
  <c r="E169" i="28"/>
  <c r="D169" i="28"/>
  <c r="C169" i="28"/>
  <c r="B169" i="28"/>
  <c r="I168" i="28"/>
  <c r="E168" i="28"/>
  <c r="D168" i="28"/>
  <c r="C168" i="28"/>
  <c r="B168" i="28"/>
  <c r="I167" i="28"/>
  <c r="E167" i="28"/>
  <c r="D167" i="28"/>
  <c r="C167" i="28"/>
  <c r="B167" i="28"/>
  <c r="I166" i="28"/>
  <c r="E166" i="28"/>
  <c r="D166" i="28"/>
  <c r="C166" i="28"/>
  <c r="B166" i="28"/>
  <c r="I165" i="28"/>
  <c r="E165" i="28"/>
  <c r="D165" i="28"/>
  <c r="C165" i="28"/>
  <c r="B165" i="28"/>
  <c r="I164" i="28"/>
  <c r="E164" i="28"/>
  <c r="D164" i="28"/>
  <c r="C164" i="28"/>
  <c r="B164" i="28"/>
  <c r="I163" i="28"/>
  <c r="E163" i="28"/>
  <c r="D163" i="28"/>
  <c r="C163" i="28"/>
  <c r="B163" i="28"/>
  <c r="I162" i="28"/>
  <c r="E162" i="28"/>
  <c r="D162" i="28"/>
  <c r="C162" i="28"/>
  <c r="B162" i="28"/>
  <c r="I161" i="28"/>
  <c r="E161" i="28"/>
  <c r="D161" i="28"/>
  <c r="C161" i="28"/>
  <c r="B161" i="28"/>
  <c r="I160" i="28"/>
  <c r="E160" i="28"/>
  <c r="D160" i="28"/>
  <c r="C160" i="28"/>
  <c r="B160" i="28"/>
  <c r="I159" i="28"/>
  <c r="E159" i="28"/>
  <c r="D159" i="28"/>
  <c r="C159" i="28"/>
  <c r="B159" i="28"/>
  <c r="I158" i="28"/>
  <c r="E158" i="28"/>
  <c r="D158" i="28"/>
  <c r="C158" i="28"/>
  <c r="B158" i="28"/>
  <c r="I157" i="28"/>
  <c r="E157" i="28"/>
  <c r="D157" i="28"/>
  <c r="C157" i="28"/>
  <c r="B157" i="28"/>
  <c r="I156" i="28"/>
  <c r="E156" i="28"/>
  <c r="D156" i="28"/>
  <c r="C156" i="28"/>
  <c r="B156" i="28"/>
  <c r="I155" i="28"/>
  <c r="E155" i="28"/>
  <c r="D155" i="28"/>
  <c r="C155" i="28"/>
  <c r="B155" i="28"/>
  <c r="I154" i="28"/>
  <c r="E154" i="28"/>
  <c r="D154" i="28"/>
  <c r="C154" i="28"/>
  <c r="B154" i="28"/>
  <c r="I153" i="28"/>
  <c r="E153" i="28"/>
  <c r="D153" i="28"/>
  <c r="C153" i="28"/>
  <c r="B153" i="28"/>
  <c r="I152" i="28"/>
  <c r="E152" i="28"/>
  <c r="D152" i="28"/>
  <c r="C152" i="28"/>
  <c r="B152" i="28"/>
  <c r="I151" i="28"/>
  <c r="E151" i="28"/>
  <c r="D151" i="28"/>
  <c r="C151" i="28"/>
  <c r="B151" i="28"/>
  <c r="I150" i="28"/>
  <c r="E150" i="28"/>
  <c r="D150" i="28"/>
  <c r="C150" i="28"/>
  <c r="B150" i="28"/>
  <c r="I149" i="28"/>
  <c r="E149" i="28"/>
  <c r="D149" i="28"/>
  <c r="C149" i="28"/>
  <c r="B149" i="28"/>
  <c r="I148" i="28"/>
  <c r="E148" i="28"/>
  <c r="D148" i="28"/>
  <c r="C148" i="28"/>
  <c r="B148" i="28"/>
  <c r="I147" i="28"/>
  <c r="E147" i="28"/>
  <c r="D147" i="28"/>
  <c r="C147" i="28"/>
  <c r="B147" i="28"/>
  <c r="I146" i="28"/>
  <c r="E146" i="28"/>
  <c r="D146" i="28"/>
  <c r="C146" i="28"/>
  <c r="B146" i="28"/>
  <c r="I145" i="28"/>
  <c r="E145" i="28"/>
  <c r="D145" i="28"/>
  <c r="C145" i="28"/>
  <c r="B145" i="28"/>
  <c r="I144" i="28"/>
  <c r="E144" i="28"/>
  <c r="D144" i="28"/>
  <c r="C144" i="28"/>
  <c r="B144" i="28"/>
  <c r="I143" i="28"/>
  <c r="E143" i="28"/>
  <c r="D143" i="28"/>
  <c r="C143" i="28"/>
  <c r="B143" i="28"/>
  <c r="I142" i="28"/>
  <c r="E142" i="28"/>
  <c r="D142" i="28"/>
  <c r="C142" i="28"/>
  <c r="B142" i="28"/>
  <c r="I141" i="28"/>
  <c r="E141" i="28"/>
  <c r="D141" i="28"/>
  <c r="C141" i="28"/>
  <c r="B141" i="28"/>
  <c r="I140" i="28"/>
  <c r="E140" i="28"/>
  <c r="D140" i="28"/>
  <c r="C140" i="28"/>
  <c r="B140" i="28"/>
  <c r="I139" i="28"/>
  <c r="E139" i="28"/>
  <c r="D139" i="28"/>
  <c r="C139" i="28"/>
  <c r="B139" i="28"/>
  <c r="I138" i="28"/>
  <c r="E138" i="28"/>
  <c r="D138" i="28"/>
  <c r="C138" i="28"/>
  <c r="B138" i="28"/>
  <c r="I137" i="28"/>
  <c r="E137" i="28"/>
  <c r="D137" i="28"/>
  <c r="C137" i="28"/>
  <c r="B137" i="28"/>
  <c r="I136" i="28"/>
  <c r="E136" i="28"/>
  <c r="D136" i="28"/>
  <c r="C136" i="28"/>
  <c r="B136" i="28"/>
  <c r="I135" i="28"/>
  <c r="E135" i="28"/>
  <c r="D135" i="28"/>
  <c r="C135" i="28"/>
  <c r="B135" i="28"/>
  <c r="I134" i="28"/>
  <c r="E134" i="28"/>
  <c r="D134" i="28"/>
  <c r="C134" i="28"/>
  <c r="B134" i="28"/>
  <c r="I133" i="28"/>
  <c r="E133" i="28"/>
  <c r="D133" i="28"/>
  <c r="C133" i="28"/>
  <c r="B133" i="28"/>
  <c r="I132" i="28"/>
  <c r="E132" i="28"/>
  <c r="D132" i="28"/>
  <c r="C132" i="28"/>
  <c r="B132" i="28"/>
  <c r="I131" i="28"/>
  <c r="E131" i="28"/>
  <c r="D131" i="28"/>
  <c r="C131" i="28"/>
  <c r="B131" i="28"/>
  <c r="I130" i="28"/>
  <c r="E130" i="28"/>
  <c r="D130" i="28"/>
  <c r="C130" i="28"/>
  <c r="B130" i="28"/>
  <c r="I129" i="28"/>
  <c r="E129" i="28"/>
  <c r="D129" i="28"/>
  <c r="C129" i="28"/>
  <c r="B129" i="28"/>
  <c r="I128" i="28"/>
  <c r="E128" i="28"/>
  <c r="D128" i="28"/>
  <c r="C128" i="28"/>
  <c r="B128" i="28"/>
  <c r="I127" i="28"/>
  <c r="E127" i="28"/>
  <c r="D127" i="28"/>
  <c r="C127" i="28"/>
  <c r="B127" i="28"/>
  <c r="I126" i="28"/>
  <c r="E126" i="28"/>
  <c r="D126" i="28"/>
  <c r="C126" i="28"/>
  <c r="B126" i="28"/>
  <c r="I125" i="28"/>
  <c r="E125" i="28"/>
  <c r="D125" i="28"/>
  <c r="C125" i="28"/>
  <c r="B125" i="28"/>
  <c r="I124" i="28"/>
  <c r="E124" i="28"/>
  <c r="D124" i="28"/>
  <c r="C124" i="28"/>
  <c r="B124" i="28"/>
  <c r="I123" i="28"/>
  <c r="E123" i="28"/>
  <c r="D123" i="28"/>
  <c r="C123" i="28"/>
  <c r="B123" i="28"/>
  <c r="I122" i="28"/>
  <c r="E122" i="28"/>
  <c r="D122" i="28"/>
  <c r="C122" i="28"/>
  <c r="B122" i="28"/>
  <c r="I121" i="28"/>
  <c r="E121" i="28"/>
  <c r="D121" i="28"/>
  <c r="C121" i="28"/>
  <c r="B121" i="28"/>
  <c r="I120" i="28"/>
  <c r="E120" i="28"/>
  <c r="D120" i="28"/>
  <c r="C120" i="28"/>
  <c r="B120" i="28"/>
  <c r="I119" i="28"/>
  <c r="E119" i="28"/>
  <c r="D119" i="28"/>
  <c r="C119" i="28"/>
  <c r="B119" i="28"/>
  <c r="I118" i="28"/>
  <c r="E118" i="28"/>
  <c r="D118" i="28"/>
  <c r="C118" i="28"/>
  <c r="B118" i="28"/>
  <c r="I117" i="28"/>
  <c r="E117" i="28"/>
  <c r="D117" i="28"/>
  <c r="C117" i="28"/>
  <c r="B117" i="28"/>
  <c r="I116" i="28"/>
  <c r="E116" i="28"/>
  <c r="D116" i="28"/>
  <c r="C116" i="28"/>
  <c r="B116" i="28"/>
  <c r="I115" i="28"/>
  <c r="E115" i="28"/>
  <c r="D115" i="28"/>
  <c r="C115" i="28"/>
  <c r="B115" i="28"/>
  <c r="I114" i="28"/>
  <c r="E114" i="28"/>
  <c r="D114" i="28"/>
  <c r="C114" i="28"/>
  <c r="B114" i="28"/>
  <c r="I113" i="28"/>
  <c r="E113" i="28"/>
  <c r="D113" i="28"/>
  <c r="C113" i="28"/>
  <c r="B113" i="28"/>
  <c r="I112" i="28"/>
  <c r="E112" i="28"/>
  <c r="D112" i="28"/>
  <c r="C112" i="28"/>
  <c r="B112" i="28"/>
  <c r="I111" i="28"/>
  <c r="E111" i="28"/>
  <c r="D111" i="28"/>
  <c r="C111" i="28"/>
  <c r="B111" i="28"/>
  <c r="I110" i="28"/>
  <c r="E110" i="28"/>
  <c r="D110" i="28"/>
  <c r="C110" i="28"/>
  <c r="B110" i="28"/>
  <c r="I109" i="28"/>
  <c r="E109" i="28"/>
  <c r="D109" i="28"/>
  <c r="C109" i="28"/>
  <c r="B109" i="28"/>
  <c r="I108" i="28"/>
  <c r="E108" i="28"/>
  <c r="D108" i="28"/>
  <c r="C108" i="28"/>
  <c r="B108" i="28"/>
  <c r="I107" i="28"/>
  <c r="E107" i="28"/>
  <c r="D107" i="28"/>
  <c r="C107" i="28"/>
  <c r="B107" i="28"/>
  <c r="I106" i="28"/>
  <c r="E106" i="28"/>
  <c r="D106" i="28"/>
  <c r="C106" i="28"/>
  <c r="B106" i="28"/>
  <c r="I105" i="28"/>
  <c r="E105" i="28"/>
  <c r="D105" i="28"/>
  <c r="C105" i="28"/>
  <c r="B105" i="28"/>
  <c r="I104" i="28"/>
  <c r="E104" i="28"/>
  <c r="D104" i="28"/>
  <c r="C104" i="28"/>
  <c r="B104" i="28"/>
  <c r="I103" i="28"/>
  <c r="E103" i="28"/>
  <c r="D103" i="28"/>
  <c r="C103" i="28"/>
  <c r="B103" i="28"/>
  <c r="I102" i="28"/>
  <c r="E102" i="28"/>
  <c r="D102" i="28"/>
  <c r="C102" i="28"/>
  <c r="B102" i="28"/>
  <c r="I101" i="28"/>
  <c r="E101" i="28"/>
  <c r="D101" i="28"/>
  <c r="C101" i="28"/>
  <c r="B101" i="28"/>
  <c r="I100" i="28"/>
  <c r="E100" i="28"/>
  <c r="D100" i="28"/>
  <c r="C100" i="28"/>
  <c r="B100" i="28"/>
  <c r="I99" i="28"/>
  <c r="E99" i="28"/>
  <c r="D99" i="28"/>
  <c r="C99" i="28"/>
  <c r="B99" i="28"/>
  <c r="I98" i="28"/>
  <c r="E98" i="28"/>
  <c r="D98" i="28"/>
  <c r="C98" i="28"/>
  <c r="B98" i="28"/>
  <c r="I97" i="28"/>
  <c r="E97" i="28"/>
  <c r="D97" i="28"/>
  <c r="C97" i="28"/>
  <c r="B97" i="28"/>
  <c r="I96" i="28"/>
  <c r="E96" i="28"/>
  <c r="D96" i="28"/>
  <c r="C96" i="28"/>
  <c r="B96" i="28"/>
  <c r="I95" i="28"/>
  <c r="E95" i="28"/>
  <c r="D95" i="28"/>
  <c r="C95" i="28"/>
  <c r="B95" i="28"/>
  <c r="I94" i="28"/>
  <c r="E94" i="28"/>
  <c r="D94" i="28"/>
  <c r="C94" i="28"/>
  <c r="B94" i="28"/>
  <c r="I93" i="28"/>
  <c r="E93" i="28"/>
  <c r="D93" i="28"/>
  <c r="C93" i="28"/>
  <c r="B93" i="28"/>
  <c r="I92" i="28"/>
  <c r="E92" i="28"/>
  <c r="D92" i="28"/>
  <c r="C92" i="28"/>
  <c r="B92" i="28"/>
  <c r="I91" i="28"/>
  <c r="E91" i="28"/>
  <c r="D91" i="28"/>
  <c r="C91" i="28"/>
  <c r="B91" i="28"/>
  <c r="I90" i="28"/>
  <c r="E90" i="28"/>
  <c r="D90" i="28"/>
  <c r="C90" i="28"/>
  <c r="B90" i="28"/>
  <c r="I89" i="28"/>
  <c r="E89" i="28"/>
  <c r="D89" i="28"/>
  <c r="C89" i="28"/>
  <c r="B89" i="28"/>
  <c r="I88" i="28"/>
  <c r="E88" i="28"/>
  <c r="D88" i="28"/>
  <c r="C88" i="28"/>
  <c r="B88" i="28"/>
  <c r="I87" i="28"/>
  <c r="E87" i="28"/>
  <c r="D87" i="28"/>
  <c r="C87" i="28"/>
  <c r="B87" i="28"/>
  <c r="I86" i="28"/>
  <c r="E86" i="28"/>
  <c r="D86" i="28"/>
  <c r="C86" i="28"/>
  <c r="B86" i="28"/>
  <c r="I85" i="28"/>
  <c r="E85" i="28"/>
  <c r="D85" i="28"/>
  <c r="C85" i="28"/>
  <c r="B85" i="28"/>
  <c r="I84" i="28"/>
  <c r="E84" i="28"/>
  <c r="D84" i="28"/>
  <c r="C84" i="28"/>
  <c r="B84" i="28"/>
  <c r="I83" i="28"/>
  <c r="E83" i="28"/>
  <c r="D83" i="28"/>
  <c r="C83" i="28"/>
  <c r="B83" i="28"/>
  <c r="I82" i="28"/>
  <c r="E82" i="28"/>
  <c r="D82" i="28"/>
  <c r="C82" i="28"/>
  <c r="B82" i="28"/>
  <c r="I81" i="28"/>
  <c r="E81" i="28"/>
  <c r="D81" i="28"/>
  <c r="C81" i="28"/>
  <c r="B81" i="28"/>
  <c r="I80" i="28"/>
  <c r="E80" i="28"/>
  <c r="D80" i="28"/>
  <c r="C80" i="28"/>
  <c r="B80" i="28"/>
  <c r="I79" i="28"/>
  <c r="E79" i="28"/>
  <c r="D79" i="28"/>
  <c r="C79" i="28"/>
  <c r="B79" i="28"/>
  <c r="I78" i="28"/>
  <c r="E78" i="28"/>
  <c r="D78" i="28"/>
  <c r="C78" i="28"/>
  <c r="B78" i="28"/>
  <c r="I77" i="28"/>
  <c r="E77" i="28"/>
  <c r="D77" i="28"/>
  <c r="C77" i="28"/>
  <c r="B77" i="28"/>
  <c r="I76" i="28"/>
  <c r="E76" i="28"/>
  <c r="D76" i="28"/>
  <c r="C76" i="28"/>
  <c r="B76" i="28"/>
  <c r="I75" i="28"/>
  <c r="E75" i="28"/>
  <c r="D75" i="28"/>
  <c r="C75" i="28"/>
  <c r="B75" i="28"/>
  <c r="I74" i="28"/>
  <c r="E74" i="28"/>
  <c r="D74" i="28"/>
  <c r="C74" i="28"/>
  <c r="B74" i="28"/>
  <c r="I73" i="28"/>
  <c r="E73" i="28"/>
  <c r="D73" i="28"/>
  <c r="C73" i="28"/>
  <c r="B73" i="28"/>
  <c r="I72" i="28"/>
  <c r="E72" i="28"/>
  <c r="D72" i="28"/>
  <c r="C72" i="28"/>
  <c r="B72" i="28"/>
  <c r="I71" i="28"/>
  <c r="E71" i="28"/>
  <c r="D71" i="28"/>
  <c r="C71" i="28"/>
  <c r="B71" i="28"/>
  <c r="I70" i="28"/>
  <c r="E70" i="28"/>
  <c r="D70" i="28"/>
  <c r="C70" i="28"/>
  <c r="B70" i="28"/>
  <c r="I69" i="28"/>
  <c r="E69" i="28"/>
  <c r="D69" i="28"/>
  <c r="C69" i="28"/>
  <c r="B69" i="28"/>
  <c r="I68" i="28"/>
  <c r="E68" i="28"/>
  <c r="D68" i="28"/>
  <c r="C68" i="28"/>
  <c r="B68" i="28"/>
  <c r="I67" i="28"/>
  <c r="E67" i="28"/>
  <c r="D67" i="28"/>
  <c r="C67" i="28"/>
  <c r="B67" i="28"/>
  <c r="I66" i="28"/>
  <c r="E66" i="28"/>
  <c r="D66" i="28"/>
  <c r="C66" i="28"/>
  <c r="B66" i="28"/>
  <c r="I65" i="28"/>
  <c r="E65" i="28"/>
  <c r="D65" i="28"/>
  <c r="C65" i="28"/>
  <c r="B65" i="28"/>
  <c r="I64" i="28"/>
  <c r="E64" i="28"/>
  <c r="D64" i="28"/>
  <c r="C64" i="28"/>
  <c r="B64" i="28"/>
  <c r="I63" i="28"/>
  <c r="E63" i="28"/>
  <c r="D63" i="28"/>
  <c r="C63" i="28"/>
  <c r="B63" i="28"/>
  <c r="I62" i="28"/>
  <c r="E62" i="28"/>
  <c r="D62" i="28"/>
  <c r="C62" i="28"/>
  <c r="B62" i="28"/>
  <c r="I61" i="28"/>
  <c r="E61" i="28"/>
  <c r="D61" i="28"/>
  <c r="C61" i="28"/>
  <c r="B61" i="28"/>
  <c r="I60" i="28"/>
  <c r="E60" i="28"/>
  <c r="D60" i="28"/>
  <c r="C60" i="28"/>
  <c r="B60" i="28"/>
  <c r="I59" i="28"/>
  <c r="E59" i="28"/>
  <c r="D59" i="28"/>
  <c r="C59" i="28"/>
  <c r="B59" i="28"/>
  <c r="I58" i="28"/>
  <c r="E58" i="28"/>
  <c r="D58" i="28"/>
  <c r="C58" i="28"/>
  <c r="B58" i="28"/>
  <c r="I57" i="28"/>
  <c r="E57" i="28"/>
  <c r="D57" i="28"/>
  <c r="C57" i="28"/>
  <c r="B57" i="28"/>
  <c r="I56" i="28"/>
  <c r="E56" i="28"/>
  <c r="D56" i="28"/>
  <c r="C56" i="28"/>
  <c r="B56" i="28"/>
  <c r="I55" i="28"/>
  <c r="E55" i="28"/>
  <c r="D55" i="28"/>
  <c r="C55" i="28"/>
  <c r="B55" i="28"/>
  <c r="I54" i="28"/>
  <c r="E54" i="28"/>
  <c r="D54" i="28"/>
  <c r="C54" i="28"/>
  <c r="B54" i="28"/>
  <c r="I53" i="28"/>
  <c r="E53" i="28"/>
  <c r="D53" i="28"/>
  <c r="C53" i="28"/>
  <c r="B53" i="28"/>
  <c r="I52" i="28"/>
  <c r="E52" i="28"/>
  <c r="D52" i="28"/>
  <c r="C52" i="28"/>
  <c r="B52" i="28"/>
  <c r="I51" i="28"/>
  <c r="E51" i="28"/>
  <c r="D51" i="28"/>
  <c r="C51" i="28"/>
  <c r="B51" i="28"/>
  <c r="I50" i="28"/>
  <c r="J55" i="28" s="1"/>
  <c r="E50" i="28"/>
  <c r="D50" i="28"/>
  <c r="C50" i="28"/>
  <c r="B50" i="28"/>
  <c r="I49" i="28"/>
  <c r="E49" i="28"/>
  <c r="D49" i="28"/>
  <c r="C49" i="28"/>
  <c r="B49" i="28"/>
  <c r="I48" i="28"/>
  <c r="E48" i="28"/>
  <c r="D48" i="28"/>
  <c r="C48" i="28"/>
  <c r="B48" i="28"/>
  <c r="I47" i="28"/>
  <c r="E47" i="28"/>
  <c r="D47" i="28"/>
  <c r="C47" i="28"/>
  <c r="B47" i="28"/>
  <c r="I46" i="28"/>
  <c r="E46" i="28"/>
  <c r="D46" i="28"/>
  <c r="C46" i="28"/>
  <c r="B46" i="28"/>
  <c r="I45" i="28"/>
  <c r="E45" i="28"/>
  <c r="D45" i="28"/>
  <c r="C45" i="28"/>
  <c r="B45" i="28"/>
  <c r="I44" i="28"/>
  <c r="E44" i="28"/>
  <c r="D44" i="28"/>
  <c r="C44" i="28"/>
  <c r="B44" i="28"/>
  <c r="I43" i="28"/>
  <c r="E43" i="28"/>
  <c r="D43" i="28"/>
  <c r="C43" i="28"/>
  <c r="B43" i="28"/>
  <c r="I42" i="28"/>
  <c r="J48" i="28" s="1"/>
  <c r="E42" i="28"/>
  <c r="D42" i="28"/>
  <c r="C42" i="28"/>
  <c r="B42" i="28"/>
  <c r="I41" i="28"/>
  <c r="E41" i="28"/>
  <c r="D41" i="28"/>
  <c r="C41" i="28"/>
  <c r="B41" i="28"/>
  <c r="I40" i="28"/>
  <c r="E40" i="28"/>
  <c r="D40" i="28"/>
  <c r="C40" i="28"/>
  <c r="B40" i="28"/>
  <c r="I39" i="28"/>
  <c r="E39" i="28"/>
  <c r="D39" i="28"/>
  <c r="C39" i="28"/>
  <c r="B39" i="28"/>
  <c r="I38" i="28"/>
  <c r="E38" i="28"/>
  <c r="D38" i="28"/>
  <c r="C38" i="28"/>
  <c r="B38" i="28"/>
  <c r="I37" i="28"/>
  <c r="E37" i="28"/>
  <c r="D37" i="28"/>
  <c r="C37" i="28"/>
  <c r="B37" i="28"/>
  <c r="I36" i="28"/>
  <c r="E36" i="28"/>
  <c r="D36" i="28"/>
  <c r="C36" i="28"/>
  <c r="B36" i="28"/>
  <c r="I35" i="28"/>
  <c r="E35" i="28"/>
  <c r="D35" i="28"/>
  <c r="C35" i="28"/>
  <c r="B35" i="28"/>
  <c r="I34" i="28"/>
  <c r="E34" i="28"/>
  <c r="D34" i="28"/>
  <c r="C34" i="28"/>
  <c r="B34" i="28"/>
  <c r="I33" i="28"/>
  <c r="E33" i="28"/>
  <c r="D33" i="28"/>
  <c r="C33" i="28"/>
  <c r="B33" i="28"/>
  <c r="I32" i="28"/>
  <c r="E32" i="28"/>
  <c r="D32" i="28"/>
  <c r="C32" i="28"/>
  <c r="B32" i="28"/>
  <c r="I31" i="28"/>
  <c r="E31" i="28"/>
  <c r="D31" i="28"/>
  <c r="C31" i="28"/>
  <c r="B31" i="28"/>
  <c r="I30" i="28"/>
  <c r="J36" i="28" s="1"/>
  <c r="E30" i="28"/>
  <c r="D30" i="28"/>
  <c r="C30" i="28"/>
  <c r="B30" i="28"/>
  <c r="I29" i="28"/>
  <c r="E29" i="28"/>
  <c r="D29" i="28"/>
  <c r="C29" i="28"/>
  <c r="B29" i="28"/>
  <c r="I28" i="28"/>
  <c r="E28" i="28"/>
  <c r="D28" i="28"/>
  <c r="C28" i="28"/>
  <c r="B28" i="28"/>
  <c r="I27" i="28"/>
  <c r="E27" i="28"/>
  <c r="D27" i="28"/>
  <c r="C27" i="28"/>
  <c r="B27" i="28"/>
  <c r="I26" i="28"/>
  <c r="E26" i="28"/>
  <c r="D26" i="28"/>
  <c r="C26" i="28"/>
  <c r="B26" i="28"/>
  <c r="I25" i="28"/>
  <c r="E25" i="28"/>
  <c r="D25" i="28"/>
  <c r="C25" i="28"/>
  <c r="B25" i="28"/>
  <c r="I24" i="28"/>
  <c r="E24" i="28"/>
  <c r="D24" i="28"/>
  <c r="C24" i="28"/>
  <c r="B24" i="28"/>
  <c r="I23" i="28"/>
  <c r="E23" i="28"/>
  <c r="D23" i="28"/>
  <c r="C23" i="28"/>
  <c r="B23" i="28"/>
  <c r="I22" i="28"/>
  <c r="E22" i="28"/>
  <c r="D22" i="28"/>
  <c r="C22" i="28"/>
  <c r="B22" i="28"/>
  <c r="I21" i="28"/>
  <c r="E21" i="28"/>
  <c r="D21" i="28"/>
  <c r="C21" i="28"/>
  <c r="B21" i="28"/>
  <c r="I20" i="28"/>
  <c r="E20" i="28"/>
  <c r="D20" i="28"/>
  <c r="C20" i="28"/>
  <c r="B20" i="28"/>
  <c r="I19" i="28"/>
  <c r="E19" i="28"/>
  <c r="D19" i="28"/>
  <c r="C19" i="28"/>
  <c r="B19" i="28"/>
  <c r="I18" i="28"/>
  <c r="E18" i="28"/>
  <c r="D18" i="28"/>
  <c r="C18" i="28"/>
  <c r="B18" i="28"/>
  <c r="I17" i="28"/>
  <c r="E17" i="28"/>
  <c r="D17" i="28"/>
  <c r="C17" i="28"/>
  <c r="B17" i="28"/>
  <c r="I16" i="28"/>
  <c r="E16" i="28"/>
  <c r="D16" i="28"/>
  <c r="C16" i="28"/>
  <c r="B16" i="28"/>
  <c r="I15" i="28"/>
  <c r="E15" i="28"/>
  <c r="D15" i="28"/>
  <c r="C15" i="28"/>
  <c r="B15" i="28"/>
  <c r="I14" i="28"/>
  <c r="E14" i="28"/>
  <c r="D14" i="28"/>
  <c r="C14" i="28"/>
  <c r="B14" i="28"/>
  <c r="I13" i="28"/>
  <c r="E13" i="28"/>
  <c r="D13" i="28"/>
  <c r="C13" i="28"/>
  <c r="B13" i="28"/>
  <c r="I12" i="28"/>
  <c r="E12" i="28"/>
  <c r="D12" i="28"/>
  <c r="C12" i="28"/>
  <c r="B12" i="28"/>
  <c r="I11" i="28"/>
  <c r="E11" i="28"/>
  <c r="D11" i="28"/>
  <c r="C11" i="28"/>
  <c r="B11" i="28"/>
  <c r="I10" i="28"/>
  <c r="E10" i="28"/>
  <c r="D10" i="28"/>
  <c r="C10" i="28"/>
  <c r="B10" i="28"/>
  <c r="I9" i="28"/>
  <c r="E9" i="28"/>
  <c r="D9" i="28"/>
  <c r="C9" i="28"/>
  <c r="B9" i="28"/>
  <c r="I8" i="28"/>
  <c r="E8" i="28"/>
  <c r="D8" i="28"/>
  <c r="C8" i="28"/>
  <c r="B8" i="28"/>
  <c r="I7" i="28"/>
  <c r="E7" i="28"/>
  <c r="D7" i="28"/>
  <c r="C7" i="28"/>
  <c r="B7" i="28"/>
  <c r="I6" i="28"/>
  <c r="J7" i="28" s="1"/>
  <c r="E6" i="28"/>
  <c r="D6" i="28"/>
  <c r="C6" i="28"/>
  <c r="B6" i="28"/>
  <c r="I171" i="27"/>
  <c r="E171" i="27"/>
  <c r="D171" i="27"/>
  <c r="C171" i="27"/>
  <c r="B171" i="27"/>
  <c r="I170" i="27"/>
  <c r="E170" i="27"/>
  <c r="D170" i="27"/>
  <c r="C170" i="27"/>
  <c r="B170" i="27"/>
  <c r="I169" i="27"/>
  <c r="E169" i="27"/>
  <c r="D169" i="27"/>
  <c r="C169" i="27"/>
  <c r="B169" i="27"/>
  <c r="I168" i="27"/>
  <c r="E168" i="27"/>
  <c r="D168" i="27"/>
  <c r="C168" i="27"/>
  <c r="B168" i="27"/>
  <c r="I167" i="27"/>
  <c r="E167" i="27"/>
  <c r="D167" i="27"/>
  <c r="C167" i="27"/>
  <c r="B167" i="27"/>
  <c r="I166" i="27"/>
  <c r="E166" i="27"/>
  <c r="D166" i="27"/>
  <c r="C166" i="27"/>
  <c r="B166" i="27"/>
  <c r="I165" i="27"/>
  <c r="E165" i="27"/>
  <c r="D165" i="27"/>
  <c r="C165" i="27"/>
  <c r="B165" i="27"/>
  <c r="I164" i="27"/>
  <c r="E164" i="27"/>
  <c r="D164" i="27"/>
  <c r="C164" i="27"/>
  <c r="B164" i="27"/>
  <c r="I163" i="27"/>
  <c r="E163" i="27"/>
  <c r="D163" i="27"/>
  <c r="C163" i="27"/>
  <c r="B163" i="27"/>
  <c r="I162" i="27"/>
  <c r="E162" i="27"/>
  <c r="D162" i="27"/>
  <c r="C162" i="27"/>
  <c r="B162" i="27"/>
  <c r="I161" i="27"/>
  <c r="E161" i="27"/>
  <c r="D161" i="27"/>
  <c r="C161" i="27"/>
  <c r="B161" i="27"/>
  <c r="I160" i="27"/>
  <c r="E160" i="27"/>
  <c r="D160" i="27"/>
  <c r="C160" i="27"/>
  <c r="B160" i="27"/>
  <c r="I159" i="27"/>
  <c r="E159" i="27"/>
  <c r="D159" i="27"/>
  <c r="C159" i="27"/>
  <c r="B159" i="27"/>
  <c r="I158" i="27"/>
  <c r="E158" i="27"/>
  <c r="D158" i="27"/>
  <c r="C158" i="27"/>
  <c r="B158" i="27"/>
  <c r="I157" i="27"/>
  <c r="E157" i="27"/>
  <c r="D157" i="27"/>
  <c r="C157" i="27"/>
  <c r="B157" i="27"/>
  <c r="I156" i="27"/>
  <c r="E156" i="27"/>
  <c r="D156" i="27"/>
  <c r="C156" i="27"/>
  <c r="B156" i="27"/>
  <c r="I155" i="27"/>
  <c r="E155" i="27"/>
  <c r="D155" i="27"/>
  <c r="C155" i="27"/>
  <c r="B155" i="27"/>
  <c r="I154" i="27"/>
  <c r="E154" i="27"/>
  <c r="D154" i="27"/>
  <c r="C154" i="27"/>
  <c r="B154" i="27"/>
  <c r="I153" i="27"/>
  <c r="E153" i="27"/>
  <c r="D153" i="27"/>
  <c r="C153" i="27"/>
  <c r="B153" i="27"/>
  <c r="I152" i="27"/>
  <c r="E152" i="27"/>
  <c r="D152" i="27"/>
  <c r="C152" i="27"/>
  <c r="B152" i="27"/>
  <c r="I151" i="27"/>
  <c r="E151" i="27"/>
  <c r="D151" i="27"/>
  <c r="C151" i="27"/>
  <c r="B151" i="27"/>
  <c r="I150" i="27"/>
  <c r="E150" i="27"/>
  <c r="D150" i="27"/>
  <c r="C150" i="27"/>
  <c r="B150" i="27"/>
  <c r="I149" i="27"/>
  <c r="E149" i="27"/>
  <c r="D149" i="27"/>
  <c r="C149" i="27"/>
  <c r="B149" i="27"/>
  <c r="I148" i="27"/>
  <c r="E148" i="27"/>
  <c r="D148" i="27"/>
  <c r="C148" i="27"/>
  <c r="B148" i="27"/>
  <c r="I147" i="27"/>
  <c r="E147" i="27"/>
  <c r="D147" i="27"/>
  <c r="C147" i="27"/>
  <c r="B147" i="27"/>
  <c r="I146" i="27"/>
  <c r="E146" i="27"/>
  <c r="D146" i="27"/>
  <c r="C146" i="27"/>
  <c r="B146" i="27"/>
  <c r="I145" i="27"/>
  <c r="E145" i="27"/>
  <c r="D145" i="27"/>
  <c r="C145" i="27"/>
  <c r="B145" i="27"/>
  <c r="I144" i="27"/>
  <c r="E144" i="27"/>
  <c r="D144" i="27"/>
  <c r="C144" i="27"/>
  <c r="B144" i="27"/>
  <c r="I143" i="27"/>
  <c r="E143" i="27"/>
  <c r="D143" i="27"/>
  <c r="C143" i="27"/>
  <c r="B143" i="27"/>
  <c r="I142" i="27"/>
  <c r="E142" i="27"/>
  <c r="D142" i="27"/>
  <c r="C142" i="27"/>
  <c r="B142" i="27"/>
  <c r="I141" i="27"/>
  <c r="E141" i="27"/>
  <c r="D141" i="27"/>
  <c r="C141" i="27"/>
  <c r="B141" i="27"/>
  <c r="I140" i="27"/>
  <c r="E140" i="27"/>
  <c r="D140" i="27"/>
  <c r="C140" i="27"/>
  <c r="B140" i="27"/>
  <c r="I139" i="27"/>
  <c r="E139" i="27"/>
  <c r="D139" i="27"/>
  <c r="C139" i="27"/>
  <c r="B139" i="27"/>
  <c r="I138" i="27"/>
  <c r="E138" i="27"/>
  <c r="D138" i="27"/>
  <c r="C138" i="27"/>
  <c r="B138" i="27"/>
  <c r="I137" i="27"/>
  <c r="E137" i="27"/>
  <c r="D137" i="27"/>
  <c r="C137" i="27"/>
  <c r="B137" i="27"/>
  <c r="I136" i="27"/>
  <c r="E136" i="27"/>
  <c r="D136" i="27"/>
  <c r="C136" i="27"/>
  <c r="B136" i="27"/>
  <c r="I135" i="27"/>
  <c r="E135" i="27"/>
  <c r="D135" i="27"/>
  <c r="C135" i="27"/>
  <c r="B135" i="27"/>
  <c r="I134" i="27"/>
  <c r="E134" i="27"/>
  <c r="D134" i="27"/>
  <c r="C134" i="27"/>
  <c r="B134" i="27"/>
  <c r="I133" i="27"/>
  <c r="E133" i="27"/>
  <c r="D133" i="27"/>
  <c r="C133" i="27"/>
  <c r="B133" i="27"/>
  <c r="I132" i="27"/>
  <c r="E132" i="27"/>
  <c r="D132" i="27"/>
  <c r="C132" i="27"/>
  <c r="B132" i="27"/>
  <c r="I131" i="27"/>
  <c r="E131" i="27"/>
  <c r="D131" i="27"/>
  <c r="C131" i="27"/>
  <c r="B131" i="27"/>
  <c r="I130" i="27"/>
  <c r="E130" i="27"/>
  <c r="D130" i="27"/>
  <c r="C130" i="27"/>
  <c r="B130" i="27"/>
  <c r="I129" i="27"/>
  <c r="E129" i="27"/>
  <c r="D129" i="27"/>
  <c r="C129" i="27"/>
  <c r="B129" i="27"/>
  <c r="I128" i="27"/>
  <c r="E128" i="27"/>
  <c r="D128" i="27"/>
  <c r="C128" i="27"/>
  <c r="B128" i="27"/>
  <c r="I127" i="27"/>
  <c r="E127" i="27"/>
  <c r="D127" i="27"/>
  <c r="C127" i="27"/>
  <c r="B127" i="27"/>
  <c r="I126" i="27"/>
  <c r="E126" i="27"/>
  <c r="D126" i="27"/>
  <c r="C126" i="27"/>
  <c r="B126" i="27"/>
  <c r="I125" i="27"/>
  <c r="E125" i="27"/>
  <c r="D125" i="27"/>
  <c r="C125" i="27"/>
  <c r="B125" i="27"/>
  <c r="I124" i="27"/>
  <c r="E124" i="27"/>
  <c r="D124" i="27"/>
  <c r="C124" i="27"/>
  <c r="B124" i="27"/>
  <c r="I123" i="27"/>
  <c r="E123" i="27"/>
  <c r="D123" i="27"/>
  <c r="C123" i="27"/>
  <c r="B123" i="27"/>
  <c r="I122" i="27"/>
  <c r="E122" i="27"/>
  <c r="D122" i="27"/>
  <c r="C122" i="27"/>
  <c r="B122" i="27"/>
  <c r="I121" i="27"/>
  <c r="E121" i="27"/>
  <c r="D121" i="27"/>
  <c r="C121" i="27"/>
  <c r="B121" i="27"/>
  <c r="I120" i="27"/>
  <c r="E120" i="27"/>
  <c r="D120" i="27"/>
  <c r="C120" i="27"/>
  <c r="B120" i="27"/>
  <c r="I119" i="27"/>
  <c r="E119" i="27"/>
  <c r="D119" i="27"/>
  <c r="C119" i="27"/>
  <c r="B119" i="27"/>
  <c r="I118" i="27"/>
  <c r="E118" i="27"/>
  <c r="D118" i="27"/>
  <c r="C118" i="27"/>
  <c r="B118" i="27"/>
  <c r="I117" i="27"/>
  <c r="E117" i="27"/>
  <c r="D117" i="27"/>
  <c r="C117" i="27"/>
  <c r="B117" i="27"/>
  <c r="I116" i="27"/>
  <c r="E116" i="27"/>
  <c r="D116" i="27"/>
  <c r="C116" i="27"/>
  <c r="B116" i="27"/>
  <c r="I115" i="27"/>
  <c r="E115" i="27"/>
  <c r="D115" i="27"/>
  <c r="C115" i="27"/>
  <c r="B115" i="27"/>
  <c r="I114" i="27"/>
  <c r="E114" i="27"/>
  <c r="D114" i="27"/>
  <c r="C114" i="27"/>
  <c r="B114" i="27"/>
  <c r="I113" i="27"/>
  <c r="E113" i="27"/>
  <c r="D113" i="27"/>
  <c r="C113" i="27"/>
  <c r="B113" i="27"/>
  <c r="I112" i="27"/>
  <c r="E112" i="27"/>
  <c r="D112" i="27"/>
  <c r="C112" i="27"/>
  <c r="B112" i="27"/>
  <c r="I111" i="27"/>
  <c r="E111" i="27"/>
  <c r="D111" i="27"/>
  <c r="C111" i="27"/>
  <c r="B111" i="27"/>
  <c r="I110" i="27"/>
  <c r="E110" i="27"/>
  <c r="D110" i="27"/>
  <c r="C110" i="27"/>
  <c r="B110" i="27"/>
  <c r="I109" i="27"/>
  <c r="E109" i="27"/>
  <c r="D109" i="27"/>
  <c r="C109" i="27"/>
  <c r="B109" i="27"/>
  <c r="I108" i="27"/>
  <c r="E108" i="27"/>
  <c r="D108" i="27"/>
  <c r="C108" i="27"/>
  <c r="B108" i="27"/>
  <c r="I107" i="27"/>
  <c r="E107" i="27"/>
  <c r="D107" i="27"/>
  <c r="C107" i="27"/>
  <c r="B107" i="27"/>
  <c r="I106" i="27"/>
  <c r="E106" i="27"/>
  <c r="D106" i="27"/>
  <c r="C106" i="27"/>
  <c r="B106" i="27"/>
  <c r="I105" i="27"/>
  <c r="E105" i="27"/>
  <c r="D105" i="27"/>
  <c r="C105" i="27"/>
  <c r="B105" i="27"/>
  <c r="I104" i="27"/>
  <c r="E104" i="27"/>
  <c r="D104" i="27"/>
  <c r="C104" i="27"/>
  <c r="B104" i="27"/>
  <c r="I103" i="27"/>
  <c r="E103" i="27"/>
  <c r="D103" i="27"/>
  <c r="C103" i="27"/>
  <c r="B103" i="27"/>
  <c r="I102" i="27"/>
  <c r="E102" i="27"/>
  <c r="D102" i="27"/>
  <c r="C102" i="27"/>
  <c r="B102" i="27"/>
  <c r="I101" i="27"/>
  <c r="E101" i="27"/>
  <c r="D101" i="27"/>
  <c r="C101" i="27"/>
  <c r="B101" i="27"/>
  <c r="I100" i="27"/>
  <c r="E100" i="27"/>
  <c r="D100" i="27"/>
  <c r="C100" i="27"/>
  <c r="B100" i="27"/>
  <c r="I99" i="27"/>
  <c r="E99" i="27"/>
  <c r="D99" i="27"/>
  <c r="C99" i="27"/>
  <c r="B99" i="27"/>
  <c r="I98" i="27"/>
  <c r="E98" i="27"/>
  <c r="D98" i="27"/>
  <c r="C98" i="27"/>
  <c r="B98" i="27"/>
  <c r="I97" i="27"/>
  <c r="E97" i="27"/>
  <c r="D97" i="27"/>
  <c r="C97" i="27"/>
  <c r="B97" i="27"/>
  <c r="I96" i="27"/>
  <c r="E96" i="27"/>
  <c r="D96" i="27"/>
  <c r="C96" i="27"/>
  <c r="B96" i="27"/>
  <c r="I95" i="27"/>
  <c r="E95" i="27"/>
  <c r="D95" i="27"/>
  <c r="C95" i="27"/>
  <c r="B95" i="27"/>
  <c r="I94" i="27"/>
  <c r="E94" i="27"/>
  <c r="D94" i="27"/>
  <c r="C94" i="27"/>
  <c r="B94" i="27"/>
  <c r="I93" i="27"/>
  <c r="E93" i="27"/>
  <c r="D93" i="27"/>
  <c r="C93" i="27"/>
  <c r="B93" i="27"/>
  <c r="I92" i="27"/>
  <c r="E92" i="27"/>
  <c r="D92" i="27"/>
  <c r="C92" i="27"/>
  <c r="B92" i="27"/>
  <c r="I91" i="27"/>
  <c r="E91" i="27"/>
  <c r="D91" i="27"/>
  <c r="C91" i="27"/>
  <c r="B91" i="27"/>
  <c r="I90" i="27"/>
  <c r="E90" i="27"/>
  <c r="D90" i="27"/>
  <c r="C90" i="27"/>
  <c r="B90" i="27"/>
  <c r="I89" i="27"/>
  <c r="E89" i="27"/>
  <c r="D89" i="27"/>
  <c r="C89" i="27"/>
  <c r="B89" i="27"/>
  <c r="I88" i="27"/>
  <c r="E88" i="27"/>
  <c r="D88" i="27"/>
  <c r="C88" i="27"/>
  <c r="B88" i="27"/>
  <c r="I87" i="27"/>
  <c r="E87" i="27"/>
  <c r="D87" i="27"/>
  <c r="C87" i="27"/>
  <c r="B87" i="27"/>
  <c r="I86" i="27"/>
  <c r="E86" i="27"/>
  <c r="D86" i="27"/>
  <c r="C86" i="27"/>
  <c r="B86" i="27"/>
  <c r="I85" i="27"/>
  <c r="E85" i="27"/>
  <c r="D85" i="27"/>
  <c r="C85" i="27"/>
  <c r="B85" i="27"/>
  <c r="I84" i="27"/>
  <c r="E84" i="27"/>
  <c r="D84" i="27"/>
  <c r="C84" i="27"/>
  <c r="B84" i="27"/>
  <c r="I83" i="27"/>
  <c r="E83" i="27"/>
  <c r="D83" i="27"/>
  <c r="C83" i="27"/>
  <c r="B83" i="27"/>
  <c r="I82" i="27"/>
  <c r="E82" i="27"/>
  <c r="D82" i="27"/>
  <c r="C82" i="27"/>
  <c r="B82" i="27"/>
  <c r="I81" i="27"/>
  <c r="E81" i="27"/>
  <c r="D81" i="27"/>
  <c r="C81" i="27"/>
  <c r="B81" i="27"/>
  <c r="I80" i="27"/>
  <c r="E80" i="27"/>
  <c r="D80" i="27"/>
  <c r="C80" i="27"/>
  <c r="B80" i="27"/>
  <c r="I79" i="27"/>
  <c r="E79" i="27"/>
  <c r="D79" i="27"/>
  <c r="C79" i="27"/>
  <c r="B79" i="27"/>
  <c r="I78" i="27"/>
  <c r="E78" i="27"/>
  <c r="D78" i="27"/>
  <c r="C78" i="27"/>
  <c r="B78" i="27"/>
  <c r="I77" i="27"/>
  <c r="E77" i="27"/>
  <c r="D77" i="27"/>
  <c r="C77" i="27"/>
  <c r="B77" i="27"/>
  <c r="I76" i="27"/>
  <c r="E76" i="27"/>
  <c r="D76" i="27"/>
  <c r="C76" i="27"/>
  <c r="B76" i="27"/>
  <c r="I75" i="27"/>
  <c r="E75" i="27"/>
  <c r="D75" i="27"/>
  <c r="C75" i="27"/>
  <c r="B75" i="27"/>
  <c r="I74" i="27"/>
  <c r="E74" i="27"/>
  <c r="D74" i="27"/>
  <c r="C74" i="27"/>
  <c r="B74" i="27"/>
  <c r="I73" i="27"/>
  <c r="E73" i="27"/>
  <c r="D73" i="27"/>
  <c r="C73" i="27"/>
  <c r="B73" i="27"/>
  <c r="I72" i="27"/>
  <c r="E72" i="27"/>
  <c r="D72" i="27"/>
  <c r="C72" i="27"/>
  <c r="B72" i="27"/>
  <c r="I71" i="27"/>
  <c r="E71" i="27"/>
  <c r="D71" i="27"/>
  <c r="C71" i="27"/>
  <c r="B71" i="27"/>
  <c r="I70" i="27"/>
  <c r="E70" i="27"/>
  <c r="D70" i="27"/>
  <c r="C70" i="27"/>
  <c r="B70" i="27"/>
  <c r="I69" i="27"/>
  <c r="E69" i="27"/>
  <c r="D69" i="27"/>
  <c r="C69" i="27"/>
  <c r="B69" i="27"/>
  <c r="I68" i="27"/>
  <c r="E68" i="27"/>
  <c r="D68" i="27"/>
  <c r="C68" i="27"/>
  <c r="B68" i="27"/>
  <c r="I67" i="27"/>
  <c r="E67" i="27"/>
  <c r="D67" i="27"/>
  <c r="C67" i="27"/>
  <c r="B67" i="27"/>
  <c r="I66" i="27"/>
  <c r="E66" i="27"/>
  <c r="D66" i="27"/>
  <c r="C66" i="27"/>
  <c r="B66" i="27"/>
  <c r="I65" i="27"/>
  <c r="E65" i="27"/>
  <c r="D65" i="27"/>
  <c r="C65" i="27"/>
  <c r="B65" i="27"/>
  <c r="I64" i="27"/>
  <c r="E64" i="27"/>
  <c r="D64" i="27"/>
  <c r="C64" i="27"/>
  <c r="B64" i="27"/>
  <c r="I63" i="27"/>
  <c r="E63" i="27"/>
  <c r="D63" i="27"/>
  <c r="C63" i="27"/>
  <c r="B63" i="27"/>
  <c r="I62" i="27"/>
  <c r="E62" i="27"/>
  <c r="D62" i="27"/>
  <c r="C62" i="27"/>
  <c r="B62" i="27"/>
  <c r="I61" i="27"/>
  <c r="E61" i="27"/>
  <c r="D61" i="27"/>
  <c r="C61" i="27"/>
  <c r="B61" i="27"/>
  <c r="I60" i="27"/>
  <c r="E60" i="27"/>
  <c r="D60" i="27"/>
  <c r="C60" i="27"/>
  <c r="B60" i="27"/>
  <c r="I59" i="27"/>
  <c r="E59" i="27"/>
  <c r="D59" i="27"/>
  <c r="C59" i="27"/>
  <c r="B59" i="27"/>
  <c r="I58" i="27"/>
  <c r="E58" i="27"/>
  <c r="D58" i="27"/>
  <c r="C58" i="27"/>
  <c r="B58" i="27"/>
  <c r="I57" i="27"/>
  <c r="E57" i="27"/>
  <c r="D57" i="27"/>
  <c r="C57" i="27"/>
  <c r="B57" i="27"/>
  <c r="I56" i="27"/>
  <c r="E56" i="27"/>
  <c r="D56" i="27"/>
  <c r="C56" i="27"/>
  <c r="B56" i="27"/>
  <c r="I55" i="27"/>
  <c r="E55" i="27"/>
  <c r="D55" i="27"/>
  <c r="C55" i="27"/>
  <c r="B55" i="27"/>
  <c r="I54" i="27"/>
  <c r="E54" i="27"/>
  <c r="D54" i="27"/>
  <c r="C54" i="27"/>
  <c r="B54" i="27"/>
  <c r="I53" i="27"/>
  <c r="E53" i="27"/>
  <c r="D53" i="27"/>
  <c r="C53" i="27"/>
  <c r="B53" i="27"/>
  <c r="I52" i="27"/>
  <c r="E52" i="27"/>
  <c r="D52" i="27"/>
  <c r="C52" i="27"/>
  <c r="B52" i="27"/>
  <c r="I51" i="27"/>
  <c r="E51" i="27"/>
  <c r="D51" i="27"/>
  <c r="C51" i="27"/>
  <c r="B51" i="27"/>
  <c r="I50" i="27"/>
  <c r="E50" i="27"/>
  <c r="D50" i="27"/>
  <c r="C50" i="27"/>
  <c r="B50" i="27"/>
  <c r="I49" i="27"/>
  <c r="E49" i="27"/>
  <c r="D49" i="27"/>
  <c r="C49" i="27"/>
  <c r="B49" i="27"/>
  <c r="I48" i="27"/>
  <c r="E48" i="27"/>
  <c r="D48" i="27"/>
  <c r="C48" i="27"/>
  <c r="B48" i="27"/>
  <c r="I47" i="27"/>
  <c r="E47" i="27"/>
  <c r="D47" i="27"/>
  <c r="C47" i="27"/>
  <c r="B47" i="27"/>
  <c r="I46" i="27"/>
  <c r="E46" i="27"/>
  <c r="D46" i="27"/>
  <c r="C46" i="27"/>
  <c r="B46" i="27"/>
  <c r="I45" i="27"/>
  <c r="E45" i="27"/>
  <c r="D45" i="27"/>
  <c r="C45" i="27"/>
  <c r="B45" i="27"/>
  <c r="I44" i="27"/>
  <c r="E44" i="27"/>
  <c r="D44" i="27"/>
  <c r="C44" i="27"/>
  <c r="B44" i="27"/>
  <c r="I43" i="27"/>
  <c r="E43" i="27"/>
  <c r="D43" i="27"/>
  <c r="C43" i="27"/>
  <c r="B43" i="27"/>
  <c r="I42" i="27"/>
  <c r="E42" i="27"/>
  <c r="D42" i="27"/>
  <c r="C42" i="27"/>
  <c r="B42" i="27"/>
  <c r="I41" i="27"/>
  <c r="E41" i="27"/>
  <c r="D41" i="27"/>
  <c r="C41" i="27"/>
  <c r="B41" i="27"/>
  <c r="I40" i="27"/>
  <c r="E40" i="27"/>
  <c r="D40" i="27"/>
  <c r="C40" i="27"/>
  <c r="B40" i="27"/>
  <c r="I39" i="27"/>
  <c r="E39" i="27"/>
  <c r="D39" i="27"/>
  <c r="C39" i="27"/>
  <c r="B39" i="27"/>
  <c r="I38" i="27"/>
  <c r="E38" i="27"/>
  <c r="D38" i="27"/>
  <c r="C38" i="27"/>
  <c r="B38" i="27"/>
  <c r="I37" i="27"/>
  <c r="E37" i="27"/>
  <c r="D37" i="27"/>
  <c r="C37" i="27"/>
  <c r="B37" i="27"/>
  <c r="I36" i="27"/>
  <c r="E36" i="27"/>
  <c r="D36" i="27"/>
  <c r="C36" i="27"/>
  <c r="B36" i="27"/>
  <c r="I35" i="27"/>
  <c r="E35" i="27"/>
  <c r="D35" i="27"/>
  <c r="C35" i="27"/>
  <c r="B35" i="27"/>
  <c r="I34" i="27"/>
  <c r="E34" i="27"/>
  <c r="D34" i="27"/>
  <c r="C34" i="27"/>
  <c r="B34" i="27"/>
  <c r="I33" i="27"/>
  <c r="E33" i="27"/>
  <c r="D33" i="27"/>
  <c r="C33" i="27"/>
  <c r="B33" i="27"/>
  <c r="I32" i="27"/>
  <c r="E32" i="27"/>
  <c r="D32" i="27"/>
  <c r="C32" i="27"/>
  <c r="B32" i="27"/>
  <c r="I31" i="27"/>
  <c r="E31" i="27"/>
  <c r="D31" i="27"/>
  <c r="C31" i="27"/>
  <c r="B31" i="27"/>
  <c r="I30" i="27"/>
  <c r="E30" i="27"/>
  <c r="D30" i="27"/>
  <c r="C30" i="27"/>
  <c r="B30" i="27"/>
  <c r="I29" i="27"/>
  <c r="E29" i="27"/>
  <c r="D29" i="27"/>
  <c r="C29" i="27"/>
  <c r="B29" i="27"/>
  <c r="I28" i="27"/>
  <c r="E28" i="27"/>
  <c r="D28" i="27"/>
  <c r="C28" i="27"/>
  <c r="B28" i="27"/>
  <c r="I27" i="27"/>
  <c r="E27" i="27"/>
  <c r="D27" i="27"/>
  <c r="C27" i="27"/>
  <c r="B27" i="27"/>
  <c r="I26" i="27"/>
  <c r="J29" i="27" s="1"/>
  <c r="E26" i="27"/>
  <c r="D26" i="27"/>
  <c r="C26" i="27"/>
  <c r="B26" i="27"/>
  <c r="I25" i="27"/>
  <c r="E25" i="27"/>
  <c r="D25" i="27"/>
  <c r="C25" i="27"/>
  <c r="B25" i="27"/>
  <c r="I24" i="27"/>
  <c r="E24" i="27"/>
  <c r="D24" i="27"/>
  <c r="C24" i="27"/>
  <c r="B24" i="27"/>
  <c r="I23" i="27"/>
  <c r="E23" i="27"/>
  <c r="D23" i="27"/>
  <c r="C23" i="27"/>
  <c r="B23" i="27"/>
  <c r="I22" i="27"/>
  <c r="J25" i="27" s="1"/>
  <c r="E22" i="27"/>
  <c r="D22" i="27"/>
  <c r="C22" i="27"/>
  <c r="B22" i="27"/>
  <c r="I21" i="27"/>
  <c r="E21" i="27"/>
  <c r="D21" i="27"/>
  <c r="C21" i="27"/>
  <c r="B21" i="27"/>
  <c r="I20" i="27"/>
  <c r="E20" i="27"/>
  <c r="D20" i="27"/>
  <c r="C20" i="27"/>
  <c r="B20" i="27"/>
  <c r="I19" i="27"/>
  <c r="E19" i="27"/>
  <c r="D19" i="27"/>
  <c r="C19" i="27"/>
  <c r="B19" i="27"/>
  <c r="I18" i="27"/>
  <c r="J21" i="27" s="1"/>
  <c r="E18" i="27"/>
  <c r="D18" i="27"/>
  <c r="C18" i="27"/>
  <c r="B18" i="27"/>
  <c r="I17" i="27"/>
  <c r="E17" i="27"/>
  <c r="D17" i="27"/>
  <c r="C17" i="27"/>
  <c r="B17" i="27"/>
  <c r="I16" i="27"/>
  <c r="E16" i="27"/>
  <c r="D16" i="27"/>
  <c r="C16" i="27"/>
  <c r="B16" i="27"/>
  <c r="I15" i="27"/>
  <c r="E15" i="27"/>
  <c r="D15" i="27"/>
  <c r="C15" i="27"/>
  <c r="B15" i="27"/>
  <c r="I14" i="27"/>
  <c r="J17" i="27" s="1"/>
  <c r="E14" i="27"/>
  <c r="D14" i="27"/>
  <c r="C14" i="27"/>
  <c r="B14" i="27"/>
  <c r="I13" i="27"/>
  <c r="E13" i="27"/>
  <c r="D13" i="27"/>
  <c r="C13" i="27"/>
  <c r="B13" i="27"/>
  <c r="I12" i="27"/>
  <c r="E12" i="27"/>
  <c r="D12" i="27"/>
  <c r="C12" i="27"/>
  <c r="B12" i="27"/>
  <c r="I11" i="27"/>
  <c r="E11" i="27"/>
  <c r="D11" i="27"/>
  <c r="C11" i="27"/>
  <c r="B11" i="27"/>
  <c r="I10" i="27"/>
  <c r="E10" i="27"/>
  <c r="D10" i="27"/>
  <c r="C10" i="27"/>
  <c r="B10" i="27"/>
  <c r="I9" i="27"/>
  <c r="E9" i="27"/>
  <c r="D9" i="27"/>
  <c r="C9" i="27"/>
  <c r="B9" i="27"/>
  <c r="I8" i="27"/>
  <c r="E8" i="27"/>
  <c r="D8" i="27"/>
  <c r="C8" i="27"/>
  <c r="B8" i="27"/>
  <c r="I7" i="27"/>
  <c r="E7" i="27"/>
  <c r="D7" i="27"/>
  <c r="C7" i="27"/>
  <c r="B7" i="27"/>
  <c r="I6" i="27"/>
  <c r="J8" i="27" s="1"/>
  <c r="E6" i="27"/>
  <c r="D6" i="27"/>
  <c r="C6" i="27"/>
  <c r="B6" i="27"/>
  <c r="I171" i="26"/>
  <c r="E171" i="26"/>
  <c r="D171" i="26"/>
  <c r="C171" i="26"/>
  <c r="B171" i="26"/>
  <c r="I170" i="26"/>
  <c r="E170" i="26"/>
  <c r="D170" i="26"/>
  <c r="C170" i="26"/>
  <c r="B170" i="26"/>
  <c r="I169" i="26"/>
  <c r="E169" i="26"/>
  <c r="D169" i="26"/>
  <c r="C169" i="26"/>
  <c r="B169" i="26"/>
  <c r="I168" i="26"/>
  <c r="E168" i="26"/>
  <c r="D168" i="26"/>
  <c r="C168" i="26"/>
  <c r="B168" i="26"/>
  <c r="I167" i="26"/>
  <c r="E167" i="26"/>
  <c r="D167" i="26"/>
  <c r="C167" i="26"/>
  <c r="B167" i="26"/>
  <c r="I166" i="26"/>
  <c r="E166" i="26"/>
  <c r="D166" i="26"/>
  <c r="C166" i="26"/>
  <c r="B166" i="26"/>
  <c r="I165" i="26"/>
  <c r="E165" i="26"/>
  <c r="D165" i="26"/>
  <c r="C165" i="26"/>
  <c r="B165" i="26"/>
  <c r="I164" i="26"/>
  <c r="E164" i="26"/>
  <c r="D164" i="26"/>
  <c r="C164" i="26"/>
  <c r="B164" i="26"/>
  <c r="I163" i="26"/>
  <c r="E163" i="26"/>
  <c r="D163" i="26"/>
  <c r="C163" i="26"/>
  <c r="B163" i="26"/>
  <c r="I162" i="26"/>
  <c r="E162" i="26"/>
  <c r="D162" i="26"/>
  <c r="C162" i="26"/>
  <c r="B162" i="26"/>
  <c r="I161" i="26"/>
  <c r="E161" i="26"/>
  <c r="D161" i="26"/>
  <c r="C161" i="26"/>
  <c r="B161" i="26"/>
  <c r="I160" i="26"/>
  <c r="E160" i="26"/>
  <c r="D160" i="26"/>
  <c r="C160" i="26"/>
  <c r="B160" i="26"/>
  <c r="I159" i="26"/>
  <c r="E159" i="26"/>
  <c r="D159" i="26"/>
  <c r="C159" i="26"/>
  <c r="B159" i="26"/>
  <c r="I158" i="26"/>
  <c r="E158" i="26"/>
  <c r="D158" i="26"/>
  <c r="C158" i="26"/>
  <c r="B158" i="26"/>
  <c r="I157" i="26"/>
  <c r="E157" i="26"/>
  <c r="D157" i="26"/>
  <c r="C157" i="26"/>
  <c r="B157" i="26"/>
  <c r="I156" i="26"/>
  <c r="E156" i="26"/>
  <c r="D156" i="26"/>
  <c r="C156" i="26"/>
  <c r="B156" i="26"/>
  <c r="I155" i="26"/>
  <c r="E155" i="26"/>
  <c r="D155" i="26"/>
  <c r="C155" i="26"/>
  <c r="B155" i="26"/>
  <c r="I154" i="26"/>
  <c r="E154" i="26"/>
  <c r="D154" i="26"/>
  <c r="C154" i="26"/>
  <c r="B154" i="26"/>
  <c r="I153" i="26"/>
  <c r="E153" i="26"/>
  <c r="D153" i="26"/>
  <c r="C153" i="26"/>
  <c r="B153" i="26"/>
  <c r="I152" i="26"/>
  <c r="E152" i="26"/>
  <c r="D152" i="26"/>
  <c r="C152" i="26"/>
  <c r="B152" i="26"/>
  <c r="I151" i="26"/>
  <c r="E151" i="26"/>
  <c r="D151" i="26"/>
  <c r="C151" i="26"/>
  <c r="B151" i="26"/>
  <c r="I150" i="26"/>
  <c r="E150" i="26"/>
  <c r="D150" i="26"/>
  <c r="C150" i="26"/>
  <c r="B150" i="26"/>
  <c r="I149" i="26"/>
  <c r="E149" i="26"/>
  <c r="D149" i="26"/>
  <c r="C149" i="26"/>
  <c r="B149" i="26"/>
  <c r="I148" i="26"/>
  <c r="E148" i="26"/>
  <c r="D148" i="26"/>
  <c r="C148" i="26"/>
  <c r="B148" i="26"/>
  <c r="I147" i="26"/>
  <c r="E147" i="26"/>
  <c r="D147" i="26"/>
  <c r="C147" i="26"/>
  <c r="B147" i="26"/>
  <c r="I146" i="26"/>
  <c r="E146" i="26"/>
  <c r="D146" i="26"/>
  <c r="C146" i="26"/>
  <c r="B146" i="26"/>
  <c r="I145" i="26"/>
  <c r="E145" i="26"/>
  <c r="D145" i="26"/>
  <c r="C145" i="26"/>
  <c r="B145" i="26"/>
  <c r="I144" i="26"/>
  <c r="E144" i="26"/>
  <c r="D144" i="26"/>
  <c r="C144" i="26"/>
  <c r="B144" i="26"/>
  <c r="I143" i="26"/>
  <c r="E143" i="26"/>
  <c r="D143" i="26"/>
  <c r="C143" i="26"/>
  <c r="B143" i="26"/>
  <c r="I142" i="26"/>
  <c r="E142" i="26"/>
  <c r="D142" i="26"/>
  <c r="C142" i="26"/>
  <c r="B142" i="26"/>
  <c r="I141" i="26"/>
  <c r="E141" i="26"/>
  <c r="D141" i="26"/>
  <c r="C141" i="26"/>
  <c r="B141" i="26"/>
  <c r="I140" i="26"/>
  <c r="E140" i="26"/>
  <c r="D140" i="26"/>
  <c r="C140" i="26"/>
  <c r="B140" i="26"/>
  <c r="I139" i="26"/>
  <c r="E139" i="26"/>
  <c r="D139" i="26"/>
  <c r="C139" i="26"/>
  <c r="B139" i="26"/>
  <c r="I138" i="26"/>
  <c r="E138" i="26"/>
  <c r="D138" i="26"/>
  <c r="C138" i="26"/>
  <c r="B138" i="26"/>
  <c r="I137" i="26"/>
  <c r="E137" i="26"/>
  <c r="D137" i="26"/>
  <c r="C137" i="26"/>
  <c r="B137" i="26"/>
  <c r="I136" i="26"/>
  <c r="E136" i="26"/>
  <c r="D136" i="26"/>
  <c r="C136" i="26"/>
  <c r="B136" i="26"/>
  <c r="I135" i="26"/>
  <c r="E135" i="26"/>
  <c r="D135" i="26"/>
  <c r="C135" i="26"/>
  <c r="B135" i="26"/>
  <c r="I134" i="26"/>
  <c r="E134" i="26"/>
  <c r="D134" i="26"/>
  <c r="C134" i="26"/>
  <c r="B134" i="26"/>
  <c r="I133" i="26"/>
  <c r="E133" i="26"/>
  <c r="D133" i="26"/>
  <c r="C133" i="26"/>
  <c r="B133" i="26"/>
  <c r="I132" i="26"/>
  <c r="E132" i="26"/>
  <c r="D132" i="26"/>
  <c r="C132" i="26"/>
  <c r="B132" i="26"/>
  <c r="I131" i="26"/>
  <c r="E131" i="26"/>
  <c r="D131" i="26"/>
  <c r="C131" i="26"/>
  <c r="B131" i="26"/>
  <c r="I130" i="26"/>
  <c r="E130" i="26"/>
  <c r="D130" i="26"/>
  <c r="C130" i="26"/>
  <c r="B130" i="26"/>
  <c r="I129" i="26"/>
  <c r="E129" i="26"/>
  <c r="D129" i="26"/>
  <c r="C129" i="26"/>
  <c r="B129" i="26"/>
  <c r="I128" i="26"/>
  <c r="E128" i="26"/>
  <c r="D128" i="26"/>
  <c r="C128" i="26"/>
  <c r="B128" i="26"/>
  <c r="I127" i="26"/>
  <c r="E127" i="26"/>
  <c r="D127" i="26"/>
  <c r="C127" i="26"/>
  <c r="B127" i="26"/>
  <c r="I126" i="26"/>
  <c r="E126" i="26"/>
  <c r="D126" i="26"/>
  <c r="C126" i="26"/>
  <c r="B126" i="26"/>
  <c r="I125" i="26"/>
  <c r="E125" i="26"/>
  <c r="D125" i="26"/>
  <c r="C125" i="26"/>
  <c r="B125" i="26"/>
  <c r="I124" i="26"/>
  <c r="E124" i="26"/>
  <c r="D124" i="26"/>
  <c r="C124" i="26"/>
  <c r="B124" i="26"/>
  <c r="I123" i="26"/>
  <c r="E123" i="26"/>
  <c r="D123" i="26"/>
  <c r="C123" i="26"/>
  <c r="B123" i="26"/>
  <c r="I122" i="26"/>
  <c r="E122" i="26"/>
  <c r="D122" i="26"/>
  <c r="C122" i="26"/>
  <c r="B122" i="26"/>
  <c r="I121" i="26"/>
  <c r="E121" i="26"/>
  <c r="D121" i="26"/>
  <c r="C121" i="26"/>
  <c r="B121" i="26"/>
  <c r="I120" i="26"/>
  <c r="E120" i="26"/>
  <c r="D120" i="26"/>
  <c r="C120" i="26"/>
  <c r="B120" i="26"/>
  <c r="I119" i="26"/>
  <c r="E119" i="26"/>
  <c r="D119" i="26"/>
  <c r="C119" i="26"/>
  <c r="B119" i="26"/>
  <c r="I118" i="26"/>
  <c r="E118" i="26"/>
  <c r="D118" i="26"/>
  <c r="C118" i="26"/>
  <c r="B118" i="26"/>
  <c r="I117" i="26"/>
  <c r="E117" i="26"/>
  <c r="D117" i="26"/>
  <c r="C117" i="26"/>
  <c r="B117" i="26"/>
  <c r="I116" i="26"/>
  <c r="E116" i="26"/>
  <c r="D116" i="26"/>
  <c r="C116" i="26"/>
  <c r="B116" i="26"/>
  <c r="I115" i="26"/>
  <c r="E115" i="26"/>
  <c r="D115" i="26"/>
  <c r="C115" i="26"/>
  <c r="B115" i="26"/>
  <c r="I114" i="26"/>
  <c r="E114" i="26"/>
  <c r="D114" i="26"/>
  <c r="C114" i="26"/>
  <c r="B114" i="26"/>
  <c r="I113" i="26"/>
  <c r="E113" i="26"/>
  <c r="D113" i="26"/>
  <c r="C113" i="26"/>
  <c r="B113" i="26"/>
  <c r="I112" i="26"/>
  <c r="E112" i="26"/>
  <c r="D112" i="26"/>
  <c r="C112" i="26"/>
  <c r="B112" i="26"/>
  <c r="I111" i="26"/>
  <c r="E111" i="26"/>
  <c r="D111" i="26"/>
  <c r="C111" i="26"/>
  <c r="B111" i="26"/>
  <c r="I110" i="26"/>
  <c r="E110" i="26"/>
  <c r="D110" i="26"/>
  <c r="C110" i="26"/>
  <c r="B110" i="26"/>
  <c r="I109" i="26"/>
  <c r="E109" i="26"/>
  <c r="D109" i="26"/>
  <c r="C109" i="26"/>
  <c r="B109" i="26"/>
  <c r="I108" i="26"/>
  <c r="E108" i="26"/>
  <c r="D108" i="26"/>
  <c r="C108" i="26"/>
  <c r="B108" i="26"/>
  <c r="I107" i="26"/>
  <c r="E107" i="26"/>
  <c r="D107" i="26"/>
  <c r="C107" i="26"/>
  <c r="B107" i="26"/>
  <c r="I106" i="26"/>
  <c r="E106" i="26"/>
  <c r="D106" i="26"/>
  <c r="C106" i="26"/>
  <c r="B106" i="26"/>
  <c r="I105" i="26"/>
  <c r="E105" i="26"/>
  <c r="D105" i="26"/>
  <c r="C105" i="26"/>
  <c r="B105" i="26"/>
  <c r="I104" i="26"/>
  <c r="E104" i="26"/>
  <c r="D104" i="26"/>
  <c r="C104" i="26"/>
  <c r="B104" i="26"/>
  <c r="I103" i="26"/>
  <c r="E103" i="26"/>
  <c r="D103" i="26"/>
  <c r="C103" i="26"/>
  <c r="B103" i="26"/>
  <c r="I102" i="26"/>
  <c r="E102" i="26"/>
  <c r="D102" i="26"/>
  <c r="C102" i="26"/>
  <c r="B102" i="26"/>
  <c r="I101" i="26"/>
  <c r="E101" i="26"/>
  <c r="D101" i="26"/>
  <c r="C101" i="26"/>
  <c r="B101" i="26"/>
  <c r="I100" i="26"/>
  <c r="E100" i="26"/>
  <c r="D100" i="26"/>
  <c r="C100" i="26"/>
  <c r="B100" i="26"/>
  <c r="I99" i="26"/>
  <c r="E99" i="26"/>
  <c r="D99" i="26"/>
  <c r="C99" i="26"/>
  <c r="B99" i="26"/>
  <c r="I98" i="26"/>
  <c r="E98" i="26"/>
  <c r="D98" i="26"/>
  <c r="C98" i="26"/>
  <c r="B98" i="26"/>
  <c r="I97" i="26"/>
  <c r="E97" i="26"/>
  <c r="D97" i="26"/>
  <c r="C97" i="26"/>
  <c r="B97" i="26"/>
  <c r="I96" i="26"/>
  <c r="E96" i="26"/>
  <c r="D96" i="26"/>
  <c r="C96" i="26"/>
  <c r="B96" i="26"/>
  <c r="I95" i="26"/>
  <c r="E95" i="26"/>
  <c r="D95" i="26"/>
  <c r="C95" i="26"/>
  <c r="B95" i="26"/>
  <c r="I94" i="26"/>
  <c r="E94" i="26"/>
  <c r="D94" i="26"/>
  <c r="C94" i="26"/>
  <c r="B94" i="26"/>
  <c r="I93" i="26"/>
  <c r="E93" i="26"/>
  <c r="D93" i="26"/>
  <c r="C93" i="26"/>
  <c r="B93" i="26"/>
  <c r="I92" i="26"/>
  <c r="E92" i="26"/>
  <c r="D92" i="26"/>
  <c r="C92" i="26"/>
  <c r="B92" i="26"/>
  <c r="I91" i="26"/>
  <c r="E91" i="26"/>
  <c r="D91" i="26"/>
  <c r="C91" i="26"/>
  <c r="B91" i="26"/>
  <c r="I90" i="26"/>
  <c r="E90" i="26"/>
  <c r="D90" i="26"/>
  <c r="C90" i="26"/>
  <c r="B90" i="26"/>
  <c r="I89" i="26"/>
  <c r="E89" i="26"/>
  <c r="D89" i="26"/>
  <c r="C89" i="26"/>
  <c r="B89" i="26"/>
  <c r="I88" i="26"/>
  <c r="E88" i="26"/>
  <c r="D88" i="26"/>
  <c r="C88" i="26"/>
  <c r="B88" i="26"/>
  <c r="I87" i="26"/>
  <c r="E87" i="26"/>
  <c r="D87" i="26"/>
  <c r="C87" i="26"/>
  <c r="B87" i="26"/>
  <c r="I86" i="26"/>
  <c r="E86" i="26"/>
  <c r="D86" i="26"/>
  <c r="C86" i="26"/>
  <c r="B86" i="26"/>
  <c r="I85" i="26"/>
  <c r="E85" i="26"/>
  <c r="D85" i="26"/>
  <c r="C85" i="26"/>
  <c r="B85" i="26"/>
  <c r="I84" i="26"/>
  <c r="E84" i="26"/>
  <c r="D84" i="26"/>
  <c r="C84" i="26"/>
  <c r="B84" i="26"/>
  <c r="I83" i="26"/>
  <c r="E83" i="26"/>
  <c r="D83" i="26"/>
  <c r="C83" i="26"/>
  <c r="B83" i="26"/>
  <c r="I82" i="26"/>
  <c r="E82" i="26"/>
  <c r="D82" i="26"/>
  <c r="C82" i="26"/>
  <c r="B82" i="26"/>
  <c r="I81" i="26"/>
  <c r="E81" i="26"/>
  <c r="D81" i="26"/>
  <c r="C81" i="26"/>
  <c r="B81" i="26"/>
  <c r="I80" i="26"/>
  <c r="E80" i="26"/>
  <c r="D80" i="26"/>
  <c r="C80" i="26"/>
  <c r="B80" i="26"/>
  <c r="I79" i="26"/>
  <c r="E79" i="26"/>
  <c r="D79" i="26"/>
  <c r="C79" i="26"/>
  <c r="B79" i="26"/>
  <c r="I78" i="26"/>
  <c r="E78" i="26"/>
  <c r="D78" i="26"/>
  <c r="C78" i="26"/>
  <c r="B78" i="26"/>
  <c r="I77" i="26"/>
  <c r="E77" i="26"/>
  <c r="D77" i="26"/>
  <c r="C77" i="26"/>
  <c r="B77" i="26"/>
  <c r="I76" i="26"/>
  <c r="E76" i="26"/>
  <c r="D76" i="26"/>
  <c r="C76" i="26"/>
  <c r="B76" i="26"/>
  <c r="I75" i="26"/>
  <c r="E75" i="26"/>
  <c r="D75" i="26"/>
  <c r="C75" i="26"/>
  <c r="B75" i="26"/>
  <c r="I74" i="26"/>
  <c r="E74" i="26"/>
  <c r="D74" i="26"/>
  <c r="C74" i="26"/>
  <c r="B74" i="26"/>
  <c r="I73" i="26"/>
  <c r="E73" i="26"/>
  <c r="D73" i="26"/>
  <c r="C73" i="26"/>
  <c r="B73" i="26"/>
  <c r="I72" i="26"/>
  <c r="E72" i="26"/>
  <c r="D72" i="26"/>
  <c r="C72" i="26"/>
  <c r="B72" i="26"/>
  <c r="I71" i="26"/>
  <c r="E71" i="26"/>
  <c r="D71" i="26"/>
  <c r="C71" i="26"/>
  <c r="B71" i="26"/>
  <c r="I70" i="26"/>
  <c r="E70" i="26"/>
  <c r="D70" i="26"/>
  <c r="C70" i="26"/>
  <c r="B70" i="26"/>
  <c r="I69" i="26"/>
  <c r="E69" i="26"/>
  <c r="D69" i="26"/>
  <c r="C69" i="26"/>
  <c r="B69" i="26"/>
  <c r="I68" i="26"/>
  <c r="E68" i="26"/>
  <c r="D68" i="26"/>
  <c r="C68" i="26"/>
  <c r="B68" i="26"/>
  <c r="I67" i="26"/>
  <c r="E67" i="26"/>
  <c r="D67" i="26"/>
  <c r="C67" i="26"/>
  <c r="B67" i="26"/>
  <c r="I66" i="26"/>
  <c r="E66" i="26"/>
  <c r="D66" i="26"/>
  <c r="C66" i="26"/>
  <c r="B66" i="26"/>
  <c r="I65" i="26"/>
  <c r="E65" i="26"/>
  <c r="D65" i="26"/>
  <c r="C65" i="26"/>
  <c r="B65" i="26"/>
  <c r="I64" i="26"/>
  <c r="E64" i="26"/>
  <c r="D64" i="26"/>
  <c r="C64" i="26"/>
  <c r="B64" i="26"/>
  <c r="I63" i="26"/>
  <c r="E63" i="26"/>
  <c r="D63" i="26"/>
  <c r="C63" i="26"/>
  <c r="B63" i="26"/>
  <c r="I62" i="26"/>
  <c r="E62" i="26"/>
  <c r="D62" i="26"/>
  <c r="C62" i="26"/>
  <c r="B62" i="26"/>
  <c r="I61" i="26"/>
  <c r="E61" i="26"/>
  <c r="D61" i="26"/>
  <c r="C61" i="26"/>
  <c r="B61" i="26"/>
  <c r="I60" i="26"/>
  <c r="E60" i="26"/>
  <c r="D60" i="26"/>
  <c r="C60" i="26"/>
  <c r="B60" i="26"/>
  <c r="I59" i="26"/>
  <c r="E59" i="26"/>
  <c r="D59" i="26"/>
  <c r="C59" i="26"/>
  <c r="B59" i="26"/>
  <c r="I58" i="26"/>
  <c r="E58" i="26"/>
  <c r="D58" i="26"/>
  <c r="C58" i="26"/>
  <c r="B58" i="26"/>
  <c r="I57" i="26"/>
  <c r="E57" i="26"/>
  <c r="D57" i="26"/>
  <c r="C57" i="26"/>
  <c r="B57" i="26"/>
  <c r="I56" i="26"/>
  <c r="E56" i="26"/>
  <c r="D56" i="26"/>
  <c r="C56" i="26"/>
  <c r="B56" i="26"/>
  <c r="I55" i="26"/>
  <c r="E55" i="26"/>
  <c r="D55" i="26"/>
  <c r="C55" i="26"/>
  <c r="B55" i="26"/>
  <c r="I54" i="26"/>
  <c r="E54" i="26"/>
  <c r="D54" i="26"/>
  <c r="C54" i="26"/>
  <c r="B54" i="26"/>
  <c r="I53" i="26"/>
  <c r="E53" i="26"/>
  <c r="D53" i="26"/>
  <c r="C53" i="26"/>
  <c r="B53" i="26"/>
  <c r="I52" i="26"/>
  <c r="E52" i="26"/>
  <c r="D52" i="26"/>
  <c r="C52" i="26"/>
  <c r="B52" i="26"/>
  <c r="I51" i="26"/>
  <c r="E51" i="26"/>
  <c r="D51" i="26"/>
  <c r="C51" i="26"/>
  <c r="B51" i="26"/>
  <c r="I50" i="26"/>
  <c r="E50" i="26"/>
  <c r="D50" i="26"/>
  <c r="C50" i="26"/>
  <c r="B50" i="26"/>
  <c r="I49" i="26"/>
  <c r="E49" i="26"/>
  <c r="D49" i="26"/>
  <c r="C49" i="26"/>
  <c r="B49" i="26"/>
  <c r="I48" i="26"/>
  <c r="E48" i="26"/>
  <c r="D48" i="26"/>
  <c r="C48" i="26"/>
  <c r="B48" i="26"/>
  <c r="I47" i="26"/>
  <c r="E47" i="26"/>
  <c r="D47" i="26"/>
  <c r="C47" i="26"/>
  <c r="B47" i="26"/>
  <c r="I46" i="26"/>
  <c r="E46" i="26"/>
  <c r="D46" i="26"/>
  <c r="C46" i="26"/>
  <c r="B46" i="26"/>
  <c r="I45" i="26"/>
  <c r="E45" i="26"/>
  <c r="D45" i="26"/>
  <c r="C45" i="26"/>
  <c r="B45" i="26"/>
  <c r="I44" i="26"/>
  <c r="E44" i="26"/>
  <c r="D44" i="26"/>
  <c r="C44" i="26"/>
  <c r="B44" i="26"/>
  <c r="I43" i="26"/>
  <c r="E43" i="26"/>
  <c r="D43" i="26"/>
  <c r="C43" i="26"/>
  <c r="B43" i="26"/>
  <c r="I42" i="26"/>
  <c r="E42" i="26"/>
  <c r="D42" i="26"/>
  <c r="C42" i="26"/>
  <c r="B42" i="26"/>
  <c r="I41" i="26"/>
  <c r="E41" i="26"/>
  <c r="D41" i="26"/>
  <c r="C41" i="26"/>
  <c r="B41" i="26"/>
  <c r="I40" i="26"/>
  <c r="E40" i="26"/>
  <c r="D40" i="26"/>
  <c r="C40" i="26"/>
  <c r="B40" i="26"/>
  <c r="I39" i="26"/>
  <c r="E39" i="26"/>
  <c r="D39" i="26"/>
  <c r="C39" i="26"/>
  <c r="B39" i="26"/>
  <c r="I38" i="26"/>
  <c r="E38" i="26"/>
  <c r="D38" i="26"/>
  <c r="C38" i="26"/>
  <c r="B38" i="26"/>
  <c r="I37" i="26"/>
  <c r="E37" i="26"/>
  <c r="D37" i="26"/>
  <c r="C37" i="26"/>
  <c r="B37" i="26"/>
  <c r="I36" i="26"/>
  <c r="E36" i="26"/>
  <c r="D36" i="26"/>
  <c r="C36" i="26"/>
  <c r="B36" i="26"/>
  <c r="I35" i="26"/>
  <c r="E35" i="26"/>
  <c r="D35" i="26"/>
  <c r="C35" i="26"/>
  <c r="B35" i="26"/>
  <c r="I34" i="26"/>
  <c r="E34" i="26"/>
  <c r="D34" i="26"/>
  <c r="C34" i="26"/>
  <c r="B34" i="26"/>
  <c r="I33" i="26"/>
  <c r="E33" i="26"/>
  <c r="D33" i="26"/>
  <c r="C33" i="26"/>
  <c r="B33" i="26"/>
  <c r="I32" i="26"/>
  <c r="E32" i="26"/>
  <c r="D32" i="26"/>
  <c r="C32" i="26"/>
  <c r="B32" i="26"/>
  <c r="I31" i="26"/>
  <c r="E31" i="26"/>
  <c r="D31" i="26"/>
  <c r="C31" i="26"/>
  <c r="B31" i="26"/>
  <c r="I30" i="26"/>
  <c r="E30" i="26"/>
  <c r="D30" i="26"/>
  <c r="C30" i="26"/>
  <c r="B30" i="26"/>
  <c r="I29" i="26"/>
  <c r="E29" i="26"/>
  <c r="D29" i="26"/>
  <c r="C29" i="26"/>
  <c r="B29" i="26"/>
  <c r="I28" i="26"/>
  <c r="E28" i="26"/>
  <c r="D28" i="26"/>
  <c r="C28" i="26"/>
  <c r="B28" i="26"/>
  <c r="I27" i="26"/>
  <c r="E27" i="26"/>
  <c r="D27" i="26"/>
  <c r="C27" i="26"/>
  <c r="B27" i="26"/>
  <c r="I26" i="26"/>
  <c r="E26" i="26"/>
  <c r="D26" i="26"/>
  <c r="C26" i="26"/>
  <c r="B26" i="26"/>
  <c r="I25" i="26"/>
  <c r="E25" i="26"/>
  <c r="D25" i="26"/>
  <c r="C25" i="26"/>
  <c r="B25" i="26"/>
  <c r="I24" i="26"/>
  <c r="E24" i="26"/>
  <c r="D24" i="26"/>
  <c r="C24" i="26"/>
  <c r="B24" i="26"/>
  <c r="I23" i="26"/>
  <c r="E23" i="26"/>
  <c r="D23" i="26"/>
  <c r="C23" i="26"/>
  <c r="B23" i="26"/>
  <c r="I22" i="26"/>
  <c r="E22" i="26"/>
  <c r="D22" i="26"/>
  <c r="C22" i="26"/>
  <c r="B22" i="26"/>
  <c r="I21" i="26"/>
  <c r="E21" i="26"/>
  <c r="D21" i="26"/>
  <c r="C21" i="26"/>
  <c r="B21" i="26"/>
  <c r="I20" i="26"/>
  <c r="E20" i="26"/>
  <c r="D20" i="26"/>
  <c r="C20" i="26"/>
  <c r="B20" i="26"/>
  <c r="I19" i="26"/>
  <c r="E19" i="26"/>
  <c r="D19" i="26"/>
  <c r="C19" i="26"/>
  <c r="B19" i="26"/>
  <c r="I18" i="26"/>
  <c r="E18" i="26"/>
  <c r="D18" i="26"/>
  <c r="C18" i="26"/>
  <c r="B18" i="26"/>
  <c r="I17" i="26"/>
  <c r="E17" i="26"/>
  <c r="D17" i="26"/>
  <c r="C17" i="26"/>
  <c r="B17" i="26"/>
  <c r="I16" i="26"/>
  <c r="E16" i="26"/>
  <c r="D16" i="26"/>
  <c r="C16" i="26"/>
  <c r="B16" i="26"/>
  <c r="I15" i="26"/>
  <c r="E15" i="26"/>
  <c r="D15" i="26"/>
  <c r="C15" i="26"/>
  <c r="B15" i="26"/>
  <c r="I14" i="26"/>
  <c r="E14" i="26"/>
  <c r="D14" i="26"/>
  <c r="C14" i="26"/>
  <c r="B14" i="26"/>
  <c r="I13" i="26"/>
  <c r="E13" i="26"/>
  <c r="D13" i="26"/>
  <c r="C13" i="26"/>
  <c r="B13" i="26"/>
  <c r="I12" i="26"/>
  <c r="E12" i="26"/>
  <c r="D12" i="26"/>
  <c r="C12" i="26"/>
  <c r="B12" i="26"/>
  <c r="I11" i="26"/>
  <c r="E11" i="26"/>
  <c r="D11" i="26"/>
  <c r="C11" i="26"/>
  <c r="B11" i="26"/>
  <c r="I10" i="26"/>
  <c r="E10" i="26"/>
  <c r="D10" i="26"/>
  <c r="C10" i="26"/>
  <c r="B10" i="26"/>
  <c r="I9" i="26"/>
  <c r="E9" i="26"/>
  <c r="D9" i="26"/>
  <c r="C9" i="26"/>
  <c r="B9" i="26"/>
  <c r="I8" i="26"/>
  <c r="E8" i="26"/>
  <c r="D8" i="26"/>
  <c r="C8" i="26"/>
  <c r="B8" i="26"/>
  <c r="I7" i="26"/>
  <c r="E7" i="26"/>
  <c r="D7" i="26"/>
  <c r="C7" i="26"/>
  <c r="B7" i="26"/>
  <c r="I6" i="26"/>
  <c r="K6" i="26" s="1"/>
  <c r="L6" i="26" s="1"/>
  <c r="E6" i="26"/>
  <c r="D6" i="26"/>
  <c r="C6" i="26"/>
  <c r="B6" i="26"/>
  <c r="I171" i="25"/>
  <c r="E171" i="25"/>
  <c r="D171" i="25"/>
  <c r="C171" i="25"/>
  <c r="B171" i="25"/>
  <c r="I170" i="25"/>
  <c r="E170" i="25"/>
  <c r="D170" i="25"/>
  <c r="C170" i="25"/>
  <c r="B170" i="25"/>
  <c r="I169" i="25"/>
  <c r="E169" i="25"/>
  <c r="D169" i="25"/>
  <c r="C169" i="25"/>
  <c r="B169" i="25"/>
  <c r="I168" i="25"/>
  <c r="E168" i="25"/>
  <c r="D168" i="25"/>
  <c r="C168" i="25"/>
  <c r="B168" i="25"/>
  <c r="I167" i="25"/>
  <c r="E167" i="25"/>
  <c r="D167" i="25"/>
  <c r="C167" i="25"/>
  <c r="B167" i="25"/>
  <c r="I166" i="25"/>
  <c r="E166" i="25"/>
  <c r="D166" i="25"/>
  <c r="C166" i="25"/>
  <c r="B166" i="25"/>
  <c r="I165" i="25"/>
  <c r="E165" i="25"/>
  <c r="D165" i="25"/>
  <c r="C165" i="25"/>
  <c r="B165" i="25"/>
  <c r="I164" i="25"/>
  <c r="J170" i="25" s="1"/>
  <c r="E164" i="25"/>
  <c r="D164" i="25"/>
  <c r="C164" i="25"/>
  <c r="B164" i="25"/>
  <c r="I163" i="25"/>
  <c r="E163" i="25"/>
  <c r="D163" i="25"/>
  <c r="C163" i="25"/>
  <c r="B163" i="25"/>
  <c r="I162" i="25"/>
  <c r="E162" i="25"/>
  <c r="D162" i="25"/>
  <c r="C162" i="25"/>
  <c r="B162" i="25"/>
  <c r="I161" i="25"/>
  <c r="E161" i="25"/>
  <c r="D161" i="25"/>
  <c r="C161" i="25"/>
  <c r="B161" i="25"/>
  <c r="I160" i="25"/>
  <c r="J166" i="25" s="1"/>
  <c r="E160" i="25"/>
  <c r="D160" i="25"/>
  <c r="C160" i="25"/>
  <c r="B160" i="25"/>
  <c r="I159" i="25"/>
  <c r="E159" i="25"/>
  <c r="D159" i="25"/>
  <c r="C159" i="25"/>
  <c r="B159" i="25"/>
  <c r="I158" i="25"/>
  <c r="E158" i="25"/>
  <c r="D158" i="25"/>
  <c r="C158" i="25"/>
  <c r="B158" i="25"/>
  <c r="I157" i="25"/>
  <c r="E157" i="25"/>
  <c r="D157" i="25"/>
  <c r="C157" i="25"/>
  <c r="B157" i="25"/>
  <c r="I156" i="25"/>
  <c r="E156" i="25"/>
  <c r="D156" i="25"/>
  <c r="C156" i="25"/>
  <c r="B156" i="25"/>
  <c r="I155" i="25"/>
  <c r="E155" i="25"/>
  <c r="D155" i="25"/>
  <c r="C155" i="25"/>
  <c r="B155" i="25"/>
  <c r="I154" i="25"/>
  <c r="E154" i="25"/>
  <c r="D154" i="25"/>
  <c r="C154" i="25"/>
  <c r="B154" i="25"/>
  <c r="I153" i="25"/>
  <c r="E153" i="25"/>
  <c r="D153" i="25"/>
  <c r="C153" i="25"/>
  <c r="B153" i="25"/>
  <c r="I152" i="25"/>
  <c r="E152" i="25"/>
  <c r="D152" i="25"/>
  <c r="C152" i="25"/>
  <c r="B152" i="25"/>
  <c r="I151" i="25"/>
  <c r="E151" i="25"/>
  <c r="D151" i="25"/>
  <c r="C151" i="25"/>
  <c r="B151" i="25"/>
  <c r="I150" i="25"/>
  <c r="E150" i="25"/>
  <c r="D150" i="25"/>
  <c r="C150" i="25"/>
  <c r="B150" i="25"/>
  <c r="I149" i="25"/>
  <c r="E149" i="25"/>
  <c r="D149" i="25"/>
  <c r="C149" i="25"/>
  <c r="B149" i="25"/>
  <c r="I148" i="25"/>
  <c r="E148" i="25"/>
  <c r="D148" i="25"/>
  <c r="C148" i="25"/>
  <c r="B148" i="25"/>
  <c r="I147" i="25"/>
  <c r="E147" i="25"/>
  <c r="D147" i="25"/>
  <c r="C147" i="25"/>
  <c r="B147" i="25"/>
  <c r="I146" i="25"/>
  <c r="E146" i="25"/>
  <c r="D146" i="25"/>
  <c r="C146" i="25"/>
  <c r="B146" i="25"/>
  <c r="I145" i="25"/>
  <c r="E145" i="25"/>
  <c r="D145" i="25"/>
  <c r="C145" i="25"/>
  <c r="B145" i="25"/>
  <c r="I144" i="25"/>
  <c r="E144" i="25"/>
  <c r="D144" i="25"/>
  <c r="C144" i="25"/>
  <c r="B144" i="25"/>
  <c r="I143" i="25"/>
  <c r="E143" i="25"/>
  <c r="D143" i="25"/>
  <c r="C143" i="25"/>
  <c r="B143" i="25"/>
  <c r="I142" i="25"/>
  <c r="E142" i="25"/>
  <c r="D142" i="25"/>
  <c r="C142" i="25"/>
  <c r="B142" i="25"/>
  <c r="I141" i="25"/>
  <c r="E141" i="25"/>
  <c r="D141" i="25"/>
  <c r="C141" i="25"/>
  <c r="B141" i="25"/>
  <c r="I140" i="25"/>
  <c r="E140" i="25"/>
  <c r="D140" i="25"/>
  <c r="C140" i="25"/>
  <c r="B140" i="25"/>
  <c r="I139" i="25"/>
  <c r="E139" i="25"/>
  <c r="D139" i="25"/>
  <c r="C139" i="25"/>
  <c r="B139" i="25"/>
  <c r="I138" i="25"/>
  <c r="E138" i="25"/>
  <c r="D138" i="25"/>
  <c r="C138" i="25"/>
  <c r="B138" i="25"/>
  <c r="I137" i="25"/>
  <c r="E137" i="25"/>
  <c r="D137" i="25"/>
  <c r="C137" i="25"/>
  <c r="B137" i="25"/>
  <c r="I136" i="25"/>
  <c r="E136" i="25"/>
  <c r="D136" i="25"/>
  <c r="C136" i="25"/>
  <c r="B136" i="25"/>
  <c r="I135" i="25"/>
  <c r="E135" i="25"/>
  <c r="D135" i="25"/>
  <c r="C135" i="25"/>
  <c r="B135" i="25"/>
  <c r="I134" i="25"/>
  <c r="E134" i="25"/>
  <c r="D134" i="25"/>
  <c r="C134" i="25"/>
  <c r="B134" i="25"/>
  <c r="I133" i="25"/>
  <c r="E133" i="25"/>
  <c r="D133" i="25"/>
  <c r="C133" i="25"/>
  <c r="B133" i="25"/>
  <c r="I132" i="25"/>
  <c r="E132" i="25"/>
  <c r="D132" i="25"/>
  <c r="C132" i="25"/>
  <c r="B132" i="25"/>
  <c r="I131" i="25"/>
  <c r="E131" i="25"/>
  <c r="D131" i="25"/>
  <c r="C131" i="25"/>
  <c r="B131" i="25"/>
  <c r="I130" i="25"/>
  <c r="E130" i="25"/>
  <c r="D130" i="25"/>
  <c r="C130" i="25"/>
  <c r="B130" i="25"/>
  <c r="I129" i="25"/>
  <c r="E129" i="25"/>
  <c r="D129" i="25"/>
  <c r="C129" i="25"/>
  <c r="B129" i="25"/>
  <c r="I128" i="25"/>
  <c r="E128" i="25"/>
  <c r="D128" i="25"/>
  <c r="C128" i="25"/>
  <c r="B128" i="25"/>
  <c r="I127" i="25"/>
  <c r="E127" i="25"/>
  <c r="D127" i="25"/>
  <c r="C127" i="25"/>
  <c r="B127" i="25"/>
  <c r="I126" i="25"/>
  <c r="E126" i="25"/>
  <c r="D126" i="25"/>
  <c r="C126" i="25"/>
  <c r="B126" i="25"/>
  <c r="I125" i="25"/>
  <c r="E125" i="25"/>
  <c r="D125" i="25"/>
  <c r="C125" i="25"/>
  <c r="B125" i="25"/>
  <c r="I124" i="25"/>
  <c r="E124" i="25"/>
  <c r="D124" i="25"/>
  <c r="C124" i="25"/>
  <c r="B124" i="25"/>
  <c r="I123" i="25"/>
  <c r="E123" i="25"/>
  <c r="D123" i="25"/>
  <c r="C123" i="25"/>
  <c r="B123" i="25"/>
  <c r="I122" i="25"/>
  <c r="E122" i="25"/>
  <c r="D122" i="25"/>
  <c r="C122" i="25"/>
  <c r="B122" i="25"/>
  <c r="I121" i="25"/>
  <c r="E121" i="25"/>
  <c r="D121" i="25"/>
  <c r="C121" i="25"/>
  <c r="B121" i="25"/>
  <c r="I120" i="25"/>
  <c r="E120" i="25"/>
  <c r="D120" i="25"/>
  <c r="C120" i="25"/>
  <c r="B120" i="25"/>
  <c r="I119" i="25"/>
  <c r="E119" i="25"/>
  <c r="D119" i="25"/>
  <c r="C119" i="25"/>
  <c r="B119" i="25"/>
  <c r="I118" i="25"/>
  <c r="E118" i="25"/>
  <c r="D118" i="25"/>
  <c r="C118" i="25"/>
  <c r="B118" i="25"/>
  <c r="I117" i="25"/>
  <c r="E117" i="25"/>
  <c r="D117" i="25"/>
  <c r="C117" i="25"/>
  <c r="B117" i="25"/>
  <c r="I116" i="25"/>
  <c r="E116" i="25"/>
  <c r="D116" i="25"/>
  <c r="C116" i="25"/>
  <c r="B116" i="25"/>
  <c r="I115" i="25"/>
  <c r="E115" i="25"/>
  <c r="D115" i="25"/>
  <c r="C115" i="25"/>
  <c r="B115" i="25"/>
  <c r="I114" i="25"/>
  <c r="E114" i="25"/>
  <c r="D114" i="25"/>
  <c r="C114" i="25"/>
  <c r="B114" i="25"/>
  <c r="I113" i="25"/>
  <c r="E113" i="25"/>
  <c r="D113" i="25"/>
  <c r="C113" i="25"/>
  <c r="B113" i="25"/>
  <c r="I112" i="25"/>
  <c r="E112" i="25"/>
  <c r="D112" i="25"/>
  <c r="C112" i="25"/>
  <c r="B112" i="25"/>
  <c r="I111" i="25"/>
  <c r="E111" i="25"/>
  <c r="D111" i="25"/>
  <c r="C111" i="25"/>
  <c r="B111" i="25"/>
  <c r="I110" i="25"/>
  <c r="E110" i="25"/>
  <c r="D110" i="25"/>
  <c r="C110" i="25"/>
  <c r="B110" i="25"/>
  <c r="I109" i="25"/>
  <c r="E109" i="25"/>
  <c r="D109" i="25"/>
  <c r="C109" i="25"/>
  <c r="B109" i="25"/>
  <c r="I108" i="25"/>
  <c r="E108" i="25"/>
  <c r="D108" i="25"/>
  <c r="C108" i="25"/>
  <c r="B108" i="25"/>
  <c r="I107" i="25"/>
  <c r="E107" i="25"/>
  <c r="D107" i="25"/>
  <c r="C107" i="25"/>
  <c r="B107" i="25"/>
  <c r="I106" i="25"/>
  <c r="E106" i="25"/>
  <c r="D106" i="25"/>
  <c r="C106" i="25"/>
  <c r="B106" i="25"/>
  <c r="I105" i="25"/>
  <c r="E105" i="25"/>
  <c r="D105" i="25"/>
  <c r="C105" i="25"/>
  <c r="B105" i="25"/>
  <c r="I104" i="25"/>
  <c r="E104" i="25"/>
  <c r="D104" i="25"/>
  <c r="C104" i="25"/>
  <c r="B104" i="25"/>
  <c r="I103" i="25"/>
  <c r="E103" i="25"/>
  <c r="D103" i="25"/>
  <c r="C103" i="25"/>
  <c r="B103" i="25"/>
  <c r="I102" i="25"/>
  <c r="E102" i="25"/>
  <c r="D102" i="25"/>
  <c r="C102" i="25"/>
  <c r="B102" i="25"/>
  <c r="I101" i="25"/>
  <c r="E101" i="25"/>
  <c r="D101" i="25"/>
  <c r="C101" i="25"/>
  <c r="B101" i="25"/>
  <c r="I100" i="25"/>
  <c r="E100" i="25"/>
  <c r="D100" i="25"/>
  <c r="C100" i="25"/>
  <c r="B100" i="25"/>
  <c r="I99" i="25"/>
  <c r="E99" i="25"/>
  <c r="D99" i="25"/>
  <c r="C99" i="25"/>
  <c r="B99" i="25"/>
  <c r="I98" i="25"/>
  <c r="E98" i="25"/>
  <c r="D98" i="25"/>
  <c r="C98" i="25"/>
  <c r="B98" i="25"/>
  <c r="I97" i="25"/>
  <c r="E97" i="25"/>
  <c r="D97" i="25"/>
  <c r="C97" i="25"/>
  <c r="B97" i="25"/>
  <c r="I96" i="25"/>
  <c r="E96" i="25"/>
  <c r="D96" i="25"/>
  <c r="C96" i="25"/>
  <c r="B96" i="25"/>
  <c r="I95" i="25"/>
  <c r="E95" i="25"/>
  <c r="D95" i="25"/>
  <c r="C95" i="25"/>
  <c r="B95" i="25"/>
  <c r="I94" i="25"/>
  <c r="E94" i="25"/>
  <c r="D94" i="25"/>
  <c r="C94" i="25"/>
  <c r="B94" i="25"/>
  <c r="I93" i="25"/>
  <c r="E93" i="25"/>
  <c r="D93" i="25"/>
  <c r="C93" i="25"/>
  <c r="B93" i="25"/>
  <c r="I92" i="25"/>
  <c r="E92" i="25"/>
  <c r="D92" i="25"/>
  <c r="C92" i="25"/>
  <c r="B92" i="25"/>
  <c r="I91" i="25"/>
  <c r="E91" i="25"/>
  <c r="D91" i="25"/>
  <c r="C91" i="25"/>
  <c r="B91" i="25"/>
  <c r="I90" i="25"/>
  <c r="E90" i="25"/>
  <c r="D90" i="25"/>
  <c r="C90" i="25"/>
  <c r="B90" i="25"/>
  <c r="I89" i="25"/>
  <c r="E89" i="25"/>
  <c r="D89" i="25"/>
  <c r="C89" i="25"/>
  <c r="B89" i="25"/>
  <c r="I88" i="25"/>
  <c r="E88" i="25"/>
  <c r="D88" i="25"/>
  <c r="C88" i="25"/>
  <c r="B88" i="25"/>
  <c r="I87" i="25"/>
  <c r="E87" i="25"/>
  <c r="D87" i="25"/>
  <c r="C87" i="25"/>
  <c r="B87" i="25"/>
  <c r="I86" i="25"/>
  <c r="E86" i="25"/>
  <c r="D86" i="25"/>
  <c r="C86" i="25"/>
  <c r="B86" i="25"/>
  <c r="I85" i="25"/>
  <c r="E85" i="25"/>
  <c r="D85" i="25"/>
  <c r="C85" i="25"/>
  <c r="B85" i="25"/>
  <c r="I84" i="25"/>
  <c r="E84" i="25"/>
  <c r="D84" i="25"/>
  <c r="C84" i="25"/>
  <c r="B84" i="25"/>
  <c r="I83" i="25"/>
  <c r="E83" i="25"/>
  <c r="D83" i="25"/>
  <c r="C83" i="25"/>
  <c r="B83" i="25"/>
  <c r="I82" i="25"/>
  <c r="E82" i="25"/>
  <c r="D82" i="25"/>
  <c r="C82" i="25"/>
  <c r="B82" i="25"/>
  <c r="I81" i="25"/>
  <c r="E81" i="25"/>
  <c r="D81" i="25"/>
  <c r="C81" i="25"/>
  <c r="B81" i="25"/>
  <c r="I80" i="25"/>
  <c r="E80" i="25"/>
  <c r="D80" i="25"/>
  <c r="C80" i="25"/>
  <c r="B80" i="25"/>
  <c r="I79" i="25"/>
  <c r="E79" i="25"/>
  <c r="D79" i="25"/>
  <c r="C79" i="25"/>
  <c r="B79" i="25"/>
  <c r="I78" i="25"/>
  <c r="E78" i="25"/>
  <c r="D78" i="25"/>
  <c r="C78" i="25"/>
  <c r="B78" i="25"/>
  <c r="I77" i="25"/>
  <c r="E77" i="25"/>
  <c r="D77" i="25"/>
  <c r="C77" i="25"/>
  <c r="B77" i="25"/>
  <c r="I76" i="25"/>
  <c r="E76" i="25"/>
  <c r="D76" i="25"/>
  <c r="C76" i="25"/>
  <c r="B76" i="25"/>
  <c r="I75" i="25"/>
  <c r="E75" i="25"/>
  <c r="D75" i="25"/>
  <c r="C75" i="25"/>
  <c r="B75" i="25"/>
  <c r="I74" i="25"/>
  <c r="E74" i="25"/>
  <c r="D74" i="25"/>
  <c r="C74" i="25"/>
  <c r="B74" i="25"/>
  <c r="I73" i="25"/>
  <c r="E73" i="25"/>
  <c r="D73" i="25"/>
  <c r="C73" i="25"/>
  <c r="B73" i="25"/>
  <c r="I72" i="25"/>
  <c r="E72" i="25"/>
  <c r="D72" i="25"/>
  <c r="C72" i="25"/>
  <c r="B72" i="25"/>
  <c r="I71" i="25"/>
  <c r="E71" i="25"/>
  <c r="D71" i="25"/>
  <c r="C71" i="25"/>
  <c r="B71" i="25"/>
  <c r="I70" i="25"/>
  <c r="E70" i="25"/>
  <c r="D70" i="25"/>
  <c r="C70" i="25"/>
  <c r="B70" i="25"/>
  <c r="I69" i="25"/>
  <c r="E69" i="25"/>
  <c r="D69" i="25"/>
  <c r="C69" i="25"/>
  <c r="B69" i="25"/>
  <c r="I68" i="25"/>
  <c r="E68" i="25"/>
  <c r="D68" i="25"/>
  <c r="C68" i="25"/>
  <c r="B68" i="25"/>
  <c r="I67" i="25"/>
  <c r="E67" i="25"/>
  <c r="D67" i="25"/>
  <c r="C67" i="25"/>
  <c r="B67" i="25"/>
  <c r="I66" i="25"/>
  <c r="E66" i="25"/>
  <c r="D66" i="25"/>
  <c r="C66" i="25"/>
  <c r="B66" i="25"/>
  <c r="I65" i="25"/>
  <c r="E65" i="25"/>
  <c r="D65" i="25"/>
  <c r="C65" i="25"/>
  <c r="B65" i="25"/>
  <c r="I64" i="25"/>
  <c r="E64" i="25"/>
  <c r="D64" i="25"/>
  <c r="C64" i="25"/>
  <c r="B64" i="25"/>
  <c r="I63" i="25"/>
  <c r="E63" i="25"/>
  <c r="D63" i="25"/>
  <c r="C63" i="25"/>
  <c r="B63" i="25"/>
  <c r="I62" i="25"/>
  <c r="E62" i="25"/>
  <c r="D62" i="25"/>
  <c r="C62" i="25"/>
  <c r="B62" i="25"/>
  <c r="I61" i="25"/>
  <c r="E61" i="25"/>
  <c r="D61" i="25"/>
  <c r="C61" i="25"/>
  <c r="B61" i="25"/>
  <c r="I60" i="25"/>
  <c r="E60" i="25"/>
  <c r="D60" i="25"/>
  <c r="C60" i="25"/>
  <c r="B60" i="25"/>
  <c r="I59" i="25"/>
  <c r="E59" i="25"/>
  <c r="D59" i="25"/>
  <c r="C59" i="25"/>
  <c r="B59" i="25"/>
  <c r="I58" i="25"/>
  <c r="E58" i="25"/>
  <c r="D58" i="25"/>
  <c r="C58" i="25"/>
  <c r="B58" i="25"/>
  <c r="I57" i="25"/>
  <c r="E57" i="25"/>
  <c r="D57" i="25"/>
  <c r="C57" i="25"/>
  <c r="B57" i="25"/>
  <c r="I56" i="25"/>
  <c r="E56" i="25"/>
  <c r="D56" i="25"/>
  <c r="C56" i="25"/>
  <c r="B56" i="25"/>
  <c r="I55" i="25"/>
  <c r="E55" i="25"/>
  <c r="D55" i="25"/>
  <c r="C55" i="25"/>
  <c r="B55" i="25"/>
  <c r="I54" i="25"/>
  <c r="E54" i="25"/>
  <c r="D54" i="25"/>
  <c r="C54" i="25"/>
  <c r="B54" i="25"/>
  <c r="I53" i="25"/>
  <c r="E53" i="25"/>
  <c r="D53" i="25"/>
  <c r="C53" i="25"/>
  <c r="B53" i="25"/>
  <c r="I52" i="25"/>
  <c r="E52" i="25"/>
  <c r="D52" i="25"/>
  <c r="C52" i="25"/>
  <c r="B52" i="25"/>
  <c r="I51" i="25"/>
  <c r="E51" i="25"/>
  <c r="D51" i="25"/>
  <c r="C51" i="25"/>
  <c r="B51" i="25"/>
  <c r="I50" i="25"/>
  <c r="E50" i="25"/>
  <c r="D50" i="25"/>
  <c r="C50" i="25"/>
  <c r="B50" i="25"/>
  <c r="I49" i="25"/>
  <c r="E49" i="25"/>
  <c r="D49" i="25"/>
  <c r="C49" i="25"/>
  <c r="B49" i="25"/>
  <c r="I48" i="25"/>
  <c r="E48" i="25"/>
  <c r="D48" i="25"/>
  <c r="C48" i="25"/>
  <c r="B48" i="25"/>
  <c r="I47" i="25"/>
  <c r="E47" i="25"/>
  <c r="D47" i="25"/>
  <c r="C47" i="25"/>
  <c r="B47" i="25"/>
  <c r="I46" i="25"/>
  <c r="E46" i="25"/>
  <c r="D46" i="25"/>
  <c r="C46" i="25"/>
  <c r="B46" i="25"/>
  <c r="I45" i="25"/>
  <c r="E45" i="25"/>
  <c r="D45" i="25"/>
  <c r="C45" i="25"/>
  <c r="B45" i="25"/>
  <c r="I44" i="25"/>
  <c r="E44" i="25"/>
  <c r="D44" i="25"/>
  <c r="C44" i="25"/>
  <c r="B44" i="25"/>
  <c r="I43" i="25"/>
  <c r="E43" i="25"/>
  <c r="D43" i="25"/>
  <c r="C43" i="25"/>
  <c r="B43" i="25"/>
  <c r="I42" i="25"/>
  <c r="E42" i="25"/>
  <c r="D42" i="25"/>
  <c r="C42" i="25"/>
  <c r="B42" i="25"/>
  <c r="I41" i="25"/>
  <c r="E41" i="25"/>
  <c r="D41" i="25"/>
  <c r="C41" i="25"/>
  <c r="B41" i="25"/>
  <c r="I40" i="25"/>
  <c r="E40" i="25"/>
  <c r="D40" i="25"/>
  <c r="C40" i="25"/>
  <c r="B40" i="25"/>
  <c r="I39" i="25"/>
  <c r="E39" i="25"/>
  <c r="D39" i="25"/>
  <c r="C39" i="25"/>
  <c r="B39" i="25"/>
  <c r="I38" i="25"/>
  <c r="E38" i="25"/>
  <c r="D38" i="25"/>
  <c r="C38" i="25"/>
  <c r="B38" i="25"/>
  <c r="I37" i="25"/>
  <c r="E37" i="25"/>
  <c r="D37" i="25"/>
  <c r="C37" i="25"/>
  <c r="B37" i="25"/>
  <c r="I36" i="25"/>
  <c r="E36" i="25"/>
  <c r="D36" i="25"/>
  <c r="C36" i="25"/>
  <c r="B36" i="25"/>
  <c r="I35" i="25"/>
  <c r="E35" i="25"/>
  <c r="D35" i="25"/>
  <c r="C35" i="25"/>
  <c r="B35" i="25"/>
  <c r="I34" i="25"/>
  <c r="E34" i="25"/>
  <c r="D34" i="25"/>
  <c r="C34" i="25"/>
  <c r="B34" i="25"/>
  <c r="I33" i="25"/>
  <c r="E33" i="25"/>
  <c r="D33" i="25"/>
  <c r="C33" i="25"/>
  <c r="B33" i="25"/>
  <c r="I32" i="25"/>
  <c r="E32" i="25"/>
  <c r="D32" i="25"/>
  <c r="C32" i="25"/>
  <c r="B32" i="25"/>
  <c r="I31" i="25"/>
  <c r="E31" i="25"/>
  <c r="D31" i="25"/>
  <c r="C31" i="25"/>
  <c r="B31" i="25"/>
  <c r="I30" i="25"/>
  <c r="E30" i="25"/>
  <c r="D30" i="25"/>
  <c r="C30" i="25"/>
  <c r="B30" i="25"/>
  <c r="I29" i="25"/>
  <c r="E29" i="25"/>
  <c r="D29" i="25"/>
  <c r="C29" i="25"/>
  <c r="B29" i="25"/>
  <c r="I28" i="25"/>
  <c r="E28" i="25"/>
  <c r="D28" i="25"/>
  <c r="C28" i="25"/>
  <c r="B28" i="25"/>
  <c r="I27" i="25"/>
  <c r="E27" i="25"/>
  <c r="D27" i="25"/>
  <c r="C27" i="25"/>
  <c r="B27" i="25"/>
  <c r="I26" i="25"/>
  <c r="E26" i="25"/>
  <c r="D26" i="25"/>
  <c r="C26" i="25"/>
  <c r="B26" i="25"/>
  <c r="I25" i="25"/>
  <c r="E25" i="25"/>
  <c r="D25" i="25"/>
  <c r="C25" i="25"/>
  <c r="B25" i="25"/>
  <c r="I24" i="25"/>
  <c r="E24" i="25"/>
  <c r="D24" i="25"/>
  <c r="C24" i="25"/>
  <c r="B24" i="25"/>
  <c r="I23" i="25"/>
  <c r="E23" i="25"/>
  <c r="D23" i="25"/>
  <c r="C23" i="25"/>
  <c r="B23" i="25"/>
  <c r="I22" i="25"/>
  <c r="E22" i="25"/>
  <c r="D22" i="25"/>
  <c r="C22" i="25"/>
  <c r="B22" i="25"/>
  <c r="I21" i="25"/>
  <c r="E21" i="25"/>
  <c r="D21" i="25"/>
  <c r="C21" i="25"/>
  <c r="B21" i="25"/>
  <c r="I20" i="25"/>
  <c r="E20" i="25"/>
  <c r="D20" i="25"/>
  <c r="C20" i="25"/>
  <c r="B20" i="25"/>
  <c r="I19" i="25"/>
  <c r="E19" i="25"/>
  <c r="D19" i="25"/>
  <c r="C19" i="25"/>
  <c r="B19" i="25"/>
  <c r="I18" i="25"/>
  <c r="E18" i="25"/>
  <c r="D18" i="25"/>
  <c r="C18" i="25"/>
  <c r="B18" i="25"/>
  <c r="I17" i="25"/>
  <c r="E17" i="25"/>
  <c r="D17" i="25"/>
  <c r="C17" i="25"/>
  <c r="B17" i="25"/>
  <c r="I16" i="25"/>
  <c r="E16" i="25"/>
  <c r="D16" i="25"/>
  <c r="C16" i="25"/>
  <c r="B16" i="25"/>
  <c r="I15" i="25"/>
  <c r="E15" i="25"/>
  <c r="D15" i="25"/>
  <c r="C15" i="25"/>
  <c r="B15" i="25"/>
  <c r="I14" i="25"/>
  <c r="E14" i="25"/>
  <c r="D14" i="25"/>
  <c r="C14" i="25"/>
  <c r="B14" i="25"/>
  <c r="I13" i="25"/>
  <c r="E13" i="25"/>
  <c r="D13" i="25"/>
  <c r="C13" i="25"/>
  <c r="B13" i="25"/>
  <c r="I12" i="25"/>
  <c r="E12" i="25"/>
  <c r="D12" i="25"/>
  <c r="C12" i="25"/>
  <c r="B12" i="25"/>
  <c r="I11" i="25"/>
  <c r="E11" i="25"/>
  <c r="D11" i="25"/>
  <c r="C11" i="25"/>
  <c r="B11" i="25"/>
  <c r="I10" i="25"/>
  <c r="E10" i="25"/>
  <c r="D10" i="25"/>
  <c r="C10" i="25"/>
  <c r="B10" i="25"/>
  <c r="I9" i="25"/>
  <c r="E9" i="25"/>
  <c r="D9" i="25"/>
  <c r="C9" i="25"/>
  <c r="B9" i="25"/>
  <c r="I8" i="25"/>
  <c r="E8" i="25"/>
  <c r="D8" i="25"/>
  <c r="C8" i="25"/>
  <c r="B8" i="25"/>
  <c r="I7" i="25"/>
  <c r="E7" i="25"/>
  <c r="D7" i="25"/>
  <c r="C7" i="25"/>
  <c r="B7" i="25"/>
  <c r="I6" i="25"/>
  <c r="E6" i="25"/>
  <c r="D6" i="25"/>
  <c r="C6" i="25"/>
  <c r="B6" i="25"/>
  <c r="I171" i="24"/>
  <c r="E171" i="24"/>
  <c r="D171" i="24"/>
  <c r="C171" i="24"/>
  <c r="B171" i="24"/>
  <c r="I170" i="24"/>
  <c r="E170" i="24"/>
  <c r="D170" i="24"/>
  <c r="C170" i="24"/>
  <c r="B170" i="24"/>
  <c r="I169" i="24"/>
  <c r="E169" i="24"/>
  <c r="D169" i="24"/>
  <c r="C169" i="24"/>
  <c r="B169" i="24"/>
  <c r="I168" i="24"/>
  <c r="E168" i="24"/>
  <c r="D168" i="24"/>
  <c r="C168" i="24"/>
  <c r="B168" i="24"/>
  <c r="I167" i="24"/>
  <c r="E167" i="24"/>
  <c r="D167" i="24"/>
  <c r="C167" i="24"/>
  <c r="B167" i="24"/>
  <c r="I166" i="24"/>
  <c r="E166" i="24"/>
  <c r="D166" i="24"/>
  <c r="C166" i="24"/>
  <c r="B166" i="24"/>
  <c r="I165" i="24"/>
  <c r="E165" i="24"/>
  <c r="D165" i="24"/>
  <c r="C165" i="24"/>
  <c r="B165" i="24"/>
  <c r="I164" i="24"/>
  <c r="E164" i="24"/>
  <c r="D164" i="24"/>
  <c r="C164" i="24"/>
  <c r="B164" i="24"/>
  <c r="I163" i="24"/>
  <c r="E163" i="24"/>
  <c r="D163" i="24"/>
  <c r="C163" i="24"/>
  <c r="B163" i="24"/>
  <c r="I162" i="24"/>
  <c r="E162" i="24"/>
  <c r="D162" i="24"/>
  <c r="C162" i="24"/>
  <c r="B162" i="24"/>
  <c r="I161" i="24"/>
  <c r="E161" i="24"/>
  <c r="D161" i="24"/>
  <c r="C161" i="24"/>
  <c r="B161" i="24"/>
  <c r="I160" i="24"/>
  <c r="E160" i="24"/>
  <c r="D160" i="24"/>
  <c r="C160" i="24"/>
  <c r="B160" i="24"/>
  <c r="I159" i="24"/>
  <c r="E159" i="24"/>
  <c r="D159" i="24"/>
  <c r="C159" i="24"/>
  <c r="B159" i="24"/>
  <c r="I158" i="24"/>
  <c r="E158" i="24"/>
  <c r="D158" i="24"/>
  <c r="C158" i="24"/>
  <c r="B158" i="24"/>
  <c r="I157" i="24"/>
  <c r="E157" i="24"/>
  <c r="D157" i="24"/>
  <c r="C157" i="24"/>
  <c r="B157" i="24"/>
  <c r="I156" i="24"/>
  <c r="E156" i="24"/>
  <c r="D156" i="24"/>
  <c r="C156" i="24"/>
  <c r="B156" i="24"/>
  <c r="I155" i="24"/>
  <c r="E155" i="24"/>
  <c r="D155" i="24"/>
  <c r="C155" i="24"/>
  <c r="B155" i="24"/>
  <c r="I154" i="24"/>
  <c r="E154" i="24"/>
  <c r="D154" i="24"/>
  <c r="C154" i="24"/>
  <c r="B154" i="24"/>
  <c r="I153" i="24"/>
  <c r="E153" i="24"/>
  <c r="D153" i="24"/>
  <c r="C153" i="24"/>
  <c r="B153" i="24"/>
  <c r="I152" i="24"/>
  <c r="E152" i="24"/>
  <c r="D152" i="24"/>
  <c r="C152" i="24"/>
  <c r="B152" i="24"/>
  <c r="I151" i="24"/>
  <c r="E151" i="24"/>
  <c r="D151" i="24"/>
  <c r="C151" i="24"/>
  <c r="B151" i="24"/>
  <c r="I150" i="24"/>
  <c r="E150" i="24"/>
  <c r="D150" i="24"/>
  <c r="C150" i="24"/>
  <c r="B150" i="24"/>
  <c r="I149" i="24"/>
  <c r="E149" i="24"/>
  <c r="D149" i="24"/>
  <c r="C149" i="24"/>
  <c r="B149" i="24"/>
  <c r="I148" i="24"/>
  <c r="E148" i="24"/>
  <c r="D148" i="24"/>
  <c r="C148" i="24"/>
  <c r="B148" i="24"/>
  <c r="I147" i="24"/>
  <c r="E147" i="24"/>
  <c r="D147" i="24"/>
  <c r="C147" i="24"/>
  <c r="B147" i="24"/>
  <c r="I146" i="24"/>
  <c r="E146" i="24"/>
  <c r="D146" i="24"/>
  <c r="C146" i="24"/>
  <c r="B146" i="24"/>
  <c r="I145" i="24"/>
  <c r="E145" i="24"/>
  <c r="D145" i="24"/>
  <c r="C145" i="24"/>
  <c r="B145" i="24"/>
  <c r="I144" i="24"/>
  <c r="E144" i="24"/>
  <c r="D144" i="24"/>
  <c r="C144" i="24"/>
  <c r="B144" i="24"/>
  <c r="I143" i="24"/>
  <c r="E143" i="24"/>
  <c r="D143" i="24"/>
  <c r="C143" i="24"/>
  <c r="B143" i="24"/>
  <c r="I142" i="24"/>
  <c r="E142" i="24"/>
  <c r="D142" i="24"/>
  <c r="C142" i="24"/>
  <c r="B142" i="24"/>
  <c r="I141" i="24"/>
  <c r="E141" i="24"/>
  <c r="D141" i="24"/>
  <c r="C141" i="24"/>
  <c r="B141" i="24"/>
  <c r="I140" i="24"/>
  <c r="E140" i="24"/>
  <c r="D140" i="24"/>
  <c r="C140" i="24"/>
  <c r="B140" i="24"/>
  <c r="I139" i="24"/>
  <c r="E139" i="24"/>
  <c r="D139" i="24"/>
  <c r="C139" i="24"/>
  <c r="B139" i="24"/>
  <c r="I138" i="24"/>
  <c r="E138" i="24"/>
  <c r="D138" i="24"/>
  <c r="C138" i="24"/>
  <c r="B138" i="24"/>
  <c r="I137" i="24"/>
  <c r="E137" i="24"/>
  <c r="D137" i="24"/>
  <c r="C137" i="24"/>
  <c r="B137" i="24"/>
  <c r="I136" i="24"/>
  <c r="E136" i="24"/>
  <c r="D136" i="24"/>
  <c r="C136" i="24"/>
  <c r="B136" i="24"/>
  <c r="I135" i="24"/>
  <c r="E135" i="24"/>
  <c r="D135" i="24"/>
  <c r="C135" i="24"/>
  <c r="B135" i="24"/>
  <c r="I134" i="24"/>
  <c r="E134" i="24"/>
  <c r="D134" i="24"/>
  <c r="C134" i="24"/>
  <c r="B134" i="24"/>
  <c r="I133" i="24"/>
  <c r="E133" i="24"/>
  <c r="D133" i="24"/>
  <c r="C133" i="24"/>
  <c r="B133" i="24"/>
  <c r="I132" i="24"/>
  <c r="E132" i="24"/>
  <c r="D132" i="24"/>
  <c r="C132" i="24"/>
  <c r="B132" i="24"/>
  <c r="I131" i="24"/>
  <c r="E131" i="24"/>
  <c r="D131" i="24"/>
  <c r="C131" i="24"/>
  <c r="B131" i="24"/>
  <c r="I130" i="24"/>
  <c r="E130" i="24"/>
  <c r="D130" i="24"/>
  <c r="C130" i="24"/>
  <c r="B130" i="24"/>
  <c r="I129" i="24"/>
  <c r="E129" i="24"/>
  <c r="D129" i="24"/>
  <c r="C129" i="24"/>
  <c r="B129" i="24"/>
  <c r="I128" i="24"/>
  <c r="E128" i="24"/>
  <c r="D128" i="24"/>
  <c r="C128" i="24"/>
  <c r="B128" i="24"/>
  <c r="I127" i="24"/>
  <c r="E127" i="24"/>
  <c r="D127" i="24"/>
  <c r="C127" i="24"/>
  <c r="B127" i="24"/>
  <c r="I126" i="24"/>
  <c r="E126" i="24"/>
  <c r="D126" i="24"/>
  <c r="C126" i="24"/>
  <c r="B126" i="24"/>
  <c r="I125" i="24"/>
  <c r="E125" i="24"/>
  <c r="D125" i="24"/>
  <c r="C125" i="24"/>
  <c r="B125" i="24"/>
  <c r="I124" i="24"/>
  <c r="E124" i="24"/>
  <c r="D124" i="24"/>
  <c r="C124" i="24"/>
  <c r="B124" i="24"/>
  <c r="I123" i="24"/>
  <c r="E123" i="24"/>
  <c r="D123" i="24"/>
  <c r="C123" i="24"/>
  <c r="B123" i="24"/>
  <c r="I122" i="24"/>
  <c r="E122" i="24"/>
  <c r="D122" i="24"/>
  <c r="C122" i="24"/>
  <c r="B122" i="24"/>
  <c r="I121" i="24"/>
  <c r="E121" i="24"/>
  <c r="D121" i="24"/>
  <c r="C121" i="24"/>
  <c r="B121" i="24"/>
  <c r="I120" i="24"/>
  <c r="E120" i="24"/>
  <c r="D120" i="24"/>
  <c r="C120" i="24"/>
  <c r="B120" i="24"/>
  <c r="I119" i="24"/>
  <c r="E119" i="24"/>
  <c r="D119" i="24"/>
  <c r="C119" i="24"/>
  <c r="B119" i="24"/>
  <c r="I118" i="24"/>
  <c r="E118" i="24"/>
  <c r="D118" i="24"/>
  <c r="C118" i="24"/>
  <c r="B118" i="24"/>
  <c r="I117" i="24"/>
  <c r="E117" i="24"/>
  <c r="D117" i="24"/>
  <c r="C117" i="24"/>
  <c r="B117" i="24"/>
  <c r="I116" i="24"/>
  <c r="E116" i="24"/>
  <c r="D116" i="24"/>
  <c r="C116" i="24"/>
  <c r="B116" i="24"/>
  <c r="I115" i="24"/>
  <c r="E115" i="24"/>
  <c r="D115" i="24"/>
  <c r="C115" i="24"/>
  <c r="B115" i="24"/>
  <c r="I114" i="24"/>
  <c r="E114" i="24"/>
  <c r="D114" i="24"/>
  <c r="C114" i="24"/>
  <c r="B114" i="24"/>
  <c r="I113" i="24"/>
  <c r="E113" i="24"/>
  <c r="D113" i="24"/>
  <c r="C113" i="24"/>
  <c r="B113" i="24"/>
  <c r="I112" i="24"/>
  <c r="E112" i="24"/>
  <c r="D112" i="24"/>
  <c r="C112" i="24"/>
  <c r="B112" i="24"/>
  <c r="I111" i="24"/>
  <c r="E111" i="24"/>
  <c r="D111" i="24"/>
  <c r="C111" i="24"/>
  <c r="B111" i="24"/>
  <c r="I110" i="24"/>
  <c r="E110" i="24"/>
  <c r="D110" i="24"/>
  <c r="C110" i="24"/>
  <c r="B110" i="24"/>
  <c r="I109" i="24"/>
  <c r="E109" i="24"/>
  <c r="D109" i="24"/>
  <c r="C109" i="24"/>
  <c r="B109" i="24"/>
  <c r="I108" i="24"/>
  <c r="E108" i="24"/>
  <c r="D108" i="24"/>
  <c r="C108" i="24"/>
  <c r="B108" i="24"/>
  <c r="I107" i="24"/>
  <c r="E107" i="24"/>
  <c r="D107" i="24"/>
  <c r="C107" i="24"/>
  <c r="B107" i="24"/>
  <c r="I106" i="24"/>
  <c r="E106" i="24"/>
  <c r="D106" i="24"/>
  <c r="C106" i="24"/>
  <c r="B106" i="24"/>
  <c r="I105" i="24"/>
  <c r="E105" i="24"/>
  <c r="D105" i="24"/>
  <c r="C105" i="24"/>
  <c r="B105" i="24"/>
  <c r="I104" i="24"/>
  <c r="E104" i="24"/>
  <c r="D104" i="24"/>
  <c r="C104" i="24"/>
  <c r="B104" i="24"/>
  <c r="I103" i="24"/>
  <c r="E103" i="24"/>
  <c r="D103" i="24"/>
  <c r="C103" i="24"/>
  <c r="B103" i="24"/>
  <c r="I102" i="24"/>
  <c r="E102" i="24"/>
  <c r="D102" i="24"/>
  <c r="C102" i="24"/>
  <c r="B102" i="24"/>
  <c r="I101" i="24"/>
  <c r="E101" i="24"/>
  <c r="D101" i="24"/>
  <c r="C101" i="24"/>
  <c r="B101" i="24"/>
  <c r="I100" i="24"/>
  <c r="E100" i="24"/>
  <c r="D100" i="24"/>
  <c r="C100" i="24"/>
  <c r="B100" i="24"/>
  <c r="I99" i="24"/>
  <c r="E99" i="24"/>
  <c r="D99" i="24"/>
  <c r="C99" i="24"/>
  <c r="B99" i="24"/>
  <c r="I98" i="24"/>
  <c r="E98" i="24"/>
  <c r="D98" i="24"/>
  <c r="C98" i="24"/>
  <c r="B98" i="24"/>
  <c r="I97" i="24"/>
  <c r="E97" i="24"/>
  <c r="D97" i="24"/>
  <c r="C97" i="24"/>
  <c r="B97" i="24"/>
  <c r="I96" i="24"/>
  <c r="E96" i="24"/>
  <c r="D96" i="24"/>
  <c r="C96" i="24"/>
  <c r="B96" i="24"/>
  <c r="I95" i="24"/>
  <c r="E95" i="24"/>
  <c r="D95" i="24"/>
  <c r="C95" i="24"/>
  <c r="B95" i="24"/>
  <c r="I94" i="24"/>
  <c r="E94" i="24"/>
  <c r="D94" i="24"/>
  <c r="C94" i="24"/>
  <c r="B94" i="24"/>
  <c r="I93" i="24"/>
  <c r="E93" i="24"/>
  <c r="D93" i="24"/>
  <c r="C93" i="24"/>
  <c r="B93" i="24"/>
  <c r="I92" i="24"/>
  <c r="E92" i="24"/>
  <c r="D92" i="24"/>
  <c r="C92" i="24"/>
  <c r="B92" i="24"/>
  <c r="I91" i="24"/>
  <c r="E91" i="24"/>
  <c r="D91" i="24"/>
  <c r="C91" i="24"/>
  <c r="B91" i="24"/>
  <c r="I90" i="24"/>
  <c r="E90" i="24"/>
  <c r="D90" i="24"/>
  <c r="C90" i="24"/>
  <c r="B90" i="24"/>
  <c r="I89" i="24"/>
  <c r="E89" i="24"/>
  <c r="D89" i="24"/>
  <c r="C89" i="24"/>
  <c r="B89" i="24"/>
  <c r="I88" i="24"/>
  <c r="E88" i="24"/>
  <c r="D88" i="24"/>
  <c r="C88" i="24"/>
  <c r="B88" i="24"/>
  <c r="I87" i="24"/>
  <c r="E87" i="24"/>
  <c r="D87" i="24"/>
  <c r="C87" i="24"/>
  <c r="B87" i="24"/>
  <c r="I86" i="24"/>
  <c r="E86" i="24"/>
  <c r="D86" i="24"/>
  <c r="C86" i="24"/>
  <c r="B86" i="24"/>
  <c r="I85" i="24"/>
  <c r="E85" i="24"/>
  <c r="D85" i="24"/>
  <c r="C85" i="24"/>
  <c r="B85" i="24"/>
  <c r="I84" i="24"/>
  <c r="E84" i="24"/>
  <c r="D84" i="24"/>
  <c r="C84" i="24"/>
  <c r="B84" i="24"/>
  <c r="I83" i="24"/>
  <c r="E83" i="24"/>
  <c r="D83" i="24"/>
  <c r="C83" i="24"/>
  <c r="B83" i="24"/>
  <c r="I82" i="24"/>
  <c r="E82" i="24"/>
  <c r="D82" i="24"/>
  <c r="C82" i="24"/>
  <c r="B82" i="24"/>
  <c r="I81" i="24"/>
  <c r="E81" i="24"/>
  <c r="D81" i="24"/>
  <c r="C81" i="24"/>
  <c r="B81" i="24"/>
  <c r="I80" i="24"/>
  <c r="E80" i="24"/>
  <c r="D80" i="24"/>
  <c r="C80" i="24"/>
  <c r="B80" i="24"/>
  <c r="I79" i="24"/>
  <c r="E79" i="24"/>
  <c r="D79" i="24"/>
  <c r="C79" i="24"/>
  <c r="B79" i="24"/>
  <c r="I78" i="24"/>
  <c r="E78" i="24"/>
  <c r="D78" i="24"/>
  <c r="C78" i="24"/>
  <c r="B78" i="24"/>
  <c r="I77" i="24"/>
  <c r="E77" i="24"/>
  <c r="D77" i="24"/>
  <c r="C77" i="24"/>
  <c r="B77" i="24"/>
  <c r="I76" i="24"/>
  <c r="E76" i="24"/>
  <c r="D76" i="24"/>
  <c r="C76" i="24"/>
  <c r="B76" i="24"/>
  <c r="I75" i="24"/>
  <c r="E75" i="24"/>
  <c r="D75" i="24"/>
  <c r="C75" i="24"/>
  <c r="B75" i="24"/>
  <c r="I74" i="24"/>
  <c r="E74" i="24"/>
  <c r="D74" i="24"/>
  <c r="C74" i="24"/>
  <c r="B74" i="24"/>
  <c r="I73" i="24"/>
  <c r="E73" i="24"/>
  <c r="D73" i="24"/>
  <c r="C73" i="24"/>
  <c r="B73" i="24"/>
  <c r="I72" i="24"/>
  <c r="E72" i="24"/>
  <c r="D72" i="24"/>
  <c r="C72" i="24"/>
  <c r="B72" i="24"/>
  <c r="I71" i="24"/>
  <c r="E71" i="24"/>
  <c r="D71" i="24"/>
  <c r="C71" i="24"/>
  <c r="B71" i="24"/>
  <c r="I70" i="24"/>
  <c r="E70" i="24"/>
  <c r="D70" i="24"/>
  <c r="C70" i="24"/>
  <c r="B70" i="24"/>
  <c r="I69" i="24"/>
  <c r="E69" i="24"/>
  <c r="D69" i="24"/>
  <c r="C69" i="24"/>
  <c r="B69" i="24"/>
  <c r="I68" i="24"/>
  <c r="E68" i="24"/>
  <c r="D68" i="24"/>
  <c r="C68" i="24"/>
  <c r="B68" i="24"/>
  <c r="I67" i="24"/>
  <c r="E67" i="24"/>
  <c r="D67" i="24"/>
  <c r="C67" i="24"/>
  <c r="B67" i="24"/>
  <c r="I66" i="24"/>
  <c r="E66" i="24"/>
  <c r="D66" i="24"/>
  <c r="C66" i="24"/>
  <c r="B66" i="24"/>
  <c r="I65" i="24"/>
  <c r="E65" i="24"/>
  <c r="D65" i="24"/>
  <c r="C65" i="24"/>
  <c r="B65" i="24"/>
  <c r="I64" i="24"/>
  <c r="E64" i="24"/>
  <c r="D64" i="24"/>
  <c r="C64" i="24"/>
  <c r="B64" i="24"/>
  <c r="I63" i="24"/>
  <c r="E63" i="24"/>
  <c r="D63" i="24"/>
  <c r="C63" i="24"/>
  <c r="B63" i="24"/>
  <c r="I62" i="24"/>
  <c r="E62" i="24"/>
  <c r="D62" i="24"/>
  <c r="C62" i="24"/>
  <c r="B62" i="24"/>
  <c r="I61" i="24"/>
  <c r="E61" i="24"/>
  <c r="D61" i="24"/>
  <c r="C61" i="24"/>
  <c r="B61" i="24"/>
  <c r="I60" i="24"/>
  <c r="E60" i="24"/>
  <c r="D60" i="24"/>
  <c r="C60" i="24"/>
  <c r="B60" i="24"/>
  <c r="I59" i="24"/>
  <c r="E59" i="24"/>
  <c r="D59" i="24"/>
  <c r="C59" i="24"/>
  <c r="B59" i="24"/>
  <c r="I58" i="24"/>
  <c r="E58" i="24"/>
  <c r="D58" i="24"/>
  <c r="C58" i="24"/>
  <c r="B58" i="24"/>
  <c r="I57" i="24"/>
  <c r="E57" i="24"/>
  <c r="D57" i="24"/>
  <c r="C57" i="24"/>
  <c r="B57" i="24"/>
  <c r="I56" i="24"/>
  <c r="E56" i="24"/>
  <c r="D56" i="24"/>
  <c r="C56" i="24"/>
  <c r="B56" i="24"/>
  <c r="I55" i="24"/>
  <c r="E55" i="24"/>
  <c r="D55" i="24"/>
  <c r="C55" i="24"/>
  <c r="B55" i="24"/>
  <c r="I54" i="24"/>
  <c r="E54" i="24"/>
  <c r="D54" i="24"/>
  <c r="C54" i="24"/>
  <c r="B54" i="24"/>
  <c r="I53" i="24"/>
  <c r="E53" i="24"/>
  <c r="D53" i="24"/>
  <c r="C53" i="24"/>
  <c r="B53" i="24"/>
  <c r="I52" i="24"/>
  <c r="E52" i="24"/>
  <c r="D52" i="24"/>
  <c r="C52" i="24"/>
  <c r="B52" i="24"/>
  <c r="I51" i="24"/>
  <c r="E51" i="24"/>
  <c r="D51" i="24"/>
  <c r="C51" i="24"/>
  <c r="B51" i="24"/>
  <c r="I50" i="24"/>
  <c r="E50" i="24"/>
  <c r="D50" i="24"/>
  <c r="C50" i="24"/>
  <c r="B50" i="24"/>
  <c r="I49" i="24"/>
  <c r="E49" i="24"/>
  <c r="D49" i="24"/>
  <c r="C49" i="24"/>
  <c r="B49" i="24"/>
  <c r="I48" i="24"/>
  <c r="E48" i="24"/>
  <c r="D48" i="24"/>
  <c r="C48" i="24"/>
  <c r="B48" i="24"/>
  <c r="I47" i="24"/>
  <c r="E47" i="24"/>
  <c r="D47" i="24"/>
  <c r="C47" i="24"/>
  <c r="B47" i="24"/>
  <c r="I46" i="24"/>
  <c r="E46" i="24"/>
  <c r="D46" i="24"/>
  <c r="C46" i="24"/>
  <c r="B46" i="24"/>
  <c r="I45" i="24"/>
  <c r="E45" i="24"/>
  <c r="D45" i="24"/>
  <c r="C45" i="24"/>
  <c r="B45" i="24"/>
  <c r="I44" i="24"/>
  <c r="E44" i="24"/>
  <c r="D44" i="24"/>
  <c r="C44" i="24"/>
  <c r="B44" i="24"/>
  <c r="I43" i="24"/>
  <c r="E43" i="24"/>
  <c r="D43" i="24"/>
  <c r="C43" i="24"/>
  <c r="B43" i="24"/>
  <c r="I42" i="24"/>
  <c r="E42" i="24"/>
  <c r="D42" i="24"/>
  <c r="C42" i="24"/>
  <c r="B42" i="24"/>
  <c r="I41" i="24"/>
  <c r="E41" i="24"/>
  <c r="D41" i="24"/>
  <c r="C41" i="24"/>
  <c r="B41" i="24"/>
  <c r="I40" i="24"/>
  <c r="E40" i="24"/>
  <c r="D40" i="24"/>
  <c r="C40" i="24"/>
  <c r="B40" i="24"/>
  <c r="I39" i="24"/>
  <c r="E39" i="24"/>
  <c r="D39" i="24"/>
  <c r="C39" i="24"/>
  <c r="B39" i="24"/>
  <c r="I38" i="24"/>
  <c r="E38" i="24"/>
  <c r="D38" i="24"/>
  <c r="C38" i="24"/>
  <c r="B38" i="24"/>
  <c r="I37" i="24"/>
  <c r="E37" i="24"/>
  <c r="D37" i="24"/>
  <c r="C37" i="24"/>
  <c r="B37" i="24"/>
  <c r="I36" i="24"/>
  <c r="E36" i="24"/>
  <c r="D36" i="24"/>
  <c r="C36" i="24"/>
  <c r="B36" i="24"/>
  <c r="I35" i="24"/>
  <c r="E35" i="24"/>
  <c r="D35" i="24"/>
  <c r="C35" i="24"/>
  <c r="B35" i="24"/>
  <c r="I34" i="24"/>
  <c r="E34" i="24"/>
  <c r="D34" i="24"/>
  <c r="C34" i="24"/>
  <c r="B34" i="24"/>
  <c r="I33" i="24"/>
  <c r="E33" i="24"/>
  <c r="D33" i="24"/>
  <c r="C33" i="24"/>
  <c r="B33" i="24"/>
  <c r="I32" i="24"/>
  <c r="E32" i="24"/>
  <c r="D32" i="24"/>
  <c r="C32" i="24"/>
  <c r="B32" i="24"/>
  <c r="I31" i="24"/>
  <c r="E31" i="24"/>
  <c r="D31" i="24"/>
  <c r="C31" i="24"/>
  <c r="B31" i="24"/>
  <c r="I30" i="24"/>
  <c r="E30" i="24"/>
  <c r="D30" i="24"/>
  <c r="C30" i="24"/>
  <c r="B30" i="24"/>
  <c r="I29" i="24"/>
  <c r="E29" i="24"/>
  <c r="D29" i="24"/>
  <c r="C29" i="24"/>
  <c r="B29" i="24"/>
  <c r="I28" i="24"/>
  <c r="E28" i="24"/>
  <c r="D28" i="24"/>
  <c r="C28" i="24"/>
  <c r="B28" i="24"/>
  <c r="I27" i="24"/>
  <c r="E27" i="24"/>
  <c r="D27" i="24"/>
  <c r="C27" i="24"/>
  <c r="B27" i="24"/>
  <c r="I26" i="24"/>
  <c r="E26" i="24"/>
  <c r="D26" i="24"/>
  <c r="C26" i="24"/>
  <c r="B26" i="24"/>
  <c r="I25" i="24"/>
  <c r="E25" i="24"/>
  <c r="D25" i="24"/>
  <c r="C25" i="24"/>
  <c r="B25" i="24"/>
  <c r="I24" i="24"/>
  <c r="E24" i="24"/>
  <c r="D24" i="24"/>
  <c r="C24" i="24"/>
  <c r="B24" i="24"/>
  <c r="I23" i="24"/>
  <c r="E23" i="24"/>
  <c r="D23" i="24"/>
  <c r="C23" i="24"/>
  <c r="B23" i="24"/>
  <c r="I22" i="24"/>
  <c r="E22" i="24"/>
  <c r="D22" i="24"/>
  <c r="C22" i="24"/>
  <c r="B22" i="24"/>
  <c r="I21" i="24"/>
  <c r="E21" i="24"/>
  <c r="D21" i="24"/>
  <c r="C21" i="24"/>
  <c r="B21" i="24"/>
  <c r="I20" i="24"/>
  <c r="E20" i="24"/>
  <c r="D20" i="24"/>
  <c r="C20" i="24"/>
  <c r="B20" i="24"/>
  <c r="I19" i="24"/>
  <c r="E19" i="24"/>
  <c r="D19" i="24"/>
  <c r="C19" i="24"/>
  <c r="B19" i="24"/>
  <c r="I18" i="24"/>
  <c r="E18" i="24"/>
  <c r="D18" i="24"/>
  <c r="C18" i="24"/>
  <c r="B18" i="24"/>
  <c r="I17" i="24"/>
  <c r="E17" i="24"/>
  <c r="D17" i="24"/>
  <c r="C17" i="24"/>
  <c r="B17" i="24"/>
  <c r="I16" i="24"/>
  <c r="E16" i="24"/>
  <c r="D16" i="24"/>
  <c r="C16" i="24"/>
  <c r="B16" i="24"/>
  <c r="I15" i="24"/>
  <c r="E15" i="24"/>
  <c r="D15" i="24"/>
  <c r="C15" i="24"/>
  <c r="B15" i="24"/>
  <c r="I14" i="24"/>
  <c r="E14" i="24"/>
  <c r="D14" i="24"/>
  <c r="C14" i="24"/>
  <c r="B14" i="24"/>
  <c r="I13" i="24"/>
  <c r="E13" i="24"/>
  <c r="D13" i="24"/>
  <c r="C13" i="24"/>
  <c r="B13" i="24"/>
  <c r="I12" i="24"/>
  <c r="E12" i="24"/>
  <c r="D12" i="24"/>
  <c r="C12" i="24"/>
  <c r="B12" i="24"/>
  <c r="I11" i="24"/>
  <c r="E11" i="24"/>
  <c r="D11" i="24"/>
  <c r="C11" i="24"/>
  <c r="B11" i="24"/>
  <c r="I10" i="24"/>
  <c r="E10" i="24"/>
  <c r="D10" i="24"/>
  <c r="C10" i="24"/>
  <c r="B10" i="24"/>
  <c r="I9" i="24"/>
  <c r="E9" i="24"/>
  <c r="D9" i="24"/>
  <c r="C9" i="24"/>
  <c r="B9" i="24"/>
  <c r="I8" i="24"/>
  <c r="E8" i="24"/>
  <c r="D8" i="24"/>
  <c r="C8" i="24"/>
  <c r="B8" i="24"/>
  <c r="I7" i="24"/>
  <c r="E7" i="24"/>
  <c r="D7" i="24"/>
  <c r="C7" i="24"/>
  <c r="B7" i="24"/>
  <c r="I6" i="24"/>
  <c r="J7" i="24" s="1"/>
  <c r="E6" i="24"/>
  <c r="D6" i="24"/>
  <c r="C6" i="24"/>
  <c r="B6" i="24"/>
  <c r="I171" i="23"/>
  <c r="E171" i="23"/>
  <c r="D171" i="23"/>
  <c r="C171" i="23"/>
  <c r="B171" i="23"/>
  <c r="I170" i="23"/>
  <c r="E170" i="23"/>
  <c r="D170" i="23"/>
  <c r="C170" i="23"/>
  <c r="B170" i="23"/>
  <c r="I169" i="23"/>
  <c r="E169" i="23"/>
  <c r="D169" i="23"/>
  <c r="C169" i="23"/>
  <c r="B169" i="23"/>
  <c r="I168" i="23"/>
  <c r="E168" i="23"/>
  <c r="D168" i="23"/>
  <c r="C168" i="23"/>
  <c r="B168" i="23"/>
  <c r="I167" i="23"/>
  <c r="E167" i="23"/>
  <c r="D167" i="23"/>
  <c r="C167" i="23"/>
  <c r="B167" i="23"/>
  <c r="I166" i="23"/>
  <c r="E166" i="23"/>
  <c r="D166" i="23"/>
  <c r="C166" i="23"/>
  <c r="B166" i="23"/>
  <c r="I165" i="23"/>
  <c r="E165" i="23"/>
  <c r="D165" i="23"/>
  <c r="C165" i="23"/>
  <c r="B165" i="23"/>
  <c r="I164" i="23"/>
  <c r="E164" i="23"/>
  <c r="D164" i="23"/>
  <c r="C164" i="23"/>
  <c r="B164" i="23"/>
  <c r="I163" i="23"/>
  <c r="E163" i="23"/>
  <c r="D163" i="23"/>
  <c r="C163" i="23"/>
  <c r="B163" i="23"/>
  <c r="I162" i="23"/>
  <c r="E162" i="23"/>
  <c r="D162" i="23"/>
  <c r="C162" i="23"/>
  <c r="B162" i="23"/>
  <c r="I161" i="23"/>
  <c r="E161" i="23"/>
  <c r="D161" i="23"/>
  <c r="C161" i="23"/>
  <c r="B161" i="23"/>
  <c r="I160" i="23"/>
  <c r="E160" i="23"/>
  <c r="D160" i="23"/>
  <c r="C160" i="23"/>
  <c r="B160" i="23"/>
  <c r="I159" i="23"/>
  <c r="E159" i="23"/>
  <c r="D159" i="23"/>
  <c r="C159" i="23"/>
  <c r="B159" i="23"/>
  <c r="I158" i="23"/>
  <c r="E158" i="23"/>
  <c r="D158" i="23"/>
  <c r="C158" i="23"/>
  <c r="B158" i="23"/>
  <c r="I157" i="23"/>
  <c r="E157" i="23"/>
  <c r="D157" i="23"/>
  <c r="C157" i="23"/>
  <c r="B157" i="23"/>
  <c r="I156" i="23"/>
  <c r="E156" i="23"/>
  <c r="D156" i="23"/>
  <c r="C156" i="23"/>
  <c r="B156" i="23"/>
  <c r="I155" i="23"/>
  <c r="E155" i="23"/>
  <c r="D155" i="23"/>
  <c r="C155" i="23"/>
  <c r="B155" i="23"/>
  <c r="I154" i="23"/>
  <c r="E154" i="23"/>
  <c r="D154" i="23"/>
  <c r="C154" i="23"/>
  <c r="B154" i="23"/>
  <c r="I153" i="23"/>
  <c r="E153" i="23"/>
  <c r="D153" i="23"/>
  <c r="C153" i="23"/>
  <c r="B153" i="23"/>
  <c r="I152" i="23"/>
  <c r="E152" i="23"/>
  <c r="D152" i="23"/>
  <c r="C152" i="23"/>
  <c r="B152" i="23"/>
  <c r="I151" i="23"/>
  <c r="E151" i="23"/>
  <c r="D151" i="23"/>
  <c r="C151" i="23"/>
  <c r="B151" i="23"/>
  <c r="I150" i="23"/>
  <c r="E150" i="23"/>
  <c r="D150" i="23"/>
  <c r="C150" i="23"/>
  <c r="B150" i="23"/>
  <c r="I149" i="23"/>
  <c r="E149" i="23"/>
  <c r="D149" i="23"/>
  <c r="C149" i="23"/>
  <c r="B149" i="23"/>
  <c r="I148" i="23"/>
  <c r="E148" i="23"/>
  <c r="D148" i="23"/>
  <c r="C148" i="23"/>
  <c r="B148" i="23"/>
  <c r="I147" i="23"/>
  <c r="E147" i="23"/>
  <c r="D147" i="23"/>
  <c r="C147" i="23"/>
  <c r="B147" i="23"/>
  <c r="I146" i="23"/>
  <c r="E146" i="23"/>
  <c r="D146" i="23"/>
  <c r="C146" i="23"/>
  <c r="B146" i="23"/>
  <c r="I145" i="23"/>
  <c r="E145" i="23"/>
  <c r="D145" i="23"/>
  <c r="C145" i="23"/>
  <c r="B145" i="23"/>
  <c r="I144" i="23"/>
  <c r="E144" i="23"/>
  <c r="D144" i="23"/>
  <c r="C144" i="23"/>
  <c r="B144" i="23"/>
  <c r="I143" i="23"/>
  <c r="E143" i="23"/>
  <c r="D143" i="23"/>
  <c r="C143" i="23"/>
  <c r="B143" i="23"/>
  <c r="I142" i="23"/>
  <c r="E142" i="23"/>
  <c r="D142" i="23"/>
  <c r="C142" i="23"/>
  <c r="B142" i="23"/>
  <c r="I141" i="23"/>
  <c r="E141" i="23"/>
  <c r="D141" i="23"/>
  <c r="C141" i="23"/>
  <c r="B141" i="23"/>
  <c r="I140" i="23"/>
  <c r="E140" i="23"/>
  <c r="D140" i="23"/>
  <c r="C140" i="23"/>
  <c r="B140" i="23"/>
  <c r="I139" i="23"/>
  <c r="E139" i="23"/>
  <c r="D139" i="23"/>
  <c r="C139" i="23"/>
  <c r="B139" i="23"/>
  <c r="I138" i="23"/>
  <c r="E138" i="23"/>
  <c r="D138" i="23"/>
  <c r="C138" i="23"/>
  <c r="B138" i="23"/>
  <c r="I137" i="23"/>
  <c r="E137" i="23"/>
  <c r="D137" i="23"/>
  <c r="C137" i="23"/>
  <c r="B137" i="23"/>
  <c r="I136" i="23"/>
  <c r="E136" i="23"/>
  <c r="D136" i="23"/>
  <c r="C136" i="23"/>
  <c r="B136" i="23"/>
  <c r="I135" i="23"/>
  <c r="E135" i="23"/>
  <c r="D135" i="23"/>
  <c r="C135" i="23"/>
  <c r="B135" i="23"/>
  <c r="I134" i="23"/>
  <c r="E134" i="23"/>
  <c r="D134" i="23"/>
  <c r="C134" i="23"/>
  <c r="B134" i="23"/>
  <c r="I133" i="23"/>
  <c r="E133" i="23"/>
  <c r="D133" i="23"/>
  <c r="C133" i="23"/>
  <c r="B133" i="23"/>
  <c r="I132" i="23"/>
  <c r="E132" i="23"/>
  <c r="D132" i="23"/>
  <c r="C132" i="23"/>
  <c r="B132" i="23"/>
  <c r="I131" i="23"/>
  <c r="E131" i="23"/>
  <c r="D131" i="23"/>
  <c r="C131" i="23"/>
  <c r="B131" i="23"/>
  <c r="I130" i="23"/>
  <c r="E130" i="23"/>
  <c r="D130" i="23"/>
  <c r="C130" i="23"/>
  <c r="B130" i="23"/>
  <c r="I129" i="23"/>
  <c r="E129" i="23"/>
  <c r="D129" i="23"/>
  <c r="C129" i="23"/>
  <c r="B129" i="23"/>
  <c r="I128" i="23"/>
  <c r="E128" i="23"/>
  <c r="D128" i="23"/>
  <c r="C128" i="23"/>
  <c r="B128" i="23"/>
  <c r="I127" i="23"/>
  <c r="E127" i="23"/>
  <c r="D127" i="23"/>
  <c r="C127" i="23"/>
  <c r="B127" i="23"/>
  <c r="I126" i="23"/>
  <c r="E126" i="23"/>
  <c r="D126" i="23"/>
  <c r="C126" i="23"/>
  <c r="B126" i="23"/>
  <c r="I125" i="23"/>
  <c r="E125" i="23"/>
  <c r="D125" i="23"/>
  <c r="C125" i="23"/>
  <c r="B125" i="23"/>
  <c r="I124" i="23"/>
  <c r="E124" i="23"/>
  <c r="D124" i="23"/>
  <c r="C124" i="23"/>
  <c r="B124" i="23"/>
  <c r="I123" i="23"/>
  <c r="E123" i="23"/>
  <c r="D123" i="23"/>
  <c r="C123" i="23"/>
  <c r="B123" i="23"/>
  <c r="I122" i="23"/>
  <c r="E122" i="23"/>
  <c r="D122" i="23"/>
  <c r="C122" i="23"/>
  <c r="B122" i="23"/>
  <c r="I121" i="23"/>
  <c r="E121" i="23"/>
  <c r="D121" i="23"/>
  <c r="C121" i="23"/>
  <c r="B121" i="23"/>
  <c r="I120" i="23"/>
  <c r="E120" i="23"/>
  <c r="D120" i="23"/>
  <c r="C120" i="23"/>
  <c r="B120" i="23"/>
  <c r="I119" i="23"/>
  <c r="E119" i="23"/>
  <c r="D119" i="23"/>
  <c r="C119" i="23"/>
  <c r="B119" i="23"/>
  <c r="I118" i="23"/>
  <c r="E118" i="23"/>
  <c r="D118" i="23"/>
  <c r="C118" i="23"/>
  <c r="B118" i="23"/>
  <c r="I117" i="23"/>
  <c r="E117" i="23"/>
  <c r="D117" i="23"/>
  <c r="C117" i="23"/>
  <c r="B117" i="23"/>
  <c r="I116" i="23"/>
  <c r="E116" i="23"/>
  <c r="D116" i="23"/>
  <c r="C116" i="23"/>
  <c r="B116" i="23"/>
  <c r="I115" i="23"/>
  <c r="E115" i="23"/>
  <c r="D115" i="23"/>
  <c r="C115" i="23"/>
  <c r="B115" i="23"/>
  <c r="I114" i="23"/>
  <c r="E114" i="23"/>
  <c r="D114" i="23"/>
  <c r="C114" i="23"/>
  <c r="B114" i="23"/>
  <c r="I113" i="23"/>
  <c r="E113" i="23"/>
  <c r="D113" i="23"/>
  <c r="C113" i="23"/>
  <c r="B113" i="23"/>
  <c r="I112" i="23"/>
  <c r="E112" i="23"/>
  <c r="D112" i="23"/>
  <c r="C112" i="23"/>
  <c r="B112" i="23"/>
  <c r="I111" i="23"/>
  <c r="E111" i="23"/>
  <c r="D111" i="23"/>
  <c r="C111" i="23"/>
  <c r="B111" i="23"/>
  <c r="I110" i="23"/>
  <c r="E110" i="23"/>
  <c r="D110" i="23"/>
  <c r="C110" i="23"/>
  <c r="B110" i="23"/>
  <c r="I109" i="23"/>
  <c r="E109" i="23"/>
  <c r="D109" i="23"/>
  <c r="C109" i="23"/>
  <c r="B109" i="23"/>
  <c r="I108" i="23"/>
  <c r="E108" i="23"/>
  <c r="D108" i="23"/>
  <c r="C108" i="23"/>
  <c r="B108" i="23"/>
  <c r="I107" i="23"/>
  <c r="E107" i="23"/>
  <c r="D107" i="23"/>
  <c r="C107" i="23"/>
  <c r="B107" i="23"/>
  <c r="I106" i="23"/>
  <c r="E106" i="23"/>
  <c r="D106" i="23"/>
  <c r="C106" i="23"/>
  <c r="B106" i="23"/>
  <c r="I105" i="23"/>
  <c r="E105" i="23"/>
  <c r="D105" i="23"/>
  <c r="C105" i="23"/>
  <c r="B105" i="23"/>
  <c r="I104" i="23"/>
  <c r="E104" i="23"/>
  <c r="D104" i="23"/>
  <c r="C104" i="23"/>
  <c r="B104" i="23"/>
  <c r="I103" i="23"/>
  <c r="E103" i="23"/>
  <c r="D103" i="23"/>
  <c r="C103" i="23"/>
  <c r="B103" i="23"/>
  <c r="I102" i="23"/>
  <c r="E102" i="23"/>
  <c r="D102" i="23"/>
  <c r="C102" i="23"/>
  <c r="B102" i="23"/>
  <c r="I101" i="23"/>
  <c r="E101" i="23"/>
  <c r="D101" i="23"/>
  <c r="C101" i="23"/>
  <c r="B101" i="23"/>
  <c r="I100" i="23"/>
  <c r="E100" i="23"/>
  <c r="D100" i="23"/>
  <c r="C100" i="23"/>
  <c r="B100" i="23"/>
  <c r="I99" i="23"/>
  <c r="E99" i="23"/>
  <c r="D99" i="23"/>
  <c r="C99" i="23"/>
  <c r="B99" i="23"/>
  <c r="I98" i="23"/>
  <c r="E98" i="23"/>
  <c r="D98" i="23"/>
  <c r="C98" i="23"/>
  <c r="B98" i="23"/>
  <c r="I97" i="23"/>
  <c r="E97" i="23"/>
  <c r="D97" i="23"/>
  <c r="C97" i="23"/>
  <c r="B97" i="23"/>
  <c r="I96" i="23"/>
  <c r="E96" i="23"/>
  <c r="D96" i="23"/>
  <c r="C96" i="23"/>
  <c r="B96" i="23"/>
  <c r="I95" i="23"/>
  <c r="E95" i="23"/>
  <c r="D95" i="23"/>
  <c r="C95" i="23"/>
  <c r="B95" i="23"/>
  <c r="I94" i="23"/>
  <c r="E94" i="23"/>
  <c r="D94" i="23"/>
  <c r="C94" i="23"/>
  <c r="B94" i="23"/>
  <c r="I93" i="23"/>
  <c r="E93" i="23"/>
  <c r="D93" i="23"/>
  <c r="C93" i="23"/>
  <c r="B93" i="23"/>
  <c r="I92" i="23"/>
  <c r="E92" i="23"/>
  <c r="D92" i="23"/>
  <c r="C92" i="23"/>
  <c r="B92" i="23"/>
  <c r="I91" i="23"/>
  <c r="E91" i="23"/>
  <c r="D91" i="23"/>
  <c r="C91" i="23"/>
  <c r="B91" i="23"/>
  <c r="I90" i="23"/>
  <c r="E90" i="23"/>
  <c r="D90" i="23"/>
  <c r="C90" i="23"/>
  <c r="B90" i="23"/>
  <c r="I89" i="23"/>
  <c r="E89" i="23"/>
  <c r="D89" i="23"/>
  <c r="C89" i="23"/>
  <c r="B89" i="23"/>
  <c r="I88" i="23"/>
  <c r="E88" i="23"/>
  <c r="D88" i="23"/>
  <c r="C88" i="23"/>
  <c r="B88" i="23"/>
  <c r="I87" i="23"/>
  <c r="E87" i="23"/>
  <c r="D87" i="23"/>
  <c r="C87" i="23"/>
  <c r="B87" i="23"/>
  <c r="I86" i="23"/>
  <c r="E86" i="23"/>
  <c r="D86" i="23"/>
  <c r="C86" i="23"/>
  <c r="B86" i="23"/>
  <c r="I85" i="23"/>
  <c r="E85" i="23"/>
  <c r="D85" i="23"/>
  <c r="C85" i="23"/>
  <c r="B85" i="23"/>
  <c r="I84" i="23"/>
  <c r="E84" i="23"/>
  <c r="D84" i="23"/>
  <c r="C84" i="23"/>
  <c r="B84" i="23"/>
  <c r="I83" i="23"/>
  <c r="E83" i="23"/>
  <c r="D83" i="23"/>
  <c r="C83" i="23"/>
  <c r="B83" i="23"/>
  <c r="I82" i="23"/>
  <c r="E82" i="23"/>
  <c r="D82" i="23"/>
  <c r="C82" i="23"/>
  <c r="B82" i="23"/>
  <c r="I81" i="23"/>
  <c r="E81" i="23"/>
  <c r="D81" i="23"/>
  <c r="C81" i="23"/>
  <c r="B81" i="23"/>
  <c r="I80" i="23"/>
  <c r="E80" i="23"/>
  <c r="D80" i="23"/>
  <c r="C80" i="23"/>
  <c r="B80" i="23"/>
  <c r="I79" i="23"/>
  <c r="E79" i="23"/>
  <c r="D79" i="23"/>
  <c r="C79" i="23"/>
  <c r="B79" i="23"/>
  <c r="I78" i="23"/>
  <c r="E78" i="23"/>
  <c r="D78" i="23"/>
  <c r="C78" i="23"/>
  <c r="B78" i="23"/>
  <c r="I77" i="23"/>
  <c r="E77" i="23"/>
  <c r="D77" i="23"/>
  <c r="C77" i="23"/>
  <c r="B77" i="23"/>
  <c r="I76" i="23"/>
  <c r="E76" i="23"/>
  <c r="D76" i="23"/>
  <c r="C76" i="23"/>
  <c r="B76" i="23"/>
  <c r="I75" i="23"/>
  <c r="E75" i="23"/>
  <c r="D75" i="23"/>
  <c r="C75" i="23"/>
  <c r="B75" i="23"/>
  <c r="I74" i="23"/>
  <c r="E74" i="23"/>
  <c r="D74" i="23"/>
  <c r="C74" i="23"/>
  <c r="B74" i="23"/>
  <c r="I73" i="23"/>
  <c r="E73" i="23"/>
  <c r="D73" i="23"/>
  <c r="C73" i="23"/>
  <c r="B73" i="23"/>
  <c r="I72" i="23"/>
  <c r="E72" i="23"/>
  <c r="D72" i="23"/>
  <c r="C72" i="23"/>
  <c r="B72" i="23"/>
  <c r="I71" i="23"/>
  <c r="E71" i="23"/>
  <c r="D71" i="23"/>
  <c r="C71" i="23"/>
  <c r="B71" i="23"/>
  <c r="I70" i="23"/>
  <c r="E70" i="23"/>
  <c r="D70" i="23"/>
  <c r="C70" i="23"/>
  <c r="B70" i="23"/>
  <c r="I69" i="23"/>
  <c r="E69" i="23"/>
  <c r="D69" i="23"/>
  <c r="C69" i="23"/>
  <c r="B69" i="23"/>
  <c r="I68" i="23"/>
  <c r="E68" i="23"/>
  <c r="D68" i="23"/>
  <c r="C68" i="23"/>
  <c r="B68" i="23"/>
  <c r="I67" i="23"/>
  <c r="E67" i="23"/>
  <c r="D67" i="23"/>
  <c r="C67" i="23"/>
  <c r="B67" i="23"/>
  <c r="I66" i="23"/>
  <c r="E66" i="23"/>
  <c r="D66" i="23"/>
  <c r="C66" i="23"/>
  <c r="B66" i="23"/>
  <c r="I65" i="23"/>
  <c r="E65" i="23"/>
  <c r="D65" i="23"/>
  <c r="C65" i="23"/>
  <c r="B65" i="23"/>
  <c r="I64" i="23"/>
  <c r="E64" i="23"/>
  <c r="D64" i="23"/>
  <c r="C64" i="23"/>
  <c r="B64" i="23"/>
  <c r="I63" i="23"/>
  <c r="E63" i="23"/>
  <c r="D63" i="23"/>
  <c r="C63" i="23"/>
  <c r="B63" i="23"/>
  <c r="I62" i="23"/>
  <c r="E62" i="23"/>
  <c r="D62" i="23"/>
  <c r="C62" i="23"/>
  <c r="B62" i="23"/>
  <c r="I61" i="23"/>
  <c r="E61" i="23"/>
  <c r="D61" i="23"/>
  <c r="C61" i="23"/>
  <c r="B61" i="23"/>
  <c r="I60" i="23"/>
  <c r="E60" i="23"/>
  <c r="D60" i="23"/>
  <c r="C60" i="23"/>
  <c r="B60" i="23"/>
  <c r="I59" i="23"/>
  <c r="E59" i="23"/>
  <c r="D59" i="23"/>
  <c r="C59" i="23"/>
  <c r="B59" i="23"/>
  <c r="I58" i="23"/>
  <c r="E58" i="23"/>
  <c r="D58" i="23"/>
  <c r="C58" i="23"/>
  <c r="B58" i="23"/>
  <c r="I57" i="23"/>
  <c r="E57" i="23"/>
  <c r="D57" i="23"/>
  <c r="C57" i="23"/>
  <c r="B57" i="23"/>
  <c r="I56" i="23"/>
  <c r="E56" i="23"/>
  <c r="D56" i="23"/>
  <c r="C56" i="23"/>
  <c r="B56" i="23"/>
  <c r="I55" i="23"/>
  <c r="E55" i="23"/>
  <c r="D55" i="23"/>
  <c r="C55" i="23"/>
  <c r="B55" i="23"/>
  <c r="I54" i="23"/>
  <c r="E54" i="23"/>
  <c r="D54" i="23"/>
  <c r="C54" i="23"/>
  <c r="B54" i="23"/>
  <c r="I53" i="23"/>
  <c r="E53" i="23"/>
  <c r="D53" i="23"/>
  <c r="C53" i="23"/>
  <c r="B53" i="23"/>
  <c r="I52" i="23"/>
  <c r="E52" i="23"/>
  <c r="D52" i="23"/>
  <c r="C52" i="23"/>
  <c r="B52" i="23"/>
  <c r="I51" i="23"/>
  <c r="E51" i="23"/>
  <c r="D51" i="23"/>
  <c r="C51" i="23"/>
  <c r="B51" i="23"/>
  <c r="I50" i="23"/>
  <c r="E50" i="23"/>
  <c r="D50" i="23"/>
  <c r="C50" i="23"/>
  <c r="B50" i="23"/>
  <c r="I49" i="23"/>
  <c r="E49" i="23"/>
  <c r="D49" i="23"/>
  <c r="C49" i="23"/>
  <c r="B49" i="23"/>
  <c r="I48" i="23"/>
  <c r="E48" i="23"/>
  <c r="D48" i="23"/>
  <c r="C48" i="23"/>
  <c r="B48" i="23"/>
  <c r="I47" i="23"/>
  <c r="E47" i="23"/>
  <c r="D47" i="23"/>
  <c r="C47" i="23"/>
  <c r="B47" i="23"/>
  <c r="I46" i="23"/>
  <c r="E46" i="23"/>
  <c r="D46" i="23"/>
  <c r="C46" i="23"/>
  <c r="B46" i="23"/>
  <c r="I45" i="23"/>
  <c r="E45" i="23"/>
  <c r="D45" i="23"/>
  <c r="C45" i="23"/>
  <c r="B45" i="23"/>
  <c r="I44" i="23"/>
  <c r="E44" i="23"/>
  <c r="D44" i="23"/>
  <c r="C44" i="23"/>
  <c r="B44" i="23"/>
  <c r="I43" i="23"/>
  <c r="E43" i="23"/>
  <c r="D43" i="23"/>
  <c r="C43" i="23"/>
  <c r="B43" i="23"/>
  <c r="I42" i="23"/>
  <c r="E42" i="23"/>
  <c r="D42" i="23"/>
  <c r="C42" i="23"/>
  <c r="B42" i="23"/>
  <c r="I41" i="23"/>
  <c r="E41" i="23"/>
  <c r="D41" i="23"/>
  <c r="C41" i="23"/>
  <c r="B41" i="23"/>
  <c r="I40" i="23"/>
  <c r="E40" i="23"/>
  <c r="D40" i="23"/>
  <c r="C40" i="23"/>
  <c r="B40" i="23"/>
  <c r="I39" i="23"/>
  <c r="E39" i="23"/>
  <c r="D39" i="23"/>
  <c r="C39" i="23"/>
  <c r="B39" i="23"/>
  <c r="I38" i="23"/>
  <c r="E38" i="23"/>
  <c r="D38" i="23"/>
  <c r="C38" i="23"/>
  <c r="B38" i="23"/>
  <c r="I37" i="23"/>
  <c r="E37" i="23"/>
  <c r="D37" i="23"/>
  <c r="C37" i="23"/>
  <c r="B37" i="23"/>
  <c r="I36" i="23"/>
  <c r="E36" i="23"/>
  <c r="D36" i="23"/>
  <c r="C36" i="23"/>
  <c r="B36" i="23"/>
  <c r="I35" i="23"/>
  <c r="E35" i="23"/>
  <c r="D35" i="23"/>
  <c r="C35" i="23"/>
  <c r="B35" i="23"/>
  <c r="I34" i="23"/>
  <c r="E34" i="23"/>
  <c r="D34" i="23"/>
  <c r="C34" i="23"/>
  <c r="B34" i="23"/>
  <c r="I33" i="23"/>
  <c r="E33" i="23"/>
  <c r="D33" i="23"/>
  <c r="C33" i="23"/>
  <c r="B33" i="23"/>
  <c r="I32" i="23"/>
  <c r="E32" i="23"/>
  <c r="D32" i="23"/>
  <c r="C32" i="23"/>
  <c r="B32" i="23"/>
  <c r="I31" i="23"/>
  <c r="E31" i="23"/>
  <c r="D31" i="23"/>
  <c r="C31" i="23"/>
  <c r="B31" i="23"/>
  <c r="I30" i="23"/>
  <c r="E30" i="23"/>
  <c r="D30" i="23"/>
  <c r="C30" i="23"/>
  <c r="B30" i="23"/>
  <c r="I29" i="23"/>
  <c r="E29" i="23"/>
  <c r="D29" i="23"/>
  <c r="C29" i="23"/>
  <c r="B29" i="23"/>
  <c r="I28" i="23"/>
  <c r="E28" i="23"/>
  <c r="D28" i="23"/>
  <c r="C28" i="23"/>
  <c r="B28" i="23"/>
  <c r="I27" i="23"/>
  <c r="E27" i="23"/>
  <c r="D27" i="23"/>
  <c r="C27" i="23"/>
  <c r="B27" i="23"/>
  <c r="I26" i="23"/>
  <c r="E26" i="23"/>
  <c r="D26" i="23"/>
  <c r="C26" i="23"/>
  <c r="B26" i="23"/>
  <c r="I25" i="23"/>
  <c r="E25" i="23"/>
  <c r="D25" i="23"/>
  <c r="C25" i="23"/>
  <c r="B25" i="23"/>
  <c r="I24" i="23"/>
  <c r="E24" i="23"/>
  <c r="D24" i="23"/>
  <c r="C24" i="23"/>
  <c r="B24" i="23"/>
  <c r="I23" i="23"/>
  <c r="E23" i="23"/>
  <c r="D23" i="23"/>
  <c r="C23" i="23"/>
  <c r="B23" i="23"/>
  <c r="I22" i="23"/>
  <c r="E22" i="23"/>
  <c r="D22" i="23"/>
  <c r="C22" i="23"/>
  <c r="B22" i="23"/>
  <c r="I21" i="23"/>
  <c r="E21" i="23"/>
  <c r="D21" i="23"/>
  <c r="C21" i="23"/>
  <c r="B21" i="23"/>
  <c r="I20" i="23"/>
  <c r="E20" i="23"/>
  <c r="D20" i="23"/>
  <c r="C20" i="23"/>
  <c r="B20" i="23"/>
  <c r="I19" i="23"/>
  <c r="E19" i="23"/>
  <c r="D19" i="23"/>
  <c r="C19" i="23"/>
  <c r="B19" i="23"/>
  <c r="I18" i="23"/>
  <c r="E18" i="23"/>
  <c r="D18" i="23"/>
  <c r="C18" i="23"/>
  <c r="B18" i="23"/>
  <c r="I17" i="23"/>
  <c r="E17" i="23"/>
  <c r="D17" i="23"/>
  <c r="C17" i="23"/>
  <c r="B17" i="23"/>
  <c r="I16" i="23"/>
  <c r="E16" i="23"/>
  <c r="D16" i="23"/>
  <c r="C16" i="23"/>
  <c r="B16" i="23"/>
  <c r="I15" i="23"/>
  <c r="E15" i="23"/>
  <c r="D15" i="23"/>
  <c r="C15" i="23"/>
  <c r="B15" i="23"/>
  <c r="I14" i="23"/>
  <c r="E14" i="23"/>
  <c r="D14" i="23"/>
  <c r="C14" i="23"/>
  <c r="B14" i="23"/>
  <c r="I13" i="23"/>
  <c r="E13" i="23"/>
  <c r="D13" i="23"/>
  <c r="C13" i="23"/>
  <c r="B13" i="23"/>
  <c r="I12" i="23"/>
  <c r="E12" i="23"/>
  <c r="D12" i="23"/>
  <c r="C12" i="23"/>
  <c r="B12" i="23"/>
  <c r="I11" i="23"/>
  <c r="E11" i="23"/>
  <c r="D11" i="23"/>
  <c r="C11" i="23"/>
  <c r="B11" i="23"/>
  <c r="I10" i="23"/>
  <c r="E10" i="23"/>
  <c r="D10" i="23"/>
  <c r="C10" i="23"/>
  <c r="B10" i="23"/>
  <c r="I9" i="23"/>
  <c r="E9" i="23"/>
  <c r="D9" i="23"/>
  <c r="C9" i="23"/>
  <c r="B9" i="23"/>
  <c r="I8" i="23"/>
  <c r="E8" i="23"/>
  <c r="D8" i="23"/>
  <c r="C8" i="23"/>
  <c r="B8" i="23"/>
  <c r="I7" i="23"/>
  <c r="E7" i="23"/>
  <c r="D7" i="23"/>
  <c r="C7" i="23"/>
  <c r="B7" i="23"/>
  <c r="J6" i="23"/>
  <c r="I6" i="23"/>
  <c r="E6" i="23"/>
  <c r="D6" i="23"/>
  <c r="C6" i="23"/>
  <c r="B6" i="23"/>
  <c r="I171" i="22"/>
  <c r="E171" i="22"/>
  <c r="D171" i="22"/>
  <c r="C171" i="22"/>
  <c r="B171" i="22"/>
  <c r="I170" i="22"/>
  <c r="E170" i="22"/>
  <c r="D170" i="22"/>
  <c r="C170" i="22"/>
  <c r="B170" i="22"/>
  <c r="I169" i="22"/>
  <c r="E169" i="22"/>
  <c r="D169" i="22"/>
  <c r="C169" i="22"/>
  <c r="B169" i="22"/>
  <c r="I168" i="22"/>
  <c r="E168" i="22"/>
  <c r="D168" i="22"/>
  <c r="C168" i="22"/>
  <c r="B168" i="22"/>
  <c r="I167" i="22"/>
  <c r="E167" i="22"/>
  <c r="D167" i="22"/>
  <c r="C167" i="22"/>
  <c r="B167" i="22"/>
  <c r="I166" i="22"/>
  <c r="E166" i="22"/>
  <c r="D166" i="22"/>
  <c r="C166" i="22"/>
  <c r="B166" i="22"/>
  <c r="I165" i="22"/>
  <c r="E165" i="22"/>
  <c r="D165" i="22"/>
  <c r="C165" i="22"/>
  <c r="B165" i="22"/>
  <c r="I164" i="22"/>
  <c r="E164" i="22"/>
  <c r="D164" i="22"/>
  <c r="C164" i="22"/>
  <c r="B164" i="22"/>
  <c r="I163" i="22"/>
  <c r="E163" i="22"/>
  <c r="D163" i="22"/>
  <c r="C163" i="22"/>
  <c r="B163" i="22"/>
  <c r="I162" i="22"/>
  <c r="E162" i="22"/>
  <c r="D162" i="22"/>
  <c r="C162" i="22"/>
  <c r="B162" i="22"/>
  <c r="I161" i="22"/>
  <c r="E161" i="22"/>
  <c r="D161" i="22"/>
  <c r="C161" i="22"/>
  <c r="B161" i="22"/>
  <c r="I160" i="22"/>
  <c r="E160" i="22"/>
  <c r="D160" i="22"/>
  <c r="C160" i="22"/>
  <c r="B160" i="22"/>
  <c r="I159" i="22"/>
  <c r="E159" i="22"/>
  <c r="D159" i="22"/>
  <c r="C159" i="22"/>
  <c r="B159" i="22"/>
  <c r="I158" i="22"/>
  <c r="E158" i="22"/>
  <c r="D158" i="22"/>
  <c r="C158" i="22"/>
  <c r="B158" i="22"/>
  <c r="I157" i="22"/>
  <c r="E157" i="22"/>
  <c r="D157" i="22"/>
  <c r="C157" i="22"/>
  <c r="B157" i="22"/>
  <c r="I156" i="22"/>
  <c r="E156" i="22"/>
  <c r="D156" i="22"/>
  <c r="C156" i="22"/>
  <c r="B156" i="22"/>
  <c r="I155" i="22"/>
  <c r="E155" i="22"/>
  <c r="D155" i="22"/>
  <c r="C155" i="22"/>
  <c r="B155" i="22"/>
  <c r="I154" i="22"/>
  <c r="E154" i="22"/>
  <c r="D154" i="22"/>
  <c r="C154" i="22"/>
  <c r="B154" i="22"/>
  <c r="I153" i="22"/>
  <c r="E153" i="22"/>
  <c r="D153" i="22"/>
  <c r="C153" i="22"/>
  <c r="B153" i="22"/>
  <c r="I152" i="22"/>
  <c r="E152" i="22"/>
  <c r="D152" i="22"/>
  <c r="C152" i="22"/>
  <c r="B152" i="22"/>
  <c r="I151" i="22"/>
  <c r="E151" i="22"/>
  <c r="D151" i="22"/>
  <c r="C151" i="22"/>
  <c r="B151" i="22"/>
  <c r="I150" i="22"/>
  <c r="E150" i="22"/>
  <c r="D150" i="22"/>
  <c r="C150" i="22"/>
  <c r="B150" i="22"/>
  <c r="I149" i="22"/>
  <c r="E149" i="22"/>
  <c r="D149" i="22"/>
  <c r="C149" i="22"/>
  <c r="B149" i="22"/>
  <c r="I148" i="22"/>
  <c r="E148" i="22"/>
  <c r="D148" i="22"/>
  <c r="C148" i="22"/>
  <c r="B148" i="22"/>
  <c r="I147" i="22"/>
  <c r="E147" i="22"/>
  <c r="D147" i="22"/>
  <c r="C147" i="22"/>
  <c r="B147" i="22"/>
  <c r="I146" i="22"/>
  <c r="E146" i="22"/>
  <c r="D146" i="22"/>
  <c r="C146" i="22"/>
  <c r="B146" i="22"/>
  <c r="I145" i="22"/>
  <c r="E145" i="22"/>
  <c r="D145" i="22"/>
  <c r="C145" i="22"/>
  <c r="B145" i="22"/>
  <c r="I144" i="22"/>
  <c r="E144" i="22"/>
  <c r="D144" i="22"/>
  <c r="C144" i="22"/>
  <c r="B144" i="22"/>
  <c r="I143" i="22"/>
  <c r="E143" i="22"/>
  <c r="D143" i="22"/>
  <c r="C143" i="22"/>
  <c r="B143" i="22"/>
  <c r="I142" i="22"/>
  <c r="E142" i="22"/>
  <c r="D142" i="22"/>
  <c r="C142" i="22"/>
  <c r="B142" i="22"/>
  <c r="I141" i="22"/>
  <c r="E141" i="22"/>
  <c r="D141" i="22"/>
  <c r="C141" i="22"/>
  <c r="B141" i="22"/>
  <c r="I140" i="22"/>
  <c r="E140" i="22"/>
  <c r="D140" i="22"/>
  <c r="C140" i="22"/>
  <c r="B140" i="22"/>
  <c r="I139" i="22"/>
  <c r="E139" i="22"/>
  <c r="D139" i="22"/>
  <c r="C139" i="22"/>
  <c r="B139" i="22"/>
  <c r="I138" i="22"/>
  <c r="E138" i="22"/>
  <c r="D138" i="22"/>
  <c r="C138" i="22"/>
  <c r="B138" i="22"/>
  <c r="I137" i="22"/>
  <c r="E137" i="22"/>
  <c r="D137" i="22"/>
  <c r="C137" i="22"/>
  <c r="B137" i="22"/>
  <c r="I136" i="22"/>
  <c r="E136" i="22"/>
  <c r="D136" i="22"/>
  <c r="C136" i="22"/>
  <c r="B136" i="22"/>
  <c r="I135" i="22"/>
  <c r="E135" i="22"/>
  <c r="D135" i="22"/>
  <c r="C135" i="22"/>
  <c r="B135" i="22"/>
  <c r="I134" i="22"/>
  <c r="E134" i="22"/>
  <c r="D134" i="22"/>
  <c r="C134" i="22"/>
  <c r="B134" i="22"/>
  <c r="I133" i="22"/>
  <c r="E133" i="22"/>
  <c r="D133" i="22"/>
  <c r="C133" i="22"/>
  <c r="B133" i="22"/>
  <c r="I132" i="22"/>
  <c r="E132" i="22"/>
  <c r="D132" i="22"/>
  <c r="C132" i="22"/>
  <c r="B132" i="22"/>
  <c r="I131" i="22"/>
  <c r="E131" i="22"/>
  <c r="D131" i="22"/>
  <c r="C131" i="22"/>
  <c r="B131" i="22"/>
  <c r="I130" i="22"/>
  <c r="E130" i="22"/>
  <c r="D130" i="22"/>
  <c r="C130" i="22"/>
  <c r="B130" i="22"/>
  <c r="I129" i="22"/>
  <c r="E129" i="22"/>
  <c r="D129" i="22"/>
  <c r="C129" i="22"/>
  <c r="B129" i="22"/>
  <c r="I128" i="22"/>
  <c r="E128" i="22"/>
  <c r="D128" i="22"/>
  <c r="C128" i="22"/>
  <c r="B128" i="22"/>
  <c r="I127" i="22"/>
  <c r="E127" i="22"/>
  <c r="D127" i="22"/>
  <c r="C127" i="22"/>
  <c r="B127" i="22"/>
  <c r="I126" i="22"/>
  <c r="E126" i="22"/>
  <c r="D126" i="22"/>
  <c r="C126" i="22"/>
  <c r="B126" i="22"/>
  <c r="I125" i="22"/>
  <c r="E125" i="22"/>
  <c r="D125" i="22"/>
  <c r="C125" i="22"/>
  <c r="B125" i="22"/>
  <c r="I124" i="22"/>
  <c r="E124" i="22"/>
  <c r="D124" i="22"/>
  <c r="C124" i="22"/>
  <c r="B124" i="22"/>
  <c r="I123" i="22"/>
  <c r="E123" i="22"/>
  <c r="D123" i="22"/>
  <c r="C123" i="22"/>
  <c r="B123" i="22"/>
  <c r="I122" i="22"/>
  <c r="E122" i="22"/>
  <c r="D122" i="22"/>
  <c r="C122" i="22"/>
  <c r="B122" i="22"/>
  <c r="I121" i="22"/>
  <c r="E121" i="22"/>
  <c r="D121" i="22"/>
  <c r="C121" i="22"/>
  <c r="B121" i="22"/>
  <c r="I120" i="22"/>
  <c r="E120" i="22"/>
  <c r="D120" i="22"/>
  <c r="C120" i="22"/>
  <c r="B120" i="22"/>
  <c r="I119" i="22"/>
  <c r="E119" i="22"/>
  <c r="D119" i="22"/>
  <c r="C119" i="22"/>
  <c r="B119" i="22"/>
  <c r="I118" i="22"/>
  <c r="E118" i="22"/>
  <c r="D118" i="22"/>
  <c r="C118" i="22"/>
  <c r="B118" i="22"/>
  <c r="I117" i="22"/>
  <c r="E117" i="22"/>
  <c r="D117" i="22"/>
  <c r="C117" i="22"/>
  <c r="B117" i="22"/>
  <c r="I116" i="22"/>
  <c r="E116" i="22"/>
  <c r="D116" i="22"/>
  <c r="C116" i="22"/>
  <c r="B116" i="22"/>
  <c r="I115" i="22"/>
  <c r="E115" i="22"/>
  <c r="D115" i="22"/>
  <c r="C115" i="22"/>
  <c r="B115" i="22"/>
  <c r="I114" i="22"/>
  <c r="E114" i="22"/>
  <c r="D114" i="22"/>
  <c r="C114" i="22"/>
  <c r="B114" i="22"/>
  <c r="I113" i="22"/>
  <c r="E113" i="22"/>
  <c r="D113" i="22"/>
  <c r="C113" i="22"/>
  <c r="B113" i="22"/>
  <c r="I112" i="22"/>
  <c r="E112" i="22"/>
  <c r="D112" i="22"/>
  <c r="C112" i="22"/>
  <c r="B112" i="22"/>
  <c r="I111" i="22"/>
  <c r="E111" i="22"/>
  <c r="D111" i="22"/>
  <c r="C111" i="22"/>
  <c r="B111" i="22"/>
  <c r="I110" i="22"/>
  <c r="E110" i="22"/>
  <c r="D110" i="22"/>
  <c r="C110" i="22"/>
  <c r="B110" i="22"/>
  <c r="I109" i="22"/>
  <c r="E109" i="22"/>
  <c r="D109" i="22"/>
  <c r="C109" i="22"/>
  <c r="B109" i="22"/>
  <c r="I108" i="22"/>
  <c r="E108" i="22"/>
  <c r="D108" i="22"/>
  <c r="C108" i="22"/>
  <c r="B108" i="22"/>
  <c r="I107" i="22"/>
  <c r="E107" i="22"/>
  <c r="D107" i="22"/>
  <c r="C107" i="22"/>
  <c r="B107" i="22"/>
  <c r="I106" i="22"/>
  <c r="E106" i="22"/>
  <c r="D106" i="22"/>
  <c r="C106" i="22"/>
  <c r="B106" i="22"/>
  <c r="I105" i="22"/>
  <c r="E105" i="22"/>
  <c r="D105" i="22"/>
  <c r="C105" i="22"/>
  <c r="B105" i="22"/>
  <c r="I104" i="22"/>
  <c r="E104" i="22"/>
  <c r="D104" i="22"/>
  <c r="C104" i="22"/>
  <c r="B104" i="22"/>
  <c r="I103" i="22"/>
  <c r="E103" i="22"/>
  <c r="D103" i="22"/>
  <c r="C103" i="22"/>
  <c r="B103" i="22"/>
  <c r="I102" i="22"/>
  <c r="E102" i="22"/>
  <c r="D102" i="22"/>
  <c r="C102" i="22"/>
  <c r="B102" i="22"/>
  <c r="I101" i="22"/>
  <c r="E101" i="22"/>
  <c r="D101" i="22"/>
  <c r="C101" i="22"/>
  <c r="B101" i="22"/>
  <c r="I100" i="22"/>
  <c r="E100" i="22"/>
  <c r="D100" i="22"/>
  <c r="C100" i="22"/>
  <c r="B100" i="22"/>
  <c r="I99" i="22"/>
  <c r="E99" i="22"/>
  <c r="D99" i="22"/>
  <c r="C99" i="22"/>
  <c r="B99" i="22"/>
  <c r="I98" i="22"/>
  <c r="E98" i="22"/>
  <c r="D98" i="22"/>
  <c r="C98" i="22"/>
  <c r="B98" i="22"/>
  <c r="I97" i="22"/>
  <c r="E97" i="22"/>
  <c r="D97" i="22"/>
  <c r="C97" i="22"/>
  <c r="B97" i="22"/>
  <c r="I96" i="22"/>
  <c r="E96" i="22"/>
  <c r="D96" i="22"/>
  <c r="C96" i="22"/>
  <c r="B96" i="22"/>
  <c r="I95" i="22"/>
  <c r="E95" i="22"/>
  <c r="D95" i="22"/>
  <c r="C95" i="22"/>
  <c r="B95" i="22"/>
  <c r="I94" i="22"/>
  <c r="E94" i="22"/>
  <c r="D94" i="22"/>
  <c r="C94" i="22"/>
  <c r="B94" i="22"/>
  <c r="I93" i="22"/>
  <c r="E93" i="22"/>
  <c r="D93" i="22"/>
  <c r="C93" i="22"/>
  <c r="B93" i="22"/>
  <c r="I92" i="22"/>
  <c r="E92" i="22"/>
  <c r="D92" i="22"/>
  <c r="C92" i="22"/>
  <c r="B92" i="22"/>
  <c r="I91" i="22"/>
  <c r="E91" i="22"/>
  <c r="D91" i="22"/>
  <c r="C91" i="22"/>
  <c r="B91" i="22"/>
  <c r="I90" i="22"/>
  <c r="E90" i="22"/>
  <c r="D90" i="22"/>
  <c r="C90" i="22"/>
  <c r="B90" i="22"/>
  <c r="I89" i="22"/>
  <c r="E89" i="22"/>
  <c r="D89" i="22"/>
  <c r="C89" i="22"/>
  <c r="B89" i="22"/>
  <c r="I88" i="22"/>
  <c r="E88" i="22"/>
  <c r="D88" i="22"/>
  <c r="C88" i="22"/>
  <c r="B88" i="22"/>
  <c r="I87" i="22"/>
  <c r="E87" i="22"/>
  <c r="D87" i="22"/>
  <c r="C87" i="22"/>
  <c r="B87" i="22"/>
  <c r="I86" i="22"/>
  <c r="E86" i="22"/>
  <c r="D86" i="22"/>
  <c r="C86" i="22"/>
  <c r="B86" i="22"/>
  <c r="I85" i="22"/>
  <c r="E85" i="22"/>
  <c r="D85" i="22"/>
  <c r="C85" i="22"/>
  <c r="B85" i="22"/>
  <c r="I84" i="22"/>
  <c r="E84" i="22"/>
  <c r="D84" i="22"/>
  <c r="C84" i="22"/>
  <c r="B84" i="22"/>
  <c r="I83" i="22"/>
  <c r="E83" i="22"/>
  <c r="D83" i="22"/>
  <c r="C83" i="22"/>
  <c r="B83" i="22"/>
  <c r="I82" i="22"/>
  <c r="E82" i="22"/>
  <c r="D82" i="22"/>
  <c r="C82" i="22"/>
  <c r="B82" i="22"/>
  <c r="I81" i="22"/>
  <c r="E81" i="22"/>
  <c r="D81" i="22"/>
  <c r="C81" i="22"/>
  <c r="B81" i="22"/>
  <c r="I80" i="22"/>
  <c r="E80" i="22"/>
  <c r="D80" i="22"/>
  <c r="C80" i="22"/>
  <c r="B80" i="22"/>
  <c r="I79" i="22"/>
  <c r="E79" i="22"/>
  <c r="D79" i="22"/>
  <c r="C79" i="22"/>
  <c r="B79" i="22"/>
  <c r="I78" i="22"/>
  <c r="E78" i="22"/>
  <c r="D78" i="22"/>
  <c r="C78" i="22"/>
  <c r="B78" i="22"/>
  <c r="I77" i="22"/>
  <c r="E77" i="22"/>
  <c r="D77" i="22"/>
  <c r="C77" i="22"/>
  <c r="B77" i="22"/>
  <c r="I76" i="22"/>
  <c r="E76" i="22"/>
  <c r="D76" i="22"/>
  <c r="C76" i="22"/>
  <c r="B76" i="22"/>
  <c r="I75" i="22"/>
  <c r="E75" i="22"/>
  <c r="D75" i="22"/>
  <c r="C75" i="22"/>
  <c r="B75" i="22"/>
  <c r="I74" i="22"/>
  <c r="E74" i="22"/>
  <c r="D74" i="22"/>
  <c r="C74" i="22"/>
  <c r="B74" i="22"/>
  <c r="I73" i="22"/>
  <c r="E73" i="22"/>
  <c r="D73" i="22"/>
  <c r="C73" i="22"/>
  <c r="B73" i="22"/>
  <c r="I72" i="22"/>
  <c r="E72" i="22"/>
  <c r="D72" i="22"/>
  <c r="C72" i="22"/>
  <c r="B72" i="22"/>
  <c r="I71" i="22"/>
  <c r="E71" i="22"/>
  <c r="D71" i="22"/>
  <c r="C71" i="22"/>
  <c r="B71" i="22"/>
  <c r="I70" i="22"/>
  <c r="E70" i="22"/>
  <c r="D70" i="22"/>
  <c r="C70" i="22"/>
  <c r="B70" i="22"/>
  <c r="I69" i="22"/>
  <c r="E69" i="22"/>
  <c r="D69" i="22"/>
  <c r="C69" i="22"/>
  <c r="B69" i="22"/>
  <c r="I68" i="22"/>
  <c r="E68" i="22"/>
  <c r="D68" i="22"/>
  <c r="C68" i="22"/>
  <c r="B68" i="22"/>
  <c r="I67" i="22"/>
  <c r="E67" i="22"/>
  <c r="D67" i="22"/>
  <c r="C67" i="22"/>
  <c r="B67" i="22"/>
  <c r="I66" i="22"/>
  <c r="E66" i="22"/>
  <c r="D66" i="22"/>
  <c r="C66" i="22"/>
  <c r="B66" i="22"/>
  <c r="I65" i="22"/>
  <c r="E65" i="22"/>
  <c r="D65" i="22"/>
  <c r="C65" i="22"/>
  <c r="B65" i="22"/>
  <c r="I64" i="22"/>
  <c r="E64" i="22"/>
  <c r="D64" i="22"/>
  <c r="C64" i="22"/>
  <c r="B64" i="22"/>
  <c r="I63" i="22"/>
  <c r="E63" i="22"/>
  <c r="D63" i="22"/>
  <c r="C63" i="22"/>
  <c r="B63" i="22"/>
  <c r="I62" i="22"/>
  <c r="E62" i="22"/>
  <c r="D62" i="22"/>
  <c r="C62" i="22"/>
  <c r="B62" i="22"/>
  <c r="I61" i="22"/>
  <c r="E61" i="22"/>
  <c r="D61" i="22"/>
  <c r="C61" i="22"/>
  <c r="B61" i="22"/>
  <c r="I60" i="22"/>
  <c r="E60" i="22"/>
  <c r="D60" i="22"/>
  <c r="C60" i="22"/>
  <c r="B60" i="22"/>
  <c r="I59" i="22"/>
  <c r="E59" i="22"/>
  <c r="D59" i="22"/>
  <c r="C59" i="22"/>
  <c r="B59" i="22"/>
  <c r="I58" i="22"/>
  <c r="E58" i="22"/>
  <c r="D58" i="22"/>
  <c r="C58" i="22"/>
  <c r="B58" i="22"/>
  <c r="I57" i="22"/>
  <c r="E57" i="22"/>
  <c r="D57" i="22"/>
  <c r="C57" i="22"/>
  <c r="B57" i="22"/>
  <c r="I56" i="22"/>
  <c r="E56" i="22"/>
  <c r="D56" i="22"/>
  <c r="C56" i="22"/>
  <c r="B56" i="22"/>
  <c r="I55" i="22"/>
  <c r="E55" i="22"/>
  <c r="D55" i="22"/>
  <c r="C55" i="22"/>
  <c r="B55" i="22"/>
  <c r="I54" i="22"/>
  <c r="E54" i="22"/>
  <c r="D54" i="22"/>
  <c r="C54" i="22"/>
  <c r="B54" i="22"/>
  <c r="I53" i="22"/>
  <c r="E53" i="22"/>
  <c r="D53" i="22"/>
  <c r="C53" i="22"/>
  <c r="B53" i="22"/>
  <c r="I52" i="22"/>
  <c r="E52" i="22"/>
  <c r="D52" i="22"/>
  <c r="C52" i="22"/>
  <c r="B52" i="22"/>
  <c r="I51" i="22"/>
  <c r="E51" i="22"/>
  <c r="D51" i="22"/>
  <c r="C51" i="22"/>
  <c r="B51" i="22"/>
  <c r="I50" i="22"/>
  <c r="E50" i="22"/>
  <c r="D50" i="22"/>
  <c r="C50" i="22"/>
  <c r="B50" i="22"/>
  <c r="I49" i="22"/>
  <c r="E49" i="22"/>
  <c r="D49" i="22"/>
  <c r="C49" i="22"/>
  <c r="B49" i="22"/>
  <c r="I48" i="22"/>
  <c r="E48" i="22"/>
  <c r="D48" i="22"/>
  <c r="C48" i="22"/>
  <c r="B48" i="22"/>
  <c r="I47" i="22"/>
  <c r="E47" i="22"/>
  <c r="D47" i="22"/>
  <c r="C47" i="22"/>
  <c r="B47" i="22"/>
  <c r="I46" i="22"/>
  <c r="E46" i="22"/>
  <c r="D46" i="22"/>
  <c r="C46" i="22"/>
  <c r="B46" i="22"/>
  <c r="I45" i="22"/>
  <c r="E45" i="22"/>
  <c r="D45" i="22"/>
  <c r="C45" i="22"/>
  <c r="B45" i="22"/>
  <c r="I44" i="22"/>
  <c r="E44" i="22"/>
  <c r="D44" i="22"/>
  <c r="C44" i="22"/>
  <c r="B44" i="22"/>
  <c r="I43" i="22"/>
  <c r="E43" i="22"/>
  <c r="D43" i="22"/>
  <c r="C43" i="22"/>
  <c r="B43" i="22"/>
  <c r="I42" i="22"/>
  <c r="E42" i="22"/>
  <c r="D42" i="22"/>
  <c r="C42" i="22"/>
  <c r="B42" i="22"/>
  <c r="I41" i="22"/>
  <c r="E41" i="22"/>
  <c r="D41" i="22"/>
  <c r="C41" i="22"/>
  <c r="B41" i="22"/>
  <c r="I40" i="22"/>
  <c r="E40" i="22"/>
  <c r="D40" i="22"/>
  <c r="C40" i="22"/>
  <c r="B40" i="22"/>
  <c r="I39" i="22"/>
  <c r="E39" i="22"/>
  <c r="D39" i="22"/>
  <c r="C39" i="22"/>
  <c r="B39" i="22"/>
  <c r="I38" i="22"/>
  <c r="E38" i="22"/>
  <c r="D38" i="22"/>
  <c r="C38" i="22"/>
  <c r="B38" i="22"/>
  <c r="I37" i="22"/>
  <c r="E37" i="22"/>
  <c r="D37" i="22"/>
  <c r="C37" i="22"/>
  <c r="B37" i="22"/>
  <c r="I36" i="22"/>
  <c r="E36" i="22"/>
  <c r="D36" i="22"/>
  <c r="C36" i="22"/>
  <c r="B36" i="22"/>
  <c r="I35" i="22"/>
  <c r="E35" i="22"/>
  <c r="D35" i="22"/>
  <c r="C35" i="22"/>
  <c r="B35" i="22"/>
  <c r="I34" i="22"/>
  <c r="E34" i="22"/>
  <c r="D34" i="22"/>
  <c r="C34" i="22"/>
  <c r="B34" i="22"/>
  <c r="I33" i="22"/>
  <c r="E33" i="22"/>
  <c r="D33" i="22"/>
  <c r="C33" i="22"/>
  <c r="B33" i="22"/>
  <c r="I32" i="22"/>
  <c r="E32" i="22"/>
  <c r="D32" i="22"/>
  <c r="C32" i="22"/>
  <c r="B32" i="22"/>
  <c r="I31" i="22"/>
  <c r="E31" i="22"/>
  <c r="D31" i="22"/>
  <c r="C31" i="22"/>
  <c r="B31" i="22"/>
  <c r="I30" i="22"/>
  <c r="E30" i="22"/>
  <c r="D30" i="22"/>
  <c r="C30" i="22"/>
  <c r="B30" i="22"/>
  <c r="I29" i="22"/>
  <c r="E29" i="22"/>
  <c r="D29" i="22"/>
  <c r="C29" i="22"/>
  <c r="B29" i="22"/>
  <c r="I28" i="22"/>
  <c r="E28" i="22"/>
  <c r="D28" i="22"/>
  <c r="C28" i="22"/>
  <c r="B28" i="22"/>
  <c r="I27" i="22"/>
  <c r="E27" i="22"/>
  <c r="D27" i="22"/>
  <c r="C27" i="22"/>
  <c r="B27" i="22"/>
  <c r="I26" i="22"/>
  <c r="E26" i="22"/>
  <c r="D26" i="22"/>
  <c r="C26" i="22"/>
  <c r="B26" i="22"/>
  <c r="I25" i="22"/>
  <c r="E25" i="22"/>
  <c r="D25" i="22"/>
  <c r="C25" i="22"/>
  <c r="B25" i="22"/>
  <c r="I24" i="22"/>
  <c r="E24" i="22"/>
  <c r="D24" i="22"/>
  <c r="C24" i="22"/>
  <c r="B24" i="22"/>
  <c r="I23" i="22"/>
  <c r="E23" i="22"/>
  <c r="D23" i="22"/>
  <c r="C23" i="22"/>
  <c r="B23" i="22"/>
  <c r="I22" i="22"/>
  <c r="E22" i="22"/>
  <c r="D22" i="22"/>
  <c r="C22" i="22"/>
  <c r="B22" i="22"/>
  <c r="I21" i="22"/>
  <c r="E21" i="22"/>
  <c r="D21" i="22"/>
  <c r="C21" i="22"/>
  <c r="B21" i="22"/>
  <c r="I20" i="22"/>
  <c r="E20" i="22"/>
  <c r="D20" i="22"/>
  <c r="C20" i="22"/>
  <c r="B20" i="22"/>
  <c r="I19" i="22"/>
  <c r="E19" i="22"/>
  <c r="D19" i="22"/>
  <c r="C19" i="22"/>
  <c r="B19" i="22"/>
  <c r="I18" i="22"/>
  <c r="E18" i="22"/>
  <c r="D18" i="22"/>
  <c r="C18" i="22"/>
  <c r="B18" i="22"/>
  <c r="I17" i="22"/>
  <c r="E17" i="22"/>
  <c r="D17" i="22"/>
  <c r="C17" i="22"/>
  <c r="B17" i="22"/>
  <c r="I16" i="22"/>
  <c r="E16" i="22"/>
  <c r="D16" i="22"/>
  <c r="C16" i="22"/>
  <c r="B16" i="22"/>
  <c r="I15" i="22"/>
  <c r="E15" i="22"/>
  <c r="D15" i="22"/>
  <c r="C15" i="22"/>
  <c r="B15" i="22"/>
  <c r="I14" i="22"/>
  <c r="E14" i="22"/>
  <c r="D14" i="22"/>
  <c r="C14" i="22"/>
  <c r="B14" i="22"/>
  <c r="I13" i="22"/>
  <c r="E13" i="22"/>
  <c r="D13" i="22"/>
  <c r="C13" i="22"/>
  <c r="B13" i="22"/>
  <c r="I12" i="22"/>
  <c r="E12" i="22"/>
  <c r="D12" i="22"/>
  <c r="C12" i="22"/>
  <c r="B12" i="22"/>
  <c r="I11" i="22"/>
  <c r="E11" i="22"/>
  <c r="D11" i="22"/>
  <c r="C11" i="22"/>
  <c r="B11" i="22"/>
  <c r="I10" i="22"/>
  <c r="E10" i="22"/>
  <c r="D10" i="22"/>
  <c r="C10" i="22"/>
  <c r="B10" i="22"/>
  <c r="I9" i="22"/>
  <c r="E9" i="22"/>
  <c r="D9" i="22"/>
  <c r="C9" i="22"/>
  <c r="B9" i="22"/>
  <c r="I8" i="22"/>
  <c r="E8" i="22"/>
  <c r="D8" i="22"/>
  <c r="C8" i="22"/>
  <c r="B8" i="22"/>
  <c r="I7" i="22"/>
  <c r="E7" i="22"/>
  <c r="D7" i="22"/>
  <c r="C7" i="22"/>
  <c r="B7" i="22"/>
  <c r="L6" i="22"/>
  <c r="K6" i="22"/>
  <c r="I6" i="22"/>
  <c r="J6" i="22" s="1"/>
  <c r="E6" i="22"/>
  <c r="D6" i="22"/>
  <c r="C6" i="22"/>
  <c r="B6" i="22"/>
  <c r="I171" i="21"/>
  <c r="E171" i="21"/>
  <c r="D171" i="21"/>
  <c r="C171" i="21"/>
  <c r="B171" i="21"/>
  <c r="I170" i="21"/>
  <c r="E170" i="21"/>
  <c r="D170" i="21"/>
  <c r="C170" i="21"/>
  <c r="B170" i="21"/>
  <c r="I169" i="21"/>
  <c r="E169" i="21"/>
  <c r="D169" i="21"/>
  <c r="C169" i="21"/>
  <c r="B169" i="21"/>
  <c r="I168" i="21"/>
  <c r="E168" i="21"/>
  <c r="D168" i="21"/>
  <c r="C168" i="21"/>
  <c r="B168" i="21"/>
  <c r="I167" i="21"/>
  <c r="E167" i="21"/>
  <c r="D167" i="21"/>
  <c r="C167" i="21"/>
  <c r="B167" i="21"/>
  <c r="I166" i="21"/>
  <c r="E166" i="21"/>
  <c r="D166" i="21"/>
  <c r="C166" i="21"/>
  <c r="B166" i="21"/>
  <c r="I165" i="21"/>
  <c r="E165" i="21"/>
  <c r="D165" i="21"/>
  <c r="C165" i="21"/>
  <c r="B165" i="21"/>
  <c r="I164" i="21"/>
  <c r="E164" i="21"/>
  <c r="D164" i="21"/>
  <c r="C164" i="21"/>
  <c r="B164" i="21"/>
  <c r="I163" i="21"/>
  <c r="E163" i="21"/>
  <c r="D163" i="21"/>
  <c r="C163" i="21"/>
  <c r="B163" i="21"/>
  <c r="I162" i="21"/>
  <c r="E162" i="21"/>
  <c r="D162" i="21"/>
  <c r="C162" i="21"/>
  <c r="B162" i="21"/>
  <c r="I161" i="21"/>
  <c r="E161" i="21"/>
  <c r="D161" i="21"/>
  <c r="C161" i="21"/>
  <c r="B161" i="21"/>
  <c r="I160" i="21"/>
  <c r="E160" i="21"/>
  <c r="D160" i="21"/>
  <c r="C160" i="21"/>
  <c r="B160" i="21"/>
  <c r="I159" i="21"/>
  <c r="E159" i="21"/>
  <c r="D159" i="21"/>
  <c r="C159" i="21"/>
  <c r="B159" i="21"/>
  <c r="I158" i="21"/>
  <c r="E158" i="21"/>
  <c r="D158" i="21"/>
  <c r="C158" i="21"/>
  <c r="B158" i="21"/>
  <c r="I157" i="21"/>
  <c r="E157" i="21"/>
  <c r="D157" i="21"/>
  <c r="C157" i="21"/>
  <c r="B157" i="21"/>
  <c r="I156" i="21"/>
  <c r="E156" i="21"/>
  <c r="D156" i="21"/>
  <c r="C156" i="21"/>
  <c r="B156" i="21"/>
  <c r="I155" i="21"/>
  <c r="E155" i="21"/>
  <c r="D155" i="21"/>
  <c r="C155" i="21"/>
  <c r="B155" i="21"/>
  <c r="I154" i="21"/>
  <c r="E154" i="21"/>
  <c r="D154" i="21"/>
  <c r="C154" i="21"/>
  <c r="B154" i="21"/>
  <c r="I153" i="21"/>
  <c r="E153" i="21"/>
  <c r="D153" i="21"/>
  <c r="C153" i="21"/>
  <c r="B153" i="21"/>
  <c r="I152" i="21"/>
  <c r="E152" i="21"/>
  <c r="D152" i="21"/>
  <c r="C152" i="21"/>
  <c r="B152" i="21"/>
  <c r="I151" i="21"/>
  <c r="E151" i="21"/>
  <c r="D151" i="21"/>
  <c r="C151" i="21"/>
  <c r="B151" i="21"/>
  <c r="I150" i="21"/>
  <c r="E150" i="21"/>
  <c r="D150" i="21"/>
  <c r="C150" i="21"/>
  <c r="B150" i="21"/>
  <c r="I149" i="21"/>
  <c r="E149" i="21"/>
  <c r="D149" i="21"/>
  <c r="C149" i="21"/>
  <c r="B149" i="21"/>
  <c r="I148" i="21"/>
  <c r="E148" i="21"/>
  <c r="D148" i="21"/>
  <c r="C148" i="21"/>
  <c r="B148" i="21"/>
  <c r="I147" i="21"/>
  <c r="E147" i="21"/>
  <c r="D147" i="21"/>
  <c r="C147" i="21"/>
  <c r="B147" i="21"/>
  <c r="I146" i="21"/>
  <c r="K171" i="21" s="1"/>
  <c r="L171" i="21" s="1"/>
  <c r="E146" i="21"/>
  <c r="D146" i="21"/>
  <c r="C146" i="21"/>
  <c r="B146" i="21"/>
  <c r="I145" i="21"/>
  <c r="E145" i="21"/>
  <c r="D145" i="21"/>
  <c r="C145" i="21"/>
  <c r="B145" i="21"/>
  <c r="I144" i="21"/>
  <c r="E144" i="21"/>
  <c r="D144" i="21"/>
  <c r="C144" i="21"/>
  <c r="B144" i="21"/>
  <c r="I143" i="21"/>
  <c r="E143" i="21"/>
  <c r="D143" i="21"/>
  <c r="C143" i="21"/>
  <c r="B143" i="21"/>
  <c r="I142" i="21"/>
  <c r="K167" i="21" s="1"/>
  <c r="L167" i="21" s="1"/>
  <c r="E142" i="21"/>
  <c r="D142" i="21"/>
  <c r="C142" i="21"/>
  <c r="B142" i="21"/>
  <c r="I141" i="21"/>
  <c r="E141" i="21"/>
  <c r="D141" i="21"/>
  <c r="C141" i="21"/>
  <c r="B141" i="21"/>
  <c r="I140" i="21"/>
  <c r="E140" i="21"/>
  <c r="D140" i="21"/>
  <c r="C140" i="21"/>
  <c r="B140" i="21"/>
  <c r="I139" i="21"/>
  <c r="E139" i="21"/>
  <c r="D139" i="21"/>
  <c r="C139" i="21"/>
  <c r="B139" i="21"/>
  <c r="I138" i="21"/>
  <c r="E138" i="21"/>
  <c r="D138" i="21"/>
  <c r="C138" i="21"/>
  <c r="B138" i="21"/>
  <c r="I137" i="21"/>
  <c r="E137" i="21"/>
  <c r="D137" i="21"/>
  <c r="C137" i="21"/>
  <c r="B137" i="21"/>
  <c r="I136" i="21"/>
  <c r="E136" i="21"/>
  <c r="D136" i="21"/>
  <c r="C136" i="21"/>
  <c r="B136" i="21"/>
  <c r="I135" i="21"/>
  <c r="E135" i="21"/>
  <c r="D135" i="21"/>
  <c r="C135" i="21"/>
  <c r="B135" i="21"/>
  <c r="I134" i="21"/>
  <c r="E134" i="21"/>
  <c r="D134" i="21"/>
  <c r="C134" i="21"/>
  <c r="B134" i="21"/>
  <c r="I133" i="21"/>
  <c r="E133" i="21"/>
  <c r="D133" i="21"/>
  <c r="C133" i="21"/>
  <c r="B133" i="21"/>
  <c r="I132" i="21"/>
  <c r="E132" i="21"/>
  <c r="D132" i="21"/>
  <c r="C132" i="21"/>
  <c r="B132" i="21"/>
  <c r="I131" i="21"/>
  <c r="E131" i="21"/>
  <c r="D131" i="21"/>
  <c r="C131" i="21"/>
  <c r="B131" i="21"/>
  <c r="I130" i="21"/>
  <c r="E130" i="21"/>
  <c r="D130" i="21"/>
  <c r="C130" i="21"/>
  <c r="B130" i="21"/>
  <c r="I129" i="21"/>
  <c r="E129" i="21"/>
  <c r="D129" i="21"/>
  <c r="C129" i="21"/>
  <c r="B129" i="21"/>
  <c r="I128" i="21"/>
  <c r="E128" i="21"/>
  <c r="D128" i="21"/>
  <c r="C128" i="21"/>
  <c r="B128" i="21"/>
  <c r="I127" i="21"/>
  <c r="E127" i="21"/>
  <c r="D127" i="21"/>
  <c r="C127" i="21"/>
  <c r="B127" i="21"/>
  <c r="I126" i="21"/>
  <c r="E126" i="21"/>
  <c r="D126" i="21"/>
  <c r="C126" i="21"/>
  <c r="B126" i="21"/>
  <c r="I125" i="21"/>
  <c r="E125" i="21"/>
  <c r="D125" i="21"/>
  <c r="C125" i="21"/>
  <c r="B125" i="21"/>
  <c r="I124" i="21"/>
  <c r="E124" i="21"/>
  <c r="D124" i="21"/>
  <c r="C124" i="21"/>
  <c r="B124" i="21"/>
  <c r="I123" i="21"/>
  <c r="E123" i="21"/>
  <c r="D123" i="21"/>
  <c r="C123" i="21"/>
  <c r="B123" i="21"/>
  <c r="I122" i="21"/>
  <c r="E122" i="21"/>
  <c r="D122" i="21"/>
  <c r="C122" i="21"/>
  <c r="B122" i="21"/>
  <c r="I121" i="21"/>
  <c r="E121" i="21"/>
  <c r="D121" i="21"/>
  <c r="C121" i="21"/>
  <c r="B121" i="21"/>
  <c r="I120" i="21"/>
  <c r="E120" i="21"/>
  <c r="D120" i="21"/>
  <c r="C120" i="21"/>
  <c r="B120" i="21"/>
  <c r="I119" i="21"/>
  <c r="E119" i="21"/>
  <c r="D119" i="21"/>
  <c r="C119" i="21"/>
  <c r="B119" i="21"/>
  <c r="I118" i="21"/>
  <c r="E118" i="21"/>
  <c r="D118" i="21"/>
  <c r="C118" i="21"/>
  <c r="B118" i="21"/>
  <c r="I117" i="21"/>
  <c r="E117" i="21"/>
  <c r="D117" i="21"/>
  <c r="C117" i="21"/>
  <c r="B117" i="21"/>
  <c r="I116" i="21"/>
  <c r="E116" i="21"/>
  <c r="D116" i="21"/>
  <c r="C116" i="21"/>
  <c r="B116" i="21"/>
  <c r="I115" i="21"/>
  <c r="E115" i="21"/>
  <c r="D115" i="21"/>
  <c r="C115" i="21"/>
  <c r="B115" i="21"/>
  <c r="I114" i="21"/>
  <c r="E114" i="21"/>
  <c r="D114" i="21"/>
  <c r="C114" i="21"/>
  <c r="B114" i="21"/>
  <c r="I113" i="21"/>
  <c r="E113" i="21"/>
  <c r="D113" i="21"/>
  <c r="C113" i="21"/>
  <c r="B113" i="21"/>
  <c r="I112" i="21"/>
  <c r="E112" i="21"/>
  <c r="D112" i="21"/>
  <c r="C112" i="21"/>
  <c r="B112" i="21"/>
  <c r="I111" i="21"/>
  <c r="E111" i="21"/>
  <c r="D111" i="21"/>
  <c r="C111" i="21"/>
  <c r="B111" i="21"/>
  <c r="I110" i="21"/>
  <c r="E110" i="21"/>
  <c r="D110" i="21"/>
  <c r="C110" i="21"/>
  <c r="B110" i="21"/>
  <c r="I109" i="21"/>
  <c r="E109" i="21"/>
  <c r="D109" i="21"/>
  <c r="C109" i="21"/>
  <c r="B109" i="21"/>
  <c r="I108" i="21"/>
  <c r="E108" i="21"/>
  <c r="D108" i="21"/>
  <c r="C108" i="21"/>
  <c r="B108" i="21"/>
  <c r="I107" i="21"/>
  <c r="E107" i="21"/>
  <c r="D107" i="21"/>
  <c r="C107" i="21"/>
  <c r="B107" i="21"/>
  <c r="I106" i="21"/>
  <c r="E106" i="21"/>
  <c r="D106" i="21"/>
  <c r="C106" i="21"/>
  <c r="B106" i="21"/>
  <c r="I105" i="21"/>
  <c r="E105" i="21"/>
  <c r="D105" i="21"/>
  <c r="C105" i="21"/>
  <c r="B105" i="21"/>
  <c r="I104" i="21"/>
  <c r="E104" i="21"/>
  <c r="D104" i="21"/>
  <c r="C104" i="21"/>
  <c r="B104" i="21"/>
  <c r="I103" i="21"/>
  <c r="E103" i="21"/>
  <c r="D103" i="21"/>
  <c r="C103" i="21"/>
  <c r="B103" i="21"/>
  <c r="I102" i="21"/>
  <c r="E102" i="21"/>
  <c r="D102" i="21"/>
  <c r="C102" i="21"/>
  <c r="B102" i="21"/>
  <c r="I101" i="21"/>
  <c r="E101" i="21"/>
  <c r="D101" i="21"/>
  <c r="C101" i="21"/>
  <c r="B101" i="21"/>
  <c r="I100" i="21"/>
  <c r="E100" i="21"/>
  <c r="D100" i="21"/>
  <c r="C100" i="21"/>
  <c r="B100" i="21"/>
  <c r="I99" i="21"/>
  <c r="E99" i="21"/>
  <c r="D99" i="21"/>
  <c r="C99" i="21"/>
  <c r="B99" i="21"/>
  <c r="I98" i="21"/>
  <c r="E98" i="21"/>
  <c r="D98" i="21"/>
  <c r="C98" i="21"/>
  <c r="B98" i="21"/>
  <c r="I97" i="21"/>
  <c r="E97" i="21"/>
  <c r="D97" i="21"/>
  <c r="C97" i="21"/>
  <c r="B97" i="21"/>
  <c r="I96" i="21"/>
  <c r="E96" i="21"/>
  <c r="D96" i="21"/>
  <c r="C96" i="21"/>
  <c r="B96" i="21"/>
  <c r="I95" i="21"/>
  <c r="E95" i="21"/>
  <c r="D95" i="21"/>
  <c r="C95" i="21"/>
  <c r="B95" i="21"/>
  <c r="I94" i="21"/>
  <c r="E94" i="21"/>
  <c r="D94" i="21"/>
  <c r="C94" i="21"/>
  <c r="B94" i="21"/>
  <c r="I93" i="21"/>
  <c r="E93" i="21"/>
  <c r="D93" i="21"/>
  <c r="C93" i="21"/>
  <c r="B93" i="21"/>
  <c r="I92" i="21"/>
  <c r="E92" i="21"/>
  <c r="D92" i="21"/>
  <c r="C92" i="21"/>
  <c r="B92" i="21"/>
  <c r="I91" i="21"/>
  <c r="E91" i="21"/>
  <c r="D91" i="21"/>
  <c r="C91" i="21"/>
  <c r="B91" i="21"/>
  <c r="I90" i="21"/>
  <c r="E90" i="21"/>
  <c r="D90" i="21"/>
  <c r="C90" i="21"/>
  <c r="B90" i="21"/>
  <c r="I89" i="21"/>
  <c r="E89" i="21"/>
  <c r="D89" i="21"/>
  <c r="C89" i="21"/>
  <c r="B89" i="21"/>
  <c r="I88" i="21"/>
  <c r="E88" i="21"/>
  <c r="D88" i="21"/>
  <c r="C88" i="21"/>
  <c r="B88" i="21"/>
  <c r="I87" i="21"/>
  <c r="E87" i="21"/>
  <c r="D87" i="21"/>
  <c r="C87" i="21"/>
  <c r="B87" i="21"/>
  <c r="I86" i="21"/>
  <c r="E86" i="21"/>
  <c r="D86" i="21"/>
  <c r="C86" i="21"/>
  <c r="B86" i="21"/>
  <c r="I85" i="21"/>
  <c r="E85" i="21"/>
  <c r="D85" i="21"/>
  <c r="C85" i="21"/>
  <c r="B85" i="21"/>
  <c r="I84" i="21"/>
  <c r="E84" i="21"/>
  <c r="D84" i="21"/>
  <c r="C84" i="21"/>
  <c r="B84" i="21"/>
  <c r="I83" i="21"/>
  <c r="E83" i="21"/>
  <c r="D83" i="21"/>
  <c r="C83" i="21"/>
  <c r="B83" i="21"/>
  <c r="I82" i="21"/>
  <c r="E82" i="21"/>
  <c r="D82" i="21"/>
  <c r="C82" i="21"/>
  <c r="B82" i="21"/>
  <c r="I81" i="21"/>
  <c r="E81" i="21"/>
  <c r="D81" i="21"/>
  <c r="C81" i="21"/>
  <c r="B81" i="21"/>
  <c r="I80" i="21"/>
  <c r="E80" i="21"/>
  <c r="D80" i="21"/>
  <c r="C80" i="21"/>
  <c r="B80" i="21"/>
  <c r="I79" i="21"/>
  <c r="E79" i="21"/>
  <c r="D79" i="21"/>
  <c r="C79" i="21"/>
  <c r="B79" i="21"/>
  <c r="I78" i="21"/>
  <c r="E78" i="21"/>
  <c r="D78" i="21"/>
  <c r="C78" i="21"/>
  <c r="B78" i="21"/>
  <c r="I77" i="21"/>
  <c r="E77" i="21"/>
  <c r="D77" i="21"/>
  <c r="C77" i="21"/>
  <c r="B77" i="21"/>
  <c r="I76" i="21"/>
  <c r="E76" i="21"/>
  <c r="D76" i="21"/>
  <c r="C76" i="21"/>
  <c r="B76" i="21"/>
  <c r="I75" i="21"/>
  <c r="E75" i="21"/>
  <c r="D75" i="21"/>
  <c r="C75" i="21"/>
  <c r="B75" i="21"/>
  <c r="I74" i="21"/>
  <c r="E74" i="21"/>
  <c r="D74" i="21"/>
  <c r="C74" i="21"/>
  <c r="B74" i="21"/>
  <c r="I73" i="21"/>
  <c r="E73" i="21"/>
  <c r="D73" i="21"/>
  <c r="C73" i="21"/>
  <c r="B73" i="21"/>
  <c r="I72" i="21"/>
  <c r="E72" i="21"/>
  <c r="D72" i="21"/>
  <c r="C72" i="21"/>
  <c r="B72" i="21"/>
  <c r="I71" i="21"/>
  <c r="E71" i="21"/>
  <c r="D71" i="21"/>
  <c r="C71" i="21"/>
  <c r="B71" i="21"/>
  <c r="I70" i="21"/>
  <c r="E70" i="21"/>
  <c r="D70" i="21"/>
  <c r="C70" i="21"/>
  <c r="B70" i="21"/>
  <c r="I69" i="21"/>
  <c r="E69" i="21"/>
  <c r="D69" i="21"/>
  <c r="C69" i="21"/>
  <c r="B69" i="21"/>
  <c r="I68" i="21"/>
  <c r="E68" i="21"/>
  <c r="D68" i="21"/>
  <c r="C68" i="21"/>
  <c r="B68" i="21"/>
  <c r="I67" i="21"/>
  <c r="E67" i="21"/>
  <c r="D67" i="21"/>
  <c r="C67" i="21"/>
  <c r="B67" i="21"/>
  <c r="I66" i="21"/>
  <c r="E66" i="21"/>
  <c r="D66" i="21"/>
  <c r="C66" i="21"/>
  <c r="B66" i="21"/>
  <c r="I65" i="21"/>
  <c r="E65" i="21"/>
  <c r="D65" i="21"/>
  <c r="C65" i="21"/>
  <c r="B65" i="21"/>
  <c r="I64" i="21"/>
  <c r="E64" i="21"/>
  <c r="D64" i="21"/>
  <c r="C64" i="21"/>
  <c r="B64" i="21"/>
  <c r="I63" i="21"/>
  <c r="E63" i="21"/>
  <c r="D63" i="21"/>
  <c r="C63" i="21"/>
  <c r="B63" i="21"/>
  <c r="I62" i="21"/>
  <c r="E62" i="21"/>
  <c r="D62" i="21"/>
  <c r="C62" i="21"/>
  <c r="B62" i="21"/>
  <c r="I61" i="21"/>
  <c r="E61" i="21"/>
  <c r="D61" i="21"/>
  <c r="C61" i="21"/>
  <c r="B61" i="21"/>
  <c r="I60" i="21"/>
  <c r="E60" i="21"/>
  <c r="D60" i="21"/>
  <c r="C60" i="21"/>
  <c r="B60" i="21"/>
  <c r="I59" i="21"/>
  <c r="E59" i="21"/>
  <c r="D59" i="21"/>
  <c r="C59" i="21"/>
  <c r="B59" i="21"/>
  <c r="I58" i="21"/>
  <c r="E58" i="21"/>
  <c r="D58" i="21"/>
  <c r="C58" i="21"/>
  <c r="B58" i="21"/>
  <c r="I57" i="21"/>
  <c r="E57" i="21"/>
  <c r="D57" i="21"/>
  <c r="C57" i="21"/>
  <c r="B57" i="21"/>
  <c r="I56" i="21"/>
  <c r="E56" i="21"/>
  <c r="D56" i="21"/>
  <c r="C56" i="21"/>
  <c r="B56" i="21"/>
  <c r="I55" i="21"/>
  <c r="E55" i="21"/>
  <c r="D55" i="21"/>
  <c r="C55" i="21"/>
  <c r="B55" i="21"/>
  <c r="I54" i="21"/>
  <c r="E54" i="21"/>
  <c r="D54" i="21"/>
  <c r="C54" i="21"/>
  <c r="B54" i="21"/>
  <c r="I53" i="21"/>
  <c r="E53" i="21"/>
  <c r="D53" i="21"/>
  <c r="C53" i="21"/>
  <c r="B53" i="21"/>
  <c r="I52" i="21"/>
  <c r="E52" i="21"/>
  <c r="D52" i="21"/>
  <c r="C52" i="21"/>
  <c r="B52" i="21"/>
  <c r="I51" i="21"/>
  <c r="E51" i="21"/>
  <c r="D51" i="21"/>
  <c r="C51" i="21"/>
  <c r="B51" i="21"/>
  <c r="I50" i="21"/>
  <c r="E50" i="21"/>
  <c r="D50" i="21"/>
  <c r="C50" i="21"/>
  <c r="B50" i="21"/>
  <c r="I49" i="21"/>
  <c r="E49" i="21"/>
  <c r="D49" i="21"/>
  <c r="C49" i="21"/>
  <c r="B49" i="21"/>
  <c r="I48" i="21"/>
  <c r="E48" i="21"/>
  <c r="D48" i="21"/>
  <c r="C48" i="21"/>
  <c r="B48" i="21"/>
  <c r="I47" i="21"/>
  <c r="E47" i="21"/>
  <c r="D47" i="21"/>
  <c r="C47" i="21"/>
  <c r="B47" i="21"/>
  <c r="I46" i="21"/>
  <c r="E46" i="21"/>
  <c r="D46" i="21"/>
  <c r="C46" i="21"/>
  <c r="B46" i="21"/>
  <c r="I45" i="21"/>
  <c r="E45" i="21"/>
  <c r="D45" i="21"/>
  <c r="C45" i="21"/>
  <c r="B45" i="21"/>
  <c r="I44" i="21"/>
  <c r="E44" i="21"/>
  <c r="D44" i="21"/>
  <c r="C44" i="21"/>
  <c r="B44" i="21"/>
  <c r="I43" i="21"/>
  <c r="E43" i="21"/>
  <c r="D43" i="21"/>
  <c r="C43" i="21"/>
  <c r="B43" i="21"/>
  <c r="I42" i="21"/>
  <c r="E42" i="21"/>
  <c r="D42" i="21"/>
  <c r="C42" i="21"/>
  <c r="B42" i="21"/>
  <c r="I41" i="21"/>
  <c r="E41" i="21"/>
  <c r="D41" i="21"/>
  <c r="C41" i="21"/>
  <c r="B41" i="21"/>
  <c r="I40" i="21"/>
  <c r="E40" i="21"/>
  <c r="D40" i="21"/>
  <c r="C40" i="21"/>
  <c r="B40" i="21"/>
  <c r="I39" i="21"/>
  <c r="E39" i="21"/>
  <c r="D39" i="21"/>
  <c r="C39" i="21"/>
  <c r="B39" i="21"/>
  <c r="I38" i="21"/>
  <c r="E38" i="21"/>
  <c r="D38" i="21"/>
  <c r="C38" i="21"/>
  <c r="B38" i="21"/>
  <c r="I37" i="21"/>
  <c r="E37" i="21"/>
  <c r="D37" i="21"/>
  <c r="C37" i="21"/>
  <c r="B37" i="21"/>
  <c r="I36" i="21"/>
  <c r="E36" i="21"/>
  <c r="D36" i="21"/>
  <c r="C36" i="21"/>
  <c r="B36" i="21"/>
  <c r="I35" i="21"/>
  <c r="E35" i="21"/>
  <c r="D35" i="21"/>
  <c r="C35" i="21"/>
  <c r="B35" i="21"/>
  <c r="I34" i="21"/>
  <c r="E34" i="21"/>
  <c r="D34" i="21"/>
  <c r="C34" i="21"/>
  <c r="B34" i="21"/>
  <c r="I33" i="21"/>
  <c r="E33" i="21"/>
  <c r="D33" i="21"/>
  <c r="C33" i="21"/>
  <c r="B33" i="21"/>
  <c r="I32" i="21"/>
  <c r="E32" i="21"/>
  <c r="D32" i="21"/>
  <c r="C32" i="21"/>
  <c r="B32" i="21"/>
  <c r="I31" i="21"/>
  <c r="E31" i="21"/>
  <c r="D31" i="21"/>
  <c r="C31" i="21"/>
  <c r="B31" i="21"/>
  <c r="I30" i="21"/>
  <c r="E30" i="21"/>
  <c r="D30" i="21"/>
  <c r="C30" i="21"/>
  <c r="B30" i="21"/>
  <c r="I29" i="21"/>
  <c r="E29" i="21"/>
  <c r="D29" i="21"/>
  <c r="C29" i="21"/>
  <c r="B29" i="21"/>
  <c r="I28" i="21"/>
  <c r="E28" i="21"/>
  <c r="D28" i="21"/>
  <c r="C28" i="21"/>
  <c r="B28" i="21"/>
  <c r="I27" i="21"/>
  <c r="E27" i="21"/>
  <c r="D27" i="21"/>
  <c r="C27" i="21"/>
  <c r="B27" i="21"/>
  <c r="I26" i="21"/>
  <c r="E26" i="21"/>
  <c r="D26" i="21"/>
  <c r="C26" i="21"/>
  <c r="B26" i="21"/>
  <c r="I25" i="21"/>
  <c r="E25" i="21"/>
  <c r="D25" i="21"/>
  <c r="C25" i="21"/>
  <c r="B25" i="21"/>
  <c r="I24" i="21"/>
  <c r="E24" i="21"/>
  <c r="D24" i="21"/>
  <c r="C24" i="21"/>
  <c r="B24" i="21"/>
  <c r="I23" i="21"/>
  <c r="E23" i="21"/>
  <c r="D23" i="21"/>
  <c r="C23" i="21"/>
  <c r="B23" i="21"/>
  <c r="I22" i="21"/>
  <c r="E22" i="21"/>
  <c r="D22" i="21"/>
  <c r="C22" i="21"/>
  <c r="B22" i="21"/>
  <c r="I21" i="21"/>
  <c r="E21" i="21"/>
  <c r="D21" i="21"/>
  <c r="C21" i="21"/>
  <c r="B21" i="21"/>
  <c r="I20" i="21"/>
  <c r="E20" i="21"/>
  <c r="D20" i="21"/>
  <c r="C20" i="21"/>
  <c r="B20" i="21"/>
  <c r="I19" i="21"/>
  <c r="E19" i="21"/>
  <c r="D19" i="21"/>
  <c r="C19" i="21"/>
  <c r="B19" i="21"/>
  <c r="I18" i="21"/>
  <c r="E18" i="21"/>
  <c r="D18" i="21"/>
  <c r="C18" i="21"/>
  <c r="B18" i="21"/>
  <c r="I17" i="21"/>
  <c r="E17" i="21"/>
  <c r="D17" i="21"/>
  <c r="C17" i="21"/>
  <c r="B17" i="21"/>
  <c r="I16" i="21"/>
  <c r="E16" i="21"/>
  <c r="D16" i="21"/>
  <c r="C16" i="21"/>
  <c r="B16" i="21"/>
  <c r="I15" i="21"/>
  <c r="E15" i="21"/>
  <c r="D15" i="21"/>
  <c r="C15" i="21"/>
  <c r="B15" i="21"/>
  <c r="I14" i="21"/>
  <c r="E14" i="21"/>
  <c r="D14" i="21"/>
  <c r="C14" i="21"/>
  <c r="B14" i="21"/>
  <c r="I13" i="21"/>
  <c r="E13" i="21"/>
  <c r="D13" i="21"/>
  <c r="C13" i="21"/>
  <c r="B13" i="21"/>
  <c r="I12" i="21"/>
  <c r="E12" i="21"/>
  <c r="D12" i="21"/>
  <c r="C12" i="21"/>
  <c r="B12" i="21"/>
  <c r="I11" i="21"/>
  <c r="E11" i="21"/>
  <c r="D11" i="21"/>
  <c r="C11" i="21"/>
  <c r="B11" i="21"/>
  <c r="I10" i="21"/>
  <c r="E10" i="21"/>
  <c r="D10" i="21"/>
  <c r="C10" i="21"/>
  <c r="B10" i="21"/>
  <c r="I9" i="21"/>
  <c r="E9" i="21"/>
  <c r="D9" i="21"/>
  <c r="C9" i="21"/>
  <c r="B9" i="21"/>
  <c r="I8" i="21"/>
  <c r="E8" i="21"/>
  <c r="D8" i="21"/>
  <c r="C8" i="21"/>
  <c r="B8" i="21"/>
  <c r="I7" i="21"/>
  <c r="E7" i="21"/>
  <c r="D7" i="21"/>
  <c r="C7" i="21"/>
  <c r="B7" i="21"/>
  <c r="I6" i="21"/>
  <c r="E6" i="21"/>
  <c r="D6" i="21"/>
  <c r="C6" i="21"/>
  <c r="B6" i="21"/>
  <c r="I171" i="20"/>
  <c r="E171" i="20"/>
  <c r="D171" i="20"/>
  <c r="C171" i="20"/>
  <c r="B171" i="20"/>
  <c r="I170" i="20"/>
  <c r="E170" i="20"/>
  <c r="D170" i="20"/>
  <c r="C170" i="20"/>
  <c r="B170" i="20"/>
  <c r="I169" i="20"/>
  <c r="E169" i="20"/>
  <c r="D169" i="20"/>
  <c r="C169" i="20"/>
  <c r="B169" i="20"/>
  <c r="I168" i="20"/>
  <c r="E168" i="20"/>
  <c r="D168" i="20"/>
  <c r="C168" i="20"/>
  <c r="B168" i="20"/>
  <c r="I167" i="20"/>
  <c r="E167" i="20"/>
  <c r="D167" i="20"/>
  <c r="C167" i="20"/>
  <c r="B167" i="20"/>
  <c r="I166" i="20"/>
  <c r="E166" i="20"/>
  <c r="D166" i="20"/>
  <c r="C166" i="20"/>
  <c r="B166" i="20"/>
  <c r="I165" i="20"/>
  <c r="E165" i="20"/>
  <c r="D165" i="20"/>
  <c r="C165" i="20"/>
  <c r="B165" i="20"/>
  <c r="I164" i="20"/>
  <c r="E164" i="20"/>
  <c r="D164" i="20"/>
  <c r="C164" i="20"/>
  <c r="B164" i="20"/>
  <c r="I163" i="20"/>
  <c r="E163" i="20"/>
  <c r="D163" i="20"/>
  <c r="C163" i="20"/>
  <c r="B163" i="20"/>
  <c r="I162" i="20"/>
  <c r="E162" i="20"/>
  <c r="D162" i="20"/>
  <c r="C162" i="20"/>
  <c r="B162" i="20"/>
  <c r="I161" i="20"/>
  <c r="E161" i="20"/>
  <c r="D161" i="20"/>
  <c r="C161" i="20"/>
  <c r="B161" i="20"/>
  <c r="I160" i="20"/>
  <c r="E160" i="20"/>
  <c r="D160" i="20"/>
  <c r="C160" i="20"/>
  <c r="B160" i="20"/>
  <c r="I159" i="20"/>
  <c r="E159" i="20"/>
  <c r="D159" i="20"/>
  <c r="C159" i="20"/>
  <c r="B159" i="20"/>
  <c r="I158" i="20"/>
  <c r="E158" i="20"/>
  <c r="D158" i="20"/>
  <c r="C158" i="20"/>
  <c r="B158" i="20"/>
  <c r="I157" i="20"/>
  <c r="E157" i="20"/>
  <c r="D157" i="20"/>
  <c r="C157" i="20"/>
  <c r="B157" i="20"/>
  <c r="I156" i="20"/>
  <c r="E156" i="20"/>
  <c r="D156" i="20"/>
  <c r="C156" i="20"/>
  <c r="B156" i="20"/>
  <c r="I155" i="20"/>
  <c r="E155" i="20"/>
  <c r="D155" i="20"/>
  <c r="C155" i="20"/>
  <c r="B155" i="20"/>
  <c r="I154" i="20"/>
  <c r="E154" i="20"/>
  <c r="D154" i="20"/>
  <c r="C154" i="20"/>
  <c r="B154" i="20"/>
  <c r="I153" i="20"/>
  <c r="E153" i="20"/>
  <c r="D153" i="20"/>
  <c r="C153" i="20"/>
  <c r="B153" i="20"/>
  <c r="I152" i="20"/>
  <c r="E152" i="20"/>
  <c r="D152" i="20"/>
  <c r="C152" i="20"/>
  <c r="B152" i="20"/>
  <c r="I151" i="20"/>
  <c r="E151" i="20"/>
  <c r="D151" i="20"/>
  <c r="C151" i="20"/>
  <c r="B151" i="20"/>
  <c r="I150" i="20"/>
  <c r="E150" i="20"/>
  <c r="D150" i="20"/>
  <c r="C150" i="20"/>
  <c r="B150" i="20"/>
  <c r="I149" i="20"/>
  <c r="E149" i="20"/>
  <c r="D149" i="20"/>
  <c r="C149" i="20"/>
  <c r="B149" i="20"/>
  <c r="I148" i="20"/>
  <c r="E148" i="20"/>
  <c r="D148" i="20"/>
  <c r="C148" i="20"/>
  <c r="B148" i="20"/>
  <c r="I147" i="20"/>
  <c r="E147" i="20"/>
  <c r="D147" i="20"/>
  <c r="C147" i="20"/>
  <c r="B147" i="20"/>
  <c r="I146" i="20"/>
  <c r="E146" i="20"/>
  <c r="D146" i="20"/>
  <c r="C146" i="20"/>
  <c r="B146" i="20"/>
  <c r="I145" i="20"/>
  <c r="E145" i="20"/>
  <c r="D145" i="20"/>
  <c r="C145" i="20"/>
  <c r="B145" i="20"/>
  <c r="I144" i="20"/>
  <c r="E144" i="20"/>
  <c r="D144" i="20"/>
  <c r="C144" i="20"/>
  <c r="B144" i="20"/>
  <c r="I143" i="20"/>
  <c r="E143" i="20"/>
  <c r="D143" i="20"/>
  <c r="C143" i="20"/>
  <c r="B143" i="20"/>
  <c r="I142" i="20"/>
  <c r="E142" i="20"/>
  <c r="D142" i="20"/>
  <c r="C142" i="20"/>
  <c r="B142" i="20"/>
  <c r="I141" i="20"/>
  <c r="E141" i="20"/>
  <c r="D141" i="20"/>
  <c r="C141" i="20"/>
  <c r="B141" i="20"/>
  <c r="I140" i="20"/>
  <c r="E140" i="20"/>
  <c r="D140" i="20"/>
  <c r="C140" i="20"/>
  <c r="B140" i="20"/>
  <c r="I139" i="20"/>
  <c r="E139" i="20"/>
  <c r="D139" i="20"/>
  <c r="C139" i="20"/>
  <c r="B139" i="20"/>
  <c r="I138" i="20"/>
  <c r="E138" i="20"/>
  <c r="D138" i="20"/>
  <c r="C138" i="20"/>
  <c r="B138" i="20"/>
  <c r="I137" i="20"/>
  <c r="E137" i="20"/>
  <c r="D137" i="20"/>
  <c r="C137" i="20"/>
  <c r="B137" i="20"/>
  <c r="I136" i="20"/>
  <c r="E136" i="20"/>
  <c r="D136" i="20"/>
  <c r="C136" i="20"/>
  <c r="B136" i="20"/>
  <c r="I135" i="20"/>
  <c r="E135" i="20"/>
  <c r="D135" i="20"/>
  <c r="C135" i="20"/>
  <c r="B135" i="20"/>
  <c r="I134" i="20"/>
  <c r="E134" i="20"/>
  <c r="D134" i="20"/>
  <c r="C134" i="20"/>
  <c r="B134" i="20"/>
  <c r="I133" i="20"/>
  <c r="E133" i="20"/>
  <c r="D133" i="20"/>
  <c r="C133" i="20"/>
  <c r="B133" i="20"/>
  <c r="I132" i="20"/>
  <c r="E132" i="20"/>
  <c r="D132" i="20"/>
  <c r="C132" i="20"/>
  <c r="B132" i="20"/>
  <c r="I131" i="20"/>
  <c r="E131" i="20"/>
  <c r="D131" i="20"/>
  <c r="C131" i="20"/>
  <c r="B131" i="20"/>
  <c r="I130" i="20"/>
  <c r="E130" i="20"/>
  <c r="D130" i="20"/>
  <c r="C130" i="20"/>
  <c r="B130" i="20"/>
  <c r="I129" i="20"/>
  <c r="E129" i="20"/>
  <c r="D129" i="20"/>
  <c r="C129" i="20"/>
  <c r="B129" i="20"/>
  <c r="I128" i="20"/>
  <c r="E128" i="20"/>
  <c r="D128" i="20"/>
  <c r="C128" i="20"/>
  <c r="B128" i="20"/>
  <c r="I127" i="20"/>
  <c r="E127" i="20"/>
  <c r="D127" i="20"/>
  <c r="C127" i="20"/>
  <c r="B127" i="20"/>
  <c r="I126" i="20"/>
  <c r="E126" i="20"/>
  <c r="D126" i="20"/>
  <c r="C126" i="20"/>
  <c r="B126" i="20"/>
  <c r="I125" i="20"/>
  <c r="E125" i="20"/>
  <c r="D125" i="20"/>
  <c r="C125" i="20"/>
  <c r="B125" i="20"/>
  <c r="I124" i="20"/>
  <c r="E124" i="20"/>
  <c r="D124" i="20"/>
  <c r="C124" i="20"/>
  <c r="B124" i="20"/>
  <c r="I123" i="20"/>
  <c r="E123" i="20"/>
  <c r="D123" i="20"/>
  <c r="C123" i="20"/>
  <c r="B123" i="20"/>
  <c r="I122" i="20"/>
  <c r="E122" i="20"/>
  <c r="D122" i="20"/>
  <c r="C122" i="20"/>
  <c r="B122" i="20"/>
  <c r="I121" i="20"/>
  <c r="E121" i="20"/>
  <c r="D121" i="20"/>
  <c r="C121" i="20"/>
  <c r="B121" i="20"/>
  <c r="I120" i="20"/>
  <c r="E120" i="20"/>
  <c r="D120" i="20"/>
  <c r="C120" i="20"/>
  <c r="B120" i="20"/>
  <c r="I119" i="20"/>
  <c r="E119" i="20"/>
  <c r="D119" i="20"/>
  <c r="C119" i="20"/>
  <c r="B119" i="20"/>
  <c r="I118" i="20"/>
  <c r="E118" i="20"/>
  <c r="D118" i="20"/>
  <c r="C118" i="20"/>
  <c r="B118" i="20"/>
  <c r="I117" i="20"/>
  <c r="E117" i="20"/>
  <c r="D117" i="20"/>
  <c r="C117" i="20"/>
  <c r="B117" i="20"/>
  <c r="I116" i="20"/>
  <c r="E116" i="20"/>
  <c r="D116" i="20"/>
  <c r="C116" i="20"/>
  <c r="B116" i="20"/>
  <c r="I115" i="20"/>
  <c r="E115" i="20"/>
  <c r="D115" i="20"/>
  <c r="C115" i="20"/>
  <c r="B115" i="20"/>
  <c r="I114" i="20"/>
  <c r="E114" i="20"/>
  <c r="D114" i="20"/>
  <c r="C114" i="20"/>
  <c r="B114" i="20"/>
  <c r="I113" i="20"/>
  <c r="E113" i="20"/>
  <c r="D113" i="20"/>
  <c r="C113" i="20"/>
  <c r="B113" i="20"/>
  <c r="I112" i="20"/>
  <c r="E112" i="20"/>
  <c r="D112" i="20"/>
  <c r="C112" i="20"/>
  <c r="B112" i="20"/>
  <c r="I111" i="20"/>
  <c r="E111" i="20"/>
  <c r="D111" i="20"/>
  <c r="C111" i="20"/>
  <c r="B111" i="20"/>
  <c r="I110" i="20"/>
  <c r="E110" i="20"/>
  <c r="D110" i="20"/>
  <c r="C110" i="20"/>
  <c r="B110" i="20"/>
  <c r="I109" i="20"/>
  <c r="E109" i="20"/>
  <c r="D109" i="20"/>
  <c r="C109" i="20"/>
  <c r="B109" i="20"/>
  <c r="I108" i="20"/>
  <c r="E108" i="20"/>
  <c r="D108" i="20"/>
  <c r="C108" i="20"/>
  <c r="B108" i="20"/>
  <c r="I107" i="20"/>
  <c r="E107" i="20"/>
  <c r="D107" i="20"/>
  <c r="C107" i="20"/>
  <c r="B107" i="20"/>
  <c r="I106" i="20"/>
  <c r="E106" i="20"/>
  <c r="D106" i="20"/>
  <c r="C106" i="20"/>
  <c r="B106" i="20"/>
  <c r="I105" i="20"/>
  <c r="E105" i="20"/>
  <c r="D105" i="20"/>
  <c r="C105" i="20"/>
  <c r="B105" i="20"/>
  <c r="I104" i="20"/>
  <c r="E104" i="20"/>
  <c r="D104" i="20"/>
  <c r="C104" i="20"/>
  <c r="B104" i="20"/>
  <c r="I103" i="20"/>
  <c r="E103" i="20"/>
  <c r="D103" i="20"/>
  <c r="C103" i="20"/>
  <c r="B103" i="20"/>
  <c r="I102" i="20"/>
  <c r="E102" i="20"/>
  <c r="D102" i="20"/>
  <c r="C102" i="20"/>
  <c r="B102" i="20"/>
  <c r="I101" i="20"/>
  <c r="E101" i="20"/>
  <c r="D101" i="20"/>
  <c r="C101" i="20"/>
  <c r="B101" i="20"/>
  <c r="I100" i="20"/>
  <c r="E100" i="20"/>
  <c r="D100" i="20"/>
  <c r="C100" i="20"/>
  <c r="B100" i="20"/>
  <c r="I99" i="20"/>
  <c r="E99" i="20"/>
  <c r="D99" i="20"/>
  <c r="C99" i="20"/>
  <c r="B99" i="20"/>
  <c r="I98" i="20"/>
  <c r="E98" i="20"/>
  <c r="D98" i="20"/>
  <c r="C98" i="20"/>
  <c r="B98" i="20"/>
  <c r="I97" i="20"/>
  <c r="E97" i="20"/>
  <c r="D97" i="20"/>
  <c r="C97" i="20"/>
  <c r="B97" i="20"/>
  <c r="I96" i="20"/>
  <c r="E96" i="20"/>
  <c r="D96" i="20"/>
  <c r="C96" i="20"/>
  <c r="B96" i="20"/>
  <c r="I95" i="20"/>
  <c r="E95" i="20"/>
  <c r="D95" i="20"/>
  <c r="C95" i="20"/>
  <c r="B95" i="20"/>
  <c r="I94" i="20"/>
  <c r="E94" i="20"/>
  <c r="D94" i="20"/>
  <c r="C94" i="20"/>
  <c r="B94" i="20"/>
  <c r="I93" i="20"/>
  <c r="E93" i="20"/>
  <c r="D93" i="20"/>
  <c r="C93" i="20"/>
  <c r="B93" i="20"/>
  <c r="I92" i="20"/>
  <c r="E92" i="20"/>
  <c r="D92" i="20"/>
  <c r="C92" i="20"/>
  <c r="B92" i="20"/>
  <c r="I91" i="20"/>
  <c r="E91" i="20"/>
  <c r="D91" i="20"/>
  <c r="C91" i="20"/>
  <c r="B91" i="20"/>
  <c r="I90" i="20"/>
  <c r="E90" i="20"/>
  <c r="D90" i="20"/>
  <c r="C90" i="20"/>
  <c r="B90" i="20"/>
  <c r="I89" i="20"/>
  <c r="E89" i="20"/>
  <c r="D89" i="20"/>
  <c r="C89" i="20"/>
  <c r="B89" i="20"/>
  <c r="I88" i="20"/>
  <c r="E88" i="20"/>
  <c r="D88" i="20"/>
  <c r="C88" i="20"/>
  <c r="B88" i="20"/>
  <c r="I87" i="20"/>
  <c r="E87" i="20"/>
  <c r="D87" i="20"/>
  <c r="C87" i="20"/>
  <c r="B87" i="20"/>
  <c r="I86" i="20"/>
  <c r="E86" i="20"/>
  <c r="D86" i="20"/>
  <c r="C86" i="20"/>
  <c r="B86" i="20"/>
  <c r="I85" i="20"/>
  <c r="E85" i="20"/>
  <c r="D85" i="20"/>
  <c r="C85" i="20"/>
  <c r="B85" i="20"/>
  <c r="I84" i="20"/>
  <c r="E84" i="20"/>
  <c r="D84" i="20"/>
  <c r="C84" i="20"/>
  <c r="B84" i="20"/>
  <c r="I83" i="20"/>
  <c r="E83" i="20"/>
  <c r="D83" i="20"/>
  <c r="C83" i="20"/>
  <c r="B83" i="20"/>
  <c r="I82" i="20"/>
  <c r="E82" i="20"/>
  <c r="D82" i="20"/>
  <c r="C82" i="20"/>
  <c r="B82" i="20"/>
  <c r="I81" i="20"/>
  <c r="E81" i="20"/>
  <c r="D81" i="20"/>
  <c r="C81" i="20"/>
  <c r="B81" i="20"/>
  <c r="I80" i="20"/>
  <c r="E80" i="20"/>
  <c r="D80" i="20"/>
  <c r="C80" i="20"/>
  <c r="B80" i="20"/>
  <c r="I79" i="20"/>
  <c r="E79" i="20"/>
  <c r="D79" i="20"/>
  <c r="C79" i="20"/>
  <c r="B79" i="20"/>
  <c r="I78" i="20"/>
  <c r="E78" i="20"/>
  <c r="D78" i="20"/>
  <c r="C78" i="20"/>
  <c r="B78" i="20"/>
  <c r="I77" i="20"/>
  <c r="E77" i="20"/>
  <c r="D77" i="20"/>
  <c r="C77" i="20"/>
  <c r="B77" i="20"/>
  <c r="I76" i="20"/>
  <c r="E76" i="20"/>
  <c r="D76" i="20"/>
  <c r="C76" i="20"/>
  <c r="B76" i="20"/>
  <c r="I75" i="20"/>
  <c r="E75" i="20"/>
  <c r="D75" i="20"/>
  <c r="C75" i="20"/>
  <c r="B75" i="20"/>
  <c r="I74" i="20"/>
  <c r="E74" i="20"/>
  <c r="D74" i="20"/>
  <c r="C74" i="20"/>
  <c r="B74" i="20"/>
  <c r="I73" i="20"/>
  <c r="E73" i="20"/>
  <c r="D73" i="20"/>
  <c r="C73" i="20"/>
  <c r="B73" i="20"/>
  <c r="I72" i="20"/>
  <c r="E72" i="20"/>
  <c r="D72" i="20"/>
  <c r="C72" i="20"/>
  <c r="B72" i="20"/>
  <c r="I71" i="20"/>
  <c r="E71" i="20"/>
  <c r="D71" i="20"/>
  <c r="C71" i="20"/>
  <c r="B71" i="20"/>
  <c r="I70" i="20"/>
  <c r="E70" i="20"/>
  <c r="D70" i="20"/>
  <c r="C70" i="20"/>
  <c r="B70" i="20"/>
  <c r="I69" i="20"/>
  <c r="E69" i="20"/>
  <c r="D69" i="20"/>
  <c r="C69" i="20"/>
  <c r="B69" i="20"/>
  <c r="I68" i="20"/>
  <c r="E68" i="20"/>
  <c r="D68" i="20"/>
  <c r="C68" i="20"/>
  <c r="B68" i="20"/>
  <c r="I67" i="20"/>
  <c r="E67" i="20"/>
  <c r="D67" i="20"/>
  <c r="C67" i="20"/>
  <c r="B67" i="20"/>
  <c r="I66" i="20"/>
  <c r="E66" i="20"/>
  <c r="D66" i="20"/>
  <c r="C66" i="20"/>
  <c r="B66" i="20"/>
  <c r="I65" i="20"/>
  <c r="E65" i="20"/>
  <c r="D65" i="20"/>
  <c r="C65" i="20"/>
  <c r="B65" i="20"/>
  <c r="I64" i="20"/>
  <c r="E64" i="20"/>
  <c r="D64" i="20"/>
  <c r="C64" i="20"/>
  <c r="B64" i="20"/>
  <c r="I63" i="20"/>
  <c r="E63" i="20"/>
  <c r="D63" i="20"/>
  <c r="C63" i="20"/>
  <c r="B63" i="20"/>
  <c r="I62" i="20"/>
  <c r="E62" i="20"/>
  <c r="D62" i="20"/>
  <c r="C62" i="20"/>
  <c r="B62" i="20"/>
  <c r="I61" i="20"/>
  <c r="E61" i="20"/>
  <c r="D61" i="20"/>
  <c r="C61" i="20"/>
  <c r="B61" i="20"/>
  <c r="I60" i="20"/>
  <c r="E60" i="20"/>
  <c r="D60" i="20"/>
  <c r="C60" i="20"/>
  <c r="B60" i="20"/>
  <c r="I59" i="20"/>
  <c r="E59" i="20"/>
  <c r="D59" i="20"/>
  <c r="C59" i="20"/>
  <c r="B59" i="20"/>
  <c r="I58" i="20"/>
  <c r="E58" i="20"/>
  <c r="D58" i="20"/>
  <c r="C58" i="20"/>
  <c r="B58" i="20"/>
  <c r="I57" i="20"/>
  <c r="E57" i="20"/>
  <c r="D57" i="20"/>
  <c r="C57" i="20"/>
  <c r="B57" i="20"/>
  <c r="I56" i="20"/>
  <c r="E56" i="20"/>
  <c r="D56" i="20"/>
  <c r="C56" i="20"/>
  <c r="B56" i="20"/>
  <c r="I55" i="20"/>
  <c r="E55" i="20"/>
  <c r="D55" i="20"/>
  <c r="C55" i="20"/>
  <c r="B55" i="20"/>
  <c r="I54" i="20"/>
  <c r="E54" i="20"/>
  <c r="D54" i="20"/>
  <c r="C54" i="20"/>
  <c r="B54" i="20"/>
  <c r="I53" i="20"/>
  <c r="E53" i="20"/>
  <c r="D53" i="20"/>
  <c r="C53" i="20"/>
  <c r="B53" i="20"/>
  <c r="I52" i="20"/>
  <c r="E52" i="20"/>
  <c r="D52" i="20"/>
  <c r="C52" i="20"/>
  <c r="B52" i="20"/>
  <c r="I51" i="20"/>
  <c r="E51" i="20"/>
  <c r="D51" i="20"/>
  <c r="C51" i="20"/>
  <c r="B51" i="20"/>
  <c r="I50" i="20"/>
  <c r="E50" i="20"/>
  <c r="D50" i="20"/>
  <c r="C50" i="20"/>
  <c r="B50" i="20"/>
  <c r="I49" i="20"/>
  <c r="E49" i="20"/>
  <c r="D49" i="20"/>
  <c r="C49" i="20"/>
  <c r="B49" i="20"/>
  <c r="I48" i="20"/>
  <c r="E48" i="20"/>
  <c r="D48" i="20"/>
  <c r="C48" i="20"/>
  <c r="B48" i="20"/>
  <c r="I47" i="20"/>
  <c r="E47" i="20"/>
  <c r="D47" i="20"/>
  <c r="C47" i="20"/>
  <c r="B47" i="20"/>
  <c r="I46" i="20"/>
  <c r="E46" i="20"/>
  <c r="D46" i="20"/>
  <c r="C46" i="20"/>
  <c r="B46" i="20"/>
  <c r="I45" i="20"/>
  <c r="E45" i="20"/>
  <c r="D45" i="20"/>
  <c r="C45" i="20"/>
  <c r="B45" i="20"/>
  <c r="I44" i="20"/>
  <c r="E44" i="20"/>
  <c r="D44" i="20"/>
  <c r="C44" i="20"/>
  <c r="B44" i="20"/>
  <c r="I43" i="20"/>
  <c r="E43" i="20"/>
  <c r="D43" i="20"/>
  <c r="C43" i="20"/>
  <c r="B43" i="20"/>
  <c r="I42" i="20"/>
  <c r="E42" i="20"/>
  <c r="D42" i="20"/>
  <c r="C42" i="20"/>
  <c r="B42" i="20"/>
  <c r="I41" i="20"/>
  <c r="E41" i="20"/>
  <c r="D41" i="20"/>
  <c r="C41" i="20"/>
  <c r="B41" i="20"/>
  <c r="I40" i="20"/>
  <c r="E40" i="20"/>
  <c r="D40" i="20"/>
  <c r="C40" i="20"/>
  <c r="B40" i="20"/>
  <c r="I39" i="20"/>
  <c r="E39" i="20"/>
  <c r="D39" i="20"/>
  <c r="C39" i="20"/>
  <c r="B39" i="20"/>
  <c r="I38" i="20"/>
  <c r="E38" i="20"/>
  <c r="D38" i="20"/>
  <c r="C38" i="20"/>
  <c r="B38" i="20"/>
  <c r="I37" i="20"/>
  <c r="E37" i="20"/>
  <c r="D37" i="20"/>
  <c r="C37" i="20"/>
  <c r="B37" i="20"/>
  <c r="I36" i="20"/>
  <c r="E36" i="20"/>
  <c r="D36" i="20"/>
  <c r="C36" i="20"/>
  <c r="B36" i="20"/>
  <c r="I35" i="20"/>
  <c r="E35" i="20"/>
  <c r="D35" i="20"/>
  <c r="C35" i="20"/>
  <c r="B35" i="20"/>
  <c r="I34" i="20"/>
  <c r="E34" i="20"/>
  <c r="D34" i="20"/>
  <c r="C34" i="20"/>
  <c r="B34" i="20"/>
  <c r="I33" i="20"/>
  <c r="E33" i="20"/>
  <c r="D33" i="20"/>
  <c r="C33" i="20"/>
  <c r="B33" i="20"/>
  <c r="I32" i="20"/>
  <c r="E32" i="20"/>
  <c r="D32" i="20"/>
  <c r="C32" i="20"/>
  <c r="B32" i="20"/>
  <c r="I31" i="20"/>
  <c r="E31" i="20"/>
  <c r="D31" i="20"/>
  <c r="C31" i="20"/>
  <c r="B31" i="20"/>
  <c r="I30" i="20"/>
  <c r="E30" i="20"/>
  <c r="D30" i="20"/>
  <c r="C30" i="20"/>
  <c r="B30" i="20"/>
  <c r="I29" i="20"/>
  <c r="E29" i="20"/>
  <c r="D29" i="20"/>
  <c r="C29" i="20"/>
  <c r="B29" i="20"/>
  <c r="I28" i="20"/>
  <c r="E28" i="20"/>
  <c r="D28" i="20"/>
  <c r="C28" i="20"/>
  <c r="B28" i="20"/>
  <c r="I27" i="20"/>
  <c r="E27" i="20"/>
  <c r="D27" i="20"/>
  <c r="C27" i="20"/>
  <c r="B27" i="20"/>
  <c r="I26" i="20"/>
  <c r="E26" i="20"/>
  <c r="D26" i="20"/>
  <c r="C26" i="20"/>
  <c r="B26" i="20"/>
  <c r="I25" i="20"/>
  <c r="E25" i="20"/>
  <c r="D25" i="20"/>
  <c r="C25" i="20"/>
  <c r="B25" i="20"/>
  <c r="I24" i="20"/>
  <c r="E24" i="20"/>
  <c r="D24" i="20"/>
  <c r="C24" i="20"/>
  <c r="B24" i="20"/>
  <c r="I23" i="20"/>
  <c r="E23" i="20"/>
  <c r="D23" i="20"/>
  <c r="C23" i="20"/>
  <c r="B23" i="20"/>
  <c r="I22" i="20"/>
  <c r="E22" i="20"/>
  <c r="D22" i="20"/>
  <c r="C22" i="20"/>
  <c r="B22" i="20"/>
  <c r="I21" i="20"/>
  <c r="E21" i="20"/>
  <c r="D21" i="20"/>
  <c r="C21" i="20"/>
  <c r="B21" i="20"/>
  <c r="I20" i="20"/>
  <c r="E20" i="20"/>
  <c r="D20" i="20"/>
  <c r="C20" i="20"/>
  <c r="B20" i="20"/>
  <c r="I19" i="20"/>
  <c r="E19" i="20"/>
  <c r="D19" i="20"/>
  <c r="C19" i="20"/>
  <c r="B19" i="20"/>
  <c r="I18" i="20"/>
  <c r="E18" i="20"/>
  <c r="D18" i="20"/>
  <c r="C18" i="20"/>
  <c r="B18" i="20"/>
  <c r="I17" i="20"/>
  <c r="E17" i="20"/>
  <c r="D17" i="20"/>
  <c r="C17" i="20"/>
  <c r="B17" i="20"/>
  <c r="I16" i="20"/>
  <c r="E16" i="20"/>
  <c r="D16" i="20"/>
  <c r="C16" i="20"/>
  <c r="B16" i="20"/>
  <c r="I15" i="20"/>
  <c r="E15" i="20"/>
  <c r="D15" i="20"/>
  <c r="C15" i="20"/>
  <c r="B15" i="20"/>
  <c r="I14" i="20"/>
  <c r="E14" i="20"/>
  <c r="D14" i="20"/>
  <c r="C14" i="20"/>
  <c r="B14" i="20"/>
  <c r="I13" i="20"/>
  <c r="E13" i="20"/>
  <c r="D13" i="20"/>
  <c r="C13" i="20"/>
  <c r="B13" i="20"/>
  <c r="I12" i="20"/>
  <c r="E12" i="20"/>
  <c r="D12" i="20"/>
  <c r="C12" i="20"/>
  <c r="B12" i="20"/>
  <c r="I11" i="20"/>
  <c r="E11" i="20"/>
  <c r="D11" i="20"/>
  <c r="C11" i="20"/>
  <c r="B11" i="20"/>
  <c r="I10" i="20"/>
  <c r="E10" i="20"/>
  <c r="D10" i="20"/>
  <c r="C10" i="20"/>
  <c r="B10" i="20"/>
  <c r="I9" i="20"/>
  <c r="E9" i="20"/>
  <c r="D9" i="20"/>
  <c r="C9" i="20"/>
  <c r="B9" i="20"/>
  <c r="I8" i="20"/>
  <c r="E8" i="20"/>
  <c r="D8" i="20"/>
  <c r="C8" i="20"/>
  <c r="B8" i="20"/>
  <c r="I7" i="20"/>
  <c r="E7" i="20"/>
  <c r="D7" i="20"/>
  <c r="C7" i="20"/>
  <c r="B7" i="20"/>
  <c r="I6" i="20"/>
  <c r="J6" i="20" s="1"/>
  <c r="E6" i="20"/>
  <c r="D6" i="20"/>
  <c r="C6" i="20"/>
  <c r="B6" i="20"/>
  <c r="I171" i="19"/>
  <c r="E171" i="19"/>
  <c r="D171" i="19"/>
  <c r="C171" i="19"/>
  <c r="B171" i="19"/>
  <c r="I170" i="19"/>
  <c r="E170" i="19"/>
  <c r="D170" i="19"/>
  <c r="C170" i="19"/>
  <c r="B170" i="19"/>
  <c r="I169" i="19"/>
  <c r="E169" i="19"/>
  <c r="D169" i="19"/>
  <c r="C169" i="19"/>
  <c r="B169" i="19"/>
  <c r="I168" i="19"/>
  <c r="E168" i="19"/>
  <c r="D168" i="19"/>
  <c r="C168" i="19"/>
  <c r="B168" i="19"/>
  <c r="I167" i="19"/>
  <c r="E167" i="19"/>
  <c r="D167" i="19"/>
  <c r="C167" i="19"/>
  <c r="B167" i="19"/>
  <c r="I166" i="19"/>
  <c r="E166" i="19"/>
  <c r="D166" i="19"/>
  <c r="C166" i="19"/>
  <c r="B166" i="19"/>
  <c r="I165" i="19"/>
  <c r="E165" i="19"/>
  <c r="D165" i="19"/>
  <c r="C165" i="19"/>
  <c r="B165" i="19"/>
  <c r="I164" i="19"/>
  <c r="E164" i="19"/>
  <c r="D164" i="19"/>
  <c r="C164" i="19"/>
  <c r="B164" i="19"/>
  <c r="I163" i="19"/>
  <c r="E163" i="19"/>
  <c r="D163" i="19"/>
  <c r="C163" i="19"/>
  <c r="B163" i="19"/>
  <c r="I162" i="19"/>
  <c r="E162" i="19"/>
  <c r="D162" i="19"/>
  <c r="C162" i="19"/>
  <c r="B162" i="19"/>
  <c r="I161" i="19"/>
  <c r="E161" i="19"/>
  <c r="D161" i="19"/>
  <c r="C161" i="19"/>
  <c r="B161" i="19"/>
  <c r="I160" i="19"/>
  <c r="E160" i="19"/>
  <c r="D160" i="19"/>
  <c r="C160" i="19"/>
  <c r="B160" i="19"/>
  <c r="I159" i="19"/>
  <c r="E159" i="19"/>
  <c r="D159" i="19"/>
  <c r="C159" i="19"/>
  <c r="B159" i="19"/>
  <c r="I158" i="19"/>
  <c r="E158" i="19"/>
  <c r="D158" i="19"/>
  <c r="C158" i="19"/>
  <c r="B158" i="19"/>
  <c r="I157" i="19"/>
  <c r="E157" i="19"/>
  <c r="D157" i="19"/>
  <c r="C157" i="19"/>
  <c r="B157" i="19"/>
  <c r="I156" i="19"/>
  <c r="E156" i="19"/>
  <c r="D156" i="19"/>
  <c r="C156" i="19"/>
  <c r="B156" i="19"/>
  <c r="I155" i="19"/>
  <c r="E155" i="19"/>
  <c r="D155" i="19"/>
  <c r="C155" i="19"/>
  <c r="B155" i="19"/>
  <c r="I154" i="19"/>
  <c r="E154" i="19"/>
  <c r="D154" i="19"/>
  <c r="C154" i="19"/>
  <c r="B154" i="19"/>
  <c r="I153" i="19"/>
  <c r="E153" i="19"/>
  <c r="D153" i="19"/>
  <c r="C153" i="19"/>
  <c r="B153" i="19"/>
  <c r="I152" i="19"/>
  <c r="E152" i="19"/>
  <c r="D152" i="19"/>
  <c r="C152" i="19"/>
  <c r="B152" i="19"/>
  <c r="I151" i="19"/>
  <c r="E151" i="19"/>
  <c r="D151" i="19"/>
  <c r="C151" i="19"/>
  <c r="B151" i="19"/>
  <c r="I150" i="19"/>
  <c r="E150" i="19"/>
  <c r="D150" i="19"/>
  <c r="C150" i="19"/>
  <c r="B150" i="19"/>
  <c r="I149" i="19"/>
  <c r="E149" i="19"/>
  <c r="D149" i="19"/>
  <c r="C149" i="19"/>
  <c r="B149" i="19"/>
  <c r="I148" i="19"/>
  <c r="E148" i="19"/>
  <c r="D148" i="19"/>
  <c r="C148" i="19"/>
  <c r="B148" i="19"/>
  <c r="I147" i="19"/>
  <c r="E147" i="19"/>
  <c r="D147" i="19"/>
  <c r="C147" i="19"/>
  <c r="B147" i="19"/>
  <c r="I146" i="19"/>
  <c r="E146" i="19"/>
  <c r="D146" i="19"/>
  <c r="C146" i="19"/>
  <c r="B146" i="19"/>
  <c r="I145" i="19"/>
  <c r="E145" i="19"/>
  <c r="D145" i="19"/>
  <c r="C145" i="19"/>
  <c r="B145" i="19"/>
  <c r="I144" i="19"/>
  <c r="E144" i="19"/>
  <c r="D144" i="19"/>
  <c r="C144" i="19"/>
  <c r="B144" i="19"/>
  <c r="I143" i="19"/>
  <c r="K170" i="19" s="1"/>
  <c r="L170" i="19" s="1"/>
  <c r="E143" i="19"/>
  <c r="D143" i="19"/>
  <c r="C143" i="19"/>
  <c r="B143" i="19"/>
  <c r="I142" i="19"/>
  <c r="E142" i="19"/>
  <c r="D142" i="19"/>
  <c r="C142" i="19"/>
  <c r="B142" i="19"/>
  <c r="I141" i="19"/>
  <c r="E141" i="19"/>
  <c r="D141" i="19"/>
  <c r="C141" i="19"/>
  <c r="B141" i="19"/>
  <c r="I140" i="19"/>
  <c r="E140" i="19"/>
  <c r="D140" i="19"/>
  <c r="C140" i="19"/>
  <c r="B140" i="19"/>
  <c r="I139" i="19"/>
  <c r="K166" i="19" s="1"/>
  <c r="L166" i="19" s="1"/>
  <c r="E139" i="19"/>
  <c r="D139" i="19"/>
  <c r="C139" i="19"/>
  <c r="B139" i="19"/>
  <c r="I138" i="19"/>
  <c r="E138" i="19"/>
  <c r="D138" i="19"/>
  <c r="C138" i="19"/>
  <c r="B138" i="19"/>
  <c r="I137" i="19"/>
  <c r="E137" i="19"/>
  <c r="D137" i="19"/>
  <c r="C137" i="19"/>
  <c r="B137" i="19"/>
  <c r="I136" i="19"/>
  <c r="E136" i="19"/>
  <c r="D136" i="19"/>
  <c r="C136" i="19"/>
  <c r="B136" i="19"/>
  <c r="I135" i="19"/>
  <c r="K162" i="19" s="1"/>
  <c r="L162" i="19" s="1"/>
  <c r="E135" i="19"/>
  <c r="D135" i="19"/>
  <c r="C135" i="19"/>
  <c r="B135" i="19"/>
  <c r="I134" i="19"/>
  <c r="E134" i="19"/>
  <c r="D134" i="19"/>
  <c r="C134" i="19"/>
  <c r="B134" i="19"/>
  <c r="I133" i="19"/>
  <c r="E133" i="19"/>
  <c r="D133" i="19"/>
  <c r="C133" i="19"/>
  <c r="B133" i="19"/>
  <c r="I132" i="19"/>
  <c r="E132" i="19"/>
  <c r="D132" i="19"/>
  <c r="C132" i="19"/>
  <c r="B132" i="19"/>
  <c r="I131" i="19"/>
  <c r="K158" i="19" s="1"/>
  <c r="L158" i="19" s="1"/>
  <c r="E131" i="19"/>
  <c r="D131" i="19"/>
  <c r="C131" i="19"/>
  <c r="B131" i="19"/>
  <c r="I130" i="19"/>
  <c r="E130" i="19"/>
  <c r="D130" i="19"/>
  <c r="C130" i="19"/>
  <c r="B130" i="19"/>
  <c r="I129" i="19"/>
  <c r="E129" i="19"/>
  <c r="D129" i="19"/>
  <c r="C129" i="19"/>
  <c r="B129" i="19"/>
  <c r="I128" i="19"/>
  <c r="E128" i="19"/>
  <c r="D128" i="19"/>
  <c r="C128" i="19"/>
  <c r="B128" i="19"/>
  <c r="I127" i="19"/>
  <c r="K154" i="19" s="1"/>
  <c r="L154" i="19" s="1"/>
  <c r="E127" i="19"/>
  <c r="D127" i="19"/>
  <c r="C127" i="19"/>
  <c r="B127" i="19"/>
  <c r="I126" i="19"/>
  <c r="E126" i="19"/>
  <c r="D126" i="19"/>
  <c r="C126" i="19"/>
  <c r="B126" i="19"/>
  <c r="I125" i="19"/>
  <c r="E125" i="19"/>
  <c r="D125" i="19"/>
  <c r="C125" i="19"/>
  <c r="B125" i="19"/>
  <c r="I124" i="19"/>
  <c r="E124" i="19"/>
  <c r="D124" i="19"/>
  <c r="C124" i="19"/>
  <c r="B124" i="19"/>
  <c r="I123" i="19"/>
  <c r="K150" i="19" s="1"/>
  <c r="L150" i="19" s="1"/>
  <c r="E123" i="19"/>
  <c r="D123" i="19"/>
  <c r="C123" i="19"/>
  <c r="B123" i="19"/>
  <c r="I122" i="19"/>
  <c r="E122" i="19"/>
  <c r="D122" i="19"/>
  <c r="C122" i="19"/>
  <c r="B122" i="19"/>
  <c r="I121" i="19"/>
  <c r="E121" i="19"/>
  <c r="D121" i="19"/>
  <c r="C121" i="19"/>
  <c r="B121" i="19"/>
  <c r="I120" i="19"/>
  <c r="E120" i="19"/>
  <c r="D120" i="19"/>
  <c r="C120" i="19"/>
  <c r="B120" i="19"/>
  <c r="I119" i="19"/>
  <c r="K146" i="19" s="1"/>
  <c r="L146" i="19" s="1"/>
  <c r="E119" i="19"/>
  <c r="D119" i="19"/>
  <c r="C119" i="19"/>
  <c r="B119" i="19"/>
  <c r="I118" i="19"/>
  <c r="E118" i="19"/>
  <c r="D118" i="19"/>
  <c r="C118" i="19"/>
  <c r="B118" i="19"/>
  <c r="I117" i="19"/>
  <c r="E117" i="19"/>
  <c r="D117" i="19"/>
  <c r="C117" i="19"/>
  <c r="B117" i="19"/>
  <c r="I116" i="19"/>
  <c r="E116" i="19"/>
  <c r="D116" i="19"/>
  <c r="C116" i="19"/>
  <c r="B116" i="19"/>
  <c r="I115" i="19"/>
  <c r="K142" i="19" s="1"/>
  <c r="L142" i="19" s="1"/>
  <c r="E115" i="19"/>
  <c r="D115" i="19"/>
  <c r="C115" i="19"/>
  <c r="B115" i="19"/>
  <c r="I114" i="19"/>
  <c r="E114" i="19"/>
  <c r="D114" i="19"/>
  <c r="C114" i="19"/>
  <c r="B114" i="19"/>
  <c r="I113" i="19"/>
  <c r="E113" i="19"/>
  <c r="D113" i="19"/>
  <c r="C113" i="19"/>
  <c r="B113" i="19"/>
  <c r="I112" i="19"/>
  <c r="E112" i="19"/>
  <c r="D112" i="19"/>
  <c r="C112" i="19"/>
  <c r="B112" i="19"/>
  <c r="I111" i="19"/>
  <c r="K138" i="19" s="1"/>
  <c r="L138" i="19" s="1"/>
  <c r="E111" i="19"/>
  <c r="D111" i="19"/>
  <c r="C111" i="19"/>
  <c r="B111" i="19"/>
  <c r="I110" i="19"/>
  <c r="E110" i="19"/>
  <c r="D110" i="19"/>
  <c r="C110" i="19"/>
  <c r="B110" i="19"/>
  <c r="I109" i="19"/>
  <c r="E109" i="19"/>
  <c r="D109" i="19"/>
  <c r="C109" i="19"/>
  <c r="B109" i="19"/>
  <c r="I108" i="19"/>
  <c r="E108" i="19"/>
  <c r="D108" i="19"/>
  <c r="C108" i="19"/>
  <c r="B108" i="19"/>
  <c r="I107" i="19"/>
  <c r="K134" i="19" s="1"/>
  <c r="L134" i="19" s="1"/>
  <c r="E107" i="19"/>
  <c r="D107" i="19"/>
  <c r="C107" i="19"/>
  <c r="B107" i="19"/>
  <c r="I106" i="19"/>
  <c r="E106" i="19"/>
  <c r="D106" i="19"/>
  <c r="C106" i="19"/>
  <c r="B106" i="19"/>
  <c r="I105" i="19"/>
  <c r="E105" i="19"/>
  <c r="D105" i="19"/>
  <c r="C105" i="19"/>
  <c r="B105" i="19"/>
  <c r="I104" i="19"/>
  <c r="E104" i="19"/>
  <c r="D104" i="19"/>
  <c r="C104" i="19"/>
  <c r="B104" i="19"/>
  <c r="I103" i="19"/>
  <c r="K130" i="19" s="1"/>
  <c r="L130" i="19" s="1"/>
  <c r="E103" i="19"/>
  <c r="D103" i="19"/>
  <c r="C103" i="19"/>
  <c r="B103" i="19"/>
  <c r="I102" i="19"/>
  <c r="E102" i="19"/>
  <c r="D102" i="19"/>
  <c r="C102" i="19"/>
  <c r="B102" i="19"/>
  <c r="I101" i="19"/>
  <c r="E101" i="19"/>
  <c r="D101" i="19"/>
  <c r="C101" i="19"/>
  <c r="B101" i="19"/>
  <c r="I100" i="19"/>
  <c r="E100" i="19"/>
  <c r="D100" i="19"/>
  <c r="C100" i="19"/>
  <c r="B100" i="19"/>
  <c r="I99" i="19"/>
  <c r="K126" i="19" s="1"/>
  <c r="L126" i="19" s="1"/>
  <c r="E99" i="19"/>
  <c r="D99" i="19"/>
  <c r="C99" i="19"/>
  <c r="B99" i="19"/>
  <c r="I98" i="19"/>
  <c r="E98" i="19"/>
  <c r="D98" i="19"/>
  <c r="C98" i="19"/>
  <c r="B98" i="19"/>
  <c r="I97" i="19"/>
  <c r="E97" i="19"/>
  <c r="D97" i="19"/>
  <c r="C97" i="19"/>
  <c r="B97" i="19"/>
  <c r="I96" i="19"/>
  <c r="E96" i="19"/>
  <c r="D96" i="19"/>
  <c r="C96" i="19"/>
  <c r="B96" i="19"/>
  <c r="I95" i="19"/>
  <c r="K122" i="19" s="1"/>
  <c r="L122" i="19" s="1"/>
  <c r="E95" i="19"/>
  <c r="D95" i="19"/>
  <c r="C95" i="19"/>
  <c r="B95" i="19"/>
  <c r="I94" i="19"/>
  <c r="E94" i="19"/>
  <c r="D94" i="19"/>
  <c r="C94" i="19"/>
  <c r="B94" i="19"/>
  <c r="I93" i="19"/>
  <c r="E93" i="19"/>
  <c r="D93" i="19"/>
  <c r="C93" i="19"/>
  <c r="B93" i="19"/>
  <c r="I92" i="19"/>
  <c r="E92" i="19"/>
  <c r="D92" i="19"/>
  <c r="C92" i="19"/>
  <c r="B92" i="19"/>
  <c r="I91" i="19"/>
  <c r="K118" i="19" s="1"/>
  <c r="L118" i="19" s="1"/>
  <c r="E91" i="19"/>
  <c r="D91" i="19"/>
  <c r="C91" i="19"/>
  <c r="B91" i="19"/>
  <c r="I90" i="19"/>
  <c r="E90" i="19"/>
  <c r="D90" i="19"/>
  <c r="C90" i="19"/>
  <c r="B90" i="19"/>
  <c r="I89" i="19"/>
  <c r="E89" i="19"/>
  <c r="D89" i="19"/>
  <c r="C89" i="19"/>
  <c r="B89" i="19"/>
  <c r="I88" i="19"/>
  <c r="E88" i="19"/>
  <c r="D88" i="19"/>
  <c r="C88" i="19"/>
  <c r="B88" i="19"/>
  <c r="I87" i="19"/>
  <c r="K114" i="19" s="1"/>
  <c r="L114" i="19" s="1"/>
  <c r="E87" i="19"/>
  <c r="D87" i="19"/>
  <c r="C87" i="19"/>
  <c r="B87" i="19"/>
  <c r="I86" i="19"/>
  <c r="E86" i="19"/>
  <c r="D86" i="19"/>
  <c r="C86" i="19"/>
  <c r="B86" i="19"/>
  <c r="I85" i="19"/>
  <c r="E85" i="19"/>
  <c r="D85" i="19"/>
  <c r="C85" i="19"/>
  <c r="B85" i="19"/>
  <c r="I84" i="19"/>
  <c r="E84" i="19"/>
  <c r="D84" i="19"/>
  <c r="C84" i="19"/>
  <c r="B84" i="19"/>
  <c r="I83" i="19"/>
  <c r="K110" i="19" s="1"/>
  <c r="L110" i="19" s="1"/>
  <c r="E83" i="19"/>
  <c r="D83" i="19"/>
  <c r="C83" i="19"/>
  <c r="B83" i="19"/>
  <c r="I82" i="19"/>
  <c r="E82" i="19"/>
  <c r="D82" i="19"/>
  <c r="C82" i="19"/>
  <c r="B82" i="19"/>
  <c r="I81" i="19"/>
  <c r="E81" i="19"/>
  <c r="D81" i="19"/>
  <c r="C81" i="19"/>
  <c r="B81" i="19"/>
  <c r="I80" i="19"/>
  <c r="E80" i="19"/>
  <c r="D80" i="19"/>
  <c r="C80" i="19"/>
  <c r="B80" i="19"/>
  <c r="I79" i="19"/>
  <c r="K106" i="19" s="1"/>
  <c r="L106" i="19" s="1"/>
  <c r="E79" i="19"/>
  <c r="D79" i="19"/>
  <c r="C79" i="19"/>
  <c r="B79" i="19"/>
  <c r="I78" i="19"/>
  <c r="E78" i="19"/>
  <c r="D78" i="19"/>
  <c r="C78" i="19"/>
  <c r="B78" i="19"/>
  <c r="I77" i="19"/>
  <c r="E77" i="19"/>
  <c r="D77" i="19"/>
  <c r="C77" i="19"/>
  <c r="B77" i="19"/>
  <c r="I76" i="19"/>
  <c r="E76" i="19"/>
  <c r="D76" i="19"/>
  <c r="C76" i="19"/>
  <c r="B76" i="19"/>
  <c r="I75" i="19"/>
  <c r="K102" i="19" s="1"/>
  <c r="L102" i="19" s="1"/>
  <c r="E75" i="19"/>
  <c r="D75" i="19"/>
  <c r="C75" i="19"/>
  <c r="B75" i="19"/>
  <c r="I74" i="19"/>
  <c r="E74" i="19"/>
  <c r="D74" i="19"/>
  <c r="C74" i="19"/>
  <c r="B74" i="19"/>
  <c r="I73" i="19"/>
  <c r="E73" i="19"/>
  <c r="D73" i="19"/>
  <c r="C73" i="19"/>
  <c r="B73" i="19"/>
  <c r="I72" i="19"/>
  <c r="E72" i="19"/>
  <c r="D72" i="19"/>
  <c r="C72" i="19"/>
  <c r="B72" i="19"/>
  <c r="I71" i="19"/>
  <c r="K98" i="19" s="1"/>
  <c r="L98" i="19" s="1"/>
  <c r="E71" i="19"/>
  <c r="D71" i="19"/>
  <c r="C71" i="19"/>
  <c r="B71" i="19"/>
  <c r="I70" i="19"/>
  <c r="E70" i="19"/>
  <c r="D70" i="19"/>
  <c r="C70" i="19"/>
  <c r="B70" i="19"/>
  <c r="I69" i="19"/>
  <c r="E69" i="19"/>
  <c r="D69" i="19"/>
  <c r="C69" i="19"/>
  <c r="B69" i="19"/>
  <c r="I68" i="19"/>
  <c r="E68" i="19"/>
  <c r="D68" i="19"/>
  <c r="C68" i="19"/>
  <c r="B68" i="19"/>
  <c r="I67" i="19"/>
  <c r="K94" i="19" s="1"/>
  <c r="L94" i="19" s="1"/>
  <c r="E67" i="19"/>
  <c r="D67" i="19"/>
  <c r="C67" i="19"/>
  <c r="B67" i="19"/>
  <c r="I66" i="19"/>
  <c r="E66" i="19"/>
  <c r="D66" i="19"/>
  <c r="C66" i="19"/>
  <c r="B66" i="19"/>
  <c r="I65" i="19"/>
  <c r="E65" i="19"/>
  <c r="D65" i="19"/>
  <c r="C65" i="19"/>
  <c r="B65" i="19"/>
  <c r="I64" i="19"/>
  <c r="E64" i="19"/>
  <c r="D64" i="19"/>
  <c r="C64" i="19"/>
  <c r="B64" i="19"/>
  <c r="I63" i="19"/>
  <c r="K90" i="19" s="1"/>
  <c r="L90" i="19" s="1"/>
  <c r="E63" i="19"/>
  <c r="D63" i="19"/>
  <c r="C63" i="19"/>
  <c r="B63" i="19"/>
  <c r="I62" i="19"/>
  <c r="E62" i="19"/>
  <c r="D62" i="19"/>
  <c r="C62" i="19"/>
  <c r="B62" i="19"/>
  <c r="I61" i="19"/>
  <c r="E61" i="19"/>
  <c r="D61" i="19"/>
  <c r="C61" i="19"/>
  <c r="B61" i="19"/>
  <c r="I60" i="19"/>
  <c r="E60" i="19"/>
  <c r="D60" i="19"/>
  <c r="C60" i="19"/>
  <c r="B60" i="19"/>
  <c r="I59" i="19"/>
  <c r="K86" i="19" s="1"/>
  <c r="L86" i="19" s="1"/>
  <c r="E59" i="19"/>
  <c r="D59" i="19"/>
  <c r="C59" i="19"/>
  <c r="B59" i="19"/>
  <c r="I58" i="19"/>
  <c r="E58" i="19"/>
  <c r="D58" i="19"/>
  <c r="C58" i="19"/>
  <c r="B58" i="19"/>
  <c r="I57" i="19"/>
  <c r="E57" i="19"/>
  <c r="D57" i="19"/>
  <c r="C57" i="19"/>
  <c r="B57" i="19"/>
  <c r="I56" i="19"/>
  <c r="E56" i="19"/>
  <c r="D56" i="19"/>
  <c r="C56" i="19"/>
  <c r="B56" i="19"/>
  <c r="I55" i="19"/>
  <c r="K82" i="19" s="1"/>
  <c r="L82" i="19" s="1"/>
  <c r="E55" i="19"/>
  <c r="D55" i="19"/>
  <c r="C55" i="19"/>
  <c r="B55" i="19"/>
  <c r="I54" i="19"/>
  <c r="E54" i="19"/>
  <c r="D54" i="19"/>
  <c r="C54" i="19"/>
  <c r="B54" i="19"/>
  <c r="I53" i="19"/>
  <c r="E53" i="19"/>
  <c r="D53" i="19"/>
  <c r="C53" i="19"/>
  <c r="B53" i="19"/>
  <c r="I52" i="19"/>
  <c r="E52" i="19"/>
  <c r="D52" i="19"/>
  <c r="C52" i="19"/>
  <c r="B52" i="19"/>
  <c r="I51" i="19"/>
  <c r="K78" i="19" s="1"/>
  <c r="L78" i="19" s="1"/>
  <c r="E51" i="19"/>
  <c r="D51" i="19"/>
  <c r="C51" i="19"/>
  <c r="B51" i="19"/>
  <c r="I50" i="19"/>
  <c r="E50" i="19"/>
  <c r="D50" i="19"/>
  <c r="C50" i="19"/>
  <c r="B50" i="19"/>
  <c r="I49" i="19"/>
  <c r="E49" i="19"/>
  <c r="D49" i="19"/>
  <c r="C49" i="19"/>
  <c r="B49" i="19"/>
  <c r="I48" i="19"/>
  <c r="E48" i="19"/>
  <c r="D48" i="19"/>
  <c r="C48" i="19"/>
  <c r="B48" i="19"/>
  <c r="I47" i="19"/>
  <c r="K74" i="19" s="1"/>
  <c r="L74" i="19" s="1"/>
  <c r="E47" i="19"/>
  <c r="D47" i="19"/>
  <c r="C47" i="19"/>
  <c r="B47" i="19"/>
  <c r="I46" i="19"/>
  <c r="E46" i="19"/>
  <c r="D46" i="19"/>
  <c r="C46" i="19"/>
  <c r="B46" i="19"/>
  <c r="I45" i="19"/>
  <c r="E45" i="19"/>
  <c r="D45" i="19"/>
  <c r="C45" i="19"/>
  <c r="B45" i="19"/>
  <c r="I44" i="19"/>
  <c r="E44" i="19"/>
  <c r="D44" i="19"/>
  <c r="C44" i="19"/>
  <c r="B44" i="19"/>
  <c r="I43" i="19"/>
  <c r="K70" i="19" s="1"/>
  <c r="L70" i="19" s="1"/>
  <c r="E43" i="19"/>
  <c r="D43" i="19"/>
  <c r="C43" i="19"/>
  <c r="B43" i="19"/>
  <c r="I42" i="19"/>
  <c r="E42" i="19"/>
  <c r="D42" i="19"/>
  <c r="C42" i="19"/>
  <c r="B42" i="19"/>
  <c r="I41" i="19"/>
  <c r="E41" i="19"/>
  <c r="D41" i="19"/>
  <c r="C41" i="19"/>
  <c r="B41" i="19"/>
  <c r="I40" i="19"/>
  <c r="E40" i="19"/>
  <c r="D40" i="19"/>
  <c r="C40" i="19"/>
  <c r="B40" i="19"/>
  <c r="I39" i="19"/>
  <c r="K66" i="19" s="1"/>
  <c r="L66" i="19" s="1"/>
  <c r="E39" i="19"/>
  <c r="D39" i="19"/>
  <c r="C39" i="19"/>
  <c r="B39" i="19"/>
  <c r="I38" i="19"/>
  <c r="E38" i="19"/>
  <c r="D38" i="19"/>
  <c r="C38" i="19"/>
  <c r="B38" i="19"/>
  <c r="I37" i="19"/>
  <c r="E37" i="19"/>
  <c r="D37" i="19"/>
  <c r="C37" i="19"/>
  <c r="B37" i="19"/>
  <c r="I36" i="19"/>
  <c r="E36" i="19"/>
  <c r="D36" i="19"/>
  <c r="C36" i="19"/>
  <c r="B36" i="19"/>
  <c r="I35" i="19"/>
  <c r="K62" i="19" s="1"/>
  <c r="L62" i="19" s="1"/>
  <c r="E35" i="19"/>
  <c r="D35" i="19"/>
  <c r="C35" i="19"/>
  <c r="B35" i="19"/>
  <c r="I34" i="19"/>
  <c r="E34" i="19"/>
  <c r="D34" i="19"/>
  <c r="C34" i="19"/>
  <c r="B34" i="19"/>
  <c r="I33" i="19"/>
  <c r="E33" i="19"/>
  <c r="D33" i="19"/>
  <c r="C33" i="19"/>
  <c r="B33" i="19"/>
  <c r="I32" i="19"/>
  <c r="E32" i="19"/>
  <c r="D32" i="19"/>
  <c r="C32" i="19"/>
  <c r="B32" i="19"/>
  <c r="I31" i="19"/>
  <c r="K58" i="19" s="1"/>
  <c r="L58" i="19" s="1"/>
  <c r="E31" i="19"/>
  <c r="D31" i="19"/>
  <c r="C31" i="19"/>
  <c r="B31" i="19"/>
  <c r="I30" i="19"/>
  <c r="E30" i="19"/>
  <c r="D30" i="19"/>
  <c r="C30" i="19"/>
  <c r="B30" i="19"/>
  <c r="I29" i="19"/>
  <c r="E29" i="19"/>
  <c r="D29" i="19"/>
  <c r="C29" i="19"/>
  <c r="B29" i="19"/>
  <c r="I28" i="19"/>
  <c r="E28" i="19"/>
  <c r="D28" i="19"/>
  <c r="C28" i="19"/>
  <c r="B28" i="19"/>
  <c r="I27" i="19"/>
  <c r="K54" i="19" s="1"/>
  <c r="L54" i="19" s="1"/>
  <c r="E27" i="19"/>
  <c r="D27" i="19"/>
  <c r="C27" i="19"/>
  <c r="B27" i="19"/>
  <c r="I26" i="19"/>
  <c r="E26" i="19"/>
  <c r="D26" i="19"/>
  <c r="C26" i="19"/>
  <c r="B26" i="19"/>
  <c r="I25" i="19"/>
  <c r="E25" i="19"/>
  <c r="D25" i="19"/>
  <c r="C25" i="19"/>
  <c r="B25" i="19"/>
  <c r="I24" i="19"/>
  <c r="E24" i="19"/>
  <c r="D24" i="19"/>
  <c r="C24" i="19"/>
  <c r="B24" i="19"/>
  <c r="I23" i="19"/>
  <c r="K50" i="19" s="1"/>
  <c r="L50" i="19" s="1"/>
  <c r="E23" i="19"/>
  <c r="D23" i="19"/>
  <c r="C23" i="19"/>
  <c r="B23" i="19"/>
  <c r="I22" i="19"/>
  <c r="E22" i="19"/>
  <c r="D22" i="19"/>
  <c r="C22" i="19"/>
  <c r="B22" i="19"/>
  <c r="I21" i="19"/>
  <c r="E21" i="19"/>
  <c r="D21" i="19"/>
  <c r="C21" i="19"/>
  <c r="B21" i="19"/>
  <c r="I20" i="19"/>
  <c r="E20" i="19"/>
  <c r="D20" i="19"/>
  <c r="C20" i="19"/>
  <c r="B20" i="19"/>
  <c r="I19" i="19"/>
  <c r="K46" i="19" s="1"/>
  <c r="L46" i="19" s="1"/>
  <c r="E19" i="19"/>
  <c r="D19" i="19"/>
  <c r="C19" i="19"/>
  <c r="B19" i="19"/>
  <c r="I18" i="19"/>
  <c r="E18" i="19"/>
  <c r="D18" i="19"/>
  <c r="C18" i="19"/>
  <c r="B18" i="19"/>
  <c r="I17" i="19"/>
  <c r="E17" i="19"/>
  <c r="D17" i="19"/>
  <c r="C17" i="19"/>
  <c r="B17" i="19"/>
  <c r="I16" i="19"/>
  <c r="E16" i="19"/>
  <c r="D16" i="19"/>
  <c r="C16" i="19"/>
  <c r="B16" i="19"/>
  <c r="I15" i="19"/>
  <c r="K42" i="19" s="1"/>
  <c r="L42" i="19" s="1"/>
  <c r="E15" i="19"/>
  <c r="D15" i="19"/>
  <c r="C15" i="19"/>
  <c r="B15" i="19"/>
  <c r="I14" i="19"/>
  <c r="E14" i="19"/>
  <c r="D14" i="19"/>
  <c r="C14" i="19"/>
  <c r="B14" i="19"/>
  <c r="I13" i="19"/>
  <c r="E13" i="19"/>
  <c r="D13" i="19"/>
  <c r="C13" i="19"/>
  <c r="B13" i="19"/>
  <c r="I12" i="19"/>
  <c r="E12" i="19"/>
  <c r="D12" i="19"/>
  <c r="C12" i="19"/>
  <c r="B12" i="19"/>
  <c r="I11" i="19"/>
  <c r="K38" i="19" s="1"/>
  <c r="L38" i="19" s="1"/>
  <c r="E11" i="19"/>
  <c r="D11" i="19"/>
  <c r="C11" i="19"/>
  <c r="B11" i="19"/>
  <c r="I10" i="19"/>
  <c r="E10" i="19"/>
  <c r="D10" i="19"/>
  <c r="C10" i="19"/>
  <c r="B10" i="19"/>
  <c r="I9" i="19"/>
  <c r="E9" i="19"/>
  <c r="D9" i="19"/>
  <c r="C9" i="19"/>
  <c r="B9" i="19"/>
  <c r="I8" i="19"/>
  <c r="E8" i="19"/>
  <c r="D8" i="19"/>
  <c r="C8" i="19"/>
  <c r="B8" i="19"/>
  <c r="I7" i="19"/>
  <c r="K34" i="19" s="1"/>
  <c r="L34" i="19" s="1"/>
  <c r="E7" i="19"/>
  <c r="D7" i="19"/>
  <c r="C7" i="19"/>
  <c r="B7" i="19"/>
  <c r="I6" i="19"/>
  <c r="E6" i="19"/>
  <c r="D6" i="19"/>
  <c r="C6" i="19"/>
  <c r="B6" i="19"/>
  <c r="I171" i="18"/>
  <c r="E171" i="18"/>
  <c r="D171" i="18"/>
  <c r="C171" i="18"/>
  <c r="B171" i="18"/>
  <c r="I170" i="18"/>
  <c r="E170" i="18"/>
  <c r="D170" i="18"/>
  <c r="C170" i="18"/>
  <c r="B170" i="18"/>
  <c r="I169" i="18"/>
  <c r="E169" i="18"/>
  <c r="D169" i="18"/>
  <c r="C169" i="18"/>
  <c r="B169" i="18"/>
  <c r="I168" i="18"/>
  <c r="E168" i="18"/>
  <c r="D168" i="18"/>
  <c r="C168" i="18"/>
  <c r="B168" i="18"/>
  <c r="I167" i="18"/>
  <c r="E167" i="18"/>
  <c r="D167" i="18"/>
  <c r="C167" i="18"/>
  <c r="B167" i="18"/>
  <c r="I166" i="18"/>
  <c r="E166" i="18"/>
  <c r="D166" i="18"/>
  <c r="C166" i="18"/>
  <c r="B166" i="18"/>
  <c r="I165" i="18"/>
  <c r="E165" i="18"/>
  <c r="D165" i="18"/>
  <c r="C165" i="18"/>
  <c r="B165" i="18"/>
  <c r="I164" i="18"/>
  <c r="E164" i="18"/>
  <c r="D164" i="18"/>
  <c r="C164" i="18"/>
  <c r="B164" i="18"/>
  <c r="I163" i="18"/>
  <c r="E163" i="18"/>
  <c r="D163" i="18"/>
  <c r="C163" i="18"/>
  <c r="B163" i="18"/>
  <c r="I162" i="18"/>
  <c r="E162" i="18"/>
  <c r="D162" i="18"/>
  <c r="C162" i="18"/>
  <c r="B162" i="18"/>
  <c r="I161" i="18"/>
  <c r="E161" i="18"/>
  <c r="D161" i="18"/>
  <c r="C161" i="18"/>
  <c r="B161" i="18"/>
  <c r="I160" i="18"/>
  <c r="E160" i="18"/>
  <c r="D160" i="18"/>
  <c r="C160" i="18"/>
  <c r="B160" i="18"/>
  <c r="I159" i="18"/>
  <c r="E159" i="18"/>
  <c r="D159" i="18"/>
  <c r="C159" i="18"/>
  <c r="B159" i="18"/>
  <c r="I158" i="18"/>
  <c r="E158" i="18"/>
  <c r="D158" i="18"/>
  <c r="C158" i="18"/>
  <c r="B158" i="18"/>
  <c r="I157" i="18"/>
  <c r="E157" i="18"/>
  <c r="D157" i="18"/>
  <c r="C157" i="18"/>
  <c r="B157" i="18"/>
  <c r="I156" i="18"/>
  <c r="E156" i="18"/>
  <c r="D156" i="18"/>
  <c r="C156" i="18"/>
  <c r="B156" i="18"/>
  <c r="I155" i="18"/>
  <c r="E155" i="18"/>
  <c r="D155" i="18"/>
  <c r="C155" i="18"/>
  <c r="B155" i="18"/>
  <c r="I154" i="18"/>
  <c r="E154" i="18"/>
  <c r="D154" i="18"/>
  <c r="C154" i="18"/>
  <c r="B154" i="18"/>
  <c r="I153" i="18"/>
  <c r="E153" i="18"/>
  <c r="D153" i="18"/>
  <c r="C153" i="18"/>
  <c r="B153" i="18"/>
  <c r="I152" i="18"/>
  <c r="E152" i="18"/>
  <c r="D152" i="18"/>
  <c r="C152" i="18"/>
  <c r="B152" i="18"/>
  <c r="I151" i="18"/>
  <c r="E151" i="18"/>
  <c r="D151" i="18"/>
  <c r="C151" i="18"/>
  <c r="B151" i="18"/>
  <c r="I150" i="18"/>
  <c r="E150" i="18"/>
  <c r="D150" i="18"/>
  <c r="C150" i="18"/>
  <c r="B150" i="18"/>
  <c r="I149" i="18"/>
  <c r="J155" i="18" s="1"/>
  <c r="E149" i="18"/>
  <c r="D149" i="18"/>
  <c r="C149" i="18"/>
  <c r="B149" i="18"/>
  <c r="I148" i="18"/>
  <c r="E148" i="18"/>
  <c r="D148" i="18"/>
  <c r="C148" i="18"/>
  <c r="B148" i="18"/>
  <c r="I147" i="18"/>
  <c r="E147" i="18"/>
  <c r="D147" i="18"/>
  <c r="C147" i="18"/>
  <c r="B147" i="18"/>
  <c r="I146" i="18"/>
  <c r="E146" i="18"/>
  <c r="D146" i="18"/>
  <c r="C146" i="18"/>
  <c r="B146" i="18"/>
  <c r="I145" i="18"/>
  <c r="J151" i="18" s="1"/>
  <c r="E145" i="18"/>
  <c r="D145" i="18"/>
  <c r="C145" i="18"/>
  <c r="B145" i="18"/>
  <c r="I144" i="18"/>
  <c r="E144" i="18"/>
  <c r="D144" i="18"/>
  <c r="C144" i="18"/>
  <c r="B144" i="18"/>
  <c r="I143" i="18"/>
  <c r="E143" i="18"/>
  <c r="D143" i="18"/>
  <c r="C143" i="18"/>
  <c r="B143" i="18"/>
  <c r="I142" i="18"/>
  <c r="E142" i="18"/>
  <c r="D142" i="18"/>
  <c r="C142" i="18"/>
  <c r="B142" i="18"/>
  <c r="I141" i="18"/>
  <c r="J147" i="18" s="1"/>
  <c r="E141" i="18"/>
  <c r="D141" i="18"/>
  <c r="C141" i="18"/>
  <c r="B141" i="18"/>
  <c r="I140" i="18"/>
  <c r="E140" i="18"/>
  <c r="D140" i="18"/>
  <c r="C140" i="18"/>
  <c r="B140" i="18"/>
  <c r="I139" i="18"/>
  <c r="E139" i="18"/>
  <c r="D139" i="18"/>
  <c r="C139" i="18"/>
  <c r="B139" i="18"/>
  <c r="I138" i="18"/>
  <c r="E138" i="18"/>
  <c r="D138" i="18"/>
  <c r="C138" i="18"/>
  <c r="B138" i="18"/>
  <c r="I137" i="18"/>
  <c r="J143" i="18" s="1"/>
  <c r="E137" i="18"/>
  <c r="D137" i="18"/>
  <c r="C137" i="18"/>
  <c r="B137" i="18"/>
  <c r="I136" i="18"/>
  <c r="E136" i="18"/>
  <c r="D136" i="18"/>
  <c r="C136" i="18"/>
  <c r="B136" i="18"/>
  <c r="I135" i="18"/>
  <c r="E135" i="18"/>
  <c r="D135" i="18"/>
  <c r="C135" i="18"/>
  <c r="B135" i="18"/>
  <c r="I134" i="18"/>
  <c r="E134" i="18"/>
  <c r="D134" i="18"/>
  <c r="C134" i="18"/>
  <c r="B134" i="18"/>
  <c r="I133" i="18"/>
  <c r="J139" i="18" s="1"/>
  <c r="E133" i="18"/>
  <c r="D133" i="18"/>
  <c r="C133" i="18"/>
  <c r="B133" i="18"/>
  <c r="I132" i="18"/>
  <c r="E132" i="18"/>
  <c r="D132" i="18"/>
  <c r="C132" i="18"/>
  <c r="B132" i="18"/>
  <c r="I131" i="18"/>
  <c r="E131" i="18"/>
  <c r="D131" i="18"/>
  <c r="C131" i="18"/>
  <c r="B131" i="18"/>
  <c r="I130" i="18"/>
  <c r="E130" i="18"/>
  <c r="D130" i="18"/>
  <c r="C130" i="18"/>
  <c r="B130" i="18"/>
  <c r="I129" i="18"/>
  <c r="J135" i="18" s="1"/>
  <c r="E129" i="18"/>
  <c r="D129" i="18"/>
  <c r="C129" i="18"/>
  <c r="B129" i="18"/>
  <c r="I128" i="18"/>
  <c r="E128" i="18"/>
  <c r="D128" i="18"/>
  <c r="C128" i="18"/>
  <c r="B128" i="18"/>
  <c r="I127" i="18"/>
  <c r="E127" i="18"/>
  <c r="D127" i="18"/>
  <c r="C127" i="18"/>
  <c r="B127" i="18"/>
  <c r="I126" i="18"/>
  <c r="E126" i="18"/>
  <c r="D126" i="18"/>
  <c r="C126" i="18"/>
  <c r="B126" i="18"/>
  <c r="I125" i="18"/>
  <c r="J131" i="18" s="1"/>
  <c r="E125" i="18"/>
  <c r="D125" i="18"/>
  <c r="C125" i="18"/>
  <c r="B125" i="18"/>
  <c r="I124" i="18"/>
  <c r="E124" i="18"/>
  <c r="D124" i="18"/>
  <c r="C124" i="18"/>
  <c r="B124" i="18"/>
  <c r="I123" i="18"/>
  <c r="E123" i="18"/>
  <c r="D123" i="18"/>
  <c r="C123" i="18"/>
  <c r="B123" i="18"/>
  <c r="I122" i="18"/>
  <c r="E122" i="18"/>
  <c r="D122" i="18"/>
  <c r="C122" i="18"/>
  <c r="B122" i="18"/>
  <c r="I121" i="18"/>
  <c r="J127" i="18" s="1"/>
  <c r="E121" i="18"/>
  <c r="D121" i="18"/>
  <c r="C121" i="18"/>
  <c r="B121" i="18"/>
  <c r="I120" i="18"/>
  <c r="E120" i="18"/>
  <c r="D120" i="18"/>
  <c r="C120" i="18"/>
  <c r="B120" i="18"/>
  <c r="I119" i="18"/>
  <c r="E119" i="18"/>
  <c r="D119" i="18"/>
  <c r="C119" i="18"/>
  <c r="B119" i="18"/>
  <c r="I118" i="18"/>
  <c r="E118" i="18"/>
  <c r="D118" i="18"/>
  <c r="C118" i="18"/>
  <c r="B118" i="18"/>
  <c r="I117" i="18"/>
  <c r="J123" i="18" s="1"/>
  <c r="E117" i="18"/>
  <c r="D117" i="18"/>
  <c r="C117" i="18"/>
  <c r="B117" i="18"/>
  <c r="I116" i="18"/>
  <c r="E116" i="18"/>
  <c r="D116" i="18"/>
  <c r="C116" i="18"/>
  <c r="B116" i="18"/>
  <c r="I115" i="18"/>
  <c r="E115" i="18"/>
  <c r="D115" i="18"/>
  <c r="C115" i="18"/>
  <c r="B115" i="18"/>
  <c r="I114" i="18"/>
  <c r="E114" i="18"/>
  <c r="D114" i="18"/>
  <c r="C114" i="18"/>
  <c r="B114" i="18"/>
  <c r="I113" i="18"/>
  <c r="J119" i="18" s="1"/>
  <c r="E113" i="18"/>
  <c r="D113" i="18"/>
  <c r="C113" i="18"/>
  <c r="B113" i="18"/>
  <c r="I112" i="18"/>
  <c r="E112" i="18"/>
  <c r="D112" i="18"/>
  <c r="C112" i="18"/>
  <c r="B112" i="18"/>
  <c r="I111" i="18"/>
  <c r="E111" i="18"/>
  <c r="D111" i="18"/>
  <c r="C111" i="18"/>
  <c r="B111" i="18"/>
  <c r="I110" i="18"/>
  <c r="E110" i="18"/>
  <c r="D110" i="18"/>
  <c r="C110" i="18"/>
  <c r="B110" i="18"/>
  <c r="I109" i="18"/>
  <c r="J115" i="18" s="1"/>
  <c r="E109" i="18"/>
  <c r="D109" i="18"/>
  <c r="C109" i="18"/>
  <c r="B109" i="18"/>
  <c r="I108" i="18"/>
  <c r="E108" i="18"/>
  <c r="D108" i="18"/>
  <c r="C108" i="18"/>
  <c r="B108" i="18"/>
  <c r="I107" i="18"/>
  <c r="E107" i="18"/>
  <c r="D107" i="18"/>
  <c r="C107" i="18"/>
  <c r="B107" i="18"/>
  <c r="I106" i="18"/>
  <c r="E106" i="18"/>
  <c r="D106" i="18"/>
  <c r="C106" i="18"/>
  <c r="B106" i="18"/>
  <c r="I105" i="18"/>
  <c r="E105" i="18"/>
  <c r="D105" i="18"/>
  <c r="C105" i="18"/>
  <c r="B105" i="18"/>
  <c r="I104" i="18"/>
  <c r="E104" i="18"/>
  <c r="D104" i="18"/>
  <c r="C104" i="18"/>
  <c r="B104" i="18"/>
  <c r="I103" i="18"/>
  <c r="E103" i="18"/>
  <c r="D103" i="18"/>
  <c r="C103" i="18"/>
  <c r="B103" i="18"/>
  <c r="I102" i="18"/>
  <c r="E102" i="18"/>
  <c r="D102" i="18"/>
  <c r="C102" i="18"/>
  <c r="B102" i="18"/>
  <c r="I101" i="18"/>
  <c r="K128" i="18" s="1"/>
  <c r="L128" i="18" s="1"/>
  <c r="E101" i="18"/>
  <c r="D101" i="18"/>
  <c r="C101" i="18"/>
  <c r="B101" i="18"/>
  <c r="I100" i="18"/>
  <c r="E100" i="18"/>
  <c r="D100" i="18"/>
  <c r="C100" i="18"/>
  <c r="B100" i="18"/>
  <c r="I99" i="18"/>
  <c r="E99" i="18"/>
  <c r="D99" i="18"/>
  <c r="C99" i="18"/>
  <c r="B99" i="18"/>
  <c r="I98" i="18"/>
  <c r="E98" i="18"/>
  <c r="D98" i="18"/>
  <c r="C98" i="18"/>
  <c r="B98" i="18"/>
  <c r="I97" i="18"/>
  <c r="E97" i="18"/>
  <c r="D97" i="18"/>
  <c r="C97" i="18"/>
  <c r="B97" i="18"/>
  <c r="I96" i="18"/>
  <c r="E96" i="18"/>
  <c r="D96" i="18"/>
  <c r="C96" i="18"/>
  <c r="B96" i="18"/>
  <c r="I95" i="18"/>
  <c r="E95" i="18"/>
  <c r="D95" i="18"/>
  <c r="C95" i="18"/>
  <c r="B95" i="18"/>
  <c r="I94" i="18"/>
  <c r="E94" i="18"/>
  <c r="D94" i="18"/>
  <c r="C94" i="18"/>
  <c r="B94" i="18"/>
  <c r="I93" i="18"/>
  <c r="E93" i="18"/>
  <c r="D93" i="18"/>
  <c r="C93" i="18"/>
  <c r="B93" i="18"/>
  <c r="I92" i="18"/>
  <c r="E92" i="18"/>
  <c r="D92" i="18"/>
  <c r="C92" i="18"/>
  <c r="B92" i="18"/>
  <c r="I91" i="18"/>
  <c r="E91" i="18"/>
  <c r="D91" i="18"/>
  <c r="C91" i="18"/>
  <c r="B91" i="18"/>
  <c r="I90" i="18"/>
  <c r="E90" i="18"/>
  <c r="D90" i="18"/>
  <c r="C90" i="18"/>
  <c r="B90" i="18"/>
  <c r="I89" i="18"/>
  <c r="E89" i="18"/>
  <c r="D89" i="18"/>
  <c r="C89" i="18"/>
  <c r="B89" i="18"/>
  <c r="I88" i="18"/>
  <c r="E88" i="18"/>
  <c r="D88" i="18"/>
  <c r="C88" i="18"/>
  <c r="B88" i="18"/>
  <c r="I87" i="18"/>
  <c r="E87" i="18"/>
  <c r="D87" i="18"/>
  <c r="C87" i="18"/>
  <c r="B87" i="18"/>
  <c r="I86" i="18"/>
  <c r="E86" i="18"/>
  <c r="D86" i="18"/>
  <c r="C86" i="18"/>
  <c r="B86" i="18"/>
  <c r="I85" i="18"/>
  <c r="K112" i="18" s="1"/>
  <c r="L112" i="18" s="1"/>
  <c r="E85" i="18"/>
  <c r="D85" i="18"/>
  <c r="C85" i="18"/>
  <c r="B85" i="18"/>
  <c r="I84" i="18"/>
  <c r="E84" i="18"/>
  <c r="D84" i="18"/>
  <c r="C84" i="18"/>
  <c r="B84" i="18"/>
  <c r="I83" i="18"/>
  <c r="E83" i="18"/>
  <c r="D83" i="18"/>
  <c r="C83" i="18"/>
  <c r="B83" i="18"/>
  <c r="I82" i="18"/>
  <c r="E82" i="18"/>
  <c r="D82" i="18"/>
  <c r="C82" i="18"/>
  <c r="B82" i="18"/>
  <c r="I81" i="18"/>
  <c r="E81" i="18"/>
  <c r="D81" i="18"/>
  <c r="C81" i="18"/>
  <c r="B81" i="18"/>
  <c r="I80" i="18"/>
  <c r="E80" i="18"/>
  <c r="D80" i="18"/>
  <c r="C80" i="18"/>
  <c r="B80" i="18"/>
  <c r="I79" i="18"/>
  <c r="E79" i="18"/>
  <c r="D79" i="18"/>
  <c r="C79" i="18"/>
  <c r="B79" i="18"/>
  <c r="I78" i="18"/>
  <c r="E78" i="18"/>
  <c r="D78" i="18"/>
  <c r="C78" i="18"/>
  <c r="B78" i="18"/>
  <c r="I77" i="18"/>
  <c r="E77" i="18"/>
  <c r="D77" i="18"/>
  <c r="C77" i="18"/>
  <c r="B77" i="18"/>
  <c r="I76" i="18"/>
  <c r="E76" i="18"/>
  <c r="D76" i="18"/>
  <c r="C76" i="18"/>
  <c r="B76" i="18"/>
  <c r="I75" i="18"/>
  <c r="E75" i="18"/>
  <c r="D75" i="18"/>
  <c r="C75" i="18"/>
  <c r="B75" i="18"/>
  <c r="I74" i="18"/>
  <c r="E74" i="18"/>
  <c r="D74" i="18"/>
  <c r="C74" i="18"/>
  <c r="B74" i="18"/>
  <c r="I73" i="18"/>
  <c r="E73" i="18"/>
  <c r="D73" i="18"/>
  <c r="C73" i="18"/>
  <c r="B73" i="18"/>
  <c r="I72" i="18"/>
  <c r="E72" i="18"/>
  <c r="D72" i="18"/>
  <c r="C72" i="18"/>
  <c r="B72" i="18"/>
  <c r="I71" i="18"/>
  <c r="E71" i="18"/>
  <c r="D71" i="18"/>
  <c r="C71" i="18"/>
  <c r="B71" i="18"/>
  <c r="I70" i="18"/>
  <c r="E70" i="18"/>
  <c r="D70" i="18"/>
  <c r="C70" i="18"/>
  <c r="B70" i="18"/>
  <c r="I69" i="18"/>
  <c r="K96" i="18" s="1"/>
  <c r="L96" i="18" s="1"/>
  <c r="E69" i="18"/>
  <c r="D69" i="18"/>
  <c r="C69" i="18"/>
  <c r="B69" i="18"/>
  <c r="I68" i="18"/>
  <c r="E68" i="18"/>
  <c r="D68" i="18"/>
  <c r="C68" i="18"/>
  <c r="B68" i="18"/>
  <c r="I67" i="18"/>
  <c r="E67" i="18"/>
  <c r="D67" i="18"/>
  <c r="C67" i="18"/>
  <c r="B67" i="18"/>
  <c r="I66" i="18"/>
  <c r="E66" i="18"/>
  <c r="D66" i="18"/>
  <c r="C66" i="18"/>
  <c r="B66" i="18"/>
  <c r="I65" i="18"/>
  <c r="E65" i="18"/>
  <c r="D65" i="18"/>
  <c r="C65" i="18"/>
  <c r="B65" i="18"/>
  <c r="I64" i="18"/>
  <c r="E64" i="18"/>
  <c r="D64" i="18"/>
  <c r="C64" i="18"/>
  <c r="B64" i="18"/>
  <c r="I63" i="18"/>
  <c r="E63" i="18"/>
  <c r="D63" i="18"/>
  <c r="C63" i="18"/>
  <c r="B63" i="18"/>
  <c r="I62" i="18"/>
  <c r="E62" i="18"/>
  <c r="D62" i="18"/>
  <c r="C62" i="18"/>
  <c r="B62" i="18"/>
  <c r="I61" i="18"/>
  <c r="E61" i="18"/>
  <c r="D61" i="18"/>
  <c r="C61" i="18"/>
  <c r="B61" i="18"/>
  <c r="I60" i="18"/>
  <c r="E60" i="18"/>
  <c r="D60" i="18"/>
  <c r="C60" i="18"/>
  <c r="B60" i="18"/>
  <c r="I59" i="18"/>
  <c r="E59" i="18"/>
  <c r="D59" i="18"/>
  <c r="C59" i="18"/>
  <c r="B59" i="18"/>
  <c r="I58" i="18"/>
  <c r="E58" i="18"/>
  <c r="D58" i="18"/>
  <c r="C58" i="18"/>
  <c r="B58" i="18"/>
  <c r="I57" i="18"/>
  <c r="E57" i="18"/>
  <c r="D57" i="18"/>
  <c r="C57" i="18"/>
  <c r="B57" i="18"/>
  <c r="I56" i="18"/>
  <c r="E56" i="18"/>
  <c r="D56" i="18"/>
  <c r="C56" i="18"/>
  <c r="B56" i="18"/>
  <c r="I55" i="18"/>
  <c r="E55" i="18"/>
  <c r="D55" i="18"/>
  <c r="C55" i="18"/>
  <c r="B55" i="18"/>
  <c r="I54" i="18"/>
  <c r="E54" i="18"/>
  <c r="D54" i="18"/>
  <c r="C54" i="18"/>
  <c r="B54" i="18"/>
  <c r="I53" i="18"/>
  <c r="K80" i="18" s="1"/>
  <c r="L80" i="18" s="1"/>
  <c r="E53" i="18"/>
  <c r="D53" i="18"/>
  <c r="C53" i="18"/>
  <c r="B53" i="18"/>
  <c r="I52" i="18"/>
  <c r="E52" i="18"/>
  <c r="D52" i="18"/>
  <c r="C52" i="18"/>
  <c r="B52" i="18"/>
  <c r="I51" i="18"/>
  <c r="E51" i="18"/>
  <c r="D51" i="18"/>
  <c r="C51" i="18"/>
  <c r="B51" i="18"/>
  <c r="I50" i="18"/>
  <c r="E50" i="18"/>
  <c r="D50" i="18"/>
  <c r="C50" i="18"/>
  <c r="B50" i="18"/>
  <c r="I49" i="18"/>
  <c r="E49" i="18"/>
  <c r="D49" i="18"/>
  <c r="C49" i="18"/>
  <c r="B49" i="18"/>
  <c r="I48" i="18"/>
  <c r="E48" i="18"/>
  <c r="D48" i="18"/>
  <c r="C48" i="18"/>
  <c r="B48" i="18"/>
  <c r="I47" i="18"/>
  <c r="E47" i="18"/>
  <c r="D47" i="18"/>
  <c r="C47" i="18"/>
  <c r="B47" i="18"/>
  <c r="I46" i="18"/>
  <c r="E46" i="18"/>
  <c r="D46" i="18"/>
  <c r="C46" i="18"/>
  <c r="B46" i="18"/>
  <c r="I45" i="18"/>
  <c r="E45" i="18"/>
  <c r="D45" i="18"/>
  <c r="C45" i="18"/>
  <c r="B45" i="18"/>
  <c r="I44" i="18"/>
  <c r="E44" i="18"/>
  <c r="D44" i="18"/>
  <c r="C44" i="18"/>
  <c r="B44" i="18"/>
  <c r="I43" i="18"/>
  <c r="E43" i="18"/>
  <c r="D43" i="18"/>
  <c r="C43" i="18"/>
  <c r="B43" i="18"/>
  <c r="I42" i="18"/>
  <c r="E42" i="18"/>
  <c r="D42" i="18"/>
  <c r="C42" i="18"/>
  <c r="B42" i="18"/>
  <c r="I41" i="18"/>
  <c r="E41" i="18"/>
  <c r="D41" i="18"/>
  <c r="C41" i="18"/>
  <c r="B41" i="18"/>
  <c r="I40" i="18"/>
  <c r="E40" i="18"/>
  <c r="D40" i="18"/>
  <c r="C40" i="18"/>
  <c r="B40" i="18"/>
  <c r="I39" i="18"/>
  <c r="E39" i="18"/>
  <c r="D39" i="18"/>
  <c r="C39" i="18"/>
  <c r="B39" i="18"/>
  <c r="I38" i="18"/>
  <c r="E38" i="18"/>
  <c r="D38" i="18"/>
  <c r="C38" i="18"/>
  <c r="B38" i="18"/>
  <c r="I37" i="18"/>
  <c r="K64" i="18" s="1"/>
  <c r="L64" i="18" s="1"/>
  <c r="E37" i="18"/>
  <c r="D37" i="18"/>
  <c r="C37" i="18"/>
  <c r="B37" i="18"/>
  <c r="I36" i="18"/>
  <c r="E36" i="18"/>
  <c r="D36" i="18"/>
  <c r="C36" i="18"/>
  <c r="B36" i="18"/>
  <c r="I35" i="18"/>
  <c r="E35" i="18"/>
  <c r="D35" i="18"/>
  <c r="C35" i="18"/>
  <c r="B35" i="18"/>
  <c r="I34" i="18"/>
  <c r="E34" i="18"/>
  <c r="D34" i="18"/>
  <c r="C34" i="18"/>
  <c r="B34" i="18"/>
  <c r="I33" i="18"/>
  <c r="E33" i="18"/>
  <c r="D33" i="18"/>
  <c r="C33" i="18"/>
  <c r="B33" i="18"/>
  <c r="I32" i="18"/>
  <c r="E32" i="18"/>
  <c r="D32" i="18"/>
  <c r="C32" i="18"/>
  <c r="B32" i="18"/>
  <c r="I31" i="18"/>
  <c r="E31" i="18"/>
  <c r="D31" i="18"/>
  <c r="C31" i="18"/>
  <c r="B31" i="18"/>
  <c r="I30" i="18"/>
  <c r="E30" i="18"/>
  <c r="D30" i="18"/>
  <c r="C30" i="18"/>
  <c r="B30" i="18"/>
  <c r="I29" i="18"/>
  <c r="E29" i="18"/>
  <c r="D29" i="18"/>
  <c r="C29" i="18"/>
  <c r="B29" i="18"/>
  <c r="I28" i="18"/>
  <c r="E28" i="18"/>
  <c r="D28" i="18"/>
  <c r="C28" i="18"/>
  <c r="B28" i="18"/>
  <c r="I27" i="18"/>
  <c r="E27" i="18"/>
  <c r="D27" i="18"/>
  <c r="C27" i="18"/>
  <c r="B27" i="18"/>
  <c r="I26" i="18"/>
  <c r="E26" i="18"/>
  <c r="D26" i="18"/>
  <c r="C26" i="18"/>
  <c r="B26" i="18"/>
  <c r="I25" i="18"/>
  <c r="E25" i="18"/>
  <c r="D25" i="18"/>
  <c r="C25" i="18"/>
  <c r="B25" i="18"/>
  <c r="I24" i="18"/>
  <c r="E24" i="18"/>
  <c r="D24" i="18"/>
  <c r="C24" i="18"/>
  <c r="B24" i="18"/>
  <c r="I23" i="18"/>
  <c r="E23" i="18"/>
  <c r="D23" i="18"/>
  <c r="C23" i="18"/>
  <c r="B23" i="18"/>
  <c r="I22" i="18"/>
  <c r="E22" i="18"/>
  <c r="D22" i="18"/>
  <c r="C22" i="18"/>
  <c r="B22" i="18"/>
  <c r="I21" i="18"/>
  <c r="E21" i="18"/>
  <c r="D21" i="18"/>
  <c r="C21" i="18"/>
  <c r="B21" i="18"/>
  <c r="I20" i="18"/>
  <c r="E20" i="18"/>
  <c r="D20" i="18"/>
  <c r="C20" i="18"/>
  <c r="B20" i="18"/>
  <c r="I19" i="18"/>
  <c r="E19" i="18"/>
  <c r="D19" i="18"/>
  <c r="C19" i="18"/>
  <c r="B19" i="18"/>
  <c r="I18" i="18"/>
  <c r="E18" i="18"/>
  <c r="D18" i="18"/>
  <c r="C18" i="18"/>
  <c r="B18" i="18"/>
  <c r="I17" i="18"/>
  <c r="E17" i="18"/>
  <c r="D17" i="18"/>
  <c r="C17" i="18"/>
  <c r="B17" i="18"/>
  <c r="I16" i="18"/>
  <c r="E16" i="18"/>
  <c r="D16" i="18"/>
  <c r="C16" i="18"/>
  <c r="B16" i="18"/>
  <c r="I15" i="18"/>
  <c r="E15" i="18"/>
  <c r="D15" i="18"/>
  <c r="C15" i="18"/>
  <c r="B15" i="18"/>
  <c r="I14" i="18"/>
  <c r="E14" i="18"/>
  <c r="D14" i="18"/>
  <c r="C14" i="18"/>
  <c r="B14" i="18"/>
  <c r="I13" i="18"/>
  <c r="E13" i="18"/>
  <c r="D13" i="18"/>
  <c r="C13" i="18"/>
  <c r="B13" i="18"/>
  <c r="I12" i="18"/>
  <c r="E12" i="18"/>
  <c r="D12" i="18"/>
  <c r="C12" i="18"/>
  <c r="B12" i="18"/>
  <c r="I11" i="18"/>
  <c r="E11" i="18"/>
  <c r="D11" i="18"/>
  <c r="C11" i="18"/>
  <c r="B11" i="18"/>
  <c r="I10" i="18"/>
  <c r="E10" i="18"/>
  <c r="D10" i="18"/>
  <c r="C10" i="18"/>
  <c r="B10" i="18"/>
  <c r="I9" i="18"/>
  <c r="E9" i="18"/>
  <c r="D9" i="18"/>
  <c r="C9" i="18"/>
  <c r="B9" i="18"/>
  <c r="I8" i="18"/>
  <c r="E8" i="18"/>
  <c r="D8" i="18"/>
  <c r="C8" i="18"/>
  <c r="B8" i="18"/>
  <c r="I7" i="18"/>
  <c r="E7" i="18"/>
  <c r="D7" i="18"/>
  <c r="C7" i="18"/>
  <c r="B7" i="18"/>
  <c r="I6" i="18"/>
  <c r="E6" i="18"/>
  <c r="D6" i="18"/>
  <c r="C6" i="18"/>
  <c r="B6" i="18"/>
  <c r="I171" i="17"/>
  <c r="E171" i="17"/>
  <c r="D171" i="17"/>
  <c r="C171" i="17"/>
  <c r="B171" i="17"/>
  <c r="I170" i="17"/>
  <c r="E170" i="17"/>
  <c r="D170" i="17"/>
  <c r="C170" i="17"/>
  <c r="B170" i="17"/>
  <c r="I169" i="17"/>
  <c r="E169" i="17"/>
  <c r="D169" i="17"/>
  <c r="C169" i="17"/>
  <c r="B169" i="17"/>
  <c r="I168" i="17"/>
  <c r="E168" i="17"/>
  <c r="D168" i="17"/>
  <c r="C168" i="17"/>
  <c r="B168" i="17"/>
  <c r="I167" i="17"/>
  <c r="E167" i="17"/>
  <c r="D167" i="17"/>
  <c r="C167" i="17"/>
  <c r="B167" i="17"/>
  <c r="I166" i="17"/>
  <c r="E166" i="17"/>
  <c r="D166" i="17"/>
  <c r="C166" i="17"/>
  <c r="B166" i="17"/>
  <c r="I165" i="17"/>
  <c r="E165" i="17"/>
  <c r="D165" i="17"/>
  <c r="C165" i="17"/>
  <c r="B165" i="17"/>
  <c r="I164" i="17"/>
  <c r="E164" i="17"/>
  <c r="D164" i="17"/>
  <c r="C164" i="17"/>
  <c r="B164" i="17"/>
  <c r="I163" i="17"/>
  <c r="E163" i="17"/>
  <c r="D163" i="17"/>
  <c r="C163" i="17"/>
  <c r="B163" i="17"/>
  <c r="I162" i="17"/>
  <c r="E162" i="17"/>
  <c r="D162" i="17"/>
  <c r="C162" i="17"/>
  <c r="B162" i="17"/>
  <c r="I161" i="17"/>
  <c r="E161" i="17"/>
  <c r="D161" i="17"/>
  <c r="C161" i="17"/>
  <c r="B161" i="17"/>
  <c r="I160" i="17"/>
  <c r="E160" i="17"/>
  <c r="D160" i="17"/>
  <c r="C160" i="17"/>
  <c r="B160" i="17"/>
  <c r="I159" i="17"/>
  <c r="E159" i="17"/>
  <c r="D159" i="17"/>
  <c r="C159" i="17"/>
  <c r="B159" i="17"/>
  <c r="I158" i="17"/>
  <c r="E158" i="17"/>
  <c r="D158" i="17"/>
  <c r="C158" i="17"/>
  <c r="B158" i="17"/>
  <c r="I157" i="17"/>
  <c r="E157" i="17"/>
  <c r="D157" i="17"/>
  <c r="C157" i="17"/>
  <c r="B157" i="17"/>
  <c r="I156" i="17"/>
  <c r="E156" i="17"/>
  <c r="D156" i="17"/>
  <c r="C156" i="17"/>
  <c r="B156" i="17"/>
  <c r="I155" i="17"/>
  <c r="E155" i="17"/>
  <c r="D155" i="17"/>
  <c r="C155" i="17"/>
  <c r="B155" i="17"/>
  <c r="I154" i="17"/>
  <c r="E154" i="17"/>
  <c r="D154" i="17"/>
  <c r="C154" i="17"/>
  <c r="B154" i="17"/>
  <c r="I153" i="17"/>
  <c r="E153" i="17"/>
  <c r="D153" i="17"/>
  <c r="C153" i="17"/>
  <c r="B153" i="17"/>
  <c r="I152" i="17"/>
  <c r="E152" i="17"/>
  <c r="D152" i="17"/>
  <c r="C152" i="17"/>
  <c r="B152" i="17"/>
  <c r="I151" i="17"/>
  <c r="E151" i="17"/>
  <c r="D151" i="17"/>
  <c r="C151" i="17"/>
  <c r="B151" i="17"/>
  <c r="I150" i="17"/>
  <c r="E150" i="17"/>
  <c r="D150" i="17"/>
  <c r="C150" i="17"/>
  <c r="B150" i="17"/>
  <c r="I149" i="17"/>
  <c r="E149" i="17"/>
  <c r="D149" i="17"/>
  <c r="C149" i="17"/>
  <c r="B149" i="17"/>
  <c r="I148" i="17"/>
  <c r="E148" i="17"/>
  <c r="D148" i="17"/>
  <c r="C148" i="17"/>
  <c r="B148" i="17"/>
  <c r="I147" i="17"/>
  <c r="E147" i="17"/>
  <c r="D147" i="17"/>
  <c r="C147" i="17"/>
  <c r="B147" i="17"/>
  <c r="I146" i="17"/>
  <c r="E146" i="17"/>
  <c r="D146" i="17"/>
  <c r="C146" i="17"/>
  <c r="B146" i="17"/>
  <c r="I145" i="17"/>
  <c r="E145" i="17"/>
  <c r="D145" i="17"/>
  <c r="C145" i="17"/>
  <c r="B145" i="17"/>
  <c r="I144" i="17"/>
  <c r="E144" i="17"/>
  <c r="D144" i="17"/>
  <c r="C144" i="17"/>
  <c r="B144" i="17"/>
  <c r="I143" i="17"/>
  <c r="E143" i="17"/>
  <c r="D143" i="17"/>
  <c r="C143" i="17"/>
  <c r="B143" i="17"/>
  <c r="I142" i="17"/>
  <c r="E142" i="17"/>
  <c r="D142" i="17"/>
  <c r="C142" i="17"/>
  <c r="B142" i="17"/>
  <c r="I141" i="17"/>
  <c r="E141" i="17"/>
  <c r="D141" i="17"/>
  <c r="C141" i="17"/>
  <c r="B141" i="17"/>
  <c r="I140" i="17"/>
  <c r="E140" i="17"/>
  <c r="D140" i="17"/>
  <c r="C140" i="17"/>
  <c r="B140" i="17"/>
  <c r="I139" i="17"/>
  <c r="E139" i="17"/>
  <c r="D139" i="17"/>
  <c r="C139" i="17"/>
  <c r="B139" i="17"/>
  <c r="I138" i="17"/>
  <c r="E138" i="17"/>
  <c r="D138" i="17"/>
  <c r="C138" i="17"/>
  <c r="B138" i="17"/>
  <c r="I137" i="17"/>
  <c r="E137" i="17"/>
  <c r="D137" i="17"/>
  <c r="C137" i="17"/>
  <c r="B137" i="17"/>
  <c r="I136" i="17"/>
  <c r="E136" i="17"/>
  <c r="D136" i="17"/>
  <c r="C136" i="17"/>
  <c r="B136" i="17"/>
  <c r="I135" i="17"/>
  <c r="E135" i="17"/>
  <c r="D135" i="17"/>
  <c r="C135" i="17"/>
  <c r="B135" i="17"/>
  <c r="I134" i="17"/>
  <c r="E134" i="17"/>
  <c r="D134" i="17"/>
  <c r="C134" i="17"/>
  <c r="B134" i="17"/>
  <c r="I133" i="17"/>
  <c r="E133" i="17"/>
  <c r="D133" i="17"/>
  <c r="C133" i="17"/>
  <c r="B133" i="17"/>
  <c r="I132" i="17"/>
  <c r="E132" i="17"/>
  <c r="D132" i="17"/>
  <c r="C132" i="17"/>
  <c r="B132" i="17"/>
  <c r="I131" i="17"/>
  <c r="E131" i="17"/>
  <c r="D131" i="17"/>
  <c r="C131" i="17"/>
  <c r="B131" i="17"/>
  <c r="I130" i="17"/>
  <c r="E130" i="17"/>
  <c r="D130" i="17"/>
  <c r="C130" i="17"/>
  <c r="B130" i="17"/>
  <c r="I129" i="17"/>
  <c r="E129" i="17"/>
  <c r="D129" i="17"/>
  <c r="C129" i="17"/>
  <c r="B129" i="17"/>
  <c r="I128" i="17"/>
  <c r="E128" i="17"/>
  <c r="D128" i="17"/>
  <c r="C128" i="17"/>
  <c r="B128" i="17"/>
  <c r="I127" i="17"/>
  <c r="E127" i="17"/>
  <c r="D127" i="17"/>
  <c r="C127" i="17"/>
  <c r="B127" i="17"/>
  <c r="I126" i="17"/>
  <c r="E126" i="17"/>
  <c r="D126" i="17"/>
  <c r="C126" i="17"/>
  <c r="B126" i="17"/>
  <c r="I125" i="17"/>
  <c r="E125" i="17"/>
  <c r="D125" i="17"/>
  <c r="C125" i="17"/>
  <c r="B125" i="17"/>
  <c r="I124" i="17"/>
  <c r="E124" i="17"/>
  <c r="D124" i="17"/>
  <c r="C124" i="17"/>
  <c r="B124" i="17"/>
  <c r="I123" i="17"/>
  <c r="E123" i="17"/>
  <c r="D123" i="17"/>
  <c r="C123" i="17"/>
  <c r="B123" i="17"/>
  <c r="I122" i="17"/>
  <c r="E122" i="17"/>
  <c r="D122" i="17"/>
  <c r="C122" i="17"/>
  <c r="B122" i="17"/>
  <c r="I121" i="17"/>
  <c r="E121" i="17"/>
  <c r="D121" i="17"/>
  <c r="C121" i="17"/>
  <c r="B121" i="17"/>
  <c r="I120" i="17"/>
  <c r="E120" i="17"/>
  <c r="D120" i="17"/>
  <c r="C120" i="17"/>
  <c r="B120" i="17"/>
  <c r="I119" i="17"/>
  <c r="E119" i="17"/>
  <c r="D119" i="17"/>
  <c r="C119" i="17"/>
  <c r="B119" i="17"/>
  <c r="I118" i="17"/>
  <c r="E118" i="17"/>
  <c r="D118" i="17"/>
  <c r="C118" i="17"/>
  <c r="B118" i="17"/>
  <c r="I117" i="17"/>
  <c r="E117" i="17"/>
  <c r="D117" i="17"/>
  <c r="C117" i="17"/>
  <c r="B117" i="17"/>
  <c r="I116" i="17"/>
  <c r="E116" i="17"/>
  <c r="D116" i="17"/>
  <c r="C116" i="17"/>
  <c r="B116" i="17"/>
  <c r="I115" i="17"/>
  <c r="E115" i="17"/>
  <c r="D115" i="17"/>
  <c r="C115" i="17"/>
  <c r="B115" i="17"/>
  <c r="I114" i="17"/>
  <c r="E114" i="17"/>
  <c r="D114" i="17"/>
  <c r="C114" i="17"/>
  <c r="B114" i="17"/>
  <c r="I113" i="17"/>
  <c r="E113" i="17"/>
  <c r="D113" i="17"/>
  <c r="C113" i="17"/>
  <c r="B113" i="17"/>
  <c r="I112" i="17"/>
  <c r="E112" i="17"/>
  <c r="D112" i="17"/>
  <c r="C112" i="17"/>
  <c r="B112" i="17"/>
  <c r="I111" i="17"/>
  <c r="E111" i="17"/>
  <c r="D111" i="17"/>
  <c r="C111" i="17"/>
  <c r="B111" i="17"/>
  <c r="I110" i="17"/>
  <c r="E110" i="17"/>
  <c r="D110" i="17"/>
  <c r="C110" i="17"/>
  <c r="B110" i="17"/>
  <c r="I109" i="17"/>
  <c r="E109" i="17"/>
  <c r="D109" i="17"/>
  <c r="C109" i="17"/>
  <c r="B109" i="17"/>
  <c r="I108" i="17"/>
  <c r="E108" i="17"/>
  <c r="D108" i="17"/>
  <c r="C108" i="17"/>
  <c r="B108" i="17"/>
  <c r="I107" i="17"/>
  <c r="E107" i="17"/>
  <c r="D107" i="17"/>
  <c r="C107" i="17"/>
  <c r="B107" i="17"/>
  <c r="I106" i="17"/>
  <c r="E106" i="17"/>
  <c r="D106" i="17"/>
  <c r="C106" i="17"/>
  <c r="B106" i="17"/>
  <c r="I105" i="17"/>
  <c r="E105" i="17"/>
  <c r="D105" i="17"/>
  <c r="C105" i="17"/>
  <c r="B105" i="17"/>
  <c r="I104" i="17"/>
  <c r="E104" i="17"/>
  <c r="D104" i="17"/>
  <c r="C104" i="17"/>
  <c r="B104" i="17"/>
  <c r="I103" i="17"/>
  <c r="E103" i="17"/>
  <c r="D103" i="17"/>
  <c r="C103" i="17"/>
  <c r="B103" i="17"/>
  <c r="I102" i="17"/>
  <c r="E102" i="17"/>
  <c r="D102" i="17"/>
  <c r="C102" i="17"/>
  <c r="B102" i="17"/>
  <c r="I101" i="17"/>
  <c r="E101" i="17"/>
  <c r="D101" i="17"/>
  <c r="C101" i="17"/>
  <c r="B101" i="17"/>
  <c r="I100" i="17"/>
  <c r="E100" i="17"/>
  <c r="D100" i="17"/>
  <c r="C100" i="17"/>
  <c r="B100" i="17"/>
  <c r="I99" i="17"/>
  <c r="E99" i="17"/>
  <c r="D99" i="17"/>
  <c r="C99" i="17"/>
  <c r="B99" i="17"/>
  <c r="I98" i="17"/>
  <c r="E98" i="17"/>
  <c r="D98" i="17"/>
  <c r="C98" i="17"/>
  <c r="B98" i="17"/>
  <c r="I97" i="17"/>
  <c r="E97" i="17"/>
  <c r="D97" i="17"/>
  <c r="C97" i="17"/>
  <c r="B97" i="17"/>
  <c r="I96" i="17"/>
  <c r="E96" i="17"/>
  <c r="D96" i="17"/>
  <c r="C96" i="17"/>
  <c r="B96" i="17"/>
  <c r="I95" i="17"/>
  <c r="E95" i="17"/>
  <c r="D95" i="17"/>
  <c r="C95" i="17"/>
  <c r="B95" i="17"/>
  <c r="I94" i="17"/>
  <c r="E94" i="17"/>
  <c r="D94" i="17"/>
  <c r="C94" i="17"/>
  <c r="B94" i="17"/>
  <c r="I93" i="17"/>
  <c r="E93" i="17"/>
  <c r="D93" i="17"/>
  <c r="C93" i="17"/>
  <c r="B93" i="17"/>
  <c r="I92" i="17"/>
  <c r="E92" i="17"/>
  <c r="D92" i="17"/>
  <c r="C92" i="17"/>
  <c r="B92" i="17"/>
  <c r="I91" i="17"/>
  <c r="E91" i="17"/>
  <c r="D91" i="17"/>
  <c r="C91" i="17"/>
  <c r="B91" i="17"/>
  <c r="I90" i="17"/>
  <c r="E90" i="17"/>
  <c r="D90" i="17"/>
  <c r="C90" i="17"/>
  <c r="B90" i="17"/>
  <c r="I89" i="17"/>
  <c r="E89" i="17"/>
  <c r="D89" i="17"/>
  <c r="C89" i="17"/>
  <c r="B89" i="17"/>
  <c r="I88" i="17"/>
  <c r="E88" i="17"/>
  <c r="D88" i="17"/>
  <c r="C88" i="17"/>
  <c r="B88" i="17"/>
  <c r="I87" i="17"/>
  <c r="E87" i="17"/>
  <c r="D87" i="17"/>
  <c r="C87" i="17"/>
  <c r="B87" i="17"/>
  <c r="I86" i="17"/>
  <c r="E86" i="17"/>
  <c r="D86" i="17"/>
  <c r="C86" i="17"/>
  <c r="B86" i="17"/>
  <c r="I85" i="17"/>
  <c r="E85" i="17"/>
  <c r="D85" i="17"/>
  <c r="C85" i="17"/>
  <c r="B85" i="17"/>
  <c r="I84" i="17"/>
  <c r="E84" i="17"/>
  <c r="D84" i="17"/>
  <c r="C84" i="17"/>
  <c r="B84" i="17"/>
  <c r="I83" i="17"/>
  <c r="E83" i="17"/>
  <c r="D83" i="17"/>
  <c r="C83" i="17"/>
  <c r="B83" i="17"/>
  <c r="I82" i="17"/>
  <c r="E82" i="17"/>
  <c r="D82" i="17"/>
  <c r="C82" i="17"/>
  <c r="B82" i="17"/>
  <c r="I81" i="17"/>
  <c r="E81" i="17"/>
  <c r="D81" i="17"/>
  <c r="C81" i="17"/>
  <c r="B81" i="17"/>
  <c r="I80" i="17"/>
  <c r="E80" i="17"/>
  <c r="D80" i="17"/>
  <c r="C80" i="17"/>
  <c r="B80" i="17"/>
  <c r="I79" i="17"/>
  <c r="E79" i="17"/>
  <c r="D79" i="17"/>
  <c r="C79" i="17"/>
  <c r="B79" i="17"/>
  <c r="I78" i="17"/>
  <c r="E78" i="17"/>
  <c r="D78" i="17"/>
  <c r="C78" i="17"/>
  <c r="B78" i="17"/>
  <c r="I77" i="17"/>
  <c r="E77" i="17"/>
  <c r="D77" i="17"/>
  <c r="C77" i="17"/>
  <c r="B77" i="17"/>
  <c r="I76" i="17"/>
  <c r="E76" i="17"/>
  <c r="D76" i="17"/>
  <c r="C76" i="17"/>
  <c r="B76" i="17"/>
  <c r="I75" i="17"/>
  <c r="E75" i="17"/>
  <c r="D75" i="17"/>
  <c r="C75" i="17"/>
  <c r="B75" i="17"/>
  <c r="I74" i="17"/>
  <c r="E74" i="17"/>
  <c r="D74" i="17"/>
  <c r="C74" i="17"/>
  <c r="B74" i="17"/>
  <c r="I73" i="17"/>
  <c r="E73" i="17"/>
  <c r="D73" i="17"/>
  <c r="C73" i="17"/>
  <c r="B73" i="17"/>
  <c r="I72" i="17"/>
  <c r="E72" i="17"/>
  <c r="D72" i="17"/>
  <c r="C72" i="17"/>
  <c r="B72" i="17"/>
  <c r="I71" i="17"/>
  <c r="E71" i="17"/>
  <c r="D71" i="17"/>
  <c r="C71" i="17"/>
  <c r="B71" i="17"/>
  <c r="I70" i="17"/>
  <c r="E70" i="17"/>
  <c r="D70" i="17"/>
  <c r="C70" i="17"/>
  <c r="B70" i="17"/>
  <c r="I69" i="17"/>
  <c r="E69" i="17"/>
  <c r="D69" i="17"/>
  <c r="C69" i="17"/>
  <c r="B69" i="17"/>
  <c r="I68" i="17"/>
  <c r="E68" i="17"/>
  <c r="D68" i="17"/>
  <c r="C68" i="17"/>
  <c r="B68" i="17"/>
  <c r="I67" i="17"/>
  <c r="E67" i="17"/>
  <c r="D67" i="17"/>
  <c r="C67" i="17"/>
  <c r="B67" i="17"/>
  <c r="I66" i="17"/>
  <c r="E66" i="17"/>
  <c r="D66" i="17"/>
  <c r="C66" i="17"/>
  <c r="B66" i="17"/>
  <c r="I65" i="17"/>
  <c r="E65" i="17"/>
  <c r="D65" i="17"/>
  <c r="C65" i="17"/>
  <c r="B65" i="17"/>
  <c r="I64" i="17"/>
  <c r="E64" i="17"/>
  <c r="D64" i="17"/>
  <c r="C64" i="17"/>
  <c r="B64" i="17"/>
  <c r="I63" i="17"/>
  <c r="E63" i="17"/>
  <c r="D63" i="17"/>
  <c r="C63" i="17"/>
  <c r="B63" i="17"/>
  <c r="I62" i="17"/>
  <c r="E62" i="17"/>
  <c r="D62" i="17"/>
  <c r="C62" i="17"/>
  <c r="B62" i="17"/>
  <c r="I61" i="17"/>
  <c r="E61" i="17"/>
  <c r="D61" i="17"/>
  <c r="C61" i="17"/>
  <c r="B61" i="17"/>
  <c r="I60" i="17"/>
  <c r="E60" i="17"/>
  <c r="D60" i="17"/>
  <c r="C60" i="17"/>
  <c r="B60" i="17"/>
  <c r="I59" i="17"/>
  <c r="E59" i="17"/>
  <c r="D59" i="17"/>
  <c r="C59" i="17"/>
  <c r="B59" i="17"/>
  <c r="I58" i="17"/>
  <c r="E58" i="17"/>
  <c r="D58" i="17"/>
  <c r="C58" i="17"/>
  <c r="B58" i="17"/>
  <c r="I57" i="17"/>
  <c r="E57" i="17"/>
  <c r="D57" i="17"/>
  <c r="C57" i="17"/>
  <c r="B57" i="17"/>
  <c r="I56" i="17"/>
  <c r="E56" i="17"/>
  <c r="D56" i="17"/>
  <c r="C56" i="17"/>
  <c r="B56" i="17"/>
  <c r="I55" i="17"/>
  <c r="E55" i="17"/>
  <c r="D55" i="17"/>
  <c r="C55" i="17"/>
  <c r="B55" i="17"/>
  <c r="I54" i="17"/>
  <c r="E54" i="17"/>
  <c r="D54" i="17"/>
  <c r="C54" i="17"/>
  <c r="B54" i="17"/>
  <c r="I53" i="17"/>
  <c r="E53" i="17"/>
  <c r="D53" i="17"/>
  <c r="C53" i="17"/>
  <c r="B53" i="17"/>
  <c r="I52" i="17"/>
  <c r="E52" i="17"/>
  <c r="D52" i="17"/>
  <c r="C52" i="17"/>
  <c r="B52" i="17"/>
  <c r="I51" i="17"/>
  <c r="E51" i="17"/>
  <c r="D51" i="17"/>
  <c r="C51" i="17"/>
  <c r="B51" i="17"/>
  <c r="I50" i="17"/>
  <c r="E50" i="17"/>
  <c r="D50" i="17"/>
  <c r="C50" i="17"/>
  <c r="B50" i="17"/>
  <c r="I49" i="17"/>
  <c r="E49" i="17"/>
  <c r="D49" i="17"/>
  <c r="C49" i="17"/>
  <c r="B49" i="17"/>
  <c r="I48" i="17"/>
  <c r="E48" i="17"/>
  <c r="D48" i="17"/>
  <c r="C48" i="17"/>
  <c r="B48" i="17"/>
  <c r="I47" i="17"/>
  <c r="E47" i="17"/>
  <c r="D47" i="17"/>
  <c r="C47" i="17"/>
  <c r="B47" i="17"/>
  <c r="I46" i="17"/>
  <c r="E46" i="17"/>
  <c r="D46" i="17"/>
  <c r="C46" i="17"/>
  <c r="B46" i="17"/>
  <c r="I45" i="17"/>
  <c r="E45" i="17"/>
  <c r="D45" i="17"/>
  <c r="C45" i="17"/>
  <c r="B45" i="17"/>
  <c r="I44" i="17"/>
  <c r="E44" i="17"/>
  <c r="D44" i="17"/>
  <c r="C44" i="17"/>
  <c r="B44" i="17"/>
  <c r="I43" i="17"/>
  <c r="E43" i="17"/>
  <c r="D43" i="17"/>
  <c r="C43" i="17"/>
  <c r="B43" i="17"/>
  <c r="I42" i="17"/>
  <c r="E42" i="17"/>
  <c r="D42" i="17"/>
  <c r="C42" i="17"/>
  <c r="B42" i="17"/>
  <c r="I41" i="17"/>
  <c r="E41" i="17"/>
  <c r="D41" i="17"/>
  <c r="C41" i="17"/>
  <c r="B41" i="17"/>
  <c r="I40" i="17"/>
  <c r="E40" i="17"/>
  <c r="D40" i="17"/>
  <c r="C40" i="17"/>
  <c r="B40" i="17"/>
  <c r="I39" i="17"/>
  <c r="E39" i="17"/>
  <c r="D39" i="17"/>
  <c r="C39" i="17"/>
  <c r="B39" i="17"/>
  <c r="I38" i="17"/>
  <c r="E38" i="17"/>
  <c r="D38" i="17"/>
  <c r="C38" i="17"/>
  <c r="B38" i="17"/>
  <c r="I37" i="17"/>
  <c r="E37" i="17"/>
  <c r="D37" i="17"/>
  <c r="C37" i="17"/>
  <c r="B37" i="17"/>
  <c r="I36" i="17"/>
  <c r="E36" i="17"/>
  <c r="D36" i="17"/>
  <c r="C36" i="17"/>
  <c r="B36" i="17"/>
  <c r="I35" i="17"/>
  <c r="E35" i="17"/>
  <c r="D35" i="17"/>
  <c r="C35" i="17"/>
  <c r="B35" i="17"/>
  <c r="I34" i="17"/>
  <c r="E34" i="17"/>
  <c r="D34" i="17"/>
  <c r="C34" i="17"/>
  <c r="B34" i="17"/>
  <c r="I33" i="17"/>
  <c r="E33" i="17"/>
  <c r="D33" i="17"/>
  <c r="C33" i="17"/>
  <c r="B33" i="17"/>
  <c r="I32" i="17"/>
  <c r="E32" i="17"/>
  <c r="D32" i="17"/>
  <c r="C32" i="17"/>
  <c r="B32" i="17"/>
  <c r="I31" i="17"/>
  <c r="E31" i="17"/>
  <c r="D31" i="17"/>
  <c r="C31" i="17"/>
  <c r="B31" i="17"/>
  <c r="I30" i="17"/>
  <c r="E30" i="17"/>
  <c r="D30" i="17"/>
  <c r="C30" i="17"/>
  <c r="B30" i="17"/>
  <c r="I29" i="17"/>
  <c r="E29" i="17"/>
  <c r="D29" i="17"/>
  <c r="C29" i="17"/>
  <c r="B29" i="17"/>
  <c r="I28" i="17"/>
  <c r="E28" i="17"/>
  <c r="D28" i="17"/>
  <c r="C28" i="17"/>
  <c r="B28" i="17"/>
  <c r="I27" i="17"/>
  <c r="E27" i="17"/>
  <c r="D27" i="17"/>
  <c r="C27" i="17"/>
  <c r="B27" i="17"/>
  <c r="I26" i="17"/>
  <c r="E26" i="17"/>
  <c r="D26" i="17"/>
  <c r="C26" i="17"/>
  <c r="B26" i="17"/>
  <c r="I25" i="17"/>
  <c r="E25" i="17"/>
  <c r="D25" i="17"/>
  <c r="C25" i="17"/>
  <c r="B25" i="17"/>
  <c r="I24" i="17"/>
  <c r="E24" i="17"/>
  <c r="D24" i="17"/>
  <c r="C24" i="17"/>
  <c r="B24" i="17"/>
  <c r="I23" i="17"/>
  <c r="E23" i="17"/>
  <c r="D23" i="17"/>
  <c r="C23" i="17"/>
  <c r="B23" i="17"/>
  <c r="I22" i="17"/>
  <c r="E22" i="17"/>
  <c r="D22" i="17"/>
  <c r="C22" i="17"/>
  <c r="B22" i="17"/>
  <c r="I21" i="17"/>
  <c r="E21" i="17"/>
  <c r="D21" i="17"/>
  <c r="C21" i="17"/>
  <c r="B21" i="17"/>
  <c r="I20" i="17"/>
  <c r="E20" i="17"/>
  <c r="D20" i="17"/>
  <c r="C20" i="17"/>
  <c r="B20" i="17"/>
  <c r="I19" i="17"/>
  <c r="E19" i="17"/>
  <c r="D19" i="17"/>
  <c r="C19" i="17"/>
  <c r="B19" i="17"/>
  <c r="I18" i="17"/>
  <c r="E18" i="17"/>
  <c r="D18" i="17"/>
  <c r="C18" i="17"/>
  <c r="B18" i="17"/>
  <c r="I17" i="17"/>
  <c r="E17" i="17"/>
  <c r="D17" i="17"/>
  <c r="C17" i="17"/>
  <c r="B17" i="17"/>
  <c r="I16" i="17"/>
  <c r="E16" i="17"/>
  <c r="D16" i="17"/>
  <c r="C16" i="17"/>
  <c r="B16" i="17"/>
  <c r="I15" i="17"/>
  <c r="E15" i="17"/>
  <c r="D15" i="17"/>
  <c r="C15" i="17"/>
  <c r="B15" i="17"/>
  <c r="I14" i="17"/>
  <c r="E14" i="17"/>
  <c r="D14" i="17"/>
  <c r="C14" i="17"/>
  <c r="B14" i="17"/>
  <c r="I13" i="17"/>
  <c r="E13" i="17"/>
  <c r="D13" i="17"/>
  <c r="C13" i="17"/>
  <c r="B13" i="17"/>
  <c r="I12" i="17"/>
  <c r="E12" i="17"/>
  <c r="D12" i="17"/>
  <c r="C12" i="17"/>
  <c r="B12" i="17"/>
  <c r="I11" i="17"/>
  <c r="E11" i="17"/>
  <c r="D11" i="17"/>
  <c r="C11" i="17"/>
  <c r="B11" i="17"/>
  <c r="I10" i="17"/>
  <c r="E10" i="17"/>
  <c r="D10" i="17"/>
  <c r="C10" i="17"/>
  <c r="B10" i="17"/>
  <c r="I9" i="17"/>
  <c r="E9" i="17"/>
  <c r="D9" i="17"/>
  <c r="C9" i="17"/>
  <c r="B9" i="17"/>
  <c r="I8" i="17"/>
  <c r="E8" i="17"/>
  <c r="D8" i="17"/>
  <c r="C8" i="17"/>
  <c r="B8" i="17"/>
  <c r="J7" i="17"/>
  <c r="I7" i="17"/>
  <c r="E7" i="17"/>
  <c r="D7" i="17"/>
  <c r="C7" i="17"/>
  <c r="B7" i="17"/>
  <c r="I6" i="17"/>
  <c r="K6" i="17" s="1"/>
  <c r="L6" i="17" s="1"/>
  <c r="E6" i="17"/>
  <c r="D6" i="17"/>
  <c r="C6" i="17"/>
  <c r="B6" i="17"/>
  <c r="I171" i="16"/>
  <c r="E171" i="16"/>
  <c r="D171" i="16"/>
  <c r="C171" i="16"/>
  <c r="B171" i="16"/>
  <c r="I170" i="16"/>
  <c r="E170" i="16"/>
  <c r="D170" i="16"/>
  <c r="C170" i="16"/>
  <c r="B170" i="16"/>
  <c r="I169" i="16"/>
  <c r="E169" i="16"/>
  <c r="D169" i="16"/>
  <c r="C169" i="16"/>
  <c r="B169" i="16"/>
  <c r="I168" i="16"/>
  <c r="E168" i="16"/>
  <c r="D168" i="16"/>
  <c r="C168" i="16"/>
  <c r="B168" i="16"/>
  <c r="I167" i="16"/>
  <c r="E167" i="16"/>
  <c r="D167" i="16"/>
  <c r="C167" i="16"/>
  <c r="B167" i="16"/>
  <c r="I166" i="16"/>
  <c r="E166" i="16"/>
  <c r="D166" i="16"/>
  <c r="C166" i="16"/>
  <c r="B166" i="16"/>
  <c r="I165" i="16"/>
  <c r="E165" i="16"/>
  <c r="D165" i="16"/>
  <c r="C165" i="16"/>
  <c r="B165" i="16"/>
  <c r="I164" i="16"/>
  <c r="E164" i="16"/>
  <c r="D164" i="16"/>
  <c r="C164" i="16"/>
  <c r="B164" i="16"/>
  <c r="I163" i="16"/>
  <c r="E163" i="16"/>
  <c r="D163" i="16"/>
  <c r="C163" i="16"/>
  <c r="B163" i="16"/>
  <c r="I162" i="16"/>
  <c r="E162" i="16"/>
  <c r="D162" i="16"/>
  <c r="C162" i="16"/>
  <c r="B162" i="16"/>
  <c r="I161" i="16"/>
  <c r="E161" i="16"/>
  <c r="D161" i="16"/>
  <c r="C161" i="16"/>
  <c r="B161" i="16"/>
  <c r="I160" i="16"/>
  <c r="E160" i="16"/>
  <c r="D160" i="16"/>
  <c r="C160" i="16"/>
  <c r="B160" i="16"/>
  <c r="I159" i="16"/>
  <c r="E159" i="16"/>
  <c r="D159" i="16"/>
  <c r="C159" i="16"/>
  <c r="B159" i="16"/>
  <c r="I158" i="16"/>
  <c r="E158" i="16"/>
  <c r="D158" i="16"/>
  <c r="C158" i="16"/>
  <c r="B158" i="16"/>
  <c r="I157" i="16"/>
  <c r="E157" i="16"/>
  <c r="D157" i="16"/>
  <c r="C157" i="16"/>
  <c r="B157" i="16"/>
  <c r="I156" i="16"/>
  <c r="E156" i="16"/>
  <c r="D156" i="16"/>
  <c r="C156" i="16"/>
  <c r="B156" i="16"/>
  <c r="I155" i="16"/>
  <c r="E155" i="16"/>
  <c r="D155" i="16"/>
  <c r="C155" i="16"/>
  <c r="B155" i="16"/>
  <c r="I154" i="16"/>
  <c r="E154" i="16"/>
  <c r="D154" i="16"/>
  <c r="C154" i="16"/>
  <c r="B154" i="16"/>
  <c r="I153" i="16"/>
  <c r="E153" i="16"/>
  <c r="D153" i="16"/>
  <c r="C153" i="16"/>
  <c r="B153" i="16"/>
  <c r="I152" i="16"/>
  <c r="E152" i="16"/>
  <c r="D152" i="16"/>
  <c r="C152" i="16"/>
  <c r="B152" i="16"/>
  <c r="I151" i="16"/>
  <c r="E151" i="16"/>
  <c r="D151" i="16"/>
  <c r="C151" i="16"/>
  <c r="B151" i="16"/>
  <c r="I150" i="16"/>
  <c r="E150" i="16"/>
  <c r="D150" i="16"/>
  <c r="C150" i="16"/>
  <c r="B150" i="16"/>
  <c r="I149" i="16"/>
  <c r="E149" i="16"/>
  <c r="D149" i="16"/>
  <c r="C149" i="16"/>
  <c r="B149" i="16"/>
  <c r="I148" i="16"/>
  <c r="E148" i="16"/>
  <c r="D148" i="16"/>
  <c r="C148" i="16"/>
  <c r="B148" i="16"/>
  <c r="I147" i="16"/>
  <c r="E147" i="16"/>
  <c r="D147" i="16"/>
  <c r="C147" i="16"/>
  <c r="B147" i="16"/>
  <c r="I146" i="16"/>
  <c r="E146" i="16"/>
  <c r="D146" i="16"/>
  <c r="C146" i="16"/>
  <c r="B146" i="16"/>
  <c r="I145" i="16"/>
  <c r="E145" i="16"/>
  <c r="D145" i="16"/>
  <c r="C145" i="16"/>
  <c r="B145" i="16"/>
  <c r="I144" i="16"/>
  <c r="E144" i="16"/>
  <c r="D144" i="16"/>
  <c r="C144" i="16"/>
  <c r="B144" i="16"/>
  <c r="I143" i="16"/>
  <c r="E143" i="16"/>
  <c r="D143" i="16"/>
  <c r="C143" i="16"/>
  <c r="B143" i="16"/>
  <c r="I142" i="16"/>
  <c r="E142" i="16"/>
  <c r="D142" i="16"/>
  <c r="C142" i="16"/>
  <c r="B142" i="16"/>
  <c r="I141" i="16"/>
  <c r="E141" i="16"/>
  <c r="D141" i="16"/>
  <c r="C141" i="16"/>
  <c r="B141" i="16"/>
  <c r="I140" i="16"/>
  <c r="E140" i="16"/>
  <c r="D140" i="16"/>
  <c r="C140" i="16"/>
  <c r="B140" i="16"/>
  <c r="I139" i="16"/>
  <c r="E139" i="16"/>
  <c r="D139" i="16"/>
  <c r="C139" i="16"/>
  <c r="B139" i="16"/>
  <c r="I138" i="16"/>
  <c r="E138" i="16"/>
  <c r="D138" i="16"/>
  <c r="C138" i="16"/>
  <c r="B138" i="16"/>
  <c r="I137" i="16"/>
  <c r="E137" i="16"/>
  <c r="D137" i="16"/>
  <c r="C137" i="16"/>
  <c r="B137" i="16"/>
  <c r="I136" i="16"/>
  <c r="E136" i="16"/>
  <c r="D136" i="16"/>
  <c r="C136" i="16"/>
  <c r="B136" i="16"/>
  <c r="I135" i="16"/>
  <c r="E135" i="16"/>
  <c r="D135" i="16"/>
  <c r="C135" i="16"/>
  <c r="B135" i="16"/>
  <c r="I134" i="16"/>
  <c r="E134" i="16"/>
  <c r="D134" i="16"/>
  <c r="C134" i="16"/>
  <c r="B134" i="16"/>
  <c r="I133" i="16"/>
  <c r="E133" i="16"/>
  <c r="D133" i="16"/>
  <c r="C133" i="16"/>
  <c r="B133" i="16"/>
  <c r="I132" i="16"/>
  <c r="E132" i="16"/>
  <c r="D132" i="16"/>
  <c r="C132" i="16"/>
  <c r="B132" i="16"/>
  <c r="I131" i="16"/>
  <c r="E131" i="16"/>
  <c r="D131" i="16"/>
  <c r="C131" i="16"/>
  <c r="B131" i="16"/>
  <c r="I130" i="16"/>
  <c r="E130" i="16"/>
  <c r="D130" i="16"/>
  <c r="C130" i="16"/>
  <c r="B130" i="16"/>
  <c r="I129" i="16"/>
  <c r="E129" i="16"/>
  <c r="D129" i="16"/>
  <c r="C129" i="16"/>
  <c r="B129" i="16"/>
  <c r="I128" i="16"/>
  <c r="E128" i="16"/>
  <c r="D128" i="16"/>
  <c r="C128" i="16"/>
  <c r="B128" i="16"/>
  <c r="I127" i="16"/>
  <c r="E127" i="16"/>
  <c r="D127" i="16"/>
  <c r="C127" i="16"/>
  <c r="B127" i="16"/>
  <c r="I126" i="16"/>
  <c r="E126" i="16"/>
  <c r="D126" i="16"/>
  <c r="C126" i="16"/>
  <c r="B126" i="16"/>
  <c r="I125" i="16"/>
  <c r="E125" i="16"/>
  <c r="D125" i="16"/>
  <c r="C125" i="16"/>
  <c r="B125" i="16"/>
  <c r="I124" i="16"/>
  <c r="E124" i="16"/>
  <c r="D124" i="16"/>
  <c r="C124" i="16"/>
  <c r="B124" i="16"/>
  <c r="I123" i="16"/>
  <c r="E123" i="16"/>
  <c r="D123" i="16"/>
  <c r="C123" i="16"/>
  <c r="B123" i="16"/>
  <c r="I122" i="16"/>
  <c r="E122" i="16"/>
  <c r="D122" i="16"/>
  <c r="C122" i="16"/>
  <c r="B122" i="16"/>
  <c r="I121" i="16"/>
  <c r="E121" i="16"/>
  <c r="D121" i="16"/>
  <c r="C121" i="16"/>
  <c r="B121" i="16"/>
  <c r="I120" i="16"/>
  <c r="E120" i="16"/>
  <c r="D120" i="16"/>
  <c r="C120" i="16"/>
  <c r="B120" i="16"/>
  <c r="I119" i="16"/>
  <c r="E119" i="16"/>
  <c r="D119" i="16"/>
  <c r="C119" i="16"/>
  <c r="B119" i="16"/>
  <c r="I118" i="16"/>
  <c r="E118" i="16"/>
  <c r="D118" i="16"/>
  <c r="C118" i="16"/>
  <c r="B118" i="16"/>
  <c r="I117" i="16"/>
  <c r="E117" i="16"/>
  <c r="D117" i="16"/>
  <c r="C117" i="16"/>
  <c r="B117" i="16"/>
  <c r="I116" i="16"/>
  <c r="E116" i="16"/>
  <c r="D116" i="16"/>
  <c r="C116" i="16"/>
  <c r="B116" i="16"/>
  <c r="I115" i="16"/>
  <c r="E115" i="16"/>
  <c r="D115" i="16"/>
  <c r="C115" i="16"/>
  <c r="B115" i="16"/>
  <c r="I114" i="16"/>
  <c r="E114" i="16"/>
  <c r="D114" i="16"/>
  <c r="C114" i="16"/>
  <c r="B114" i="16"/>
  <c r="I113" i="16"/>
  <c r="E113" i="16"/>
  <c r="D113" i="16"/>
  <c r="C113" i="16"/>
  <c r="B113" i="16"/>
  <c r="I112" i="16"/>
  <c r="E112" i="16"/>
  <c r="D112" i="16"/>
  <c r="C112" i="16"/>
  <c r="B112" i="16"/>
  <c r="I111" i="16"/>
  <c r="E111" i="16"/>
  <c r="D111" i="16"/>
  <c r="C111" i="16"/>
  <c r="B111" i="16"/>
  <c r="I110" i="16"/>
  <c r="E110" i="16"/>
  <c r="D110" i="16"/>
  <c r="C110" i="16"/>
  <c r="B110" i="16"/>
  <c r="I109" i="16"/>
  <c r="E109" i="16"/>
  <c r="D109" i="16"/>
  <c r="C109" i="16"/>
  <c r="B109" i="16"/>
  <c r="I108" i="16"/>
  <c r="E108" i="16"/>
  <c r="D108" i="16"/>
  <c r="C108" i="16"/>
  <c r="B108" i="16"/>
  <c r="I107" i="16"/>
  <c r="E107" i="16"/>
  <c r="D107" i="16"/>
  <c r="C107" i="16"/>
  <c r="B107" i="16"/>
  <c r="I106" i="16"/>
  <c r="E106" i="16"/>
  <c r="D106" i="16"/>
  <c r="C106" i="16"/>
  <c r="B106" i="16"/>
  <c r="I105" i="16"/>
  <c r="E105" i="16"/>
  <c r="D105" i="16"/>
  <c r="C105" i="16"/>
  <c r="B105" i="16"/>
  <c r="I104" i="16"/>
  <c r="E104" i="16"/>
  <c r="D104" i="16"/>
  <c r="C104" i="16"/>
  <c r="B104" i="16"/>
  <c r="I103" i="16"/>
  <c r="E103" i="16"/>
  <c r="D103" i="16"/>
  <c r="C103" i="16"/>
  <c r="B103" i="16"/>
  <c r="I102" i="16"/>
  <c r="E102" i="16"/>
  <c r="D102" i="16"/>
  <c r="C102" i="16"/>
  <c r="B102" i="16"/>
  <c r="I101" i="16"/>
  <c r="E101" i="16"/>
  <c r="D101" i="16"/>
  <c r="C101" i="16"/>
  <c r="B101" i="16"/>
  <c r="I100" i="16"/>
  <c r="E100" i="16"/>
  <c r="D100" i="16"/>
  <c r="C100" i="16"/>
  <c r="B100" i="16"/>
  <c r="I99" i="16"/>
  <c r="E99" i="16"/>
  <c r="D99" i="16"/>
  <c r="C99" i="16"/>
  <c r="B99" i="16"/>
  <c r="I98" i="16"/>
  <c r="E98" i="16"/>
  <c r="D98" i="16"/>
  <c r="C98" i="16"/>
  <c r="B98" i="16"/>
  <c r="I97" i="16"/>
  <c r="E97" i="16"/>
  <c r="D97" i="16"/>
  <c r="C97" i="16"/>
  <c r="B97" i="16"/>
  <c r="I96" i="16"/>
  <c r="E96" i="16"/>
  <c r="D96" i="16"/>
  <c r="C96" i="16"/>
  <c r="B96" i="16"/>
  <c r="I95" i="16"/>
  <c r="E95" i="16"/>
  <c r="D95" i="16"/>
  <c r="C95" i="16"/>
  <c r="B95" i="16"/>
  <c r="I94" i="16"/>
  <c r="E94" i="16"/>
  <c r="D94" i="16"/>
  <c r="C94" i="16"/>
  <c r="B94" i="16"/>
  <c r="I93" i="16"/>
  <c r="E93" i="16"/>
  <c r="D93" i="16"/>
  <c r="C93" i="16"/>
  <c r="B93" i="16"/>
  <c r="I92" i="16"/>
  <c r="E92" i="16"/>
  <c r="D92" i="16"/>
  <c r="C92" i="16"/>
  <c r="B92" i="16"/>
  <c r="I91" i="16"/>
  <c r="E91" i="16"/>
  <c r="D91" i="16"/>
  <c r="C91" i="16"/>
  <c r="B91" i="16"/>
  <c r="I90" i="16"/>
  <c r="E90" i="16"/>
  <c r="D90" i="16"/>
  <c r="C90" i="16"/>
  <c r="B90" i="16"/>
  <c r="I89" i="16"/>
  <c r="E89" i="16"/>
  <c r="D89" i="16"/>
  <c r="C89" i="16"/>
  <c r="B89" i="16"/>
  <c r="I88" i="16"/>
  <c r="E88" i="16"/>
  <c r="D88" i="16"/>
  <c r="C88" i="16"/>
  <c r="B88" i="16"/>
  <c r="I87" i="16"/>
  <c r="E87" i="16"/>
  <c r="D87" i="16"/>
  <c r="C87" i="16"/>
  <c r="B87" i="16"/>
  <c r="I86" i="16"/>
  <c r="E86" i="16"/>
  <c r="D86" i="16"/>
  <c r="C86" i="16"/>
  <c r="B86" i="16"/>
  <c r="I85" i="16"/>
  <c r="E85" i="16"/>
  <c r="D85" i="16"/>
  <c r="C85" i="16"/>
  <c r="B85" i="16"/>
  <c r="I84" i="16"/>
  <c r="E84" i="16"/>
  <c r="D84" i="16"/>
  <c r="C84" i="16"/>
  <c r="B84" i="16"/>
  <c r="I83" i="16"/>
  <c r="E83" i="16"/>
  <c r="D83" i="16"/>
  <c r="C83" i="16"/>
  <c r="B83" i="16"/>
  <c r="I82" i="16"/>
  <c r="E82" i="16"/>
  <c r="D82" i="16"/>
  <c r="C82" i="16"/>
  <c r="B82" i="16"/>
  <c r="I81" i="16"/>
  <c r="E81" i="16"/>
  <c r="D81" i="16"/>
  <c r="C81" i="16"/>
  <c r="B81" i="16"/>
  <c r="I80" i="16"/>
  <c r="E80" i="16"/>
  <c r="D80" i="16"/>
  <c r="C80" i="16"/>
  <c r="B80" i="16"/>
  <c r="I79" i="16"/>
  <c r="E79" i="16"/>
  <c r="D79" i="16"/>
  <c r="C79" i="16"/>
  <c r="B79" i="16"/>
  <c r="I78" i="16"/>
  <c r="E78" i="16"/>
  <c r="D78" i="16"/>
  <c r="C78" i="16"/>
  <c r="B78" i="16"/>
  <c r="I77" i="16"/>
  <c r="E77" i="16"/>
  <c r="D77" i="16"/>
  <c r="C77" i="16"/>
  <c r="B77" i="16"/>
  <c r="I76" i="16"/>
  <c r="E76" i="16"/>
  <c r="D76" i="16"/>
  <c r="C76" i="16"/>
  <c r="B76" i="16"/>
  <c r="I75" i="16"/>
  <c r="E75" i="16"/>
  <c r="D75" i="16"/>
  <c r="C75" i="16"/>
  <c r="B75" i="16"/>
  <c r="I74" i="16"/>
  <c r="E74" i="16"/>
  <c r="D74" i="16"/>
  <c r="C74" i="16"/>
  <c r="B74" i="16"/>
  <c r="I73" i="16"/>
  <c r="E73" i="16"/>
  <c r="D73" i="16"/>
  <c r="C73" i="16"/>
  <c r="B73" i="16"/>
  <c r="I72" i="16"/>
  <c r="E72" i="16"/>
  <c r="D72" i="16"/>
  <c r="C72" i="16"/>
  <c r="B72" i="16"/>
  <c r="I71" i="16"/>
  <c r="E71" i="16"/>
  <c r="D71" i="16"/>
  <c r="C71" i="16"/>
  <c r="B71" i="16"/>
  <c r="I70" i="16"/>
  <c r="E70" i="16"/>
  <c r="D70" i="16"/>
  <c r="C70" i="16"/>
  <c r="B70" i="16"/>
  <c r="I69" i="16"/>
  <c r="E69" i="16"/>
  <c r="D69" i="16"/>
  <c r="C69" i="16"/>
  <c r="B69" i="16"/>
  <c r="I68" i="16"/>
  <c r="E68" i="16"/>
  <c r="D68" i="16"/>
  <c r="C68" i="16"/>
  <c r="B68" i="16"/>
  <c r="I67" i="16"/>
  <c r="E67" i="16"/>
  <c r="D67" i="16"/>
  <c r="C67" i="16"/>
  <c r="B67" i="16"/>
  <c r="I66" i="16"/>
  <c r="E66" i="16"/>
  <c r="D66" i="16"/>
  <c r="C66" i="16"/>
  <c r="B66" i="16"/>
  <c r="I65" i="16"/>
  <c r="E65" i="16"/>
  <c r="D65" i="16"/>
  <c r="C65" i="16"/>
  <c r="B65" i="16"/>
  <c r="I64" i="16"/>
  <c r="E64" i="16"/>
  <c r="D64" i="16"/>
  <c r="C64" i="16"/>
  <c r="B64" i="16"/>
  <c r="I63" i="16"/>
  <c r="E63" i="16"/>
  <c r="D63" i="16"/>
  <c r="C63" i="16"/>
  <c r="B63" i="16"/>
  <c r="I62" i="16"/>
  <c r="E62" i="16"/>
  <c r="D62" i="16"/>
  <c r="C62" i="16"/>
  <c r="B62" i="16"/>
  <c r="I61" i="16"/>
  <c r="E61" i="16"/>
  <c r="D61" i="16"/>
  <c r="C61" i="16"/>
  <c r="B61" i="16"/>
  <c r="I60" i="16"/>
  <c r="E60" i="16"/>
  <c r="D60" i="16"/>
  <c r="C60" i="16"/>
  <c r="B60" i="16"/>
  <c r="I59" i="16"/>
  <c r="E59" i="16"/>
  <c r="D59" i="16"/>
  <c r="C59" i="16"/>
  <c r="B59" i="16"/>
  <c r="I58" i="16"/>
  <c r="E58" i="16"/>
  <c r="D58" i="16"/>
  <c r="C58" i="16"/>
  <c r="B58" i="16"/>
  <c r="I57" i="16"/>
  <c r="E57" i="16"/>
  <c r="D57" i="16"/>
  <c r="C57" i="16"/>
  <c r="B57" i="16"/>
  <c r="I56" i="16"/>
  <c r="E56" i="16"/>
  <c r="D56" i="16"/>
  <c r="C56" i="16"/>
  <c r="B56" i="16"/>
  <c r="I55" i="16"/>
  <c r="E55" i="16"/>
  <c r="D55" i="16"/>
  <c r="C55" i="16"/>
  <c r="B55" i="16"/>
  <c r="I54" i="16"/>
  <c r="E54" i="16"/>
  <c r="D54" i="16"/>
  <c r="C54" i="16"/>
  <c r="B54" i="16"/>
  <c r="I53" i="16"/>
  <c r="E53" i="16"/>
  <c r="D53" i="16"/>
  <c r="C53" i="16"/>
  <c r="B53" i="16"/>
  <c r="I52" i="16"/>
  <c r="E52" i="16"/>
  <c r="D52" i="16"/>
  <c r="C52" i="16"/>
  <c r="B52" i="16"/>
  <c r="I51" i="16"/>
  <c r="E51" i="16"/>
  <c r="D51" i="16"/>
  <c r="C51" i="16"/>
  <c r="B51" i="16"/>
  <c r="I50" i="16"/>
  <c r="E50" i="16"/>
  <c r="D50" i="16"/>
  <c r="C50" i="16"/>
  <c r="B50" i="16"/>
  <c r="I49" i="16"/>
  <c r="E49" i="16"/>
  <c r="D49" i="16"/>
  <c r="C49" i="16"/>
  <c r="B49" i="16"/>
  <c r="I48" i="16"/>
  <c r="E48" i="16"/>
  <c r="D48" i="16"/>
  <c r="C48" i="16"/>
  <c r="B48" i="16"/>
  <c r="I47" i="16"/>
  <c r="E47" i="16"/>
  <c r="D47" i="16"/>
  <c r="C47" i="16"/>
  <c r="B47" i="16"/>
  <c r="I46" i="16"/>
  <c r="E46" i="16"/>
  <c r="D46" i="16"/>
  <c r="C46" i="16"/>
  <c r="B46" i="16"/>
  <c r="I45" i="16"/>
  <c r="E45" i="16"/>
  <c r="D45" i="16"/>
  <c r="C45" i="16"/>
  <c r="B45" i="16"/>
  <c r="I44" i="16"/>
  <c r="E44" i="16"/>
  <c r="D44" i="16"/>
  <c r="C44" i="16"/>
  <c r="B44" i="16"/>
  <c r="I43" i="16"/>
  <c r="E43" i="16"/>
  <c r="D43" i="16"/>
  <c r="C43" i="16"/>
  <c r="B43" i="16"/>
  <c r="I42" i="16"/>
  <c r="E42" i="16"/>
  <c r="D42" i="16"/>
  <c r="C42" i="16"/>
  <c r="B42" i="16"/>
  <c r="I41" i="16"/>
  <c r="E41" i="16"/>
  <c r="D41" i="16"/>
  <c r="C41" i="16"/>
  <c r="B41" i="16"/>
  <c r="I40" i="16"/>
  <c r="E40" i="16"/>
  <c r="D40" i="16"/>
  <c r="C40" i="16"/>
  <c r="B40" i="16"/>
  <c r="I39" i="16"/>
  <c r="E39" i="16"/>
  <c r="D39" i="16"/>
  <c r="C39" i="16"/>
  <c r="B39" i="16"/>
  <c r="I38" i="16"/>
  <c r="E38" i="16"/>
  <c r="D38" i="16"/>
  <c r="C38" i="16"/>
  <c r="B38" i="16"/>
  <c r="I37" i="16"/>
  <c r="E37" i="16"/>
  <c r="D37" i="16"/>
  <c r="C37" i="16"/>
  <c r="B37" i="16"/>
  <c r="I36" i="16"/>
  <c r="E36" i="16"/>
  <c r="D36" i="16"/>
  <c r="C36" i="16"/>
  <c r="B36" i="16"/>
  <c r="I35" i="16"/>
  <c r="E35" i="16"/>
  <c r="D35" i="16"/>
  <c r="C35" i="16"/>
  <c r="B35" i="16"/>
  <c r="I34" i="16"/>
  <c r="E34" i="16"/>
  <c r="D34" i="16"/>
  <c r="C34" i="16"/>
  <c r="B34" i="16"/>
  <c r="I33" i="16"/>
  <c r="E33" i="16"/>
  <c r="D33" i="16"/>
  <c r="C33" i="16"/>
  <c r="B33" i="16"/>
  <c r="I32" i="16"/>
  <c r="E32" i="16"/>
  <c r="D32" i="16"/>
  <c r="C32" i="16"/>
  <c r="B32" i="16"/>
  <c r="I31" i="16"/>
  <c r="E31" i="16"/>
  <c r="D31" i="16"/>
  <c r="C31" i="16"/>
  <c r="B31" i="16"/>
  <c r="I30" i="16"/>
  <c r="E30" i="16"/>
  <c r="D30" i="16"/>
  <c r="C30" i="16"/>
  <c r="B30" i="16"/>
  <c r="I29" i="16"/>
  <c r="E29" i="16"/>
  <c r="D29" i="16"/>
  <c r="C29" i="16"/>
  <c r="B29" i="16"/>
  <c r="I28" i="16"/>
  <c r="E28" i="16"/>
  <c r="D28" i="16"/>
  <c r="C28" i="16"/>
  <c r="B28" i="16"/>
  <c r="I27" i="16"/>
  <c r="E27" i="16"/>
  <c r="D27" i="16"/>
  <c r="C27" i="16"/>
  <c r="B27" i="16"/>
  <c r="I26" i="16"/>
  <c r="E26" i="16"/>
  <c r="D26" i="16"/>
  <c r="C26" i="16"/>
  <c r="B26" i="16"/>
  <c r="I25" i="16"/>
  <c r="E25" i="16"/>
  <c r="D25" i="16"/>
  <c r="C25" i="16"/>
  <c r="B25" i="16"/>
  <c r="I24" i="16"/>
  <c r="E24" i="16"/>
  <c r="D24" i="16"/>
  <c r="C24" i="16"/>
  <c r="B24" i="16"/>
  <c r="I23" i="16"/>
  <c r="E23" i="16"/>
  <c r="D23" i="16"/>
  <c r="C23" i="16"/>
  <c r="B23" i="16"/>
  <c r="I22" i="16"/>
  <c r="E22" i="16"/>
  <c r="D22" i="16"/>
  <c r="C22" i="16"/>
  <c r="B22" i="16"/>
  <c r="I21" i="16"/>
  <c r="E21" i="16"/>
  <c r="D21" i="16"/>
  <c r="C21" i="16"/>
  <c r="B21" i="16"/>
  <c r="I20" i="16"/>
  <c r="E20" i="16"/>
  <c r="D20" i="16"/>
  <c r="C20" i="16"/>
  <c r="B20" i="16"/>
  <c r="I19" i="16"/>
  <c r="E19" i="16"/>
  <c r="D19" i="16"/>
  <c r="C19" i="16"/>
  <c r="B19" i="16"/>
  <c r="I18" i="16"/>
  <c r="E18" i="16"/>
  <c r="D18" i="16"/>
  <c r="C18" i="16"/>
  <c r="B18" i="16"/>
  <c r="I17" i="16"/>
  <c r="E17" i="16"/>
  <c r="D17" i="16"/>
  <c r="C17" i="16"/>
  <c r="B17" i="16"/>
  <c r="I16" i="16"/>
  <c r="E16" i="16"/>
  <c r="D16" i="16"/>
  <c r="C16" i="16"/>
  <c r="B16" i="16"/>
  <c r="I15" i="16"/>
  <c r="E15" i="16"/>
  <c r="D15" i="16"/>
  <c r="C15" i="16"/>
  <c r="B15" i="16"/>
  <c r="I14" i="16"/>
  <c r="E14" i="16"/>
  <c r="D14" i="16"/>
  <c r="C14" i="16"/>
  <c r="B14" i="16"/>
  <c r="I13" i="16"/>
  <c r="E13" i="16"/>
  <c r="D13" i="16"/>
  <c r="C13" i="16"/>
  <c r="B13" i="16"/>
  <c r="I12" i="16"/>
  <c r="E12" i="16"/>
  <c r="D12" i="16"/>
  <c r="C12" i="16"/>
  <c r="B12" i="16"/>
  <c r="I11" i="16"/>
  <c r="E11" i="16"/>
  <c r="D11" i="16"/>
  <c r="C11" i="16"/>
  <c r="B11" i="16"/>
  <c r="I10" i="16"/>
  <c r="E10" i="16"/>
  <c r="D10" i="16"/>
  <c r="C10" i="16"/>
  <c r="B10" i="16"/>
  <c r="I9" i="16"/>
  <c r="E9" i="16"/>
  <c r="D9" i="16"/>
  <c r="C9" i="16"/>
  <c r="B9" i="16"/>
  <c r="I8" i="16"/>
  <c r="E8" i="16"/>
  <c r="D8" i="16"/>
  <c r="C8" i="16"/>
  <c r="B8" i="16"/>
  <c r="I7" i="16"/>
  <c r="E7" i="16"/>
  <c r="D7" i="16"/>
  <c r="C7" i="16"/>
  <c r="B7" i="16"/>
  <c r="I6" i="16"/>
  <c r="E6" i="16"/>
  <c r="D6" i="16"/>
  <c r="C6" i="16"/>
  <c r="B6" i="16"/>
  <c r="I171" i="15"/>
  <c r="E171" i="15"/>
  <c r="D171" i="15"/>
  <c r="C171" i="15"/>
  <c r="B171" i="15"/>
  <c r="I170" i="15"/>
  <c r="E170" i="15"/>
  <c r="D170" i="15"/>
  <c r="C170" i="15"/>
  <c r="B170" i="15"/>
  <c r="I169" i="15"/>
  <c r="E169" i="15"/>
  <c r="D169" i="15"/>
  <c r="C169" i="15"/>
  <c r="B169" i="15"/>
  <c r="I168" i="15"/>
  <c r="E168" i="15"/>
  <c r="D168" i="15"/>
  <c r="C168" i="15"/>
  <c r="B168" i="15"/>
  <c r="I167" i="15"/>
  <c r="E167" i="15"/>
  <c r="D167" i="15"/>
  <c r="C167" i="15"/>
  <c r="B167" i="15"/>
  <c r="I166" i="15"/>
  <c r="E166" i="15"/>
  <c r="D166" i="15"/>
  <c r="C166" i="15"/>
  <c r="B166" i="15"/>
  <c r="I165" i="15"/>
  <c r="E165" i="15"/>
  <c r="D165" i="15"/>
  <c r="C165" i="15"/>
  <c r="B165" i="15"/>
  <c r="I164" i="15"/>
  <c r="E164" i="15"/>
  <c r="D164" i="15"/>
  <c r="C164" i="15"/>
  <c r="B164" i="15"/>
  <c r="I163" i="15"/>
  <c r="E163" i="15"/>
  <c r="D163" i="15"/>
  <c r="C163" i="15"/>
  <c r="B163" i="15"/>
  <c r="I162" i="15"/>
  <c r="E162" i="15"/>
  <c r="D162" i="15"/>
  <c r="C162" i="15"/>
  <c r="B162" i="15"/>
  <c r="I161" i="15"/>
  <c r="E161" i="15"/>
  <c r="D161" i="15"/>
  <c r="C161" i="15"/>
  <c r="B161" i="15"/>
  <c r="I160" i="15"/>
  <c r="E160" i="15"/>
  <c r="D160" i="15"/>
  <c r="C160" i="15"/>
  <c r="B160" i="15"/>
  <c r="I159" i="15"/>
  <c r="E159" i="15"/>
  <c r="D159" i="15"/>
  <c r="C159" i="15"/>
  <c r="B159" i="15"/>
  <c r="I158" i="15"/>
  <c r="E158" i="15"/>
  <c r="D158" i="15"/>
  <c r="C158" i="15"/>
  <c r="B158" i="15"/>
  <c r="I157" i="15"/>
  <c r="E157" i="15"/>
  <c r="D157" i="15"/>
  <c r="C157" i="15"/>
  <c r="B157" i="15"/>
  <c r="I156" i="15"/>
  <c r="E156" i="15"/>
  <c r="D156" i="15"/>
  <c r="C156" i="15"/>
  <c r="B156" i="15"/>
  <c r="I155" i="15"/>
  <c r="E155" i="15"/>
  <c r="D155" i="15"/>
  <c r="C155" i="15"/>
  <c r="B155" i="15"/>
  <c r="I154" i="15"/>
  <c r="E154" i="15"/>
  <c r="D154" i="15"/>
  <c r="C154" i="15"/>
  <c r="B154" i="15"/>
  <c r="I153" i="15"/>
  <c r="E153" i="15"/>
  <c r="D153" i="15"/>
  <c r="C153" i="15"/>
  <c r="B153" i="15"/>
  <c r="I152" i="15"/>
  <c r="E152" i="15"/>
  <c r="D152" i="15"/>
  <c r="C152" i="15"/>
  <c r="B152" i="15"/>
  <c r="I151" i="15"/>
  <c r="E151" i="15"/>
  <c r="D151" i="15"/>
  <c r="C151" i="15"/>
  <c r="B151" i="15"/>
  <c r="I150" i="15"/>
  <c r="E150" i="15"/>
  <c r="D150" i="15"/>
  <c r="C150" i="15"/>
  <c r="B150" i="15"/>
  <c r="I149" i="15"/>
  <c r="E149" i="15"/>
  <c r="D149" i="15"/>
  <c r="C149" i="15"/>
  <c r="B149" i="15"/>
  <c r="I148" i="15"/>
  <c r="E148" i="15"/>
  <c r="D148" i="15"/>
  <c r="C148" i="15"/>
  <c r="B148" i="15"/>
  <c r="I147" i="15"/>
  <c r="E147" i="15"/>
  <c r="D147" i="15"/>
  <c r="C147" i="15"/>
  <c r="B147" i="15"/>
  <c r="I146" i="15"/>
  <c r="E146" i="15"/>
  <c r="D146" i="15"/>
  <c r="C146" i="15"/>
  <c r="B146" i="15"/>
  <c r="I145" i="15"/>
  <c r="E145" i="15"/>
  <c r="D145" i="15"/>
  <c r="C145" i="15"/>
  <c r="B145" i="15"/>
  <c r="I144" i="15"/>
  <c r="E144" i="15"/>
  <c r="D144" i="15"/>
  <c r="C144" i="15"/>
  <c r="B144" i="15"/>
  <c r="I143" i="15"/>
  <c r="E143" i="15"/>
  <c r="D143" i="15"/>
  <c r="C143" i="15"/>
  <c r="B143" i="15"/>
  <c r="I142" i="15"/>
  <c r="E142" i="15"/>
  <c r="D142" i="15"/>
  <c r="C142" i="15"/>
  <c r="B142" i="15"/>
  <c r="I141" i="15"/>
  <c r="E141" i="15"/>
  <c r="D141" i="15"/>
  <c r="C141" i="15"/>
  <c r="B141" i="15"/>
  <c r="I140" i="15"/>
  <c r="E140" i="15"/>
  <c r="D140" i="15"/>
  <c r="C140" i="15"/>
  <c r="B140" i="15"/>
  <c r="I139" i="15"/>
  <c r="E139" i="15"/>
  <c r="D139" i="15"/>
  <c r="C139" i="15"/>
  <c r="B139" i="15"/>
  <c r="I138" i="15"/>
  <c r="E138" i="15"/>
  <c r="D138" i="15"/>
  <c r="C138" i="15"/>
  <c r="B138" i="15"/>
  <c r="I137" i="15"/>
  <c r="E137" i="15"/>
  <c r="D137" i="15"/>
  <c r="C137" i="15"/>
  <c r="B137" i="15"/>
  <c r="I136" i="15"/>
  <c r="E136" i="15"/>
  <c r="D136" i="15"/>
  <c r="C136" i="15"/>
  <c r="B136" i="15"/>
  <c r="I135" i="15"/>
  <c r="E135" i="15"/>
  <c r="D135" i="15"/>
  <c r="C135" i="15"/>
  <c r="B135" i="15"/>
  <c r="I134" i="15"/>
  <c r="E134" i="15"/>
  <c r="D134" i="15"/>
  <c r="C134" i="15"/>
  <c r="B134" i="15"/>
  <c r="I133" i="15"/>
  <c r="E133" i="15"/>
  <c r="D133" i="15"/>
  <c r="C133" i="15"/>
  <c r="B133" i="15"/>
  <c r="I132" i="15"/>
  <c r="E132" i="15"/>
  <c r="D132" i="15"/>
  <c r="C132" i="15"/>
  <c r="B132" i="15"/>
  <c r="I131" i="15"/>
  <c r="E131" i="15"/>
  <c r="D131" i="15"/>
  <c r="C131" i="15"/>
  <c r="B131" i="15"/>
  <c r="I130" i="15"/>
  <c r="E130" i="15"/>
  <c r="D130" i="15"/>
  <c r="C130" i="15"/>
  <c r="B130" i="15"/>
  <c r="I129" i="15"/>
  <c r="E129" i="15"/>
  <c r="D129" i="15"/>
  <c r="C129" i="15"/>
  <c r="B129" i="15"/>
  <c r="I128" i="15"/>
  <c r="E128" i="15"/>
  <c r="D128" i="15"/>
  <c r="C128" i="15"/>
  <c r="B128" i="15"/>
  <c r="I127" i="15"/>
  <c r="E127" i="15"/>
  <c r="D127" i="15"/>
  <c r="C127" i="15"/>
  <c r="B127" i="15"/>
  <c r="I126" i="15"/>
  <c r="E126" i="15"/>
  <c r="D126" i="15"/>
  <c r="C126" i="15"/>
  <c r="B126" i="15"/>
  <c r="I125" i="15"/>
  <c r="E125" i="15"/>
  <c r="D125" i="15"/>
  <c r="C125" i="15"/>
  <c r="B125" i="15"/>
  <c r="I124" i="15"/>
  <c r="E124" i="15"/>
  <c r="D124" i="15"/>
  <c r="C124" i="15"/>
  <c r="B124" i="15"/>
  <c r="I123" i="15"/>
  <c r="E123" i="15"/>
  <c r="D123" i="15"/>
  <c r="C123" i="15"/>
  <c r="B123" i="15"/>
  <c r="I122" i="15"/>
  <c r="E122" i="15"/>
  <c r="D122" i="15"/>
  <c r="C122" i="15"/>
  <c r="B122" i="15"/>
  <c r="I121" i="15"/>
  <c r="E121" i="15"/>
  <c r="D121" i="15"/>
  <c r="C121" i="15"/>
  <c r="B121" i="15"/>
  <c r="I120" i="15"/>
  <c r="E120" i="15"/>
  <c r="D120" i="15"/>
  <c r="C120" i="15"/>
  <c r="B120" i="15"/>
  <c r="I119" i="15"/>
  <c r="E119" i="15"/>
  <c r="D119" i="15"/>
  <c r="C119" i="15"/>
  <c r="B119" i="15"/>
  <c r="I118" i="15"/>
  <c r="E118" i="15"/>
  <c r="D118" i="15"/>
  <c r="C118" i="15"/>
  <c r="B118" i="15"/>
  <c r="I117" i="15"/>
  <c r="E117" i="15"/>
  <c r="D117" i="15"/>
  <c r="C117" i="15"/>
  <c r="B117" i="15"/>
  <c r="I116" i="15"/>
  <c r="E116" i="15"/>
  <c r="D116" i="15"/>
  <c r="C116" i="15"/>
  <c r="B116" i="15"/>
  <c r="I115" i="15"/>
  <c r="E115" i="15"/>
  <c r="D115" i="15"/>
  <c r="C115" i="15"/>
  <c r="B115" i="15"/>
  <c r="I114" i="15"/>
  <c r="E114" i="15"/>
  <c r="D114" i="15"/>
  <c r="C114" i="15"/>
  <c r="B114" i="15"/>
  <c r="I113" i="15"/>
  <c r="E113" i="15"/>
  <c r="D113" i="15"/>
  <c r="C113" i="15"/>
  <c r="B113" i="15"/>
  <c r="I112" i="15"/>
  <c r="E112" i="15"/>
  <c r="D112" i="15"/>
  <c r="C112" i="15"/>
  <c r="B112" i="15"/>
  <c r="I111" i="15"/>
  <c r="E111" i="15"/>
  <c r="D111" i="15"/>
  <c r="C111" i="15"/>
  <c r="B111" i="15"/>
  <c r="I110" i="15"/>
  <c r="E110" i="15"/>
  <c r="D110" i="15"/>
  <c r="C110" i="15"/>
  <c r="B110" i="15"/>
  <c r="I109" i="15"/>
  <c r="E109" i="15"/>
  <c r="D109" i="15"/>
  <c r="C109" i="15"/>
  <c r="B109" i="15"/>
  <c r="I108" i="15"/>
  <c r="E108" i="15"/>
  <c r="D108" i="15"/>
  <c r="C108" i="15"/>
  <c r="B108" i="15"/>
  <c r="I107" i="15"/>
  <c r="E107" i="15"/>
  <c r="D107" i="15"/>
  <c r="C107" i="15"/>
  <c r="B107" i="15"/>
  <c r="I106" i="15"/>
  <c r="E106" i="15"/>
  <c r="D106" i="15"/>
  <c r="C106" i="15"/>
  <c r="B106" i="15"/>
  <c r="I105" i="15"/>
  <c r="E105" i="15"/>
  <c r="D105" i="15"/>
  <c r="C105" i="15"/>
  <c r="B105" i="15"/>
  <c r="I104" i="15"/>
  <c r="E104" i="15"/>
  <c r="D104" i="15"/>
  <c r="C104" i="15"/>
  <c r="B104" i="15"/>
  <c r="I103" i="15"/>
  <c r="E103" i="15"/>
  <c r="D103" i="15"/>
  <c r="C103" i="15"/>
  <c r="B103" i="15"/>
  <c r="I102" i="15"/>
  <c r="E102" i="15"/>
  <c r="D102" i="15"/>
  <c r="C102" i="15"/>
  <c r="B102" i="15"/>
  <c r="I101" i="15"/>
  <c r="E101" i="15"/>
  <c r="D101" i="15"/>
  <c r="C101" i="15"/>
  <c r="B101" i="15"/>
  <c r="I100" i="15"/>
  <c r="E100" i="15"/>
  <c r="D100" i="15"/>
  <c r="C100" i="15"/>
  <c r="B100" i="15"/>
  <c r="I99" i="15"/>
  <c r="E99" i="15"/>
  <c r="D99" i="15"/>
  <c r="C99" i="15"/>
  <c r="B99" i="15"/>
  <c r="I98" i="15"/>
  <c r="E98" i="15"/>
  <c r="D98" i="15"/>
  <c r="C98" i="15"/>
  <c r="B98" i="15"/>
  <c r="I97" i="15"/>
  <c r="E97" i="15"/>
  <c r="D97" i="15"/>
  <c r="C97" i="15"/>
  <c r="B97" i="15"/>
  <c r="I96" i="15"/>
  <c r="E96" i="15"/>
  <c r="D96" i="15"/>
  <c r="C96" i="15"/>
  <c r="B96" i="15"/>
  <c r="I95" i="15"/>
  <c r="E95" i="15"/>
  <c r="D95" i="15"/>
  <c r="C95" i="15"/>
  <c r="B95" i="15"/>
  <c r="I94" i="15"/>
  <c r="E94" i="15"/>
  <c r="D94" i="15"/>
  <c r="C94" i="15"/>
  <c r="B94" i="15"/>
  <c r="I93" i="15"/>
  <c r="E93" i="15"/>
  <c r="D93" i="15"/>
  <c r="C93" i="15"/>
  <c r="B93" i="15"/>
  <c r="I92" i="15"/>
  <c r="E92" i="15"/>
  <c r="D92" i="15"/>
  <c r="C92" i="15"/>
  <c r="B92" i="15"/>
  <c r="I91" i="15"/>
  <c r="E91" i="15"/>
  <c r="D91" i="15"/>
  <c r="C91" i="15"/>
  <c r="B91" i="15"/>
  <c r="I90" i="15"/>
  <c r="E90" i="15"/>
  <c r="D90" i="15"/>
  <c r="C90" i="15"/>
  <c r="B90" i="15"/>
  <c r="I89" i="15"/>
  <c r="E89" i="15"/>
  <c r="D89" i="15"/>
  <c r="C89" i="15"/>
  <c r="B89" i="15"/>
  <c r="I88" i="15"/>
  <c r="E88" i="15"/>
  <c r="D88" i="15"/>
  <c r="C88" i="15"/>
  <c r="B88" i="15"/>
  <c r="I87" i="15"/>
  <c r="E87" i="15"/>
  <c r="D87" i="15"/>
  <c r="C87" i="15"/>
  <c r="B87" i="15"/>
  <c r="I86" i="15"/>
  <c r="E86" i="15"/>
  <c r="D86" i="15"/>
  <c r="C86" i="15"/>
  <c r="B86" i="15"/>
  <c r="I85" i="15"/>
  <c r="E85" i="15"/>
  <c r="D85" i="15"/>
  <c r="C85" i="15"/>
  <c r="B85" i="15"/>
  <c r="I84" i="15"/>
  <c r="E84" i="15"/>
  <c r="D84" i="15"/>
  <c r="C84" i="15"/>
  <c r="B84" i="15"/>
  <c r="I83" i="15"/>
  <c r="E83" i="15"/>
  <c r="D83" i="15"/>
  <c r="C83" i="15"/>
  <c r="B83" i="15"/>
  <c r="I82" i="15"/>
  <c r="E82" i="15"/>
  <c r="D82" i="15"/>
  <c r="C82" i="15"/>
  <c r="B82" i="15"/>
  <c r="I81" i="15"/>
  <c r="E81" i="15"/>
  <c r="D81" i="15"/>
  <c r="C81" i="15"/>
  <c r="B81" i="15"/>
  <c r="I80" i="15"/>
  <c r="E80" i="15"/>
  <c r="D80" i="15"/>
  <c r="C80" i="15"/>
  <c r="B80" i="15"/>
  <c r="I79" i="15"/>
  <c r="E79" i="15"/>
  <c r="D79" i="15"/>
  <c r="C79" i="15"/>
  <c r="B79" i="15"/>
  <c r="I78" i="15"/>
  <c r="E78" i="15"/>
  <c r="D78" i="15"/>
  <c r="C78" i="15"/>
  <c r="B78" i="15"/>
  <c r="I77" i="15"/>
  <c r="E77" i="15"/>
  <c r="D77" i="15"/>
  <c r="C77" i="15"/>
  <c r="B77" i="15"/>
  <c r="I76" i="15"/>
  <c r="E76" i="15"/>
  <c r="D76" i="15"/>
  <c r="C76" i="15"/>
  <c r="B76" i="15"/>
  <c r="I75" i="15"/>
  <c r="E75" i="15"/>
  <c r="D75" i="15"/>
  <c r="C75" i="15"/>
  <c r="B75" i="15"/>
  <c r="I74" i="15"/>
  <c r="E74" i="15"/>
  <c r="D74" i="15"/>
  <c r="C74" i="15"/>
  <c r="B74" i="15"/>
  <c r="I73" i="15"/>
  <c r="K100" i="15" s="1"/>
  <c r="L100" i="15" s="1"/>
  <c r="E73" i="15"/>
  <c r="D73" i="15"/>
  <c r="C73" i="15"/>
  <c r="B73" i="15"/>
  <c r="I72" i="15"/>
  <c r="E72" i="15"/>
  <c r="D72" i="15"/>
  <c r="C72" i="15"/>
  <c r="B72" i="15"/>
  <c r="I71" i="15"/>
  <c r="E71" i="15"/>
  <c r="D71" i="15"/>
  <c r="C71" i="15"/>
  <c r="B71" i="15"/>
  <c r="I70" i="15"/>
  <c r="E70" i="15"/>
  <c r="D70" i="15"/>
  <c r="C70" i="15"/>
  <c r="B70" i="15"/>
  <c r="I69" i="15"/>
  <c r="K96" i="15" s="1"/>
  <c r="L96" i="15" s="1"/>
  <c r="E69" i="15"/>
  <c r="D69" i="15"/>
  <c r="C69" i="15"/>
  <c r="B69" i="15"/>
  <c r="I68" i="15"/>
  <c r="E68" i="15"/>
  <c r="D68" i="15"/>
  <c r="C68" i="15"/>
  <c r="B68" i="15"/>
  <c r="I67" i="15"/>
  <c r="E67" i="15"/>
  <c r="D67" i="15"/>
  <c r="C67" i="15"/>
  <c r="B67" i="15"/>
  <c r="I66" i="15"/>
  <c r="E66" i="15"/>
  <c r="D66" i="15"/>
  <c r="C66" i="15"/>
  <c r="B66" i="15"/>
  <c r="I65" i="15"/>
  <c r="K92" i="15" s="1"/>
  <c r="L92" i="15" s="1"/>
  <c r="E65" i="15"/>
  <c r="D65" i="15"/>
  <c r="C65" i="15"/>
  <c r="B65" i="15"/>
  <c r="I64" i="15"/>
  <c r="E64" i="15"/>
  <c r="D64" i="15"/>
  <c r="C64" i="15"/>
  <c r="B64" i="15"/>
  <c r="I63" i="15"/>
  <c r="E63" i="15"/>
  <c r="D63" i="15"/>
  <c r="C63" i="15"/>
  <c r="B63" i="15"/>
  <c r="I62" i="15"/>
  <c r="E62" i="15"/>
  <c r="D62" i="15"/>
  <c r="C62" i="15"/>
  <c r="B62" i="15"/>
  <c r="I61" i="15"/>
  <c r="K88" i="15" s="1"/>
  <c r="L88" i="15" s="1"/>
  <c r="E61" i="15"/>
  <c r="D61" i="15"/>
  <c r="C61" i="15"/>
  <c r="B61" i="15"/>
  <c r="I60" i="15"/>
  <c r="E60" i="15"/>
  <c r="D60" i="15"/>
  <c r="C60" i="15"/>
  <c r="B60" i="15"/>
  <c r="I59" i="15"/>
  <c r="E59" i="15"/>
  <c r="D59" i="15"/>
  <c r="C59" i="15"/>
  <c r="B59" i="15"/>
  <c r="I58" i="15"/>
  <c r="E58" i="15"/>
  <c r="D58" i="15"/>
  <c r="C58" i="15"/>
  <c r="B58" i="15"/>
  <c r="I57" i="15"/>
  <c r="K84" i="15" s="1"/>
  <c r="L84" i="15" s="1"/>
  <c r="E57" i="15"/>
  <c r="D57" i="15"/>
  <c r="C57" i="15"/>
  <c r="B57" i="15"/>
  <c r="I56" i="15"/>
  <c r="E56" i="15"/>
  <c r="D56" i="15"/>
  <c r="C56" i="15"/>
  <c r="B56" i="15"/>
  <c r="I55" i="15"/>
  <c r="E55" i="15"/>
  <c r="D55" i="15"/>
  <c r="C55" i="15"/>
  <c r="B55" i="15"/>
  <c r="I54" i="15"/>
  <c r="E54" i="15"/>
  <c r="D54" i="15"/>
  <c r="C54" i="15"/>
  <c r="B54" i="15"/>
  <c r="I53" i="15"/>
  <c r="K80" i="15" s="1"/>
  <c r="L80" i="15" s="1"/>
  <c r="E53" i="15"/>
  <c r="D53" i="15"/>
  <c r="C53" i="15"/>
  <c r="B53" i="15"/>
  <c r="I52" i="15"/>
  <c r="E52" i="15"/>
  <c r="D52" i="15"/>
  <c r="C52" i="15"/>
  <c r="B52" i="15"/>
  <c r="I51" i="15"/>
  <c r="E51" i="15"/>
  <c r="D51" i="15"/>
  <c r="C51" i="15"/>
  <c r="B51" i="15"/>
  <c r="I50" i="15"/>
  <c r="E50" i="15"/>
  <c r="D50" i="15"/>
  <c r="C50" i="15"/>
  <c r="B50" i="15"/>
  <c r="I49" i="15"/>
  <c r="K76" i="15" s="1"/>
  <c r="L76" i="15" s="1"/>
  <c r="E49" i="15"/>
  <c r="D49" i="15"/>
  <c r="C49" i="15"/>
  <c r="B49" i="15"/>
  <c r="I48" i="15"/>
  <c r="E48" i="15"/>
  <c r="D48" i="15"/>
  <c r="C48" i="15"/>
  <c r="B48" i="15"/>
  <c r="I47" i="15"/>
  <c r="E47" i="15"/>
  <c r="D47" i="15"/>
  <c r="C47" i="15"/>
  <c r="B47" i="15"/>
  <c r="I46" i="15"/>
  <c r="E46" i="15"/>
  <c r="D46" i="15"/>
  <c r="C46" i="15"/>
  <c r="B46" i="15"/>
  <c r="I45" i="15"/>
  <c r="K72" i="15" s="1"/>
  <c r="L72" i="15" s="1"/>
  <c r="E45" i="15"/>
  <c r="D45" i="15"/>
  <c r="C45" i="15"/>
  <c r="B45" i="15"/>
  <c r="I44" i="15"/>
  <c r="E44" i="15"/>
  <c r="D44" i="15"/>
  <c r="C44" i="15"/>
  <c r="B44" i="15"/>
  <c r="I43" i="15"/>
  <c r="E43" i="15"/>
  <c r="D43" i="15"/>
  <c r="C43" i="15"/>
  <c r="B43" i="15"/>
  <c r="I42" i="15"/>
  <c r="E42" i="15"/>
  <c r="D42" i="15"/>
  <c r="C42" i="15"/>
  <c r="B42" i="15"/>
  <c r="I41" i="15"/>
  <c r="K68" i="15" s="1"/>
  <c r="L68" i="15" s="1"/>
  <c r="E41" i="15"/>
  <c r="D41" i="15"/>
  <c r="C41" i="15"/>
  <c r="B41" i="15"/>
  <c r="I40" i="15"/>
  <c r="E40" i="15"/>
  <c r="D40" i="15"/>
  <c r="C40" i="15"/>
  <c r="B40" i="15"/>
  <c r="I39" i="15"/>
  <c r="E39" i="15"/>
  <c r="D39" i="15"/>
  <c r="C39" i="15"/>
  <c r="B39" i="15"/>
  <c r="I38" i="15"/>
  <c r="E38" i="15"/>
  <c r="D38" i="15"/>
  <c r="C38" i="15"/>
  <c r="B38" i="15"/>
  <c r="I37" i="15"/>
  <c r="K64" i="15" s="1"/>
  <c r="L64" i="15" s="1"/>
  <c r="E37" i="15"/>
  <c r="D37" i="15"/>
  <c r="C37" i="15"/>
  <c r="B37" i="15"/>
  <c r="I36" i="15"/>
  <c r="E36" i="15"/>
  <c r="D36" i="15"/>
  <c r="C36" i="15"/>
  <c r="B36" i="15"/>
  <c r="I35" i="15"/>
  <c r="E35" i="15"/>
  <c r="D35" i="15"/>
  <c r="C35" i="15"/>
  <c r="B35" i="15"/>
  <c r="I34" i="15"/>
  <c r="E34" i="15"/>
  <c r="D34" i="15"/>
  <c r="C34" i="15"/>
  <c r="B34" i="15"/>
  <c r="I33" i="15"/>
  <c r="K60" i="15" s="1"/>
  <c r="L60" i="15" s="1"/>
  <c r="E33" i="15"/>
  <c r="D33" i="15"/>
  <c r="C33" i="15"/>
  <c r="B33" i="15"/>
  <c r="I32" i="15"/>
  <c r="E32" i="15"/>
  <c r="D32" i="15"/>
  <c r="C32" i="15"/>
  <c r="B32" i="15"/>
  <c r="I31" i="15"/>
  <c r="E31" i="15"/>
  <c r="D31" i="15"/>
  <c r="C31" i="15"/>
  <c r="B31" i="15"/>
  <c r="I30" i="15"/>
  <c r="E30" i="15"/>
  <c r="D30" i="15"/>
  <c r="C30" i="15"/>
  <c r="B30" i="15"/>
  <c r="I29" i="15"/>
  <c r="E29" i="15"/>
  <c r="D29" i="15"/>
  <c r="C29" i="15"/>
  <c r="B29" i="15"/>
  <c r="I28" i="15"/>
  <c r="E28" i="15"/>
  <c r="D28" i="15"/>
  <c r="C28" i="15"/>
  <c r="B28" i="15"/>
  <c r="I27" i="15"/>
  <c r="E27" i="15"/>
  <c r="D27" i="15"/>
  <c r="C27" i="15"/>
  <c r="B27" i="15"/>
  <c r="I26" i="15"/>
  <c r="E26" i="15"/>
  <c r="D26" i="15"/>
  <c r="C26" i="15"/>
  <c r="B26" i="15"/>
  <c r="I25" i="15"/>
  <c r="E25" i="15"/>
  <c r="D25" i="15"/>
  <c r="C25" i="15"/>
  <c r="B25" i="15"/>
  <c r="I24" i="15"/>
  <c r="E24" i="15"/>
  <c r="D24" i="15"/>
  <c r="C24" i="15"/>
  <c r="B24" i="15"/>
  <c r="I23" i="15"/>
  <c r="E23" i="15"/>
  <c r="D23" i="15"/>
  <c r="C23" i="15"/>
  <c r="B23" i="15"/>
  <c r="I22" i="15"/>
  <c r="E22" i="15"/>
  <c r="D22" i="15"/>
  <c r="C22" i="15"/>
  <c r="B22" i="15"/>
  <c r="I21" i="15"/>
  <c r="E21" i="15"/>
  <c r="D21" i="15"/>
  <c r="C21" i="15"/>
  <c r="B21" i="15"/>
  <c r="I20" i="15"/>
  <c r="E20" i="15"/>
  <c r="D20" i="15"/>
  <c r="C20" i="15"/>
  <c r="B20" i="15"/>
  <c r="I19" i="15"/>
  <c r="E19" i="15"/>
  <c r="D19" i="15"/>
  <c r="C19" i="15"/>
  <c r="B19" i="15"/>
  <c r="I18" i="15"/>
  <c r="E18" i="15"/>
  <c r="D18" i="15"/>
  <c r="C18" i="15"/>
  <c r="B18" i="15"/>
  <c r="I17" i="15"/>
  <c r="E17" i="15"/>
  <c r="D17" i="15"/>
  <c r="C17" i="15"/>
  <c r="B17" i="15"/>
  <c r="I16" i="15"/>
  <c r="E16" i="15"/>
  <c r="D16" i="15"/>
  <c r="C16" i="15"/>
  <c r="B16" i="15"/>
  <c r="I15" i="15"/>
  <c r="E15" i="15"/>
  <c r="D15" i="15"/>
  <c r="C15" i="15"/>
  <c r="B15" i="15"/>
  <c r="I14" i="15"/>
  <c r="E14" i="15"/>
  <c r="D14" i="15"/>
  <c r="C14" i="15"/>
  <c r="B14" i="15"/>
  <c r="I13" i="15"/>
  <c r="E13" i="15"/>
  <c r="D13" i="15"/>
  <c r="C13" i="15"/>
  <c r="B13" i="15"/>
  <c r="I12" i="15"/>
  <c r="E12" i="15"/>
  <c r="D12" i="15"/>
  <c r="C12" i="15"/>
  <c r="B12" i="15"/>
  <c r="I11" i="15"/>
  <c r="E11" i="15"/>
  <c r="D11" i="15"/>
  <c r="C11" i="15"/>
  <c r="B11" i="15"/>
  <c r="I10" i="15"/>
  <c r="E10" i="15"/>
  <c r="D10" i="15"/>
  <c r="C10" i="15"/>
  <c r="B10" i="15"/>
  <c r="I9" i="15"/>
  <c r="E9" i="15"/>
  <c r="D9" i="15"/>
  <c r="C9" i="15"/>
  <c r="B9" i="15"/>
  <c r="I8" i="15"/>
  <c r="E8" i="15"/>
  <c r="D8" i="15"/>
  <c r="C8" i="15"/>
  <c r="B8" i="15"/>
  <c r="I7" i="15"/>
  <c r="E7" i="15"/>
  <c r="D7" i="15"/>
  <c r="C7" i="15"/>
  <c r="B7" i="15"/>
  <c r="I6" i="15"/>
  <c r="K6" i="15" s="1"/>
  <c r="L6" i="15" s="1"/>
  <c r="E6" i="15"/>
  <c r="D6" i="15"/>
  <c r="C6" i="15"/>
  <c r="B6" i="15"/>
  <c r="I171" i="14"/>
  <c r="E171" i="14"/>
  <c r="D171" i="14"/>
  <c r="C171" i="14"/>
  <c r="B171" i="14"/>
  <c r="I170" i="14"/>
  <c r="E170" i="14"/>
  <c r="D170" i="14"/>
  <c r="C170" i="14"/>
  <c r="B170" i="14"/>
  <c r="I169" i="14"/>
  <c r="E169" i="14"/>
  <c r="D169" i="14"/>
  <c r="C169" i="14"/>
  <c r="B169" i="14"/>
  <c r="I168" i="14"/>
  <c r="E168" i="14"/>
  <c r="D168" i="14"/>
  <c r="C168" i="14"/>
  <c r="B168" i="14"/>
  <c r="I167" i="14"/>
  <c r="E167" i="14"/>
  <c r="D167" i="14"/>
  <c r="C167" i="14"/>
  <c r="B167" i="14"/>
  <c r="I166" i="14"/>
  <c r="E166" i="14"/>
  <c r="D166" i="14"/>
  <c r="C166" i="14"/>
  <c r="B166" i="14"/>
  <c r="I165" i="14"/>
  <c r="E165" i="14"/>
  <c r="D165" i="14"/>
  <c r="C165" i="14"/>
  <c r="B165" i="14"/>
  <c r="I164" i="14"/>
  <c r="E164" i="14"/>
  <c r="D164" i="14"/>
  <c r="C164" i="14"/>
  <c r="B164" i="14"/>
  <c r="I163" i="14"/>
  <c r="E163" i="14"/>
  <c r="D163" i="14"/>
  <c r="C163" i="14"/>
  <c r="B163" i="14"/>
  <c r="I162" i="14"/>
  <c r="E162" i="14"/>
  <c r="D162" i="14"/>
  <c r="C162" i="14"/>
  <c r="B162" i="14"/>
  <c r="I161" i="14"/>
  <c r="E161" i="14"/>
  <c r="D161" i="14"/>
  <c r="C161" i="14"/>
  <c r="B161" i="14"/>
  <c r="I160" i="14"/>
  <c r="E160" i="14"/>
  <c r="D160" i="14"/>
  <c r="C160" i="14"/>
  <c r="B160" i="14"/>
  <c r="I159" i="14"/>
  <c r="E159" i="14"/>
  <c r="D159" i="14"/>
  <c r="C159" i="14"/>
  <c r="B159" i="14"/>
  <c r="I158" i="14"/>
  <c r="E158" i="14"/>
  <c r="D158" i="14"/>
  <c r="C158" i="14"/>
  <c r="B158" i="14"/>
  <c r="I157" i="14"/>
  <c r="E157" i="14"/>
  <c r="D157" i="14"/>
  <c r="C157" i="14"/>
  <c r="B157" i="14"/>
  <c r="I156" i="14"/>
  <c r="E156" i="14"/>
  <c r="D156" i="14"/>
  <c r="C156" i="14"/>
  <c r="B156" i="14"/>
  <c r="I155" i="14"/>
  <c r="E155" i="14"/>
  <c r="D155" i="14"/>
  <c r="C155" i="14"/>
  <c r="B155" i="14"/>
  <c r="I154" i="14"/>
  <c r="E154" i="14"/>
  <c r="D154" i="14"/>
  <c r="C154" i="14"/>
  <c r="B154" i="14"/>
  <c r="I153" i="14"/>
  <c r="E153" i="14"/>
  <c r="D153" i="14"/>
  <c r="C153" i="14"/>
  <c r="B153" i="14"/>
  <c r="I152" i="14"/>
  <c r="E152" i="14"/>
  <c r="D152" i="14"/>
  <c r="C152" i="14"/>
  <c r="B152" i="14"/>
  <c r="I151" i="14"/>
  <c r="E151" i="14"/>
  <c r="D151" i="14"/>
  <c r="C151" i="14"/>
  <c r="B151" i="14"/>
  <c r="I150" i="14"/>
  <c r="E150" i="14"/>
  <c r="D150" i="14"/>
  <c r="C150" i="14"/>
  <c r="B150" i="14"/>
  <c r="I149" i="14"/>
  <c r="E149" i="14"/>
  <c r="D149" i="14"/>
  <c r="C149" i="14"/>
  <c r="B149" i="14"/>
  <c r="I148" i="14"/>
  <c r="E148" i="14"/>
  <c r="D148" i="14"/>
  <c r="C148" i="14"/>
  <c r="B148" i="14"/>
  <c r="I147" i="14"/>
  <c r="E147" i="14"/>
  <c r="D147" i="14"/>
  <c r="C147" i="14"/>
  <c r="B147" i="14"/>
  <c r="I146" i="14"/>
  <c r="E146" i="14"/>
  <c r="D146" i="14"/>
  <c r="C146" i="14"/>
  <c r="B146" i="14"/>
  <c r="I145" i="14"/>
  <c r="E145" i="14"/>
  <c r="D145" i="14"/>
  <c r="C145" i="14"/>
  <c r="B145" i="14"/>
  <c r="I144" i="14"/>
  <c r="E144" i="14"/>
  <c r="D144" i="14"/>
  <c r="C144" i="14"/>
  <c r="B144" i="14"/>
  <c r="I143" i="14"/>
  <c r="E143" i="14"/>
  <c r="D143" i="14"/>
  <c r="C143" i="14"/>
  <c r="B143" i="14"/>
  <c r="I142" i="14"/>
  <c r="E142" i="14"/>
  <c r="D142" i="14"/>
  <c r="C142" i="14"/>
  <c r="B142" i="14"/>
  <c r="I141" i="14"/>
  <c r="E141" i="14"/>
  <c r="D141" i="14"/>
  <c r="C141" i="14"/>
  <c r="B141" i="14"/>
  <c r="I140" i="14"/>
  <c r="E140" i="14"/>
  <c r="D140" i="14"/>
  <c r="C140" i="14"/>
  <c r="B140" i="14"/>
  <c r="I139" i="14"/>
  <c r="E139" i="14"/>
  <c r="D139" i="14"/>
  <c r="C139" i="14"/>
  <c r="B139" i="14"/>
  <c r="I138" i="14"/>
  <c r="E138" i="14"/>
  <c r="D138" i="14"/>
  <c r="C138" i="14"/>
  <c r="B138" i="14"/>
  <c r="I137" i="14"/>
  <c r="E137" i="14"/>
  <c r="D137" i="14"/>
  <c r="C137" i="14"/>
  <c r="B137" i="14"/>
  <c r="I136" i="14"/>
  <c r="E136" i="14"/>
  <c r="D136" i="14"/>
  <c r="C136" i="14"/>
  <c r="B136" i="14"/>
  <c r="I135" i="14"/>
  <c r="E135" i="14"/>
  <c r="D135" i="14"/>
  <c r="C135" i="14"/>
  <c r="B135" i="14"/>
  <c r="I134" i="14"/>
  <c r="E134" i="14"/>
  <c r="D134" i="14"/>
  <c r="C134" i="14"/>
  <c r="B134" i="14"/>
  <c r="I133" i="14"/>
  <c r="E133" i="14"/>
  <c r="D133" i="14"/>
  <c r="C133" i="14"/>
  <c r="B133" i="14"/>
  <c r="I132" i="14"/>
  <c r="E132" i="14"/>
  <c r="D132" i="14"/>
  <c r="C132" i="14"/>
  <c r="B132" i="14"/>
  <c r="I131" i="14"/>
  <c r="E131" i="14"/>
  <c r="D131" i="14"/>
  <c r="C131" i="14"/>
  <c r="B131" i="14"/>
  <c r="I130" i="14"/>
  <c r="E130" i="14"/>
  <c r="D130" i="14"/>
  <c r="C130" i="14"/>
  <c r="B130" i="14"/>
  <c r="I129" i="14"/>
  <c r="E129" i="14"/>
  <c r="D129" i="14"/>
  <c r="C129" i="14"/>
  <c r="B129" i="14"/>
  <c r="I128" i="14"/>
  <c r="E128" i="14"/>
  <c r="D128" i="14"/>
  <c r="C128" i="14"/>
  <c r="B128" i="14"/>
  <c r="I127" i="14"/>
  <c r="E127" i="14"/>
  <c r="D127" i="14"/>
  <c r="C127" i="14"/>
  <c r="B127" i="14"/>
  <c r="I126" i="14"/>
  <c r="E126" i="14"/>
  <c r="D126" i="14"/>
  <c r="C126" i="14"/>
  <c r="B126" i="14"/>
  <c r="I125" i="14"/>
  <c r="E125" i="14"/>
  <c r="D125" i="14"/>
  <c r="C125" i="14"/>
  <c r="B125" i="14"/>
  <c r="I124" i="14"/>
  <c r="E124" i="14"/>
  <c r="D124" i="14"/>
  <c r="C124" i="14"/>
  <c r="B124" i="14"/>
  <c r="I123" i="14"/>
  <c r="E123" i="14"/>
  <c r="D123" i="14"/>
  <c r="C123" i="14"/>
  <c r="B123" i="14"/>
  <c r="I122" i="14"/>
  <c r="E122" i="14"/>
  <c r="D122" i="14"/>
  <c r="C122" i="14"/>
  <c r="B122" i="14"/>
  <c r="I121" i="14"/>
  <c r="E121" i="14"/>
  <c r="D121" i="14"/>
  <c r="C121" i="14"/>
  <c r="B121" i="14"/>
  <c r="I120" i="14"/>
  <c r="E120" i="14"/>
  <c r="D120" i="14"/>
  <c r="C120" i="14"/>
  <c r="B120" i="14"/>
  <c r="I119" i="14"/>
  <c r="E119" i="14"/>
  <c r="D119" i="14"/>
  <c r="C119" i="14"/>
  <c r="B119" i="14"/>
  <c r="I118" i="14"/>
  <c r="E118" i="14"/>
  <c r="D118" i="14"/>
  <c r="C118" i="14"/>
  <c r="B118" i="14"/>
  <c r="I117" i="14"/>
  <c r="E117" i="14"/>
  <c r="D117" i="14"/>
  <c r="C117" i="14"/>
  <c r="B117" i="14"/>
  <c r="I116" i="14"/>
  <c r="E116" i="14"/>
  <c r="D116" i="14"/>
  <c r="C116" i="14"/>
  <c r="B116" i="14"/>
  <c r="I115" i="14"/>
  <c r="E115" i="14"/>
  <c r="D115" i="14"/>
  <c r="C115" i="14"/>
  <c r="B115" i="14"/>
  <c r="I114" i="14"/>
  <c r="E114" i="14"/>
  <c r="D114" i="14"/>
  <c r="C114" i="14"/>
  <c r="B114" i="14"/>
  <c r="I113" i="14"/>
  <c r="E113" i="14"/>
  <c r="D113" i="14"/>
  <c r="C113" i="14"/>
  <c r="B113" i="14"/>
  <c r="I112" i="14"/>
  <c r="E112" i="14"/>
  <c r="D112" i="14"/>
  <c r="C112" i="14"/>
  <c r="B112" i="14"/>
  <c r="I111" i="14"/>
  <c r="E111" i="14"/>
  <c r="D111" i="14"/>
  <c r="C111" i="14"/>
  <c r="B111" i="14"/>
  <c r="I110" i="14"/>
  <c r="E110" i="14"/>
  <c r="D110" i="14"/>
  <c r="C110" i="14"/>
  <c r="B110" i="14"/>
  <c r="I109" i="14"/>
  <c r="E109" i="14"/>
  <c r="D109" i="14"/>
  <c r="C109" i="14"/>
  <c r="B109" i="14"/>
  <c r="I108" i="14"/>
  <c r="E108" i="14"/>
  <c r="D108" i="14"/>
  <c r="C108" i="14"/>
  <c r="B108" i="14"/>
  <c r="I107" i="14"/>
  <c r="E107" i="14"/>
  <c r="D107" i="14"/>
  <c r="C107" i="14"/>
  <c r="B107" i="14"/>
  <c r="I106" i="14"/>
  <c r="E106" i="14"/>
  <c r="D106" i="14"/>
  <c r="C106" i="14"/>
  <c r="B106" i="14"/>
  <c r="I105" i="14"/>
  <c r="E105" i="14"/>
  <c r="D105" i="14"/>
  <c r="C105" i="14"/>
  <c r="B105" i="14"/>
  <c r="I104" i="14"/>
  <c r="E104" i="14"/>
  <c r="D104" i="14"/>
  <c r="C104" i="14"/>
  <c r="B104" i="14"/>
  <c r="I103" i="14"/>
  <c r="E103" i="14"/>
  <c r="D103" i="14"/>
  <c r="C103" i="14"/>
  <c r="B103" i="14"/>
  <c r="I102" i="14"/>
  <c r="E102" i="14"/>
  <c r="D102" i="14"/>
  <c r="C102" i="14"/>
  <c r="B102" i="14"/>
  <c r="I101" i="14"/>
  <c r="E101" i="14"/>
  <c r="D101" i="14"/>
  <c r="C101" i="14"/>
  <c r="B101" i="14"/>
  <c r="I100" i="14"/>
  <c r="E100" i="14"/>
  <c r="D100" i="14"/>
  <c r="C100" i="14"/>
  <c r="B100" i="14"/>
  <c r="I99" i="14"/>
  <c r="E99" i="14"/>
  <c r="D99" i="14"/>
  <c r="C99" i="14"/>
  <c r="B99" i="14"/>
  <c r="I98" i="14"/>
  <c r="E98" i="14"/>
  <c r="D98" i="14"/>
  <c r="C98" i="14"/>
  <c r="B98" i="14"/>
  <c r="I97" i="14"/>
  <c r="E97" i="14"/>
  <c r="D97" i="14"/>
  <c r="C97" i="14"/>
  <c r="B97" i="14"/>
  <c r="I96" i="14"/>
  <c r="E96" i="14"/>
  <c r="D96" i="14"/>
  <c r="C96" i="14"/>
  <c r="B96" i="14"/>
  <c r="I95" i="14"/>
  <c r="E95" i="14"/>
  <c r="D95" i="14"/>
  <c r="C95" i="14"/>
  <c r="B95" i="14"/>
  <c r="I94" i="14"/>
  <c r="E94" i="14"/>
  <c r="D94" i="14"/>
  <c r="C94" i="14"/>
  <c r="B94" i="14"/>
  <c r="I93" i="14"/>
  <c r="E93" i="14"/>
  <c r="D93" i="14"/>
  <c r="C93" i="14"/>
  <c r="B93" i="14"/>
  <c r="I92" i="14"/>
  <c r="E92" i="14"/>
  <c r="D92" i="14"/>
  <c r="C92" i="14"/>
  <c r="B92" i="14"/>
  <c r="I91" i="14"/>
  <c r="E91" i="14"/>
  <c r="D91" i="14"/>
  <c r="C91" i="14"/>
  <c r="B91" i="14"/>
  <c r="I90" i="14"/>
  <c r="E90" i="14"/>
  <c r="D90" i="14"/>
  <c r="C90" i="14"/>
  <c r="B90" i="14"/>
  <c r="I89" i="14"/>
  <c r="E89" i="14"/>
  <c r="D89" i="14"/>
  <c r="C89" i="14"/>
  <c r="B89" i="14"/>
  <c r="I88" i="14"/>
  <c r="E88" i="14"/>
  <c r="D88" i="14"/>
  <c r="C88" i="14"/>
  <c r="B88" i="14"/>
  <c r="I87" i="14"/>
  <c r="E87" i="14"/>
  <c r="D87" i="14"/>
  <c r="C87" i="14"/>
  <c r="B87" i="14"/>
  <c r="I86" i="14"/>
  <c r="E86" i="14"/>
  <c r="D86" i="14"/>
  <c r="C86" i="14"/>
  <c r="B86" i="14"/>
  <c r="I85" i="14"/>
  <c r="E85" i="14"/>
  <c r="D85" i="14"/>
  <c r="C85" i="14"/>
  <c r="B85" i="14"/>
  <c r="I84" i="14"/>
  <c r="E84" i="14"/>
  <c r="D84" i="14"/>
  <c r="C84" i="14"/>
  <c r="B84" i="14"/>
  <c r="I83" i="14"/>
  <c r="E83" i="14"/>
  <c r="D83" i="14"/>
  <c r="C83" i="14"/>
  <c r="B83" i="14"/>
  <c r="I82" i="14"/>
  <c r="E82" i="14"/>
  <c r="D82" i="14"/>
  <c r="C82" i="14"/>
  <c r="B82" i="14"/>
  <c r="I81" i="14"/>
  <c r="E81" i="14"/>
  <c r="D81" i="14"/>
  <c r="C81" i="14"/>
  <c r="B81" i="14"/>
  <c r="I80" i="14"/>
  <c r="E80" i="14"/>
  <c r="D80" i="14"/>
  <c r="C80" i="14"/>
  <c r="B80" i="14"/>
  <c r="I79" i="14"/>
  <c r="E79" i="14"/>
  <c r="D79" i="14"/>
  <c r="C79" i="14"/>
  <c r="B79" i="14"/>
  <c r="I78" i="14"/>
  <c r="E78" i="14"/>
  <c r="D78" i="14"/>
  <c r="C78" i="14"/>
  <c r="B78" i="14"/>
  <c r="I77" i="14"/>
  <c r="E77" i="14"/>
  <c r="D77" i="14"/>
  <c r="C77" i="14"/>
  <c r="B77" i="14"/>
  <c r="I76" i="14"/>
  <c r="E76" i="14"/>
  <c r="D76" i="14"/>
  <c r="C76" i="14"/>
  <c r="B76" i="14"/>
  <c r="I75" i="14"/>
  <c r="E75" i="14"/>
  <c r="D75" i="14"/>
  <c r="C75" i="14"/>
  <c r="B75" i="14"/>
  <c r="I74" i="14"/>
  <c r="E74" i="14"/>
  <c r="D74" i="14"/>
  <c r="C74" i="14"/>
  <c r="B74" i="14"/>
  <c r="I73" i="14"/>
  <c r="E73" i="14"/>
  <c r="D73" i="14"/>
  <c r="C73" i="14"/>
  <c r="B73" i="14"/>
  <c r="I72" i="14"/>
  <c r="E72" i="14"/>
  <c r="D72" i="14"/>
  <c r="C72" i="14"/>
  <c r="B72" i="14"/>
  <c r="I71" i="14"/>
  <c r="E71" i="14"/>
  <c r="D71" i="14"/>
  <c r="C71" i="14"/>
  <c r="B71" i="14"/>
  <c r="I70" i="14"/>
  <c r="E70" i="14"/>
  <c r="D70" i="14"/>
  <c r="C70" i="14"/>
  <c r="B70" i="14"/>
  <c r="I69" i="14"/>
  <c r="E69" i="14"/>
  <c r="D69" i="14"/>
  <c r="C69" i="14"/>
  <c r="B69" i="14"/>
  <c r="I68" i="14"/>
  <c r="E68" i="14"/>
  <c r="D68" i="14"/>
  <c r="C68" i="14"/>
  <c r="B68" i="14"/>
  <c r="I67" i="14"/>
  <c r="E67" i="14"/>
  <c r="D67" i="14"/>
  <c r="C67" i="14"/>
  <c r="B67" i="14"/>
  <c r="I66" i="14"/>
  <c r="E66" i="14"/>
  <c r="D66" i="14"/>
  <c r="C66" i="14"/>
  <c r="B66" i="14"/>
  <c r="I65" i="14"/>
  <c r="E65" i="14"/>
  <c r="D65" i="14"/>
  <c r="C65" i="14"/>
  <c r="B65" i="14"/>
  <c r="I64" i="14"/>
  <c r="E64" i="14"/>
  <c r="D64" i="14"/>
  <c r="C64" i="14"/>
  <c r="B64" i="14"/>
  <c r="I63" i="14"/>
  <c r="E63" i="14"/>
  <c r="D63" i="14"/>
  <c r="C63" i="14"/>
  <c r="B63" i="14"/>
  <c r="I62" i="14"/>
  <c r="E62" i="14"/>
  <c r="D62" i="14"/>
  <c r="C62" i="14"/>
  <c r="B62" i="14"/>
  <c r="I61" i="14"/>
  <c r="E61" i="14"/>
  <c r="D61" i="14"/>
  <c r="C61" i="14"/>
  <c r="B61" i="14"/>
  <c r="I60" i="14"/>
  <c r="E60" i="14"/>
  <c r="D60" i="14"/>
  <c r="C60" i="14"/>
  <c r="B60" i="14"/>
  <c r="I59" i="14"/>
  <c r="E59" i="14"/>
  <c r="D59" i="14"/>
  <c r="C59" i="14"/>
  <c r="B59" i="14"/>
  <c r="I58" i="14"/>
  <c r="E58" i="14"/>
  <c r="D58" i="14"/>
  <c r="C58" i="14"/>
  <c r="B58" i="14"/>
  <c r="I57" i="14"/>
  <c r="E57" i="14"/>
  <c r="D57" i="14"/>
  <c r="C57" i="14"/>
  <c r="B57" i="14"/>
  <c r="I56" i="14"/>
  <c r="E56" i="14"/>
  <c r="D56" i="14"/>
  <c r="C56" i="14"/>
  <c r="B56" i="14"/>
  <c r="I55" i="14"/>
  <c r="E55" i="14"/>
  <c r="D55" i="14"/>
  <c r="C55" i="14"/>
  <c r="B55" i="14"/>
  <c r="I54" i="14"/>
  <c r="E54" i="14"/>
  <c r="D54" i="14"/>
  <c r="C54" i="14"/>
  <c r="B54" i="14"/>
  <c r="I53" i="14"/>
  <c r="E53" i="14"/>
  <c r="D53" i="14"/>
  <c r="C53" i="14"/>
  <c r="B53" i="14"/>
  <c r="I52" i="14"/>
  <c r="E52" i="14"/>
  <c r="D52" i="14"/>
  <c r="C52" i="14"/>
  <c r="B52" i="14"/>
  <c r="I51" i="14"/>
  <c r="E51" i="14"/>
  <c r="D51" i="14"/>
  <c r="C51" i="14"/>
  <c r="B51" i="14"/>
  <c r="I50" i="14"/>
  <c r="E50" i="14"/>
  <c r="D50" i="14"/>
  <c r="C50" i="14"/>
  <c r="B50" i="14"/>
  <c r="I49" i="14"/>
  <c r="E49" i="14"/>
  <c r="D49" i="14"/>
  <c r="C49" i="14"/>
  <c r="B49" i="14"/>
  <c r="I48" i="14"/>
  <c r="E48" i="14"/>
  <c r="D48" i="14"/>
  <c r="C48" i="14"/>
  <c r="B48" i="14"/>
  <c r="I47" i="14"/>
  <c r="E47" i="14"/>
  <c r="D47" i="14"/>
  <c r="C47" i="14"/>
  <c r="B47" i="14"/>
  <c r="I46" i="14"/>
  <c r="E46" i="14"/>
  <c r="D46" i="14"/>
  <c r="C46" i="14"/>
  <c r="B46" i="14"/>
  <c r="I45" i="14"/>
  <c r="E45" i="14"/>
  <c r="D45" i="14"/>
  <c r="C45" i="14"/>
  <c r="B45" i="14"/>
  <c r="I44" i="14"/>
  <c r="E44" i="14"/>
  <c r="D44" i="14"/>
  <c r="C44" i="14"/>
  <c r="B44" i="14"/>
  <c r="I43" i="14"/>
  <c r="E43" i="14"/>
  <c r="D43" i="14"/>
  <c r="C43" i="14"/>
  <c r="B43" i="14"/>
  <c r="I42" i="14"/>
  <c r="E42" i="14"/>
  <c r="D42" i="14"/>
  <c r="C42" i="14"/>
  <c r="B42" i="14"/>
  <c r="I41" i="14"/>
  <c r="E41" i="14"/>
  <c r="D41" i="14"/>
  <c r="C41" i="14"/>
  <c r="B41" i="14"/>
  <c r="I40" i="14"/>
  <c r="E40" i="14"/>
  <c r="D40" i="14"/>
  <c r="C40" i="14"/>
  <c r="B40" i="14"/>
  <c r="I39" i="14"/>
  <c r="E39" i="14"/>
  <c r="D39" i="14"/>
  <c r="C39" i="14"/>
  <c r="B39" i="14"/>
  <c r="I38" i="14"/>
  <c r="E38" i="14"/>
  <c r="D38" i="14"/>
  <c r="C38" i="14"/>
  <c r="B38" i="14"/>
  <c r="I37" i="14"/>
  <c r="E37" i="14"/>
  <c r="D37" i="14"/>
  <c r="C37" i="14"/>
  <c r="B37" i="14"/>
  <c r="I36" i="14"/>
  <c r="E36" i="14"/>
  <c r="D36" i="14"/>
  <c r="C36" i="14"/>
  <c r="B36" i="14"/>
  <c r="I35" i="14"/>
  <c r="E35" i="14"/>
  <c r="D35" i="14"/>
  <c r="C35" i="14"/>
  <c r="B35" i="14"/>
  <c r="I34" i="14"/>
  <c r="E34" i="14"/>
  <c r="D34" i="14"/>
  <c r="C34" i="14"/>
  <c r="B34" i="14"/>
  <c r="I33" i="14"/>
  <c r="E33" i="14"/>
  <c r="D33" i="14"/>
  <c r="C33" i="14"/>
  <c r="B33" i="14"/>
  <c r="I32" i="14"/>
  <c r="E32" i="14"/>
  <c r="D32" i="14"/>
  <c r="C32" i="14"/>
  <c r="B32" i="14"/>
  <c r="I31" i="14"/>
  <c r="E31" i="14"/>
  <c r="D31" i="14"/>
  <c r="C31" i="14"/>
  <c r="B31" i="14"/>
  <c r="I30" i="14"/>
  <c r="E30" i="14"/>
  <c r="D30" i="14"/>
  <c r="C30" i="14"/>
  <c r="B30" i="14"/>
  <c r="I29" i="14"/>
  <c r="E29" i="14"/>
  <c r="D29" i="14"/>
  <c r="C29" i="14"/>
  <c r="B29" i="14"/>
  <c r="I28" i="14"/>
  <c r="E28" i="14"/>
  <c r="D28" i="14"/>
  <c r="C28" i="14"/>
  <c r="B28" i="14"/>
  <c r="I27" i="14"/>
  <c r="E27" i="14"/>
  <c r="D27" i="14"/>
  <c r="C27" i="14"/>
  <c r="B27" i="14"/>
  <c r="I26" i="14"/>
  <c r="E26" i="14"/>
  <c r="D26" i="14"/>
  <c r="C26" i="14"/>
  <c r="B26" i="14"/>
  <c r="I25" i="14"/>
  <c r="E25" i="14"/>
  <c r="D25" i="14"/>
  <c r="C25" i="14"/>
  <c r="B25" i="14"/>
  <c r="I24" i="14"/>
  <c r="E24" i="14"/>
  <c r="D24" i="14"/>
  <c r="C24" i="14"/>
  <c r="B24" i="14"/>
  <c r="I23" i="14"/>
  <c r="E23" i="14"/>
  <c r="D23" i="14"/>
  <c r="C23" i="14"/>
  <c r="B23" i="14"/>
  <c r="I22" i="14"/>
  <c r="E22" i="14"/>
  <c r="D22" i="14"/>
  <c r="C22" i="14"/>
  <c r="B22" i="14"/>
  <c r="I21" i="14"/>
  <c r="E21" i="14"/>
  <c r="D21" i="14"/>
  <c r="C21" i="14"/>
  <c r="B21" i="14"/>
  <c r="I20" i="14"/>
  <c r="E20" i="14"/>
  <c r="D20" i="14"/>
  <c r="C20" i="14"/>
  <c r="B20" i="14"/>
  <c r="I19" i="14"/>
  <c r="E19" i="14"/>
  <c r="D19" i="14"/>
  <c r="C19" i="14"/>
  <c r="B19" i="14"/>
  <c r="I18" i="14"/>
  <c r="E18" i="14"/>
  <c r="D18" i="14"/>
  <c r="C18" i="14"/>
  <c r="B18" i="14"/>
  <c r="I17" i="14"/>
  <c r="E17" i="14"/>
  <c r="D17" i="14"/>
  <c r="C17" i="14"/>
  <c r="B17" i="14"/>
  <c r="I16" i="14"/>
  <c r="E16" i="14"/>
  <c r="D16" i="14"/>
  <c r="C16" i="14"/>
  <c r="B16" i="14"/>
  <c r="I15" i="14"/>
  <c r="E15" i="14"/>
  <c r="D15" i="14"/>
  <c r="C15" i="14"/>
  <c r="B15" i="14"/>
  <c r="I14" i="14"/>
  <c r="E14" i="14"/>
  <c r="D14" i="14"/>
  <c r="C14" i="14"/>
  <c r="B14" i="14"/>
  <c r="I13" i="14"/>
  <c r="E13" i="14"/>
  <c r="D13" i="14"/>
  <c r="C13" i="14"/>
  <c r="B13" i="14"/>
  <c r="I12" i="14"/>
  <c r="E12" i="14"/>
  <c r="D12" i="14"/>
  <c r="C12" i="14"/>
  <c r="B12" i="14"/>
  <c r="I11" i="14"/>
  <c r="E11" i="14"/>
  <c r="D11" i="14"/>
  <c r="C11" i="14"/>
  <c r="B11" i="14"/>
  <c r="I10" i="14"/>
  <c r="E10" i="14"/>
  <c r="D10" i="14"/>
  <c r="C10" i="14"/>
  <c r="B10" i="14"/>
  <c r="I9" i="14"/>
  <c r="E9" i="14"/>
  <c r="D9" i="14"/>
  <c r="C9" i="14"/>
  <c r="B9" i="14"/>
  <c r="I8" i="14"/>
  <c r="E8" i="14"/>
  <c r="D8" i="14"/>
  <c r="C8" i="14"/>
  <c r="B8" i="14"/>
  <c r="I7" i="14"/>
  <c r="E7" i="14"/>
  <c r="D7" i="14"/>
  <c r="C7" i="14"/>
  <c r="B7" i="14"/>
  <c r="J6" i="14"/>
  <c r="I6" i="14"/>
  <c r="E6" i="14"/>
  <c r="D6" i="14"/>
  <c r="C6" i="14"/>
  <c r="B6" i="14"/>
  <c r="I171" i="13"/>
  <c r="E171" i="13"/>
  <c r="D171" i="13"/>
  <c r="C171" i="13"/>
  <c r="B171" i="13"/>
  <c r="I170" i="13"/>
  <c r="E170" i="13"/>
  <c r="D170" i="13"/>
  <c r="C170" i="13"/>
  <c r="B170" i="13"/>
  <c r="I169" i="13"/>
  <c r="E169" i="13"/>
  <c r="D169" i="13"/>
  <c r="C169" i="13"/>
  <c r="B169" i="13"/>
  <c r="I168" i="13"/>
  <c r="E168" i="13"/>
  <c r="D168" i="13"/>
  <c r="C168" i="13"/>
  <c r="B168" i="13"/>
  <c r="I167" i="13"/>
  <c r="E167" i="13"/>
  <c r="D167" i="13"/>
  <c r="C167" i="13"/>
  <c r="B167" i="13"/>
  <c r="I166" i="13"/>
  <c r="E166" i="13"/>
  <c r="D166" i="13"/>
  <c r="C166" i="13"/>
  <c r="B166" i="13"/>
  <c r="I165" i="13"/>
  <c r="E165" i="13"/>
  <c r="D165" i="13"/>
  <c r="C165" i="13"/>
  <c r="B165" i="13"/>
  <c r="I164" i="13"/>
  <c r="E164" i="13"/>
  <c r="D164" i="13"/>
  <c r="C164" i="13"/>
  <c r="B164" i="13"/>
  <c r="I163" i="13"/>
  <c r="E163" i="13"/>
  <c r="D163" i="13"/>
  <c r="C163" i="13"/>
  <c r="B163" i="13"/>
  <c r="I162" i="13"/>
  <c r="E162" i="13"/>
  <c r="D162" i="13"/>
  <c r="C162" i="13"/>
  <c r="B162" i="13"/>
  <c r="I161" i="13"/>
  <c r="E161" i="13"/>
  <c r="D161" i="13"/>
  <c r="C161" i="13"/>
  <c r="B161" i="13"/>
  <c r="I160" i="13"/>
  <c r="E160" i="13"/>
  <c r="D160" i="13"/>
  <c r="C160" i="13"/>
  <c r="B160" i="13"/>
  <c r="I159" i="13"/>
  <c r="E159" i="13"/>
  <c r="D159" i="13"/>
  <c r="C159" i="13"/>
  <c r="B159" i="13"/>
  <c r="I158" i="13"/>
  <c r="E158" i="13"/>
  <c r="D158" i="13"/>
  <c r="C158" i="13"/>
  <c r="B158" i="13"/>
  <c r="I157" i="13"/>
  <c r="E157" i="13"/>
  <c r="D157" i="13"/>
  <c r="C157" i="13"/>
  <c r="B157" i="13"/>
  <c r="I156" i="13"/>
  <c r="E156" i="13"/>
  <c r="D156" i="13"/>
  <c r="C156" i="13"/>
  <c r="B156" i="13"/>
  <c r="I155" i="13"/>
  <c r="E155" i="13"/>
  <c r="D155" i="13"/>
  <c r="C155" i="13"/>
  <c r="B155" i="13"/>
  <c r="I154" i="13"/>
  <c r="E154" i="13"/>
  <c r="D154" i="13"/>
  <c r="C154" i="13"/>
  <c r="B154" i="13"/>
  <c r="I153" i="13"/>
  <c r="E153" i="13"/>
  <c r="D153" i="13"/>
  <c r="C153" i="13"/>
  <c r="B153" i="13"/>
  <c r="I152" i="13"/>
  <c r="E152" i="13"/>
  <c r="D152" i="13"/>
  <c r="C152" i="13"/>
  <c r="B152" i="13"/>
  <c r="I151" i="13"/>
  <c r="E151" i="13"/>
  <c r="D151" i="13"/>
  <c r="C151" i="13"/>
  <c r="B151" i="13"/>
  <c r="I150" i="13"/>
  <c r="E150" i="13"/>
  <c r="D150" i="13"/>
  <c r="C150" i="13"/>
  <c r="B150" i="13"/>
  <c r="I149" i="13"/>
  <c r="E149" i="13"/>
  <c r="D149" i="13"/>
  <c r="C149" i="13"/>
  <c r="B149" i="13"/>
  <c r="I148" i="13"/>
  <c r="E148" i="13"/>
  <c r="D148" i="13"/>
  <c r="C148" i="13"/>
  <c r="B148" i="13"/>
  <c r="I147" i="13"/>
  <c r="E147" i="13"/>
  <c r="D147" i="13"/>
  <c r="C147" i="13"/>
  <c r="B147" i="13"/>
  <c r="I146" i="13"/>
  <c r="E146" i="13"/>
  <c r="D146" i="13"/>
  <c r="C146" i="13"/>
  <c r="B146" i="13"/>
  <c r="I145" i="13"/>
  <c r="E145" i="13"/>
  <c r="D145" i="13"/>
  <c r="C145" i="13"/>
  <c r="B145" i="13"/>
  <c r="I144" i="13"/>
  <c r="E144" i="13"/>
  <c r="D144" i="13"/>
  <c r="C144" i="13"/>
  <c r="B144" i="13"/>
  <c r="I143" i="13"/>
  <c r="E143" i="13"/>
  <c r="D143" i="13"/>
  <c r="C143" i="13"/>
  <c r="B143" i="13"/>
  <c r="I142" i="13"/>
  <c r="E142" i="13"/>
  <c r="D142" i="13"/>
  <c r="C142" i="13"/>
  <c r="B142" i="13"/>
  <c r="I141" i="13"/>
  <c r="E141" i="13"/>
  <c r="D141" i="13"/>
  <c r="C141" i="13"/>
  <c r="B141" i="13"/>
  <c r="I140" i="13"/>
  <c r="E140" i="13"/>
  <c r="D140" i="13"/>
  <c r="C140" i="13"/>
  <c r="B140" i="13"/>
  <c r="I139" i="13"/>
  <c r="E139" i="13"/>
  <c r="D139" i="13"/>
  <c r="C139" i="13"/>
  <c r="B139" i="13"/>
  <c r="I138" i="13"/>
  <c r="E138" i="13"/>
  <c r="D138" i="13"/>
  <c r="C138" i="13"/>
  <c r="B138" i="13"/>
  <c r="I137" i="13"/>
  <c r="E137" i="13"/>
  <c r="D137" i="13"/>
  <c r="C137" i="13"/>
  <c r="B137" i="13"/>
  <c r="I136" i="13"/>
  <c r="E136" i="13"/>
  <c r="D136" i="13"/>
  <c r="C136" i="13"/>
  <c r="B136" i="13"/>
  <c r="I135" i="13"/>
  <c r="E135" i="13"/>
  <c r="D135" i="13"/>
  <c r="C135" i="13"/>
  <c r="B135" i="13"/>
  <c r="I134" i="13"/>
  <c r="E134" i="13"/>
  <c r="D134" i="13"/>
  <c r="C134" i="13"/>
  <c r="B134" i="13"/>
  <c r="I133" i="13"/>
  <c r="E133" i="13"/>
  <c r="D133" i="13"/>
  <c r="C133" i="13"/>
  <c r="B133" i="13"/>
  <c r="I132" i="13"/>
  <c r="E132" i="13"/>
  <c r="D132" i="13"/>
  <c r="C132" i="13"/>
  <c r="B132" i="13"/>
  <c r="I131" i="13"/>
  <c r="E131" i="13"/>
  <c r="D131" i="13"/>
  <c r="C131" i="13"/>
  <c r="B131" i="13"/>
  <c r="I130" i="13"/>
  <c r="E130" i="13"/>
  <c r="D130" i="13"/>
  <c r="C130" i="13"/>
  <c r="B130" i="13"/>
  <c r="I129" i="13"/>
  <c r="E129" i="13"/>
  <c r="D129" i="13"/>
  <c r="C129" i="13"/>
  <c r="B129" i="13"/>
  <c r="I128" i="13"/>
  <c r="E128" i="13"/>
  <c r="D128" i="13"/>
  <c r="C128" i="13"/>
  <c r="B128" i="13"/>
  <c r="I127" i="13"/>
  <c r="E127" i="13"/>
  <c r="D127" i="13"/>
  <c r="C127" i="13"/>
  <c r="B127" i="13"/>
  <c r="I126" i="13"/>
  <c r="E126" i="13"/>
  <c r="D126" i="13"/>
  <c r="C126" i="13"/>
  <c r="B126" i="13"/>
  <c r="I125" i="13"/>
  <c r="E125" i="13"/>
  <c r="D125" i="13"/>
  <c r="C125" i="13"/>
  <c r="B125" i="13"/>
  <c r="I124" i="13"/>
  <c r="E124" i="13"/>
  <c r="D124" i="13"/>
  <c r="C124" i="13"/>
  <c r="B124" i="13"/>
  <c r="I123" i="13"/>
  <c r="E123" i="13"/>
  <c r="D123" i="13"/>
  <c r="C123" i="13"/>
  <c r="B123" i="13"/>
  <c r="I122" i="13"/>
  <c r="E122" i="13"/>
  <c r="D122" i="13"/>
  <c r="C122" i="13"/>
  <c r="B122" i="13"/>
  <c r="I121" i="13"/>
  <c r="E121" i="13"/>
  <c r="D121" i="13"/>
  <c r="C121" i="13"/>
  <c r="B121" i="13"/>
  <c r="I120" i="13"/>
  <c r="E120" i="13"/>
  <c r="D120" i="13"/>
  <c r="C120" i="13"/>
  <c r="B120" i="13"/>
  <c r="I119" i="13"/>
  <c r="E119" i="13"/>
  <c r="D119" i="13"/>
  <c r="C119" i="13"/>
  <c r="B119" i="13"/>
  <c r="I118" i="13"/>
  <c r="E118" i="13"/>
  <c r="D118" i="13"/>
  <c r="C118" i="13"/>
  <c r="B118" i="13"/>
  <c r="I117" i="13"/>
  <c r="E117" i="13"/>
  <c r="D117" i="13"/>
  <c r="C117" i="13"/>
  <c r="B117" i="13"/>
  <c r="I116" i="13"/>
  <c r="E116" i="13"/>
  <c r="D116" i="13"/>
  <c r="C116" i="13"/>
  <c r="B116" i="13"/>
  <c r="I115" i="13"/>
  <c r="E115" i="13"/>
  <c r="D115" i="13"/>
  <c r="C115" i="13"/>
  <c r="B115" i="13"/>
  <c r="I114" i="13"/>
  <c r="E114" i="13"/>
  <c r="D114" i="13"/>
  <c r="C114" i="13"/>
  <c r="B114" i="13"/>
  <c r="I113" i="13"/>
  <c r="E113" i="13"/>
  <c r="D113" i="13"/>
  <c r="C113" i="13"/>
  <c r="B113" i="13"/>
  <c r="I112" i="13"/>
  <c r="E112" i="13"/>
  <c r="D112" i="13"/>
  <c r="C112" i="13"/>
  <c r="B112" i="13"/>
  <c r="I111" i="13"/>
  <c r="E111" i="13"/>
  <c r="D111" i="13"/>
  <c r="C111" i="13"/>
  <c r="B111" i="13"/>
  <c r="I110" i="13"/>
  <c r="E110" i="13"/>
  <c r="D110" i="13"/>
  <c r="C110" i="13"/>
  <c r="B110" i="13"/>
  <c r="I109" i="13"/>
  <c r="E109" i="13"/>
  <c r="D109" i="13"/>
  <c r="C109" i="13"/>
  <c r="B109" i="13"/>
  <c r="I108" i="13"/>
  <c r="E108" i="13"/>
  <c r="D108" i="13"/>
  <c r="C108" i="13"/>
  <c r="B108" i="13"/>
  <c r="I107" i="13"/>
  <c r="E107" i="13"/>
  <c r="D107" i="13"/>
  <c r="C107" i="13"/>
  <c r="B107" i="13"/>
  <c r="I106" i="13"/>
  <c r="E106" i="13"/>
  <c r="D106" i="13"/>
  <c r="C106" i="13"/>
  <c r="B106" i="13"/>
  <c r="I105" i="13"/>
  <c r="E105" i="13"/>
  <c r="D105" i="13"/>
  <c r="C105" i="13"/>
  <c r="B105" i="13"/>
  <c r="I104" i="13"/>
  <c r="E104" i="13"/>
  <c r="D104" i="13"/>
  <c r="C104" i="13"/>
  <c r="B104" i="13"/>
  <c r="I103" i="13"/>
  <c r="E103" i="13"/>
  <c r="D103" i="13"/>
  <c r="C103" i="13"/>
  <c r="B103" i="13"/>
  <c r="I102" i="13"/>
  <c r="E102" i="13"/>
  <c r="D102" i="13"/>
  <c r="C102" i="13"/>
  <c r="B102" i="13"/>
  <c r="I101" i="13"/>
  <c r="E101" i="13"/>
  <c r="D101" i="13"/>
  <c r="C101" i="13"/>
  <c r="B101" i="13"/>
  <c r="I100" i="13"/>
  <c r="E100" i="13"/>
  <c r="D100" i="13"/>
  <c r="C100" i="13"/>
  <c r="B100" i="13"/>
  <c r="I99" i="13"/>
  <c r="E99" i="13"/>
  <c r="D99" i="13"/>
  <c r="C99" i="13"/>
  <c r="B99" i="13"/>
  <c r="I98" i="13"/>
  <c r="E98" i="13"/>
  <c r="D98" i="13"/>
  <c r="C98" i="13"/>
  <c r="B98" i="13"/>
  <c r="I97" i="13"/>
  <c r="E97" i="13"/>
  <c r="D97" i="13"/>
  <c r="C97" i="13"/>
  <c r="B97" i="13"/>
  <c r="I96" i="13"/>
  <c r="E96" i="13"/>
  <c r="D96" i="13"/>
  <c r="C96" i="13"/>
  <c r="B96" i="13"/>
  <c r="I95" i="13"/>
  <c r="E95" i="13"/>
  <c r="D95" i="13"/>
  <c r="C95" i="13"/>
  <c r="B95" i="13"/>
  <c r="I94" i="13"/>
  <c r="E94" i="13"/>
  <c r="D94" i="13"/>
  <c r="C94" i="13"/>
  <c r="B94" i="13"/>
  <c r="I93" i="13"/>
  <c r="E93" i="13"/>
  <c r="D93" i="13"/>
  <c r="C93" i="13"/>
  <c r="B93" i="13"/>
  <c r="I92" i="13"/>
  <c r="E92" i="13"/>
  <c r="D92" i="13"/>
  <c r="C92" i="13"/>
  <c r="B92" i="13"/>
  <c r="I91" i="13"/>
  <c r="E91" i="13"/>
  <c r="D91" i="13"/>
  <c r="C91" i="13"/>
  <c r="B91" i="13"/>
  <c r="I90" i="13"/>
  <c r="E90" i="13"/>
  <c r="D90" i="13"/>
  <c r="C90" i="13"/>
  <c r="B90" i="13"/>
  <c r="I89" i="13"/>
  <c r="E89" i="13"/>
  <c r="D89" i="13"/>
  <c r="C89" i="13"/>
  <c r="B89" i="13"/>
  <c r="I88" i="13"/>
  <c r="E88" i="13"/>
  <c r="D88" i="13"/>
  <c r="C88" i="13"/>
  <c r="B88" i="13"/>
  <c r="I87" i="13"/>
  <c r="E87" i="13"/>
  <c r="D87" i="13"/>
  <c r="C87" i="13"/>
  <c r="B87" i="13"/>
  <c r="I86" i="13"/>
  <c r="E86" i="13"/>
  <c r="D86" i="13"/>
  <c r="C86" i="13"/>
  <c r="B86" i="13"/>
  <c r="I85" i="13"/>
  <c r="E85" i="13"/>
  <c r="D85" i="13"/>
  <c r="C85" i="13"/>
  <c r="B85" i="13"/>
  <c r="I84" i="13"/>
  <c r="E84" i="13"/>
  <c r="D84" i="13"/>
  <c r="C84" i="13"/>
  <c r="B84" i="13"/>
  <c r="I83" i="13"/>
  <c r="E83" i="13"/>
  <c r="D83" i="13"/>
  <c r="C83" i="13"/>
  <c r="B83" i="13"/>
  <c r="I82" i="13"/>
  <c r="E82" i="13"/>
  <c r="D82" i="13"/>
  <c r="C82" i="13"/>
  <c r="B82" i="13"/>
  <c r="I81" i="13"/>
  <c r="E81" i="13"/>
  <c r="D81" i="13"/>
  <c r="C81" i="13"/>
  <c r="B81" i="13"/>
  <c r="I80" i="13"/>
  <c r="E80" i="13"/>
  <c r="D80" i="13"/>
  <c r="C80" i="13"/>
  <c r="B80" i="13"/>
  <c r="I79" i="13"/>
  <c r="E79" i="13"/>
  <c r="D79" i="13"/>
  <c r="C79" i="13"/>
  <c r="B79" i="13"/>
  <c r="I78" i="13"/>
  <c r="E78" i="13"/>
  <c r="D78" i="13"/>
  <c r="C78" i="13"/>
  <c r="B78" i="13"/>
  <c r="I77" i="13"/>
  <c r="E77" i="13"/>
  <c r="D77" i="13"/>
  <c r="C77" i="13"/>
  <c r="B77" i="13"/>
  <c r="I76" i="13"/>
  <c r="E76" i="13"/>
  <c r="D76" i="13"/>
  <c r="C76" i="13"/>
  <c r="B76" i="13"/>
  <c r="I75" i="13"/>
  <c r="E75" i="13"/>
  <c r="D75" i="13"/>
  <c r="C75" i="13"/>
  <c r="B75" i="13"/>
  <c r="I74" i="13"/>
  <c r="E74" i="13"/>
  <c r="D74" i="13"/>
  <c r="C74" i="13"/>
  <c r="B74" i="13"/>
  <c r="I73" i="13"/>
  <c r="E73" i="13"/>
  <c r="D73" i="13"/>
  <c r="C73" i="13"/>
  <c r="B73" i="13"/>
  <c r="I72" i="13"/>
  <c r="E72" i="13"/>
  <c r="D72" i="13"/>
  <c r="C72" i="13"/>
  <c r="B72" i="13"/>
  <c r="I71" i="13"/>
  <c r="E71" i="13"/>
  <c r="D71" i="13"/>
  <c r="C71" i="13"/>
  <c r="B71" i="13"/>
  <c r="I70" i="13"/>
  <c r="E70" i="13"/>
  <c r="D70" i="13"/>
  <c r="C70" i="13"/>
  <c r="B70" i="13"/>
  <c r="I69" i="13"/>
  <c r="E69" i="13"/>
  <c r="D69" i="13"/>
  <c r="C69" i="13"/>
  <c r="B69" i="13"/>
  <c r="I68" i="13"/>
  <c r="E68" i="13"/>
  <c r="D68" i="13"/>
  <c r="C68" i="13"/>
  <c r="B68" i="13"/>
  <c r="I67" i="13"/>
  <c r="E67" i="13"/>
  <c r="D67" i="13"/>
  <c r="C67" i="13"/>
  <c r="B67" i="13"/>
  <c r="I66" i="13"/>
  <c r="E66" i="13"/>
  <c r="D66" i="13"/>
  <c r="C66" i="13"/>
  <c r="B66" i="13"/>
  <c r="I65" i="13"/>
  <c r="E65" i="13"/>
  <c r="D65" i="13"/>
  <c r="C65" i="13"/>
  <c r="B65" i="13"/>
  <c r="I64" i="13"/>
  <c r="E64" i="13"/>
  <c r="D64" i="13"/>
  <c r="C64" i="13"/>
  <c r="B64" i="13"/>
  <c r="I63" i="13"/>
  <c r="E63" i="13"/>
  <c r="D63" i="13"/>
  <c r="C63" i="13"/>
  <c r="B63" i="13"/>
  <c r="I62" i="13"/>
  <c r="E62" i="13"/>
  <c r="D62" i="13"/>
  <c r="C62" i="13"/>
  <c r="B62" i="13"/>
  <c r="I61" i="13"/>
  <c r="E61" i="13"/>
  <c r="D61" i="13"/>
  <c r="C61" i="13"/>
  <c r="B61" i="13"/>
  <c r="I60" i="13"/>
  <c r="E60" i="13"/>
  <c r="D60" i="13"/>
  <c r="C60" i="13"/>
  <c r="B60" i="13"/>
  <c r="I59" i="13"/>
  <c r="E59" i="13"/>
  <c r="D59" i="13"/>
  <c r="C59" i="13"/>
  <c r="B59" i="13"/>
  <c r="I58" i="13"/>
  <c r="E58" i="13"/>
  <c r="D58" i="13"/>
  <c r="C58" i="13"/>
  <c r="B58" i="13"/>
  <c r="I57" i="13"/>
  <c r="E57" i="13"/>
  <c r="D57" i="13"/>
  <c r="C57" i="13"/>
  <c r="B57" i="13"/>
  <c r="I56" i="13"/>
  <c r="E56" i="13"/>
  <c r="D56" i="13"/>
  <c r="C56" i="13"/>
  <c r="B56" i="13"/>
  <c r="I55" i="13"/>
  <c r="E55" i="13"/>
  <c r="D55" i="13"/>
  <c r="C55" i="13"/>
  <c r="B55" i="13"/>
  <c r="I54" i="13"/>
  <c r="E54" i="13"/>
  <c r="D54" i="13"/>
  <c r="C54" i="13"/>
  <c r="B54" i="13"/>
  <c r="I53" i="13"/>
  <c r="E53" i="13"/>
  <c r="D53" i="13"/>
  <c r="C53" i="13"/>
  <c r="B53" i="13"/>
  <c r="I52" i="13"/>
  <c r="E52" i="13"/>
  <c r="D52" i="13"/>
  <c r="C52" i="13"/>
  <c r="B52" i="13"/>
  <c r="I51" i="13"/>
  <c r="E51" i="13"/>
  <c r="D51" i="13"/>
  <c r="C51" i="13"/>
  <c r="B51" i="13"/>
  <c r="I50" i="13"/>
  <c r="E50" i="13"/>
  <c r="D50" i="13"/>
  <c r="C50" i="13"/>
  <c r="B50" i="13"/>
  <c r="I49" i="13"/>
  <c r="E49" i="13"/>
  <c r="D49" i="13"/>
  <c r="C49" i="13"/>
  <c r="B49" i="13"/>
  <c r="I48" i="13"/>
  <c r="E48" i="13"/>
  <c r="D48" i="13"/>
  <c r="C48" i="13"/>
  <c r="B48" i="13"/>
  <c r="I47" i="13"/>
  <c r="E47" i="13"/>
  <c r="D47" i="13"/>
  <c r="C47" i="13"/>
  <c r="B47" i="13"/>
  <c r="I46" i="13"/>
  <c r="E46" i="13"/>
  <c r="D46" i="13"/>
  <c r="C46" i="13"/>
  <c r="B46" i="13"/>
  <c r="I45" i="13"/>
  <c r="E45" i="13"/>
  <c r="D45" i="13"/>
  <c r="C45" i="13"/>
  <c r="B45" i="13"/>
  <c r="I44" i="13"/>
  <c r="E44" i="13"/>
  <c r="D44" i="13"/>
  <c r="C44" i="13"/>
  <c r="B44" i="13"/>
  <c r="I43" i="13"/>
  <c r="E43" i="13"/>
  <c r="D43" i="13"/>
  <c r="C43" i="13"/>
  <c r="B43" i="13"/>
  <c r="I42" i="13"/>
  <c r="E42" i="13"/>
  <c r="D42" i="13"/>
  <c r="C42" i="13"/>
  <c r="B42" i="13"/>
  <c r="I41" i="13"/>
  <c r="E41" i="13"/>
  <c r="D41" i="13"/>
  <c r="C41" i="13"/>
  <c r="B41" i="13"/>
  <c r="I40" i="13"/>
  <c r="E40" i="13"/>
  <c r="D40" i="13"/>
  <c r="C40" i="13"/>
  <c r="B40" i="13"/>
  <c r="I39" i="13"/>
  <c r="E39" i="13"/>
  <c r="D39" i="13"/>
  <c r="C39" i="13"/>
  <c r="B39" i="13"/>
  <c r="I38" i="13"/>
  <c r="E38" i="13"/>
  <c r="D38" i="13"/>
  <c r="C38" i="13"/>
  <c r="B38" i="13"/>
  <c r="I37" i="13"/>
  <c r="E37" i="13"/>
  <c r="D37" i="13"/>
  <c r="C37" i="13"/>
  <c r="B37" i="13"/>
  <c r="I36" i="13"/>
  <c r="E36" i="13"/>
  <c r="D36" i="13"/>
  <c r="C36" i="13"/>
  <c r="B36" i="13"/>
  <c r="I35" i="13"/>
  <c r="E35" i="13"/>
  <c r="D35" i="13"/>
  <c r="C35" i="13"/>
  <c r="B35" i="13"/>
  <c r="I34" i="13"/>
  <c r="E34" i="13"/>
  <c r="D34" i="13"/>
  <c r="C34" i="13"/>
  <c r="B34" i="13"/>
  <c r="I33" i="13"/>
  <c r="E33" i="13"/>
  <c r="D33" i="13"/>
  <c r="C33" i="13"/>
  <c r="B33" i="13"/>
  <c r="I32" i="13"/>
  <c r="E32" i="13"/>
  <c r="D32" i="13"/>
  <c r="C32" i="13"/>
  <c r="B32" i="13"/>
  <c r="I31" i="13"/>
  <c r="E31" i="13"/>
  <c r="D31" i="13"/>
  <c r="C31" i="13"/>
  <c r="B31" i="13"/>
  <c r="I30" i="13"/>
  <c r="E30" i="13"/>
  <c r="D30" i="13"/>
  <c r="C30" i="13"/>
  <c r="B30" i="13"/>
  <c r="I29" i="13"/>
  <c r="E29" i="13"/>
  <c r="D29" i="13"/>
  <c r="C29" i="13"/>
  <c r="B29" i="13"/>
  <c r="I28" i="13"/>
  <c r="E28" i="13"/>
  <c r="D28" i="13"/>
  <c r="C28" i="13"/>
  <c r="B28" i="13"/>
  <c r="I27" i="13"/>
  <c r="E27" i="13"/>
  <c r="D27" i="13"/>
  <c r="C27" i="13"/>
  <c r="B27" i="13"/>
  <c r="I26" i="13"/>
  <c r="E26" i="13"/>
  <c r="D26" i="13"/>
  <c r="C26" i="13"/>
  <c r="B26" i="13"/>
  <c r="I25" i="13"/>
  <c r="E25" i="13"/>
  <c r="D25" i="13"/>
  <c r="C25" i="13"/>
  <c r="B25" i="13"/>
  <c r="I24" i="13"/>
  <c r="E24" i="13"/>
  <c r="D24" i="13"/>
  <c r="C24" i="13"/>
  <c r="B24" i="13"/>
  <c r="I23" i="13"/>
  <c r="E23" i="13"/>
  <c r="D23" i="13"/>
  <c r="C23" i="13"/>
  <c r="B23" i="13"/>
  <c r="I22" i="13"/>
  <c r="E22" i="13"/>
  <c r="D22" i="13"/>
  <c r="C22" i="13"/>
  <c r="B22" i="13"/>
  <c r="I21" i="13"/>
  <c r="E21" i="13"/>
  <c r="D21" i="13"/>
  <c r="C21" i="13"/>
  <c r="B21" i="13"/>
  <c r="I20" i="13"/>
  <c r="E20" i="13"/>
  <c r="D20" i="13"/>
  <c r="C20" i="13"/>
  <c r="B20" i="13"/>
  <c r="I19" i="13"/>
  <c r="E19" i="13"/>
  <c r="D19" i="13"/>
  <c r="C19" i="13"/>
  <c r="B19" i="13"/>
  <c r="I18" i="13"/>
  <c r="E18" i="13"/>
  <c r="D18" i="13"/>
  <c r="C18" i="13"/>
  <c r="B18" i="13"/>
  <c r="I17" i="13"/>
  <c r="E17" i="13"/>
  <c r="D17" i="13"/>
  <c r="C17" i="13"/>
  <c r="B17" i="13"/>
  <c r="I16" i="13"/>
  <c r="E16" i="13"/>
  <c r="D16" i="13"/>
  <c r="C16" i="13"/>
  <c r="B16" i="13"/>
  <c r="I15" i="13"/>
  <c r="E15" i="13"/>
  <c r="D15" i="13"/>
  <c r="C15" i="13"/>
  <c r="B15" i="13"/>
  <c r="I14" i="13"/>
  <c r="E14" i="13"/>
  <c r="D14" i="13"/>
  <c r="C14" i="13"/>
  <c r="B14" i="13"/>
  <c r="I13" i="13"/>
  <c r="E13" i="13"/>
  <c r="D13" i="13"/>
  <c r="C13" i="13"/>
  <c r="B13" i="13"/>
  <c r="I12" i="13"/>
  <c r="E12" i="13"/>
  <c r="D12" i="13"/>
  <c r="C12" i="13"/>
  <c r="B12" i="13"/>
  <c r="I11" i="13"/>
  <c r="E11" i="13"/>
  <c r="D11" i="13"/>
  <c r="C11" i="13"/>
  <c r="B11" i="13"/>
  <c r="I10" i="13"/>
  <c r="E10" i="13"/>
  <c r="D10" i="13"/>
  <c r="C10" i="13"/>
  <c r="B10" i="13"/>
  <c r="I9" i="13"/>
  <c r="E9" i="13"/>
  <c r="D9" i="13"/>
  <c r="C9" i="13"/>
  <c r="B9" i="13"/>
  <c r="I8" i="13"/>
  <c r="E8" i="13"/>
  <c r="D8" i="13"/>
  <c r="C8" i="13"/>
  <c r="B8" i="13"/>
  <c r="I7" i="13"/>
  <c r="E7" i="13"/>
  <c r="D7" i="13"/>
  <c r="C7" i="13"/>
  <c r="B7" i="13"/>
  <c r="I6" i="13"/>
  <c r="K30" i="13" s="1"/>
  <c r="L30" i="13" s="1"/>
  <c r="E6" i="13"/>
  <c r="D6" i="13"/>
  <c r="C6" i="13"/>
  <c r="B6" i="13"/>
  <c r="I171" i="12"/>
  <c r="E171" i="12"/>
  <c r="D171" i="12"/>
  <c r="C171" i="12"/>
  <c r="B171" i="12"/>
  <c r="I170" i="12"/>
  <c r="E170" i="12"/>
  <c r="D170" i="12"/>
  <c r="C170" i="12"/>
  <c r="B170" i="12"/>
  <c r="I169" i="12"/>
  <c r="E169" i="12"/>
  <c r="D169" i="12"/>
  <c r="C169" i="12"/>
  <c r="B169" i="12"/>
  <c r="I168" i="12"/>
  <c r="E168" i="12"/>
  <c r="D168" i="12"/>
  <c r="C168" i="12"/>
  <c r="B168" i="12"/>
  <c r="I167" i="12"/>
  <c r="E167" i="12"/>
  <c r="D167" i="12"/>
  <c r="C167" i="12"/>
  <c r="B167" i="12"/>
  <c r="I166" i="12"/>
  <c r="E166" i="12"/>
  <c r="D166" i="12"/>
  <c r="C166" i="12"/>
  <c r="B166" i="12"/>
  <c r="I165" i="12"/>
  <c r="E165" i="12"/>
  <c r="D165" i="12"/>
  <c r="C165" i="12"/>
  <c r="B165" i="12"/>
  <c r="I164" i="12"/>
  <c r="J170" i="12" s="1"/>
  <c r="E164" i="12"/>
  <c r="D164" i="12"/>
  <c r="C164" i="12"/>
  <c r="B164" i="12"/>
  <c r="I163" i="12"/>
  <c r="E163" i="12"/>
  <c r="D163" i="12"/>
  <c r="C163" i="12"/>
  <c r="B163" i="12"/>
  <c r="I162" i="12"/>
  <c r="E162" i="12"/>
  <c r="D162" i="12"/>
  <c r="C162" i="12"/>
  <c r="B162" i="12"/>
  <c r="I161" i="12"/>
  <c r="E161" i="12"/>
  <c r="D161" i="12"/>
  <c r="C161" i="12"/>
  <c r="B161" i="12"/>
  <c r="I160" i="12"/>
  <c r="J166" i="12" s="1"/>
  <c r="E160" i="12"/>
  <c r="D160" i="12"/>
  <c r="C160" i="12"/>
  <c r="B160" i="12"/>
  <c r="I159" i="12"/>
  <c r="E159" i="12"/>
  <c r="D159" i="12"/>
  <c r="C159" i="12"/>
  <c r="B159" i="12"/>
  <c r="I158" i="12"/>
  <c r="E158" i="12"/>
  <c r="D158" i="12"/>
  <c r="C158" i="12"/>
  <c r="B158" i="12"/>
  <c r="I157" i="12"/>
  <c r="E157" i="12"/>
  <c r="D157" i="12"/>
  <c r="C157" i="12"/>
  <c r="B157" i="12"/>
  <c r="I156" i="12"/>
  <c r="J162" i="12" s="1"/>
  <c r="E156" i="12"/>
  <c r="D156" i="12"/>
  <c r="C156" i="12"/>
  <c r="B156" i="12"/>
  <c r="I155" i="12"/>
  <c r="E155" i="12"/>
  <c r="D155" i="12"/>
  <c r="C155" i="12"/>
  <c r="B155" i="12"/>
  <c r="I154" i="12"/>
  <c r="E154" i="12"/>
  <c r="D154" i="12"/>
  <c r="C154" i="12"/>
  <c r="B154" i="12"/>
  <c r="I153" i="12"/>
  <c r="E153" i="12"/>
  <c r="D153" i="12"/>
  <c r="C153" i="12"/>
  <c r="B153" i="12"/>
  <c r="I152" i="12"/>
  <c r="J158" i="12" s="1"/>
  <c r="E152" i="12"/>
  <c r="D152" i="12"/>
  <c r="C152" i="12"/>
  <c r="B152" i="12"/>
  <c r="I151" i="12"/>
  <c r="E151" i="12"/>
  <c r="D151" i="12"/>
  <c r="C151" i="12"/>
  <c r="B151" i="12"/>
  <c r="I150" i="12"/>
  <c r="E150" i="12"/>
  <c r="D150" i="12"/>
  <c r="C150" i="12"/>
  <c r="B150" i="12"/>
  <c r="I149" i="12"/>
  <c r="E149" i="12"/>
  <c r="D149" i="12"/>
  <c r="C149" i="12"/>
  <c r="B149" i="12"/>
  <c r="I148" i="12"/>
  <c r="J154" i="12" s="1"/>
  <c r="E148" i="12"/>
  <c r="D148" i="12"/>
  <c r="C148" i="12"/>
  <c r="B148" i="12"/>
  <c r="I147" i="12"/>
  <c r="E147" i="12"/>
  <c r="D147" i="12"/>
  <c r="C147" i="12"/>
  <c r="B147" i="12"/>
  <c r="I146" i="12"/>
  <c r="E146" i="12"/>
  <c r="D146" i="12"/>
  <c r="C146" i="12"/>
  <c r="B146" i="12"/>
  <c r="I145" i="12"/>
  <c r="E145" i="12"/>
  <c r="D145" i="12"/>
  <c r="C145" i="12"/>
  <c r="B145" i="12"/>
  <c r="I144" i="12"/>
  <c r="K170" i="12" s="1"/>
  <c r="L170" i="12" s="1"/>
  <c r="E144" i="12"/>
  <c r="D144" i="12"/>
  <c r="C144" i="12"/>
  <c r="B144" i="12"/>
  <c r="I143" i="12"/>
  <c r="E143" i="12"/>
  <c r="D143" i="12"/>
  <c r="C143" i="12"/>
  <c r="B143" i="12"/>
  <c r="I142" i="12"/>
  <c r="E142" i="12"/>
  <c r="D142" i="12"/>
  <c r="C142" i="12"/>
  <c r="B142" i="12"/>
  <c r="I141" i="12"/>
  <c r="E141" i="12"/>
  <c r="D141" i="12"/>
  <c r="C141" i="12"/>
  <c r="B141" i="12"/>
  <c r="I140" i="12"/>
  <c r="K166" i="12" s="1"/>
  <c r="L166" i="12" s="1"/>
  <c r="E140" i="12"/>
  <c r="D140" i="12"/>
  <c r="C140" i="12"/>
  <c r="B140" i="12"/>
  <c r="I139" i="12"/>
  <c r="E139" i="12"/>
  <c r="D139" i="12"/>
  <c r="C139" i="12"/>
  <c r="B139" i="12"/>
  <c r="I138" i="12"/>
  <c r="E138" i="12"/>
  <c r="D138" i="12"/>
  <c r="C138" i="12"/>
  <c r="B138" i="12"/>
  <c r="I137" i="12"/>
  <c r="E137" i="12"/>
  <c r="D137" i="12"/>
  <c r="C137" i="12"/>
  <c r="B137" i="12"/>
  <c r="I136" i="12"/>
  <c r="K162" i="12" s="1"/>
  <c r="L162" i="12" s="1"/>
  <c r="E136" i="12"/>
  <c r="D136" i="12"/>
  <c r="C136" i="12"/>
  <c r="B136" i="12"/>
  <c r="I135" i="12"/>
  <c r="E135" i="12"/>
  <c r="D135" i="12"/>
  <c r="C135" i="12"/>
  <c r="B135" i="12"/>
  <c r="I134" i="12"/>
  <c r="E134" i="12"/>
  <c r="D134" i="12"/>
  <c r="C134" i="12"/>
  <c r="B134" i="12"/>
  <c r="I133" i="12"/>
  <c r="E133" i="12"/>
  <c r="D133" i="12"/>
  <c r="C133" i="12"/>
  <c r="B133" i="12"/>
  <c r="I132" i="12"/>
  <c r="K158" i="12" s="1"/>
  <c r="L158" i="12" s="1"/>
  <c r="E132" i="12"/>
  <c r="D132" i="12"/>
  <c r="C132" i="12"/>
  <c r="B132" i="12"/>
  <c r="I131" i="12"/>
  <c r="E131" i="12"/>
  <c r="D131" i="12"/>
  <c r="C131" i="12"/>
  <c r="B131" i="12"/>
  <c r="I130" i="12"/>
  <c r="E130" i="12"/>
  <c r="D130" i="12"/>
  <c r="C130" i="12"/>
  <c r="B130" i="12"/>
  <c r="I129" i="12"/>
  <c r="E129" i="12"/>
  <c r="D129" i="12"/>
  <c r="C129" i="12"/>
  <c r="B129" i="12"/>
  <c r="I128" i="12"/>
  <c r="K154" i="12" s="1"/>
  <c r="L154" i="12" s="1"/>
  <c r="E128" i="12"/>
  <c r="D128" i="12"/>
  <c r="C128" i="12"/>
  <c r="B128" i="12"/>
  <c r="I127" i="12"/>
  <c r="E127" i="12"/>
  <c r="D127" i="12"/>
  <c r="C127" i="12"/>
  <c r="B127" i="12"/>
  <c r="I126" i="12"/>
  <c r="E126" i="12"/>
  <c r="D126" i="12"/>
  <c r="C126" i="12"/>
  <c r="B126" i="12"/>
  <c r="I125" i="12"/>
  <c r="E125" i="12"/>
  <c r="D125" i="12"/>
  <c r="C125" i="12"/>
  <c r="B125" i="12"/>
  <c r="I124" i="12"/>
  <c r="K150" i="12" s="1"/>
  <c r="L150" i="12" s="1"/>
  <c r="E124" i="12"/>
  <c r="D124" i="12"/>
  <c r="C124" i="12"/>
  <c r="B124" i="12"/>
  <c r="I123" i="12"/>
  <c r="E123" i="12"/>
  <c r="D123" i="12"/>
  <c r="C123" i="12"/>
  <c r="B123" i="12"/>
  <c r="I122" i="12"/>
  <c r="E122" i="12"/>
  <c r="D122" i="12"/>
  <c r="C122" i="12"/>
  <c r="B122" i="12"/>
  <c r="I121" i="12"/>
  <c r="E121" i="12"/>
  <c r="D121" i="12"/>
  <c r="C121" i="12"/>
  <c r="B121" i="12"/>
  <c r="I120" i="12"/>
  <c r="K146" i="12" s="1"/>
  <c r="L146" i="12" s="1"/>
  <c r="E120" i="12"/>
  <c r="D120" i="12"/>
  <c r="C120" i="12"/>
  <c r="B120" i="12"/>
  <c r="I119" i="12"/>
  <c r="E119" i="12"/>
  <c r="D119" i="12"/>
  <c r="C119" i="12"/>
  <c r="B119" i="12"/>
  <c r="I118" i="12"/>
  <c r="E118" i="12"/>
  <c r="D118" i="12"/>
  <c r="C118" i="12"/>
  <c r="B118" i="12"/>
  <c r="I117" i="12"/>
  <c r="E117" i="12"/>
  <c r="D117" i="12"/>
  <c r="C117" i="12"/>
  <c r="B117" i="12"/>
  <c r="I116" i="12"/>
  <c r="K142" i="12" s="1"/>
  <c r="L142" i="12" s="1"/>
  <c r="E116" i="12"/>
  <c r="D116" i="12"/>
  <c r="C116" i="12"/>
  <c r="B116" i="12"/>
  <c r="I115" i="12"/>
  <c r="E115" i="12"/>
  <c r="D115" i="12"/>
  <c r="C115" i="12"/>
  <c r="B115" i="12"/>
  <c r="I114" i="12"/>
  <c r="E114" i="12"/>
  <c r="D114" i="12"/>
  <c r="C114" i="12"/>
  <c r="B114" i="12"/>
  <c r="I113" i="12"/>
  <c r="E113" i="12"/>
  <c r="D113" i="12"/>
  <c r="C113" i="12"/>
  <c r="B113" i="12"/>
  <c r="I112" i="12"/>
  <c r="K138" i="12" s="1"/>
  <c r="L138" i="12" s="1"/>
  <c r="E112" i="12"/>
  <c r="D112" i="12"/>
  <c r="C112" i="12"/>
  <c r="B112" i="12"/>
  <c r="I111" i="12"/>
  <c r="E111" i="12"/>
  <c r="D111" i="12"/>
  <c r="C111" i="12"/>
  <c r="B111" i="12"/>
  <c r="I110" i="12"/>
  <c r="E110" i="12"/>
  <c r="D110" i="12"/>
  <c r="C110" i="12"/>
  <c r="B110" i="12"/>
  <c r="I109" i="12"/>
  <c r="E109" i="12"/>
  <c r="D109" i="12"/>
  <c r="C109" i="12"/>
  <c r="B109" i="12"/>
  <c r="I108" i="12"/>
  <c r="K134" i="12" s="1"/>
  <c r="L134" i="12" s="1"/>
  <c r="E108" i="12"/>
  <c r="D108" i="12"/>
  <c r="C108" i="12"/>
  <c r="B108" i="12"/>
  <c r="I107" i="12"/>
  <c r="E107" i="12"/>
  <c r="D107" i="12"/>
  <c r="C107" i="12"/>
  <c r="B107" i="12"/>
  <c r="I106" i="12"/>
  <c r="E106" i="12"/>
  <c r="D106" i="12"/>
  <c r="C106" i="12"/>
  <c r="B106" i="12"/>
  <c r="I105" i="12"/>
  <c r="E105" i="12"/>
  <c r="D105" i="12"/>
  <c r="C105" i="12"/>
  <c r="B105" i="12"/>
  <c r="I104" i="12"/>
  <c r="K130" i="12" s="1"/>
  <c r="L130" i="12" s="1"/>
  <c r="E104" i="12"/>
  <c r="D104" i="12"/>
  <c r="C104" i="12"/>
  <c r="B104" i="12"/>
  <c r="I103" i="12"/>
  <c r="E103" i="12"/>
  <c r="D103" i="12"/>
  <c r="C103" i="12"/>
  <c r="B103" i="12"/>
  <c r="I102" i="12"/>
  <c r="E102" i="12"/>
  <c r="D102" i="12"/>
  <c r="C102" i="12"/>
  <c r="B102" i="12"/>
  <c r="I101" i="12"/>
  <c r="E101" i="12"/>
  <c r="D101" i="12"/>
  <c r="C101" i="12"/>
  <c r="B101" i="12"/>
  <c r="I100" i="12"/>
  <c r="K126" i="12" s="1"/>
  <c r="L126" i="12" s="1"/>
  <c r="E100" i="12"/>
  <c r="D100" i="12"/>
  <c r="C100" i="12"/>
  <c r="B100" i="12"/>
  <c r="I99" i="12"/>
  <c r="E99" i="12"/>
  <c r="D99" i="12"/>
  <c r="C99" i="12"/>
  <c r="B99" i="12"/>
  <c r="I98" i="12"/>
  <c r="E98" i="12"/>
  <c r="D98" i="12"/>
  <c r="C98" i="12"/>
  <c r="B98" i="12"/>
  <c r="I97" i="12"/>
  <c r="E97" i="12"/>
  <c r="D97" i="12"/>
  <c r="C97" i="12"/>
  <c r="B97" i="12"/>
  <c r="I96" i="12"/>
  <c r="K122" i="12" s="1"/>
  <c r="L122" i="12" s="1"/>
  <c r="E96" i="12"/>
  <c r="D96" i="12"/>
  <c r="C96" i="12"/>
  <c r="B96" i="12"/>
  <c r="I95" i="12"/>
  <c r="E95" i="12"/>
  <c r="D95" i="12"/>
  <c r="C95" i="12"/>
  <c r="B95" i="12"/>
  <c r="I94" i="12"/>
  <c r="E94" i="12"/>
  <c r="D94" i="12"/>
  <c r="C94" i="12"/>
  <c r="B94" i="12"/>
  <c r="I93" i="12"/>
  <c r="E93" i="12"/>
  <c r="D93" i="12"/>
  <c r="C93" i="12"/>
  <c r="B93" i="12"/>
  <c r="I92" i="12"/>
  <c r="K118" i="12" s="1"/>
  <c r="L118" i="12" s="1"/>
  <c r="E92" i="12"/>
  <c r="D92" i="12"/>
  <c r="C92" i="12"/>
  <c r="B92" i="12"/>
  <c r="I91" i="12"/>
  <c r="E91" i="12"/>
  <c r="D91" i="12"/>
  <c r="C91" i="12"/>
  <c r="B91" i="12"/>
  <c r="I90" i="12"/>
  <c r="E90" i="12"/>
  <c r="D90" i="12"/>
  <c r="C90" i="12"/>
  <c r="B90" i="12"/>
  <c r="I89" i="12"/>
  <c r="E89" i="12"/>
  <c r="D89" i="12"/>
  <c r="C89" i="12"/>
  <c r="B89" i="12"/>
  <c r="I88" i="12"/>
  <c r="K114" i="12" s="1"/>
  <c r="L114" i="12" s="1"/>
  <c r="E88" i="12"/>
  <c r="D88" i="12"/>
  <c r="C88" i="12"/>
  <c r="B88" i="12"/>
  <c r="I87" i="12"/>
  <c r="E87" i="12"/>
  <c r="D87" i="12"/>
  <c r="C87" i="12"/>
  <c r="B87" i="12"/>
  <c r="I86" i="12"/>
  <c r="E86" i="12"/>
  <c r="D86" i="12"/>
  <c r="C86" i="12"/>
  <c r="B86" i="12"/>
  <c r="I85" i="12"/>
  <c r="E85" i="12"/>
  <c r="D85" i="12"/>
  <c r="C85" i="12"/>
  <c r="B85" i="12"/>
  <c r="I84" i="12"/>
  <c r="K110" i="12" s="1"/>
  <c r="L110" i="12" s="1"/>
  <c r="E84" i="12"/>
  <c r="D84" i="12"/>
  <c r="C84" i="12"/>
  <c r="B84" i="12"/>
  <c r="I83" i="12"/>
  <c r="E83" i="12"/>
  <c r="D83" i="12"/>
  <c r="C83" i="12"/>
  <c r="B83" i="12"/>
  <c r="I82" i="12"/>
  <c r="E82" i="12"/>
  <c r="D82" i="12"/>
  <c r="C82" i="12"/>
  <c r="B82" i="12"/>
  <c r="I81" i="12"/>
  <c r="E81" i="12"/>
  <c r="D81" i="12"/>
  <c r="C81" i="12"/>
  <c r="B81" i="12"/>
  <c r="I80" i="12"/>
  <c r="K106" i="12" s="1"/>
  <c r="L106" i="12" s="1"/>
  <c r="E80" i="12"/>
  <c r="D80" i="12"/>
  <c r="C80" i="12"/>
  <c r="B80" i="12"/>
  <c r="I79" i="12"/>
  <c r="E79" i="12"/>
  <c r="D79" i="12"/>
  <c r="C79" i="12"/>
  <c r="B79" i="12"/>
  <c r="I78" i="12"/>
  <c r="E78" i="12"/>
  <c r="D78" i="12"/>
  <c r="C78" i="12"/>
  <c r="B78" i="12"/>
  <c r="I77" i="12"/>
  <c r="E77" i="12"/>
  <c r="D77" i="12"/>
  <c r="C77" i="12"/>
  <c r="B77" i="12"/>
  <c r="I76" i="12"/>
  <c r="K102" i="12" s="1"/>
  <c r="L102" i="12" s="1"/>
  <c r="E76" i="12"/>
  <c r="D76" i="12"/>
  <c r="C76" i="12"/>
  <c r="B76" i="12"/>
  <c r="I75" i="12"/>
  <c r="E75" i="12"/>
  <c r="D75" i="12"/>
  <c r="C75" i="12"/>
  <c r="B75" i="12"/>
  <c r="I74" i="12"/>
  <c r="E74" i="12"/>
  <c r="D74" i="12"/>
  <c r="C74" i="12"/>
  <c r="B74" i="12"/>
  <c r="I73" i="12"/>
  <c r="E73" i="12"/>
  <c r="D73" i="12"/>
  <c r="C73" i="12"/>
  <c r="B73" i="12"/>
  <c r="I72" i="12"/>
  <c r="K98" i="12" s="1"/>
  <c r="L98" i="12" s="1"/>
  <c r="E72" i="12"/>
  <c r="D72" i="12"/>
  <c r="C72" i="12"/>
  <c r="B72" i="12"/>
  <c r="I71" i="12"/>
  <c r="E71" i="12"/>
  <c r="D71" i="12"/>
  <c r="C71" i="12"/>
  <c r="B71" i="12"/>
  <c r="I70" i="12"/>
  <c r="E70" i="12"/>
  <c r="D70" i="12"/>
  <c r="C70" i="12"/>
  <c r="B70" i="12"/>
  <c r="I69" i="12"/>
  <c r="E69" i="12"/>
  <c r="D69" i="12"/>
  <c r="C69" i="12"/>
  <c r="B69" i="12"/>
  <c r="I68" i="12"/>
  <c r="K94" i="12" s="1"/>
  <c r="L94" i="12" s="1"/>
  <c r="E68" i="12"/>
  <c r="D68" i="12"/>
  <c r="C68" i="12"/>
  <c r="B68" i="12"/>
  <c r="I67" i="12"/>
  <c r="E67" i="12"/>
  <c r="D67" i="12"/>
  <c r="C67" i="12"/>
  <c r="B67" i="12"/>
  <c r="I66" i="12"/>
  <c r="E66" i="12"/>
  <c r="D66" i="12"/>
  <c r="C66" i="12"/>
  <c r="B66" i="12"/>
  <c r="I65" i="12"/>
  <c r="E65" i="12"/>
  <c r="D65" i="12"/>
  <c r="C65" i="12"/>
  <c r="B65" i="12"/>
  <c r="I64" i="12"/>
  <c r="K90" i="12" s="1"/>
  <c r="L90" i="12" s="1"/>
  <c r="E64" i="12"/>
  <c r="D64" i="12"/>
  <c r="C64" i="12"/>
  <c r="B64" i="12"/>
  <c r="I63" i="12"/>
  <c r="E63" i="12"/>
  <c r="D63" i="12"/>
  <c r="C63" i="12"/>
  <c r="B63" i="12"/>
  <c r="I62" i="12"/>
  <c r="E62" i="12"/>
  <c r="D62" i="12"/>
  <c r="C62" i="12"/>
  <c r="B62" i="12"/>
  <c r="I61" i="12"/>
  <c r="E61" i="12"/>
  <c r="D61" i="12"/>
  <c r="C61" i="12"/>
  <c r="B61" i="12"/>
  <c r="I60" i="12"/>
  <c r="K86" i="12" s="1"/>
  <c r="L86" i="12" s="1"/>
  <c r="E60" i="12"/>
  <c r="D60" i="12"/>
  <c r="C60" i="12"/>
  <c r="B60" i="12"/>
  <c r="I59" i="12"/>
  <c r="E59" i="12"/>
  <c r="D59" i="12"/>
  <c r="C59" i="12"/>
  <c r="B59" i="12"/>
  <c r="I58" i="12"/>
  <c r="E58" i="12"/>
  <c r="D58" i="12"/>
  <c r="C58" i="12"/>
  <c r="B58" i="12"/>
  <c r="I57" i="12"/>
  <c r="E57" i="12"/>
  <c r="D57" i="12"/>
  <c r="C57" i="12"/>
  <c r="B57" i="12"/>
  <c r="I56" i="12"/>
  <c r="K82" i="12" s="1"/>
  <c r="L82" i="12" s="1"/>
  <c r="E56" i="12"/>
  <c r="D56" i="12"/>
  <c r="C56" i="12"/>
  <c r="B56" i="12"/>
  <c r="I55" i="12"/>
  <c r="E55" i="12"/>
  <c r="D55" i="12"/>
  <c r="C55" i="12"/>
  <c r="B55" i="12"/>
  <c r="I54" i="12"/>
  <c r="E54" i="12"/>
  <c r="D54" i="12"/>
  <c r="C54" i="12"/>
  <c r="B54" i="12"/>
  <c r="I53" i="12"/>
  <c r="E53" i="12"/>
  <c r="D53" i="12"/>
  <c r="C53" i="12"/>
  <c r="B53" i="12"/>
  <c r="I52" i="12"/>
  <c r="K78" i="12" s="1"/>
  <c r="L78" i="12" s="1"/>
  <c r="E52" i="12"/>
  <c r="D52" i="12"/>
  <c r="C52" i="12"/>
  <c r="B52" i="12"/>
  <c r="I51" i="12"/>
  <c r="E51" i="12"/>
  <c r="D51" i="12"/>
  <c r="C51" i="12"/>
  <c r="B51" i="12"/>
  <c r="I50" i="12"/>
  <c r="E50" i="12"/>
  <c r="D50" i="12"/>
  <c r="C50" i="12"/>
  <c r="B50" i="12"/>
  <c r="I49" i="12"/>
  <c r="E49" i="12"/>
  <c r="D49" i="12"/>
  <c r="C49" i="12"/>
  <c r="B49" i="12"/>
  <c r="I48" i="12"/>
  <c r="K74" i="12" s="1"/>
  <c r="L74" i="12" s="1"/>
  <c r="E48" i="12"/>
  <c r="D48" i="12"/>
  <c r="C48" i="12"/>
  <c r="B48" i="12"/>
  <c r="I47" i="12"/>
  <c r="E47" i="12"/>
  <c r="D47" i="12"/>
  <c r="C47" i="12"/>
  <c r="B47" i="12"/>
  <c r="I46" i="12"/>
  <c r="E46" i="12"/>
  <c r="D46" i="12"/>
  <c r="C46" i="12"/>
  <c r="B46" i="12"/>
  <c r="I45" i="12"/>
  <c r="E45" i="12"/>
  <c r="D45" i="12"/>
  <c r="C45" i="12"/>
  <c r="B45" i="12"/>
  <c r="I44" i="12"/>
  <c r="K70" i="12" s="1"/>
  <c r="L70" i="12" s="1"/>
  <c r="E44" i="12"/>
  <c r="D44" i="12"/>
  <c r="C44" i="12"/>
  <c r="B44" i="12"/>
  <c r="I43" i="12"/>
  <c r="E43" i="12"/>
  <c r="D43" i="12"/>
  <c r="C43" i="12"/>
  <c r="B43" i="12"/>
  <c r="I42" i="12"/>
  <c r="E42" i="12"/>
  <c r="D42" i="12"/>
  <c r="C42" i="12"/>
  <c r="B42" i="12"/>
  <c r="I41" i="12"/>
  <c r="E41" i="12"/>
  <c r="D41" i="12"/>
  <c r="C41" i="12"/>
  <c r="B41" i="12"/>
  <c r="I40" i="12"/>
  <c r="K66" i="12" s="1"/>
  <c r="L66" i="12" s="1"/>
  <c r="E40" i="12"/>
  <c r="D40" i="12"/>
  <c r="C40" i="12"/>
  <c r="B40" i="12"/>
  <c r="I39" i="12"/>
  <c r="E39" i="12"/>
  <c r="D39" i="12"/>
  <c r="C39" i="12"/>
  <c r="B39" i="12"/>
  <c r="I38" i="12"/>
  <c r="E38" i="12"/>
  <c r="D38" i="12"/>
  <c r="C38" i="12"/>
  <c r="B38" i="12"/>
  <c r="I37" i="12"/>
  <c r="E37" i="12"/>
  <c r="D37" i="12"/>
  <c r="C37" i="12"/>
  <c r="B37" i="12"/>
  <c r="I36" i="12"/>
  <c r="K62" i="12" s="1"/>
  <c r="L62" i="12" s="1"/>
  <c r="E36" i="12"/>
  <c r="D36" i="12"/>
  <c r="C36" i="12"/>
  <c r="B36" i="12"/>
  <c r="I35" i="12"/>
  <c r="E35" i="12"/>
  <c r="D35" i="12"/>
  <c r="C35" i="12"/>
  <c r="B35" i="12"/>
  <c r="I34" i="12"/>
  <c r="E34" i="12"/>
  <c r="D34" i="12"/>
  <c r="C34" i="12"/>
  <c r="B34" i="12"/>
  <c r="I33" i="12"/>
  <c r="E33" i="12"/>
  <c r="D33" i="12"/>
  <c r="C33" i="12"/>
  <c r="B33" i="12"/>
  <c r="I32" i="12"/>
  <c r="K58" i="12" s="1"/>
  <c r="L58" i="12" s="1"/>
  <c r="E32" i="12"/>
  <c r="D32" i="12"/>
  <c r="C32" i="12"/>
  <c r="B32" i="12"/>
  <c r="I31" i="12"/>
  <c r="E31" i="12"/>
  <c r="D31" i="12"/>
  <c r="C31" i="12"/>
  <c r="B31" i="12"/>
  <c r="I30" i="12"/>
  <c r="E30" i="12"/>
  <c r="D30" i="12"/>
  <c r="C30" i="12"/>
  <c r="B30" i="12"/>
  <c r="I29" i="12"/>
  <c r="E29" i="12"/>
  <c r="D29" i="12"/>
  <c r="C29" i="12"/>
  <c r="B29" i="12"/>
  <c r="I28" i="12"/>
  <c r="K54" i="12" s="1"/>
  <c r="L54" i="12" s="1"/>
  <c r="E28" i="12"/>
  <c r="D28" i="12"/>
  <c r="C28" i="12"/>
  <c r="B28" i="12"/>
  <c r="I27" i="12"/>
  <c r="E27" i="12"/>
  <c r="D27" i="12"/>
  <c r="C27" i="12"/>
  <c r="B27" i="12"/>
  <c r="I26" i="12"/>
  <c r="E26" i="12"/>
  <c r="D26" i="12"/>
  <c r="C26" i="12"/>
  <c r="B26" i="12"/>
  <c r="I25" i="12"/>
  <c r="E25" i="12"/>
  <c r="D25" i="12"/>
  <c r="C25" i="12"/>
  <c r="B25" i="12"/>
  <c r="I24" i="12"/>
  <c r="K50" i="12" s="1"/>
  <c r="L50" i="12" s="1"/>
  <c r="E24" i="12"/>
  <c r="D24" i="12"/>
  <c r="C24" i="12"/>
  <c r="B24" i="12"/>
  <c r="I23" i="12"/>
  <c r="E23" i="12"/>
  <c r="D23" i="12"/>
  <c r="C23" i="12"/>
  <c r="B23" i="12"/>
  <c r="I22" i="12"/>
  <c r="E22" i="12"/>
  <c r="D22" i="12"/>
  <c r="C22" i="12"/>
  <c r="B22" i="12"/>
  <c r="I21" i="12"/>
  <c r="E21" i="12"/>
  <c r="D21" i="12"/>
  <c r="C21" i="12"/>
  <c r="B21" i="12"/>
  <c r="I20" i="12"/>
  <c r="K46" i="12" s="1"/>
  <c r="L46" i="12" s="1"/>
  <c r="E20" i="12"/>
  <c r="D20" i="12"/>
  <c r="C20" i="12"/>
  <c r="B20" i="12"/>
  <c r="I19" i="12"/>
  <c r="E19" i="12"/>
  <c r="D19" i="12"/>
  <c r="C19" i="12"/>
  <c r="B19" i="12"/>
  <c r="I18" i="12"/>
  <c r="E18" i="12"/>
  <c r="D18" i="12"/>
  <c r="C18" i="12"/>
  <c r="B18" i="12"/>
  <c r="I17" i="12"/>
  <c r="E17" i="12"/>
  <c r="D17" i="12"/>
  <c r="C17" i="12"/>
  <c r="B17" i="12"/>
  <c r="I16" i="12"/>
  <c r="K42" i="12" s="1"/>
  <c r="L42" i="12" s="1"/>
  <c r="E16" i="12"/>
  <c r="D16" i="12"/>
  <c r="C16" i="12"/>
  <c r="B16" i="12"/>
  <c r="I15" i="12"/>
  <c r="E15" i="12"/>
  <c r="D15" i="12"/>
  <c r="C15" i="12"/>
  <c r="B15" i="12"/>
  <c r="I14" i="12"/>
  <c r="E14" i="12"/>
  <c r="D14" i="12"/>
  <c r="C14" i="12"/>
  <c r="B14" i="12"/>
  <c r="I13" i="12"/>
  <c r="E13" i="12"/>
  <c r="D13" i="12"/>
  <c r="C13" i="12"/>
  <c r="B13" i="12"/>
  <c r="I12" i="12"/>
  <c r="K38" i="12" s="1"/>
  <c r="L38" i="12" s="1"/>
  <c r="E12" i="12"/>
  <c r="D12" i="12"/>
  <c r="C12" i="12"/>
  <c r="B12" i="12"/>
  <c r="I11" i="12"/>
  <c r="E11" i="12"/>
  <c r="D11" i="12"/>
  <c r="C11" i="12"/>
  <c r="B11" i="12"/>
  <c r="I10" i="12"/>
  <c r="E10" i="12"/>
  <c r="D10" i="12"/>
  <c r="C10" i="12"/>
  <c r="B10" i="12"/>
  <c r="I9" i="12"/>
  <c r="E9" i="12"/>
  <c r="D9" i="12"/>
  <c r="C9" i="12"/>
  <c r="B9" i="12"/>
  <c r="I8" i="12"/>
  <c r="E8" i="12"/>
  <c r="D8" i="12"/>
  <c r="C8" i="12"/>
  <c r="B8" i="12"/>
  <c r="I7" i="12"/>
  <c r="E7" i="12"/>
  <c r="D7" i="12"/>
  <c r="C7" i="12"/>
  <c r="B7" i="12"/>
  <c r="I6" i="12"/>
  <c r="E6" i="12"/>
  <c r="D6" i="12"/>
  <c r="C6" i="12"/>
  <c r="B6" i="12"/>
  <c r="I171" i="11"/>
  <c r="E171" i="11"/>
  <c r="D171" i="11"/>
  <c r="C171" i="11"/>
  <c r="B171" i="11"/>
  <c r="I170" i="11"/>
  <c r="E170" i="11"/>
  <c r="D170" i="11"/>
  <c r="C170" i="11"/>
  <c r="B170" i="11"/>
  <c r="I169" i="11"/>
  <c r="E169" i="11"/>
  <c r="D169" i="11"/>
  <c r="C169" i="11"/>
  <c r="B169" i="11"/>
  <c r="I168" i="11"/>
  <c r="E168" i="11"/>
  <c r="D168" i="11"/>
  <c r="C168" i="11"/>
  <c r="B168" i="11"/>
  <c r="I167" i="11"/>
  <c r="E167" i="11"/>
  <c r="D167" i="11"/>
  <c r="C167" i="11"/>
  <c r="B167" i="11"/>
  <c r="I166" i="11"/>
  <c r="E166" i="11"/>
  <c r="D166" i="11"/>
  <c r="C166" i="11"/>
  <c r="B166" i="11"/>
  <c r="I165" i="11"/>
  <c r="E165" i="11"/>
  <c r="D165" i="11"/>
  <c r="C165" i="11"/>
  <c r="B165" i="11"/>
  <c r="I164" i="11"/>
  <c r="E164" i="11"/>
  <c r="D164" i="11"/>
  <c r="C164" i="11"/>
  <c r="B164" i="11"/>
  <c r="I163" i="11"/>
  <c r="E163" i="11"/>
  <c r="D163" i="11"/>
  <c r="C163" i="11"/>
  <c r="B163" i="11"/>
  <c r="I162" i="11"/>
  <c r="E162" i="11"/>
  <c r="D162" i="11"/>
  <c r="C162" i="11"/>
  <c r="B162" i="11"/>
  <c r="I161" i="11"/>
  <c r="E161" i="11"/>
  <c r="D161" i="11"/>
  <c r="C161" i="11"/>
  <c r="B161" i="11"/>
  <c r="I160" i="11"/>
  <c r="E160" i="11"/>
  <c r="D160" i="11"/>
  <c r="C160" i="11"/>
  <c r="B160" i="11"/>
  <c r="I159" i="11"/>
  <c r="E159" i="11"/>
  <c r="D159" i="11"/>
  <c r="C159" i="11"/>
  <c r="B159" i="11"/>
  <c r="I158" i="11"/>
  <c r="E158" i="11"/>
  <c r="D158" i="11"/>
  <c r="C158" i="11"/>
  <c r="B158" i="11"/>
  <c r="I157" i="11"/>
  <c r="E157" i="11"/>
  <c r="D157" i="11"/>
  <c r="C157" i="11"/>
  <c r="B157" i="11"/>
  <c r="I156" i="11"/>
  <c r="E156" i="11"/>
  <c r="D156" i="11"/>
  <c r="C156" i="11"/>
  <c r="B156" i="11"/>
  <c r="I155" i="11"/>
  <c r="E155" i="11"/>
  <c r="D155" i="11"/>
  <c r="C155" i="11"/>
  <c r="B155" i="11"/>
  <c r="I154" i="11"/>
  <c r="E154" i="11"/>
  <c r="D154" i="11"/>
  <c r="C154" i="11"/>
  <c r="B154" i="11"/>
  <c r="I153" i="11"/>
  <c r="E153" i="11"/>
  <c r="D153" i="11"/>
  <c r="C153" i="11"/>
  <c r="B153" i="11"/>
  <c r="I152" i="11"/>
  <c r="E152" i="11"/>
  <c r="D152" i="11"/>
  <c r="C152" i="11"/>
  <c r="B152" i="11"/>
  <c r="I151" i="11"/>
  <c r="E151" i="11"/>
  <c r="D151" i="11"/>
  <c r="C151" i="11"/>
  <c r="B151" i="11"/>
  <c r="I150" i="11"/>
  <c r="E150" i="11"/>
  <c r="D150" i="11"/>
  <c r="C150" i="11"/>
  <c r="B150" i="11"/>
  <c r="I149" i="11"/>
  <c r="E149" i="11"/>
  <c r="D149" i="11"/>
  <c r="C149" i="11"/>
  <c r="B149" i="11"/>
  <c r="I148" i="11"/>
  <c r="E148" i="11"/>
  <c r="D148" i="11"/>
  <c r="C148" i="11"/>
  <c r="B148" i="11"/>
  <c r="I147" i="11"/>
  <c r="E147" i="11"/>
  <c r="D147" i="11"/>
  <c r="C147" i="11"/>
  <c r="B147" i="11"/>
  <c r="I146" i="11"/>
  <c r="E146" i="11"/>
  <c r="D146" i="11"/>
  <c r="C146" i="11"/>
  <c r="B146" i="11"/>
  <c r="I145" i="11"/>
  <c r="E145" i="11"/>
  <c r="D145" i="11"/>
  <c r="C145" i="11"/>
  <c r="B145" i="11"/>
  <c r="I144" i="11"/>
  <c r="E144" i="11"/>
  <c r="D144" i="11"/>
  <c r="C144" i="11"/>
  <c r="B144" i="11"/>
  <c r="I143" i="11"/>
  <c r="E143" i="11"/>
  <c r="D143" i="11"/>
  <c r="C143" i="11"/>
  <c r="B143" i="11"/>
  <c r="I142" i="11"/>
  <c r="E142" i="11"/>
  <c r="D142" i="11"/>
  <c r="C142" i="11"/>
  <c r="B142" i="11"/>
  <c r="I141" i="11"/>
  <c r="E141" i="11"/>
  <c r="D141" i="11"/>
  <c r="C141" i="11"/>
  <c r="B141" i="11"/>
  <c r="I140" i="11"/>
  <c r="E140" i="11"/>
  <c r="D140" i="11"/>
  <c r="C140" i="11"/>
  <c r="B140" i="11"/>
  <c r="I139" i="11"/>
  <c r="E139" i="11"/>
  <c r="D139" i="11"/>
  <c r="C139" i="11"/>
  <c r="B139" i="11"/>
  <c r="I138" i="11"/>
  <c r="E138" i="11"/>
  <c r="D138" i="11"/>
  <c r="C138" i="11"/>
  <c r="B138" i="11"/>
  <c r="I137" i="11"/>
  <c r="E137" i="11"/>
  <c r="D137" i="11"/>
  <c r="C137" i="11"/>
  <c r="B137" i="11"/>
  <c r="I136" i="11"/>
  <c r="E136" i="11"/>
  <c r="D136" i="11"/>
  <c r="C136" i="11"/>
  <c r="B136" i="11"/>
  <c r="I135" i="11"/>
  <c r="E135" i="11"/>
  <c r="D135" i="11"/>
  <c r="C135" i="11"/>
  <c r="B135" i="11"/>
  <c r="I134" i="11"/>
  <c r="E134" i="11"/>
  <c r="D134" i="11"/>
  <c r="C134" i="11"/>
  <c r="B134" i="11"/>
  <c r="I133" i="11"/>
  <c r="E133" i="11"/>
  <c r="D133" i="11"/>
  <c r="C133" i="11"/>
  <c r="B133" i="11"/>
  <c r="I132" i="11"/>
  <c r="E132" i="11"/>
  <c r="D132" i="11"/>
  <c r="C132" i="11"/>
  <c r="B132" i="11"/>
  <c r="I131" i="11"/>
  <c r="E131" i="11"/>
  <c r="D131" i="11"/>
  <c r="C131" i="11"/>
  <c r="B131" i="11"/>
  <c r="I130" i="11"/>
  <c r="E130" i="11"/>
  <c r="D130" i="11"/>
  <c r="C130" i="11"/>
  <c r="B130" i="11"/>
  <c r="I129" i="11"/>
  <c r="E129" i="11"/>
  <c r="D129" i="11"/>
  <c r="C129" i="11"/>
  <c r="B129" i="11"/>
  <c r="I128" i="11"/>
  <c r="E128" i="11"/>
  <c r="D128" i="11"/>
  <c r="C128" i="11"/>
  <c r="B128" i="11"/>
  <c r="I127" i="11"/>
  <c r="E127" i="11"/>
  <c r="D127" i="11"/>
  <c r="C127" i="11"/>
  <c r="B127" i="11"/>
  <c r="I126" i="11"/>
  <c r="E126" i="11"/>
  <c r="D126" i="11"/>
  <c r="C126" i="11"/>
  <c r="B126" i="11"/>
  <c r="I125" i="11"/>
  <c r="E125" i="11"/>
  <c r="D125" i="11"/>
  <c r="C125" i="11"/>
  <c r="B125" i="11"/>
  <c r="I124" i="11"/>
  <c r="E124" i="11"/>
  <c r="D124" i="11"/>
  <c r="C124" i="11"/>
  <c r="B124" i="11"/>
  <c r="I123" i="11"/>
  <c r="E123" i="11"/>
  <c r="D123" i="11"/>
  <c r="C123" i="11"/>
  <c r="B123" i="11"/>
  <c r="I122" i="11"/>
  <c r="E122" i="11"/>
  <c r="D122" i="11"/>
  <c r="C122" i="11"/>
  <c r="B122" i="11"/>
  <c r="I121" i="11"/>
  <c r="E121" i="11"/>
  <c r="D121" i="11"/>
  <c r="C121" i="11"/>
  <c r="B121" i="11"/>
  <c r="I120" i="11"/>
  <c r="E120" i="11"/>
  <c r="D120" i="11"/>
  <c r="C120" i="11"/>
  <c r="B120" i="11"/>
  <c r="I119" i="11"/>
  <c r="E119" i="11"/>
  <c r="D119" i="11"/>
  <c r="C119" i="11"/>
  <c r="B119" i="11"/>
  <c r="I118" i="11"/>
  <c r="E118" i="11"/>
  <c r="D118" i="11"/>
  <c r="C118" i="11"/>
  <c r="B118" i="11"/>
  <c r="I117" i="11"/>
  <c r="E117" i="11"/>
  <c r="D117" i="11"/>
  <c r="C117" i="11"/>
  <c r="B117" i="11"/>
  <c r="I116" i="11"/>
  <c r="E116" i="11"/>
  <c r="D116" i="11"/>
  <c r="C116" i="11"/>
  <c r="B116" i="11"/>
  <c r="I115" i="11"/>
  <c r="E115" i="11"/>
  <c r="D115" i="11"/>
  <c r="C115" i="11"/>
  <c r="B115" i="11"/>
  <c r="I114" i="11"/>
  <c r="E114" i="11"/>
  <c r="D114" i="11"/>
  <c r="C114" i="11"/>
  <c r="B114" i="11"/>
  <c r="I113" i="11"/>
  <c r="E113" i="11"/>
  <c r="D113" i="11"/>
  <c r="C113" i="11"/>
  <c r="B113" i="11"/>
  <c r="I112" i="11"/>
  <c r="E112" i="11"/>
  <c r="D112" i="11"/>
  <c r="C112" i="11"/>
  <c r="B112" i="11"/>
  <c r="I111" i="11"/>
  <c r="E111" i="11"/>
  <c r="D111" i="11"/>
  <c r="C111" i="11"/>
  <c r="B111" i="11"/>
  <c r="I110" i="11"/>
  <c r="E110" i="11"/>
  <c r="D110" i="11"/>
  <c r="C110" i="11"/>
  <c r="B110" i="11"/>
  <c r="I109" i="11"/>
  <c r="E109" i="11"/>
  <c r="D109" i="11"/>
  <c r="C109" i="11"/>
  <c r="B109" i="11"/>
  <c r="I108" i="11"/>
  <c r="E108" i="11"/>
  <c r="D108" i="11"/>
  <c r="C108" i="11"/>
  <c r="B108" i="11"/>
  <c r="I107" i="11"/>
  <c r="E107" i="11"/>
  <c r="D107" i="11"/>
  <c r="C107" i="11"/>
  <c r="B107" i="11"/>
  <c r="I106" i="11"/>
  <c r="E106" i="11"/>
  <c r="D106" i="11"/>
  <c r="C106" i="11"/>
  <c r="B106" i="11"/>
  <c r="I105" i="11"/>
  <c r="E105" i="11"/>
  <c r="D105" i="11"/>
  <c r="C105" i="11"/>
  <c r="B105" i="11"/>
  <c r="I104" i="11"/>
  <c r="E104" i="11"/>
  <c r="D104" i="11"/>
  <c r="C104" i="11"/>
  <c r="B104" i="11"/>
  <c r="I103" i="11"/>
  <c r="E103" i="11"/>
  <c r="D103" i="11"/>
  <c r="C103" i="11"/>
  <c r="B103" i="11"/>
  <c r="I102" i="11"/>
  <c r="E102" i="11"/>
  <c r="D102" i="11"/>
  <c r="C102" i="11"/>
  <c r="B102" i="11"/>
  <c r="I101" i="11"/>
  <c r="E101" i="11"/>
  <c r="D101" i="11"/>
  <c r="C101" i="11"/>
  <c r="B101" i="11"/>
  <c r="I100" i="11"/>
  <c r="E100" i="11"/>
  <c r="D100" i="11"/>
  <c r="C100" i="11"/>
  <c r="B100" i="11"/>
  <c r="I99" i="11"/>
  <c r="E99" i="11"/>
  <c r="D99" i="11"/>
  <c r="C99" i="11"/>
  <c r="B99" i="11"/>
  <c r="I98" i="11"/>
  <c r="E98" i="11"/>
  <c r="D98" i="11"/>
  <c r="C98" i="11"/>
  <c r="B98" i="11"/>
  <c r="I97" i="11"/>
  <c r="E97" i="11"/>
  <c r="D97" i="11"/>
  <c r="C97" i="11"/>
  <c r="B97" i="11"/>
  <c r="I96" i="11"/>
  <c r="E96" i="11"/>
  <c r="D96" i="11"/>
  <c r="C96" i="11"/>
  <c r="B96" i="11"/>
  <c r="I95" i="11"/>
  <c r="E95" i="11"/>
  <c r="D95" i="11"/>
  <c r="C95" i="11"/>
  <c r="B95" i="11"/>
  <c r="I94" i="11"/>
  <c r="E94" i="11"/>
  <c r="D94" i="11"/>
  <c r="C94" i="11"/>
  <c r="B94" i="11"/>
  <c r="I93" i="11"/>
  <c r="E93" i="11"/>
  <c r="D93" i="11"/>
  <c r="C93" i="11"/>
  <c r="B93" i="11"/>
  <c r="I92" i="11"/>
  <c r="E92" i="11"/>
  <c r="D92" i="11"/>
  <c r="C92" i="11"/>
  <c r="B92" i="11"/>
  <c r="I91" i="11"/>
  <c r="E91" i="11"/>
  <c r="D91" i="11"/>
  <c r="C91" i="11"/>
  <c r="B91" i="11"/>
  <c r="I90" i="11"/>
  <c r="E90" i="11"/>
  <c r="D90" i="11"/>
  <c r="C90" i="11"/>
  <c r="B90" i="11"/>
  <c r="I89" i="11"/>
  <c r="E89" i="11"/>
  <c r="D89" i="11"/>
  <c r="C89" i="11"/>
  <c r="B89" i="11"/>
  <c r="I88" i="11"/>
  <c r="E88" i="11"/>
  <c r="D88" i="11"/>
  <c r="C88" i="11"/>
  <c r="B88" i="11"/>
  <c r="I87" i="11"/>
  <c r="E87" i="11"/>
  <c r="D87" i="11"/>
  <c r="C87" i="11"/>
  <c r="B87" i="11"/>
  <c r="I86" i="11"/>
  <c r="E86" i="11"/>
  <c r="D86" i="11"/>
  <c r="C86" i="11"/>
  <c r="B86" i="11"/>
  <c r="I85" i="11"/>
  <c r="E85" i="11"/>
  <c r="D85" i="11"/>
  <c r="C85" i="11"/>
  <c r="B85" i="11"/>
  <c r="I84" i="11"/>
  <c r="E84" i="11"/>
  <c r="D84" i="11"/>
  <c r="C84" i="11"/>
  <c r="B84" i="11"/>
  <c r="I83" i="11"/>
  <c r="E83" i="11"/>
  <c r="D83" i="11"/>
  <c r="C83" i="11"/>
  <c r="B83" i="11"/>
  <c r="I82" i="11"/>
  <c r="E82" i="11"/>
  <c r="D82" i="11"/>
  <c r="C82" i="11"/>
  <c r="B82" i="11"/>
  <c r="I81" i="11"/>
  <c r="E81" i="11"/>
  <c r="D81" i="11"/>
  <c r="C81" i="11"/>
  <c r="B81" i="11"/>
  <c r="I80" i="11"/>
  <c r="E80" i="11"/>
  <c r="D80" i="11"/>
  <c r="C80" i="11"/>
  <c r="B80" i="11"/>
  <c r="I79" i="11"/>
  <c r="E79" i="11"/>
  <c r="D79" i="11"/>
  <c r="C79" i="11"/>
  <c r="B79" i="11"/>
  <c r="I78" i="11"/>
  <c r="E78" i="11"/>
  <c r="D78" i="11"/>
  <c r="C78" i="11"/>
  <c r="B78" i="11"/>
  <c r="I77" i="11"/>
  <c r="E77" i="11"/>
  <c r="D77" i="11"/>
  <c r="C77" i="11"/>
  <c r="B77" i="11"/>
  <c r="I76" i="11"/>
  <c r="E76" i="11"/>
  <c r="D76" i="11"/>
  <c r="C76" i="11"/>
  <c r="B76" i="11"/>
  <c r="I75" i="11"/>
  <c r="E75" i="11"/>
  <c r="D75" i="11"/>
  <c r="C75" i="11"/>
  <c r="B75" i="11"/>
  <c r="I74" i="11"/>
  <c r="E74" i="11"/>
  <c r="D74" i="11"/>
  <c r="C74" i="11"/>
  <c r="B74" i="11"/>
  <c r="I73" i="11"/>
  <c r="E73" i="11"/>
  <c r="D73" i="11"/>
  <c r="C73" i="11"/>
  <c r="B73" i="11"/>
  <c r="I72" i="11"/>
  <c r="E72" i="11"/>
  <c r="D72" i="11"/>
  <c r="C72" i="11"/>
  <c r="B72" i="11"/>
  <c r="I71" i="11"/>
  <c r="E71" i="11"/>
  <c r="D71" i="11"/>
  <c r="C71" i="11"/>
  <c r="B71" i="11"/>
  <c r="I70" i="11"/>
  <c r="E70" i="11"/>
  <c r="D70" i="11"/>
  <c r="C70" i="11"/>
  <c r="B70" i="11"/>
  <c r="I69" i="11"/>
  <c r="E69" i="11"/>
  <c r="D69" i="11"/>
  <c r="C69" i="11"/>
  <c r="B69" i="11"/>
  <c r="I68" i="11"/>
  <c r="E68" i="11"/>
  <c r="D68" i="11"/>
  <c r="C68" i="11"/>
  <c r="B68" i="11"/>
  <c r="I67" i="11"/>
  <c r="E67" i="11"/>
  <c r="D67" i="11"/>
  <c r="C67" i="11"/>
  <c r="B67" i="11"/>
  <c r="I66" i="11"/>
  <c r="E66" i="11"/>
  <c r="D66" i="11"/>
  <c r="C66" i="11"/>
  <c r="B66" i="11"/>
  <c r="I65" i="11"/>
  <c r="E65" i="11"/>
  <c r="D65" i="11"/>
  <c r="C65" i="11"/>
  <c r="B65" i="11"/>
  <c r="I64" i="11"/>
  <c r="E64" i="11"/>
  <c r="D64" i="11"/>
  <c r="C64" i="11"/>
  <c r="B64" i="11"/>
  <c r="I63" i="11"/>
  <c r="E63" i="11"/>
  <c r="D63" i="11"/>
  <c r="C63" i="11"/>
  <c r="B63" i="11"/>
  <c r="I62" i="11"/>
  <c r="E62" i="11"/>
  <c r="D62" i="11"/>
  <c r="C62" i="11"/>
  <c r="B62" i="11"/>
  <c r="I61" i="11"/>
  <c r="E61" i="11"/>
  <c r="D61" i="11"/>
  <c r="C61" i="11"/>
  <c r="B61" i="11"/>
  <c r="I60" i="11"/>
  <c r="E60" i="11"/>
  <c r="D60" i="11"/>
  <c r="C60" i="11"/>
  <c r="B60" i="11"/>
  <c r="I59" i="11"/>
  <c r="E59" i="11"/>
  <c r="D59" i="11"/>
  <c r="C59" i="11"/>
  <c r="B59" i="11"/>
  <c r="I58" i="11"/>
  <c r="E58" i="11"/>
  <c r="D58" i="11"/>
  <c r="C58" i="11"/>
  <c r="B58" i="11"/>
  <c r="I57" i="11"/>
  <c r="E57" i="11"/>
  <c r="D57" i="11"/>
  <c r="C57" i="11"/>
  <c r="B57" i="11"/>
  <c r="I56" i="11"/>
  <c r="E56" i="11"/>
  <c r="D56" i="11"/>
  <c r="C56" i="11"/>
  <c r="B56" i="11"/>
  <c r="I55" i="11"/>
  <c r="E55" i="11"/>
  <c r="D55" i="11"/>
  <c r="C55" i="11"/>
  <c r="B55" i="11"/>
  <c r="I54" i="11"/>
  <c r="E54" i="11"/>
  <c r="D54" i="11"/>
  <c r="C54" i="11"/>
  <c r="B54" i="11"/>
  <c r="I53" i="11"/>
  <c r="E53" i="11"/>
  <c r="D53" i="11"/>
  <c r="C53" i="11"/>
  <c r="B53" i="11"/>
  <c r="I52" i="11"/>
  <c r="E52" i="11"/>
  <c r="D52" i="11"/>
  <c r="C52" i="11"/>
  <c r="B52" i="11"/>
  <c r="I51" i="11"/>
  <c r="E51" i="11"/>
  <c r="D51" i="11"/>
  <c r="C51" i="11"/>
  <c r="B51" i="11"/>
  <c r="I50" i="11"/>
  <c r="E50" i="11"/>
  <c r="D50" i="11"/>
  <c r="C50" i="11"/>
  <c r="B50" i="11"/>
  <c r="I49" i="11"/>
  <c r="E49" i="11"/>
  <c r="D49" i="11"/>
  <c r="C49" i="11"/>
  <c r="B49" i="11"/>
  <c r="I48" i="11"/>
  <c r="E48" i="11"/>
  <c r="D48" i="11"/>
  <c r="C48" i="11"/>
  <c r="B48" i="11"/>
  <c r="I47" i="11"/>
  <c r="E47" i="11"/>
  <c r="D47" i="11"/>
  <c r="C47" i="11"/>
  <c r="B47" i="11"/>
  <c r="I46" i="11"/>
  <c r="E46" i="11"/>
  <c r="D46" i="11"/>
  <c r="C46" i="11"/>
  <c r="B46" i="11"/>
  <c r="I45" i="11"/>
  <c r="E45" i="11"/>
  <c r="D45" i="11"/>
  <c r="C45" i="11"/>
  <c r="B45" i="11"/>
  <c r="I44" i="11"/>
  <c r="E44" i="11"/>
  <c r="D44" i="11"/>
  <c r="C44" i="11"/>
  <c r="B44" i="11"/>
  <c r="I43" i="11"/>
  <c r="E43" i="11"/>
  <c r="D43" i="11"/>
  <c r="C43" i="11"/>
  <c r="B43" i="11"/>
  <c r="I42" i="11"/>
  <c r="E42" i="11"/>
  <c r="D42" i="11"/>
  <c r="C42" i="11"/>
  <c r="B42" i="11"/>
  <c r="I41" i="11"/>
  <c r="E41" i="11"/>
  <c r="D41" i="11"/>
  <c r="C41" i="11"/>
  <c r="B41" i="11"/>
  <c r="I40" i="11"/>
  <c r="E40" i="11"/>
  <c r="D40" i="11"/>
  <c r="C40" i="11"/>
  <c r="B40" i="11"/>
  <c r="I39" i="11"/>
  <c r="E39" i="11"/>
  <c r="D39" i="11"/>
  <c r="C39" i="11"/>
  <c r="B39" i="11"/>
  <c r="I38" i="11"/>
  <c r="E38" i="11"/>
  <c r="D38" i="11"/>
  <c r="C38" i="11"/>
  <c r="B38" i="11"/>
  <c r="I37" i="11"/>
  <c r="E37" i="11"/>
  <c r="D37" i="11"/>
  <c r="C37" i="11"/>
  <c r="B37" i="11"/>
  <c r="I36" i="11"/>
  <c r="E36" i="11"/>
  <c r="D36" i="11"/>
  <c r="C36" i="11"/>
  <c r="B36" i="11"/>
  <c r="I35" i="11"/>
  <c r="E35" i="11"/>
  <c r="D35" i="11"/>
  <c r="C35" i="11"/>
  <c r="B35" i="11"/>
  <c r="I34" i="11"/>
  <c r="E34" i="11"/>
  <c r="D34" i="11"/>
  <c r="C34" i="11"/>
  <c r="B34" i="11"/>
  <c r="I33" i="11"/>
  <c r="E33" i="11"/>
  <c r="D33" i="11"/>
  <c r="C33" i="11"/>
  <c r="B33" i="11"/>
  <c r="I32" i="11"/>
  <c r="E32" i="11"/>
  <c r="D32" i="11"/>
  <c r="C32" i="11"/>
  <c r="B32" i="11"/>
  <c r="I31" i="11"/>
  <c r="E31" i="11"/>
  <c r="D31" i="11"/>
  <c r="C31" i="11"/>
  <c r="B31" i="11"/>
  <c r="I30" i="11"/>
  <c r="E30" i="11"/>
  <c r="D30" i="11"/>
  <c r="C30" i="11"/>
  <c r="B30" i="11"/>
  <c r="I29" i="11"/>
  <c r="E29" i="11"/>
  <c r="D29" i="11"/>
  <c r="C29" i="11"/>
  <c r="B29" i="11"/>
  <c r="I28" i="11"/>
  <c r="E28" i="11"/>
  <c r="D28" i="11"/>
  <c r="C28" i="11"/>
  <c r="B28" i="11"/>
  <c r="I27" i="11"/>
  <c r="E27" i="11"/>
  <c r="D27" i="11"/>
  <c r="C27" i="11"/>
  <c r="B27" i="11"/>
  <c r="I26" i="11"/>
  <c r="E26" i="11"/>
  <c r="D26" i="11"/>
  <c r="C26" i="11"/>
  <c r="B26" i="11"/>
  <c r="I25" i="11"/>
  <c r="E25" i="11"/>
  <c r="D25" i="11"/>
  <c r="C25" i="11"/>
  <c r="B25" i="11"/>
  <c r="I24" i="11"/>
  <c r="E24" i="11"/>
  <c r="D24" i="11"/>
  <c r="C24" i="11"/>
  <c r="B24" i="11"/>
  <c r="I23" i="11"/>
  <c r="E23" i="11"/>
  <c r="D23" i="11"/>
  <c r="C23" i="11"/>
  <c r="B23" i="11"/>
  <c r="I22" i="11"/>
  <c r="E22" i="11"/>
  <c r="D22" i="11"/>
  <c r="C22" i="11"/>
  <c r="B22" i="11"/>
  <c r="I21" i="11"/>
  <c r="E21" i="11"/>
  <c r="D21" i="11"/>
  <c r="C21" i="11"/>
  <c r="B21" i="11"/>
  <c r="I20" i="11"/>
  <c r="E20" i="11"/>
  <c r="D20" i="11"/>
  <c r="C20" i="11"/>
  <c r="B20" i="11"/>
  <c r="I19" i="11"/>
  <c r="E19" i="11"/>
  <c r="D19" i="11"/>
  <c r="C19" i="11"/>
  <c r="B19" i="11"/>
  <c r="I18" i="11"/>
  <c r="E18" i="11"/>
  <c r="D18" i="11"/>
  <c r="C18" i="11"/>
  <c r="B18" i="11"/>
  <c r="I17" i="11"/>
  <c r="E17" i="11"/>
  <c r="D17" i="11"/>
  <c r="C17" i="11"/>
  <c r="B17" i="11"/>
  <c r="I16" i="11"/>
  <c r="E16" i="11"/>
  <c r="D16" i="11"/>
  <c r="C16" i="11"/>
  <c r="B16" i="11"/>
  <c r="I15" i="11"/>
  <c r="E15" i="11"/>
  <c r="D15" i="11"/>
  <c r="C15" i="11"/>
  <c r="B15" i="11"/>
  <c r="I14" i="11"/>
  <c r="E14" i="11"/>
  <c r="D14" i="11"/>
  <c r="C14" i="11"/>
  <c r="B14" i="11"/>
  <c r="I13" i="11"/>
  <c r="E13" i="11"/>
  <c r="D13" i="11"/>
  <c r="C13" i="11"/>
  <c r="B13" i="11"/>
  <c r="I12" i="11"/>
  <c r="E12" i="11"/>
  <c r="D12" i="11"/>
  <c r="C12" i="11"/>
  <c r="B12" i="11"/>
  <c r="I11" i="11"/>
  <c r="E11" i="11"/>
  <c r="D11" i="11"/>
  <c r="C11" i="11"/>
  <c r="B11" i="11"/>
  <c r="I10" i="11"/>
  <c r="E10" i="11"/>
  <c r="D10" i="11"/>
  <c r="C10" i="11"/>
  <c r="B10" i="11"/>
  <c r="I9" i="11"/>
  <c r="E9" i="11"/>
  <c r="D9" i="11"/>
  <c r="C9" i="11"/>
  <c r="B9" i="11"/>
  <c r="I8" i="11"/>
  <c r="E8" i="11"/>
  <c r="D8" i="11"/>
  <c r="C8" i="11"/>
  <c r="B8" i="11"/>
  <c r="I7" i="11"/>
  <c r="E7" i="11"/>
  <c r="D7" i="11"/>
  <c r="C7" i="11"/>
  <c r="B7" i="11"/>
  <c r="J6" i="11"/>
  <c r="I6" i="11"/>
  <c r="E6" i="11"/>
  <c r="D6" i="11"/>
  <c r="C6" i="11"/>
  <c r="B6" i="11"/>
  <c r="I171" i="10"/>
  <c r="E171" i="10"/>
  <c r="D171" i="10"/>
  <c r="C171" i="10"/>
  <c r="B171" i="10"/>
  <c r="I170" i="10"/>
  <c r="E170" i="10"/>
  <c r="D170" i="10"/>
  <c r="C170" i="10"/>
  <c r="B170" i="10"/>
  <c r="I169" i="10"/>
  <c r="E169" i="10"/>
  <c r="D169" i="10"/>
  <c r="C169" i="10"/>
  <c r="B169" i="10"/>
  <c r="I168" i="10"/>
  <c r="E168" i="10"/>
  <c r="D168" i="10"/>
  <c r="C168" i="10"/>
  <c r="B168" i="10"/>
  <c r="I167" i="10"/>
  <c r="E167" i="10"/>
  <c r="D167" i="10"/>
  <c r="C167" i="10"/>
  <c r="B167" i="10"/>
  <c r="I166" i="10"/>
  <c r="E166" i="10"/>
  <c r="D166" i="10"/>
  <c r="C166" i="10"/>
  <c r="B166" i="10"/>
  <c r="I165" i="10"/>
  <c r="E165" i="10"/>
  <c r="D165" i="10"/>
  <c r="C165" i="10"/>
  <c r="B165" i="10"/>
  <c r="I164" i="10"/>
  <c r="E164" i="10"/>
  <c r="D164" i="10"/>
  <c r="C164" i="10"/>
  <c r="B164" i="10"/>
  <c r="I163" i="10"/>
  <c r="E163" i="10"/>
  <c r="D163" i="10"/>
  <c r="C163" i="10"/>
  <c r="B163" i="10"/>
  <c r="I162" i="10"/>
  <c r="E162" i="10"/>
  <c r="D162" i="10"/>
  <c r="C162" i="10"/>
  <c r="B162" i="10"/>
  <c r="I161" i="10"/>
  <c r="E161" i="10"/>
  <c r="D161" i="10"/>
  <c r="C161" i="10"/>
  <c r="B161" i="10"/>
  <c r="I160" i="10"/>
  <c r="E160" i="10"/>
  <c r="D160" i="10"/>
  <c r="C160" i="10"/>
  <c r="B160" i="10"/>
  <c r="I159" i="10"/>
  <c r="E159" i="10"/>
  <c r="D159" i="10"/>
  <c r="C159" i="10"/>
  <c r="B159" i="10"/>
  <c r="I158" i="10"/>
  <c r="E158" i="10"/>
  <c r="D158" i="10"/>
  <c r="C158" i="10"/>
  <c r="B158" i="10"/>
  <c r="I157" i="10"/>
  <c r="E157" i="10"/>
  <c r="D157" i="10"/>
  <c r="C157" i="10"/>
  <c r="B157" i="10"/>
  <c r="I156" i="10"/>
  <c r="E156" i="10"/>
  <c r="D156" i="10"/>
  <c r="C156" i="10"/>
  <c r="B156" i="10"/>
  <c r="I155" i="10"/>
  <c r="E155" i="10"/>
  <c r="D155" i="10"/>
  <c r="C155" i="10"/>
  <c r="B155" i="10"/>
  <c r="I154" i="10"/>
  <c r="E154" i="10"/>
  <c r="D154" i="10"/>
  <c r="C154" i="10"/>
  <c r="B154" i="10"/>
  <c r="I153" i="10"/>
  <c r="E153" i="10"/>
  <c r="D153" i="10"/>
  <c r="C153" i="10"/>
  <c r="B153" i="10"/>
  <c r="I152" i="10"/>
  <c r="E152" i="10"/>
  <c r="D152" i="10"/>
  <c r="C152" i="10"/>
  <c r="B152" i="10"/>
  <c r="I151" i="10"/>
  <c r="E151" i="10"/>
  <c r="D151" i="10"/>
  <c r="C151" i="10"/>
  <c r="B151" i="10"/>
  <c r="I150" i="10"/>
  <c r="E150" i="10"/>
  <c r="D150" i="10"/>
  <c r="C150" i="10"/>
  <c r="B150" i="10"/>
  <c r="I149" i="10"/>
  <c r="E149" i="10"/>
  <c r="D149" i="10"/>
  <c r="C149" i="10"/>
  <c r="B149" i="10"/>
  <c r="I148" i="10"/>
  <c r="E148" i="10"/>
  <c r="D148" i="10"/>
  <c r="C148" i="10"/>
  <c r="B148" i="10"/>
  <c r="I147" i="10"/>
  <c r="E147" i="10"/>
  <c r="D147" i="10"/>
  <c r="C147" i="10"/>
  <c r="B147" i="10"/>
  <c r="I146" i="10"/>
  <c r="E146" i="10"/>
  <c r="D146" i="10"/>
  <c r="C146" i="10"/>
  <c r="B146" i="10"/>
  <c r="I145" i="10"/>
  <c r="E145" i="10"/>
  <c r="D145" i="10"/>
  <c r="C145" i="10"/>
  <c r="B145" i="10"/>
  <c r="I144" i="10"/>
  <c r="E144" i="10"/>
  <c r="D144" i="10"/>
  <c r="C144" i="10"/>
  <c r="B144" i="10"/>
  <c r="I143" i="10"/>
  <c r="E143" i="10"/>
  <c r="D143" i="10"/>
  <c r="C143" i="10"/>
  <c r="B143" i="10"/>
  <c r="I142" i="10"/>
  <c r="E142" i="10"/>
  <c r="D142" i="10"/>
  <c r="C142" i="10"/>
  <c r="B142" i="10"/>
  <c r="I141" i="10"/>
  <c r="E141" i="10"/>
  <c r="D141" i="10"/>
  <c r="C141" i="10"/>
  <c r="B141" i="10"/>
  <c r="I140" i="10"/>
  <c r="E140" i="10"/>
  <c r="D140" i="10"/>
  <c r="C140" i="10"/>
  <c r="B140" i="10"/>
  <c r="I139" i="10"/>
  <c r="E139" i="10"/>
  <c r="D139" i="10"/>
  <c r="C139" i="10"/>
  <c r="B139" i="10"/>
  <c r="I138" i="10"/>
  <c r="E138" i="10"/>
  <c r="D138" i="10"/>
  <c r="C138" i="10"/>
  <c r="B138" i="10"/>
  <c r="I137" i="10"/>
  <c r="E137" i="10"/>
  <c r="D137" i="10"/>
  <c r="C137" i="10"/>
  <c r="B137" i="10"/>
  <c r="I136" i="10"/>
  <c r="E136" i="10"/>
  <c r="D136" i="10"/>
  <c r="C136" i="10"/>
  <c r="B136" i="10"/>
  <c r="I135" i="10"/>
  <c r="E135" i="10"/>
  <c r="D135" i="10"/>
  <c r="C135" i="10"/>
  <c r="B135" i="10"/>
  <c r="I134" i="10"/>
  <c r="E134" i="10"/>
  <c r="D134" i="10"/>
  <c r="C134" i="10"/>
  <c r="B134" i="10"/>
  <c r="I133" i="10"/>
  <c r="E133" i="10"/>
  <c r="D133" i="10"/>
  <c r="C133" i="10"/>
  <c r="B133" i="10"/>
  <c r="I132" i="10"/>
  <c r="E132" i="10"/>
  <c r="D132" i="10"/>
  <c r="C132" i="10"/>
  <c r="B132" i="10"/>
  <c r="I131" i="10"/>
  <c r="E131" i="10"/>
  <c r="D131" i="10"/>
  <c r="C131" i="10"/>
  <c r="B131" i="10"/>
  <c r="I130" i="10"/>
  <c r="E130" i="10"/>
  <c r="D130" i="10"/>
  <c r="C130" i="10"/>
  <c r="B130" i="10"/>
  <c r="I129" i="10"/>
  <c r="E129" i="10"/>
  <c r="D129" i="10"/>
  <c r="C129" i="10"/>
  <c r="B129" i="10"/>
  <c r="I128" i="10"/>
  <c r="E128" i="10"/>
  <c r="D128" i="10"/>
  <c r="C128" i="10"/>
  <c r="B128" i="10"/>
  <c r="I127" i="10"/>
  <c r="E127" i="10"/>
  <c r="D127" i="10"/>
  <c r="C127" i="10"/>
  <c r="B127" i="10"/>
  <c r="I126" i="10"/>
  <c r="E126" i="10"/>
  <c r="D126" i="10"/>
  <c r="C126" i="10"/>
  <c r="B126" i="10"/>
  <c r="I125" i="10"/>
  <c r="E125" i="10"/>
  <c r="D125" i="10"/>
  <c r="C125" i="10"/>
  <c r="B125" i="10"/>
  <c r="I124" i="10"/>
  <c r="E124" i="10"/>
  <c r="D124" i="10"/>
  <c r="C124" i="10"/>
  <c r="B124" i="10"/>
  <c r="I123" i="10"/>
  <c r="E123" i="10"/>
  <c r="D123" i="10"/>
  <c r="C123" i="10"/>
  <c r="B123" i="10"/>
  <c r="I122" i="10"/>
  <c r="E122" i="10"/>
  <c r="D122" i="10"/>
  <c r="C122" i="10"/>
  <c r="B122" i="10"/>
  <c r="I121" i="10"/>
  <c r="E121" i="10"/>
  <c r="D121" i="10"/>
  <c r="C121" i="10"/>
  <c r="B121" i="10"/>
  <c r="I120" i="10"/>
  <c r="E120" i="10"/>
  <c r="D120" i="10"/>
  <c r="C120" i="10"/>
  <c r="B120" i="10"/>
  <c r="I119" i="10"/>
  <c r="E119" i="10"/>
  <c r="D119" i="10"/>
  <c r="C119" i="10"/>
  <c r="B119" i="10"/>
  <c r="I118" i="10"/>
  <c r="E118" i="10"/>
  <c r="D118" i="10"/>
  <c r="C118" i="10"/>
  <c r="B118" i="10"/>
  <c r="I117" i="10"/>
  <c r="E117" i="10"/>
  <c r="D117" i="10"/>
  <c r="C117" i="10"/>
  <c r="B117" i="10"/>
  <c r="I116" i="10"/>
  <c r="E116" i="10"/>
  <c r="D116" i="10"/>
  <c r="C116" i="10"/>
  <c r="B116" i="10"/>
  <c r="I115" i="10"/>
  <c r="E115" i="10"/>
  <c r="D115" i="10"/>
  <c r="C115" i="10"/>
  <c r="B115" i="10"/>
  <c r="I114" i="10"/>
  <c r="E114" i="10"/>
  <c r="D114" i="10"/>
  <c r="C114" i="10"/>
  <c r="B114" i="10"/>
  <c r="I113" i="10"/>
  <c r="E113" i="10"/>
  <c r="D113" i="10"/>
  <c r="C113" i="10"/>
  <c r="B113" i="10"/>
  <c r="I112" i="10"/>
  <c r="E112" i="10"/>
  <c r="D112" i="10"/>
  <c r="C112" i="10"/>
  <c r="B112" i="10"/>
  <c r="I111" i="10"/>
  <c r="E111" i="10"/>
  <c r="D111" i="10"/>
  <c r="C111" i="10"/>
  <c r="B111" i="10"/>
  <c r="I110" i="10"/>
  <c r="E110" i="10"/>
  <c r="D110" i="10"/>
  <c r="C110" i="10"/>
  <c r="B110" i="10"/>
  <c r="I109" i="10"/>
  <c r="E109" i="10"/>
  <c r="D109" i="10"/>
  <c r="C109" i="10"/>
  <c r="B109" i="10"/>
  <c r="I108" i="10"/>
  <c r="E108" i="10"/>
  <c r="D108" i="10"/>
  <c r="C108" i="10"/>
  <c r="B108" i="10"/>
  <c r="I107" i="10"/>
  <c r="E107" i="10"/>
  <c r="D107" i="10"/>
  <c r="C107" i="10"/>
  <c r="B107" i="10"/>
  <c r="I106" i="10"/>
  <c r="E106" i="10"/>
  <c r="D106" i="10"/>
  <c r="C106" i="10"/>
  <c r="B106" i="10"/>
  <c r="I105" i="10"/>
  <c r="E105" i="10"/>
  <c r="D105" i="10"/>
  <c r="C105" i="10"/>
  <c r="B105" i="10"/>
  <c r="I104" i="10"/>
  <c r="E104" i="10"/>
  <c r="D104" i="10"/>
  <c r="C104" i="10"/>
  <c r="B104" i="10"/>
  <c r="I103" i="10"/>
  <c r="E103" i="10"/>
  <c r="D103" i="10"/>
  <c r="C103" i="10"/>
  <c r="B103" i="10"/>
  <c r="I102" i="10"/>
  <c r="E102" i="10"/>
  <c r="D102" i="10"/>
  <c r="C102" i="10"/>
  <c r="B102" i="10"/>
  <c r="I101" i="10"/>
  <c r="E101" i="10"/>
  <c r="D101" i="10"/>
  <c r="C101" i="10"/>
  <c r="B101" i="10"/>
  <c r="I100" i="10"/>
  <c r="E100" i="10"/>
  <c r="D100" i="10"/>
  <c r="C100" i="10"/>
  <c r="B100" i="10"/>
  <c r="I99" i="10"/>
  <c r="E99" i="10"/>
  <c r="D99" i="10"/>
  <c r="C99" i="10"/>
  <c r="B99" i="10"/>
  <c r="I98" i="10"/>
  <c r="E98" i="10"/>
  <c r="D98" i="10"/>
  <c r="C98" i="10"/>
  <c r="B98" i="10"/>
  <c r="I97" i="10"/>
  <c r="E97" i="10"/>
  <c r="D97" i="10"/>
  <c r="C97" i="10"/>
  <c r="B97" i="10"/>
  <c r="I96" i="10"/>
  <c r="E96" i="10"/>
  <c r="D96" i="10"/>
  <c r="C96" i="10"/>
  <c r="B96" i="10"/>
  <c r="I95" i="10"/>
  <c r="E95" i="10"/>
  <c r="D95" i="10"/>
  <c r="C95" i="10"/>
  <c r="B95" i="10"/>
  <c r="I94" i="10"/>
  <c r="E94" i="10"/>
  <c r="D94" i="10"/>
  <c r="C94" i="10"/>
  <c r="B94" i="10"/>
  <c r="I93" i="10"/>
  <c r="E93" i="10"/>
  <c r="D93" i="10"/>
  <c r="C93" i="10"/>
  <c r="B93" i="10"/>
  <c r="I92" i="10"/>
  <c r="E92" i="10"/>
  <c r="D92" i="10"/>
  <c r="C92" i="10"/>
  <c r="B92" i="10"/>
  <c r="I91" i="10"/>
  <c r="E91" i="10"/>
  <c r="D91" i="10"/>
  <c r="C91" i="10"/>
  <c r="B91" i="10"/>
  <c r="I90" i="10"/>
  <c r="E90" i="10"/>
  <c r="D90" i="10"/>
  <c r="C90" i="10"/>
  <c r="B90" i="10"/>
  <c r="I89" i="10"/>
  <c r="E89" i="10"/>
  <c r="D89" i="10"/>
  <c r="C89" i="10"/>
  <c r="B89" i="10"/>
  <c r="I88" i="10"/>
  <c r="E88" i="10"/>
  <c r="D88" i="10"/>
  <c r="C88" i="10"/>
  <c r="B88" i="10"/>
  <c r="I87" i="10"/>
  <c r="E87" i="10"/>
  <c r="D87" i="10"/>
  <c r="C87" i="10"/>
  <c r="B87" i="10"/>
  <c r="I86" i="10"/>
  <c r="E86" i="10"/>
  <c r="D86" i="10"/>
  <c r="C86" i="10"/>
  <c r="B86" i="10"/>
  <c r="I85" i="10"/>
  <c r="E85" i="10"/>
  <c r="D85" i="10"/>
  <c r="C85" i="10"/>
  <c r="B85" i="10"/>
  <c r="I84" i="10"/>
  <c r="E84" i="10"/>
  <c r="D84" i="10"/>
  <c r="C84" i="10"/>
  <c r="B84" i="10"/>
  <c r="I83" i="10"/>
  <c r="E83" i="10"/>
  <c r="D83" i="10"/>
  <c r="C83" i="10"/>
  <c r="B83" i="10"/>
  <c r="I82" i="10"/>
  <c r="E82" i="10"/>
  <c r="D82" i="10"/>
  <c r="C82" i="10"/>
  <c r="B82" i="10"/>
  <c r="I81" i="10"/>
  <c r="E81" i="10"/>
  <c r="D81" i="10"/>
  <c r="C81" i="10"/>
  <c r="B81" i="10"/>
  <c r="I80" i="10"/>
  <c r="E80" i="10"/>
  <c r="D80" i="10"/>
  <c r="C80" i="10"/>
  <c r="B80" i="10"/>
  <c r="I79" i="10"/>
  <c r="E79" i="10"/>
  <c r="D79" i="10"/>
  <c r="C79" i="10"/>
  <c r="B79" i="10"/>
  <c r="I78" i="10"/>
  <c r="E78" i="10"/>
  <c r="D78" i="10"/>
  <c r="C78" i="10"/>
  <c r="B78" i="10"/>
  <c r="I77" i="10"/>
  <c r="E77" i="10"/>
  <c r="D77" i="10"/>
  <c r="C77" i="10"/>
  <c r="B77" i="10"/>
  <c r="I76" i="10"/>
  <c r="E76" i="10"/>
  <c r="D76" i="10"/>
  <c r="C76" i="10"/>
  <c r="B76" i="10"/>
  <c r="I75" i="10"/>
  <c r="E75" i="10"/>
  <c r="D75" i="10"/>
  <c r="C75" i="10"/>
  <c r="B75" i="10"/>
  <c r="I74" i="10"/>
  <c r="E74" i="10"/>
  <c r="D74" i="10"/>
  <c r="C74" i="10"/>
  <c r="B74" i="10"/>
  <c r="I73" i="10"/>
  <c r="E73" i="10"/>
  <c r="D73" i="10"/>
  <c r="C73" i="10"/>
  <c r="B73" i="10"/>
  <c r="I72" i="10"/>
  <c r="E72" i="10"/>
  <c r="D72" i="10"/>
  <c r="C72" i="10"/>
  <c r="B72" i="10"/>
  <c r="I71" i="10"/>
  <c r="E71" i="10"/>
  <c r="D71" i="10"/>
  <c r="C71" i="10"/>
  <c r="B71" i="10"/>
  <c r="I70" i="10"/>
  <c r="E70" i="10"/>
  <c r="D70" i="10"/>
  <c r="C70" i="10"/>
  <c r="B70" i="10"/>
  <c r="I69" i="10"/>
  <c r="E69" i="10"/>
  <c r="D69" i="10"/>
  <c r="C69" i="10"/>
  <c r="B69" i="10"/>
  <c r="I68" i="10"/>
  <c r="E68" i="10"/>
  <c r="D68" i="10"/>
  <c r="C68" i="10"/>
  <c r="B68" i="10"/>
  <c r="I67" i="10"/>
  <c r="E67" i="10"/>
  <c r="D67" i="10"/>
  <c r="C67" i="10"/>
  <c r="B67" i="10"/>
  <c r="I66" i="10"/>
  <c r="E66" i="10"/>
  <c r="D66" i="10"/>
  <c r="C66" i="10"/>
  <c r="B66" i="10"/>
  <c r="I65" i="10"/>
  <c r="E65" i="10"/>
  <c r="D65" i="10"/>
  <c r="C65" i="10"/>
  <c r="B65" i="10"/>
  <c r="I64" i="10"/>
  <c r="E64" i="10"/>
  <c r="D64" i="10"/>
  <c r="C64" i="10"/>
  <c r="B64" i="10"/>
  <c r="I63" i="10"/>
  <c r="E63" i="10"/>
  <c r="D63" i="10"/>
  <c r="C63" i="10"/>
  <c r="B63" i="10"/>
  <c r="I62" i="10"/>
  <c r="E62" i="10"/>
  <c r="D62" i="10"/>
  <c r="C62" i="10"/>
  <c r="B62" i="10"/>
  <c r="I61" i="10"/>
  <c r="E61" i="10"/>
  <c r="D61" i="10"/>
  <c r="C61" i="10"/>
  <c r="B61" i="10"/>
  <c r="I60" i="10"/>
  <c r="E60" i="10"/>
  <c r="D60" i="10"/>
  <c r="C60" i="10"/>
  <c r="B60" i="10"/>
  <c r="I59" i="10"/>
  <c r="E59" i="10"/>
  <c r="D59" i="10"/>
  <c r="C59" i="10"/>
  <c r="B59" i="10"/>
  <c r="I58" i="10"/>
  <c r="E58" i="10"/>
  <c r="D58" i="10"/>
  <c r="C58" i="10"/>
  <c r="B58" i="10"/>
  <c r="I57" i="10"/>
  <c r="E57" i="10"/>
  <c r="D57" i="10"/>
  <c r="C57" i="10"/>
  <c r="B57" i="10"/>
  <c r="I56" i="10"/>
  <c r="E56" i="10"/>
  <c r="D56" i="10"/>
  <c r="C56" i="10"/>
  <c r="B56" i="10"/>
  <c r="I55" i="10"/>
  <c r="E55" i="10"/>
  <c r="D55" i="10"/>
  <c r="C55" i="10"/>
  <c r="B55" i="10"/>
  <c r="I54" i="10"/>
  <c r="E54" i="10"/>
  <c r="D54" i="10"/>
  <c r="C54" i="10"/>
  <c r="B54" i="10"/>
  <c r="I53" i="10"/>
  <c r="E53" i="10"/>
  <c r="D53" i="10"/>
  <c r="C53" i="10"/>
  <c r="B53" i="10"/>
  <c r="I52" i="10"/>
  <c r="E52" i="10"/>
  <c r="D52" i="10"/>
  <c r="C52" i="10"/>
  <c r="B52" i="10"/>
  <c r="I51" i="10"/>
  <c r="E51" i="10"/>
  <c r="D51" i="10"/>
  <c r="C51" i="10"/>
  <c r="B51" i="10"/>
  <c r="I50" i="10"/>
  <c r="E50" i="10"/>
  <c r="D50" i="10"/>
  <c r="C50" i="10"/>
  <c r="B50" i="10"/>
  <c r="I49" i="10"/>
  <c r="E49" i="10"/>
  <c r="D49" i="10"/>
  <c r="C49" i="10"/>
  <c r="B49" i="10"/>
  <c r="I48" i="10"/>
  <c r="E48" i="10"/>
  <c r="D48" i="10"/>
  <c r="C48" i="10"/>
  <c r="B48" i="10"/>
  <c r="I47" i="10"/>
  <c r="E47" i="10"/>
  <c r="D47" i="10"/>
  <c r="C47" i="10"/>
  <c r="B47" i="10"/>
  <c r="I46" i="10"/>
  <c r="E46" i="10"/>
  <c r="D46" i="10"/>
  <c r="C46" i="10"/>
  <c r="B46" i="10"/>
  <c r="I45" i="10"/>
  <c r="E45" i="10"/>
  <c r="D45" i="10"/>
  <c r="C45" i="10"/>
  <c r="B45" i="10"/>
  <c r="I44" i="10"/>
  <c r="E44" i="10"/>
  <c r="D44" i="10"/>
  <c r="C44" i="10"/>
  <c r="B44" i="10"/>
  <c r="I43" i="10"/>
  <c r="E43" i="10"/>
  <c r="D43" i="10"/>
  <c r="C43" i="10"/>
  <c r="B43" i="10"/>
  <c r="I42" i="10"/>
  <c r="E42" i="10"/>
  <c r="D42" i="10"/>
  <c r="C42" i="10"/>
  <c r="B42" i="10"/>
  <c r="I41" i="10"/>
  <c r="E41" i="10"/>
  <c r="D41" i="10"/>
  <c r="C41" i="10"/>
  <c r="B41" i="10"/>
  <c r="I40" i="10"/>
  <c r="E40" i="10"/>
  <c r="D40" i="10"/>
  <c r="C40" i="10"/>
  <c r="B40" i="10"/>
  <c r="I39" i="10"/>
  <c r="E39" i="10"/>
  <c r="D39" i="10"/>
  <c r="C39" i="10"/>
  <c r="B39" i="10"/>
  <c r="I38" i="10"/>
  <c r="E38" i="10"/>
  <c r="D38" i="10"/>
  <c r="C38" i="10"/>
  <c r="B38" i="10"/>
  <c r="I37" i="10"/>
  <c r="E37" i="10"/>
  <c r="D37" i="10"/>
  <c r="C37" i="10"/>
  <c r="B37" i="10"/>
  <c r="I36" i="10"/>
  <c r="E36" i="10"/>
  <c r="D36" i="10"/>
  <c r="C36" i="10"/>
  <c r="B36" i="10"/>
  <c r="I35" i="10"/>
  <c r="E35" i="10"/>
  <c r="D35" i="10"/>
  <c r="C35" i="10"/>
  <c r="B35" i="10"/>
  <c r="I34" i="10"/>
  <c r="E34" i="10"/>
  <c r="D34" i="10"/>
  <c r="C34" i="10"/>
  <c r="B34" i="10"/>
  <c r="I33" i="10"/>
  <c r="E33" i="10"/>
  <c r="D33" i="10"/>
  <c r="C33" i="10"/>
  <c r="B33" i="10"/>
  <c r="I32" i="10"/>
  <c r="E32" i="10"/>
  <c r="D32" i="10"/>
  <c r="C32" i="10"/>
  <c r="B32" i="10"/>
  <c r="I31" i="10"/>
  <c r="E31" i="10"/>
  <c r="D31" i="10"/>
  <c r="C31" i="10"/>
  <c r="B31" i="10"/>
  <c r="I30" i="10"/>
  <c r="E30" i="10"/>
  <c r="D30" i="10"/>
  <c r="C30" i="10"/>
  <c r="B30" i="10"/>
  <c r="I29" i="10"/>
  <c r="E29" i="10"/>
  <c r="D29" i="10"/>
  <c r="C29" i="10"/>
  <c r="B29" i="10"/>
  <c r="I28" i="10"/>
  <c r="E28" i="10"/>
  <c r="D28" i="10"/>
  <c r="C28" i="10"/>
  <c r="B28" i="10"/>
  <c r="I27" i="10"/>
  <c r="E27" i="10"/>
  <c r="D27" i="10"/>
  <c r="C27" i="10"/>
  <c r="B27" i="10"/>
  <c r="I26" i="10"/>
  <c r="E26" i="10"/>
  <c r="D26" i="10"/>
  <c r="C26" i="10"/>
  <c r="B26" i="10"/>
  <c r="I25" i="10"/>
  <c r="E25" i="10"/>
  <c r="D25" i="10"/>
  <c r="C25" i="10"/>
  <c r="B25" i="10"/>
  <c r="I24" i="10"/>
  <c r="E24" i="10"/>
  <c r="D24" i="10"/>
  <c r="C24" i="10"/>
  <c r="B24" i="10"/>
  <c r="I23" i="10"/>
  <c r="E23" i="10"/>
  <c r="D23" i="10"/>
  <c r="C23" i="10"/>
  <c r="B23" i="10"/>
  <c r="I22" i="10"/>
  <c r="E22" i="10"/>
  <c r="D22" i="10"/>
  <c r="C22" i="10"/>
  <c r="B22" i="10"/>
  <c r="I21" i="10"/>
  <c r="E21" i="10"/>
  <c r="D21" i="10"/>
  <c r="C21" i="10"/>
  <c r="B21" i="10"/>
  <c r="I20" i="10"/>
  <c r="E20" i="10"/>
  <c r="D20" i="10"/>
  <c r="C20" i="10"/>
  <c r="B20" i="10"/>
  <c r="I19" i="10"/>
  <c r="E19" i="10"/>
  <c r="D19" i="10"/>
  <c r="C19" i="10"/>
  <c r="B19" i="10"/>
  <c r="I18" i="10"/>
  <c r="E18" i="10"/>
  <c r="D18" i="10"/>
  <c r="C18" i="10"/>
  <c r="B18" i="10"/>
  <c r="I17" i="10"/>
  <c r="E17" i="10"/>
  <c r="D17" i="10"/>
  <c r="C17" i="10"/>
  <c r="B17" i="10"/>
  <c r="I16" i="10"/>
  <c r="E16" i="10"/>
  <c r="D16" i="10"/>
  <c r="C16" i="10"/>
  <c r="B16" i="10"/>
  <c r="I15" i="10"/>
  <c r="E15" i="10"/>
  <c r="D15" i="10"/>
  <c r="C15" i="10"/>
  <c r="B15" i="10"/>
  <c r="I14" i="10"/>
  <c r="E14" i="10"/>
  <c r="D14" i="10"/>
  <c r="C14" i="10"/>
  <c r="B14" i="10"/>
  <c r="I13" i="10"/>
  <c r="E13" i="10"/>
  <c r="D13" i="10"/>
  <c r="C13" i="10"/>
  <c r="B13" i="10"/>
  <c r="I12" i="10"/>
  <c r="E12" i="10"/>
  <c r="D12" i="10"/>
  <c r="C12" i="10"/>
  <c r="B12" i="10"/>
  <c r="I11" i="10"/>
  <c r="E11" i="10"/>
  <c r="D11" i="10"/>
  <c r="C11" i="10"/>
  <c r="B11" i="10"/>
  <c r="I10" i="10"/>
  <c r="E10" i="10"/>
  <c r="D10" i="10"/>
  <c r="C10" i="10"/>
  <c r="B10" i="10"/>
  <c r="I9" i="10"/>
  <c r="E9" i="10"/>
  <c r="D9" i="10"/>
  <c r="C9" i="10"/>
  <c r="B9" i="10"/>
  <c r="I8" i="10"/>
  <c r="E8" i="10"/>
  <c r="D8" i="10"/>
  <c r="C8" i="10"/>
  <c r="B8" i="10"/>
  <c r="I7" i="10"/>
  <c r="E7" i="10"/>
  <c r="D7" i="10"/>
  <c r="C7" i="10"/>
  <c r="B7" i="10"/>
  <c r="K6" i="10"/>
  <c r="L6" i="10" s="1"/>
  <c r="I6" i="10"/>
  <c r="J7" i="10" s="1"/>
  <c r="E6" i="10"/>
  <c r="D6" i="10"/>
  <c r="C6" i="10"/>
  <c r="B6" i="10"/>
  <c r="I171" i="9"/>
  <c r="E171" i="9"/>
  <c r="D171" i="9"/>
  <c r="C171" i="9"/>
  <c r="B171" i="9"/>
  <c r="I170" i="9"/>
  <c r="E170" i="9"/>
  <c r="D170" i="9"/>
  <c r="C170" i="9"/>
  <c r="B170" i="9"/>
  <c r="I169" i="9"/>
  <c r="E169" i="9"/>
  <c r="D169" i="9"/>
  <c r="C169" i="9"/>
  <c r="B169" i="9"/>
  <c r="I168" i="9"/>
  <c r="E168" i="9"/>
  <c r="D168" i="9"/>
  <c r="C168" i="9"/>
  <c r="B168" i="9"/>
  <c r="I167" i="9"/>
  <c r="E167" i="9"/>
  <c r="D167" i="9"/>
  <c r="C167" i="9"/>
  <c r="B167" i="9"/>
  <c r="I166" i="9"/>
  <c r="E166" i="9"/>
  <c r="D166" i="9"/>
  <c r="C166" i="9"/>
  <c r="B166" i="9"/>
  <c r="I165" i="9"/>
  <c r="E165" i="9"/>
  <c r="D165" i="9"/>
  <c r="C165" i="9"/>
  <c r="B165" i="9"/>
  <c r="I164" i="9"/>
  <c r="E164" i="9"/>
  <c r="D164" i="9"/>
  <c r="C164" i="9"/>
  <c r="B164" i="9"/>
  <c r="I163" i="9"/>
  <c r="E163" i="9"/>
  <c r="D163" i="9"/>
  <c r="C163" i="9"/>
  <c r="B163" i="9"/>
  <c r="I162" i="9"/>
  <c r="E162" i="9"/>
  <c r="D162" i="9"/>
  <c r="C162" i="9"/>
  <c r="B162" i="9"/>
  <c r="I161" i="9"/>
  <c r="E161" i="9"/>
  <c r="D161" i="9"/>
  <c r="C161" i="9"/>
  <c r="B161" i="9"/>
  <c r="I160" i="9"/>
  <c r="E160" i="9"/>
  <c r="D160" i="9"/>
  <c r="C160" i="9"/>
  <c r="B160" i="9"/>
  <c r="I159" i="9"/>
  <c r="E159" i="9"/>
  <c r="D159" i="9"/>
  <c r="C159" i="9"/>
  <c r="B159" i="9"/>
  <c r="I158" i="9"/>
  <c r="E158" i="9"/>
  <c r="D158" i="9"/>
  <c r="C158" i="9"/>
  <c r="B158" i="9"/>
  <c r="I157" i="9"/>
  <c r="E157" i="9"/>
  <c r="D157" i="9"/>
  <c r="C157" i="9"/>
  <c r="B157" i="9"/>
  <c r="I156" i="9"/>
  <c r="E156" i="9"/>
  <c r="D156" i="9"/>
  <c r="C156" i="9"/>
  <c r="B156" i="9"/>
  <c r="I155" i="9"/>
  <c r="E155" i="9"/>
  <c r="D155" i="9"/>
  <c r="C155" i="9"/>
  <c r="B155" i="9"/>
  <c r="I154" i="9"/>
  <c r="E154" i="9"/>
  <c r="D154" i="9"/>
  <c r="C154" i="9"/>
  <c r="B154" i="9"/>
  <c r="I153" i="9"/>
  <c r="E153" i="9"/>
  <c r="D153" i="9"/>
  <c r="C153" i="9"/>
  <c r="B153" i="9"/>
  <c r="I152" i="9"/>
  <c r="E152" i="9"/>
  <c r="D152" i="9"/>
  <c r="C152" i="9"/>
  <c r="B152" i="9"/>
  <c r="I151" i="9"/>
  <c r="E151" i="9"/>
  <c r="D151" i="9"/>
  <c r="C151" i="9"/>
  <c r="B151" i="9"/>
  <c r="I150" i="9"/>
  <c r="E150" i="9"/>
  <c r="D150" i="9"/>
  <c r="C150" i="9"/>
  <c r="B150" i="9"/>
  <c r="I149" i="9"/>
  <c r="E149" i="9"/>
  <c r="D149" i="9"/>
  <c r="C149" i="9"/>
  <c r="B149" i="9"/>
  <c r="I148" i="9"/>
  <c r="E148" i="9"/>
  <c r="D148" i="9"/>
  <c r="C148" i="9"/>
  <c r="B148" i="9"/>
  <c r="I147" i="9"/>
  <c r="E147" i="9"/>
  <c r="D147" i="9"/>
  <c r="C147" i="9"/>
  <c r="B147" i="9"/>
  <c r="I146" i="9"/>
  <c r="E146" i="9"/>
  <c r="D146" i="9"/>
  <c r="C146" i="9"/>
  <c r="B146" i="9"/>
  <c r="I145" i="9"/>
  <c r="E145" i="9"/>
  <c r="D145" i="9"/>
  <c r="C145" i="9"/>
  <c r="B145" i="9"/>
  <c r="I144" i="9"/>
  <c r="E144" i="9"/>
  <c r="D144" i="9"/>
  <c r="C144" i="9"/>
  <c r="B144" i="9"/>
  <c r="I143" i="9"/>
  <c r="E143" i="9"/>
  <c r="D143" i="9"/>
  <c r="C143" i="9"/>
  <c r="B143" i="9"/>
  <c r="I142" i="9"/>
  <c r="E142" i="9"/>
  <c r="D142" i="9"/>
  <c r="C142" i="9"/>
  <c r="B142" i="9"/>
  <c r="I141" i="9"/>
  <c r="E141" i="9"/>
  <c r="D141" i="9"/>
  <c r="C141" i="9"/>
  <c r="B141" i="9"/>
  <c r="I140" i="9"/>
  <c r="E140" i="9"/>
  <c r="D140" i="9"/>
  <c r="C140" i="9"/>
  <c r="B140" i="9"/>
  <c r="I139" i="9"/>
  <c r="E139" i="9"/>
  <c r="D139" i="9"/>
  <c r="C139" i="9"/>
  <c r="B139" i="9"/>
  <c r="I138" i="9"/>
  <c r="E138" i="9"/>
  <c r="D138" i="9"/>
  <c r="C138" i="9"/>
  <c r="B138" i="9"/>
  <c r="I137" i="9"/>
  <c r="E137" i="9"/>
  <c r="D137" i="9"/>
  <c r="C137" i="9"/>
  <c r="B137" i="9"/>
  <c r="I136" i="9"/>
  <c r="E136" i="9"/>
  <c r="D136" i="9"/>
  <c r="C136" i="9"/>
  <c r="B136" i="9"/>
  <c r="I135" i="9"/>
  <c r="E135" i="9"/>
  <c r="D135" i="9"/>
  <c r="C135" i="9"/>
  <c r="B135" i="9"/>
  <c r="I134" i="9"/>
  <c r="E134" i="9"/>
  <c r="D134" i="9"/>
  <c r="C134" i="9"/>
  <c r="B134" i="9"/>
  <c r="I133" i="9"/>
  <c r="E133" i="9"/>
  <c r="D133" i="9"/>
  <c r="C133" i="9"/>
  <c r="B133" i="9"/>
  <c r="I132" i="9"/>
  <c r="E132" i="9"/>
  <c r="D132" i="9"/>
  <c r="C132" i="9"/>
  <c r="B132" i="9"/>
  <c r="I131" i="9"/>
  <c r="E131" i="9"/>
  <c r="D131" i="9"/>
  <c r="C131" i="9"/>
  <c r="B131" i="9"/>
  <c r="I130" i="9"/>
  <c r="E130" i="9"/>
  <c r="D130" i="9"/>
  <c r="C130" i="9"/>
  <c r="B130" i="9"/>
  <c r="I129" i="9"/>
  <c r="E129" i="9"/>
  <c r="D129" i="9"/>
  <c r="C129" i="9"/>
  <c r="B129" i="9"/>
  <c r="I128" i="9"/>
  <c r="E128" i="9"/>
  <c r="D128" i="9"/>
  <c r="C128" i="9"/>
  <c r="B128" i="9"/>
  <c r="I127" i="9"/>
  <c r="E127" i="9"/>
  <c r="D127" i="9"/>
  <c r="C127" i="9"/>
  <c r="B127" i="9"/>
  <c r="I126" i="9"/>
  <c r="E126" i="9"/>
  <c r="D126" i="9"/>
  <c r="C126" i="9"/>
  <c r="B126" i="9"/>
  <c r="I125" i="9"/>
  <c r="E125" i="9"/>
  <c r="D125" i="9"/>
  <c r="C125" i="9"/>
  <c r="B125" i="9"/>
  <c r="I124" i="9"/>
  <c r="E124" i="9"/>
  <c r="D124" i="9"/>
  <c r="C124" i="9"/>
  <c r="B124" i="9"/>
  <c r="I123" i="9"/>
  <c r="E123" i="9"/>
  <c r="D123" i="9"/>
  <c r="C123" i="9"/>
  <c r="B123" i="9"/>
  <c r="I122" i="9"/>
  <c r="E122" i="9"/>
  <c r="D122" i="9"/>
  <c r="C122" i="9"/>
  <c r="B122" i="9"/>
  <c r="I121" i="9"/>
  <c r="E121" i="9"/>
  <c r="D121" i="9"/>
  <c r="C121" i="9"/>
  <c r="B121" i="9"/>
  <c r="I120" i="9"/>
  <c r="E120" i="9"/>
  <c r="D120" i="9"/>
  <c r="C120" i="9"/>
  <c r="B120" i="9"/>
  <c r="I119" i="9"/>
  <c r="E119" i="9"/>
  <c r="D119" i="9"/>
  <c r="C119" i="9"/>
  <c r="B119" i="9"/>
  <c r="I118" i="9"/>
  <c r="E118" i="9"/>
  <c r="D118" i="9"/>
  <c r="C118" i="9"/>
  <c r="B118" i="9"/>
  <c r="I117" i="9"/>
  <c r="E117" i="9"/>
  <c r="D117" i="9"/>
  <c r="C117" i="9"/>
  <c r="B117" i="9"/>
  <c r="I116" i="9"/>
  <c r="E116" i="9"/>
  <c r="D116" i="9"/>
  <c r="C116" i="9"/>
  <c r="B116" i="9"/>
  <c r="I115" i="9"/>
  <c r="E115" i="9"/>
  <c r="D115" i="9"/>
  <c r="C115" i="9"/>
  <c r="B115" i="9"/>
  <c r="I114" i="9"/>
  <c r="E114" i="9"/>
  <c r="D114" i="9"/>
  <c r="C114" i="9"/>
  <c r="B114" i="9"/>
  <c r="I113" i="9"/>
  <c r="E113" i="9"/>
  <c r="D113" i="9"/>
  <c r="C113" i="9"/>
  <c r="B113" i="9"/>
  <c r="I112" i="9"/>
  <c r="E112" i="9"/>
  <c r="D112" i="9"/>
  <c r="C112" i="9"/>
  <c r="B112" i="9"/>
  <c r="I111" i="9"/>
  <c r="E111" i="9"/>
  <c r="D111" i="9"/>
  <c r="C111" i="9"/>
  <c r="B111" i="9"/>
  <c r="I110" i="9"/>
  <c r="E110" i="9"/>
  <c r="D110" i="9"/>
  <c r="C110" i="9"/>
  <c r="B110" i="9"/>
  <c r="I109" i="9"/>
  <c r="E109" i="9"/>
  <c r="D109" i="9"/>
  <c r="C109" i="9"/>
  <c r="B109" i="9"/>
  <c r="I108" i="9"/>
  <c r="E108" i="9"/>
  <c r="D108" i="9"/>
  <c r="C108" i="9"/>
  <c r="B108" i="9"/>
  <c r="I107" i="9"/>
  <c r="E107" i="9"/>
  <c r="D107" i="9"/>
  <c r="C107" i="9"/>
  <c r="B107" i="9"/>
  <c r="I106" i="9"/>
  <c r="E106" i="9"/>
  <c r="D106" i="9"/>
  <c r="C106" i="9"/>
  <c r="B106" i="9"/>
  <c r="I105" i="9"/>
  <c r="E105" i="9"/>
  <c r="D105" i="9"/>
  <c r="C105" i="9"/>
  <c r="B105" i="9"/>
  <c r="I104" i="9"/>
  <c r="E104" i="9"/>
  <c r="D104" i="9"/>
  <c r="C104" i="9"/>
  <c r="B104" i="9"/>
  <c r="I103" i="9"/>
  <c r="E103" i="9"/>
  <c r="D103" i="9"/>
  <c r="C103" i="9"/>
  <c r="B103" i="9"/>
  <c r="I102" i="9"/>
  <c r="E102" i="9"/>
  <c r="D102" i="9"/>
  <c r="C102" i="9"/>
  <c r="B102" i="9"/>
  <c r="I101" i="9"/>
  <c r="E101" i="9"/>
  <c r="D101" i="9"/>
  <c r="C101" i="9"/>
  <c r="B101" i="9"/>
  <c r="I100" i="9"/>
  <c r="E100" i="9"/>
  <c r="D100" i="9"/>
  <c r="C100" i="9"/>
  <c r="B100" i="9"/>
  <c r="I99" i="9"/>
  <c r="E99" i="9"/>
  <c r="D99" i="9"/>
  <c r="C99" i="9"/>
  <c r="B99" i="9"/>
  <c r="I98" i="9"/>
  <c r="E98" i="9"/>
  <c r="D98" i="9"/>
  <c r="C98" i="9"/>
  <c r="B98" i="9"/>
  <c r="I97" i="9"/>
  <c r="E97" i="9"/>
  <c r="D97" i="9"/>
  <c r="C97" i="9"/>
  <c r="B97" i="9"/>
  <c r="I96" i="9"/>
  <c r="E96" i="9"/>
  <c r="D96" i="9"/>
  <c r="C96" i="9"/>
  <c r="B96" i="9"/>
  <c r="I95" i="9"/>
  <c r="E95" i="9"/>
  <c r="D95" i="9"/>
  <c r="C95" i="9"/>
  <c r="B95" i="9"/>
  <c r="I94" i="9"/>
  <c r="E94" i="9"/>
  <c r="D94" i="9"/>
  <c r="C94" i="9"/>
  <c r="B94" i="9"/>
  <c r="I93" i="9"/>
  <c r="E93" i="9"/>
  <c r="D93" i="9"/>
  <c r="C93" i="9"/>
  <c r="B93" i="9"/>
  <c r="I92" i="9"/>
  <c r="E92" i="9"/>
  <c r="D92" i="9"/>
  <c r="C92" i="9"/>
  <c r="B92" i="9"/>
  <c r="I91" i="9"/>
  <c r="E91" i="9"/>
  <c r="D91" i="9"/>
  <c r="C91" i="9"/>
  <c r="B91" i="9"/>
  <c r="I90" i="9"/>
  <c r="E90" i="9"/>
  <c r="D90" i="9"/>
  <c r="C90" i="9"/>
  <c r="B90" i="9"/>
  <c r="I89" i="9"/>
  <c r="E89" i="9"/>
  <c r="D89" i="9"/>
  <c r="C89" i="9"/>
  <c r="B89" i="9"/>
  <c r="I88" i="9"/>
  <c r="E88" i="9"/>
  <c r="D88" i="9"/>
  <c r="C88" i="9"/>
  <c r="B88" i="9"/>
  <c r="I87" i="9"/>
  <c r="E87" i="9"/>
  <c r="D87" i="9"/>
  <c r="C87" i="9"/>
  <c r="B87" i="9"/>
  <c r="I86" i="9"/>
  <c r="E86" i="9"/>
  <c r="D86" i="9"/>
  <c r="C86" i="9"/>
  <c r="B86" i="9"/>
  <c r="I85" i="9"/>
  <c r="E85" i="9"/>
  <c r="D85" i="9"/>
  <c r="C85" i="9"/>
  <c r="B85" i="9"/>
  <c r="I84" i="9"/>
  <c r="E84" i="9"/>
  <c r="D84" i="9"/>
  <c r="C84" i="9"/>
  <c r="B84" i="9"/>
  <c r="I83" i="9"/>
  <c r="E83" i="9"/>
  <c r="D83" i="9"/>
  <c r="C83" i="9"/>
  <c r="B83" i="9"/>
  <c r="I82" i="9"/>
  <c r="E82" i="9"/>
  <c r="D82" i="9"/>
  <c r="C82" i="9"/>
  <c r="B82" i="9"/>
  <c r="I81" i="9"/>
  <c r="E81" i="9"/>
  <c r="D81" i="9"/>
  <c r="C81" i="9"/>
  <c r="B81" i="9"/>
  <c r="I80" i="9"/>
  <c r="E80" i="9"/>
  <c r="D80" i="9"/>
  <c r="C80" i="9"/>
  <c r="B80" i="9"/>
  <c r="I79" i="9"/>
  <c r="E79" i="9"/>
  <c r="D79" i="9"/>
  <c r="C79" i="9"/>
  <c r="B79" i="9"/>
  <c r="I78" i="9"/>
  <c r="E78" i="9"/>
  <c r="D78" i="9"/>
  <c r="C78" i="9"/>
  <c r="B78" i="9"/>
  <c r="I77" i="9"/>
  <c r="E77" i="9"/>
  <c r="D77" i="9"/>
  <c r="C77" i="9"/>
  <c r="B77" i="9"/>
  <c r="I76" i="9"/>
  <c r="E76" i="9"/>
  <c r="D76" i="9"/>
  <c r="C76" i="9"/>
  <c r="B76" i="9"/>
  <c r="I75" i="9"/>
  <c r="E75" i="9"/>
  <c r="D75" i="9"/>
  <c r="C75" i="9"/>
  <c r="B75" i="9"/>
  <c r="I74" i="9"/>
  <c r="E74" i="9"/>
  <c r="D74" i="9"/>
  <c r="C74" i="9"/>
  <c r="B74" i="9"/>
  <c r="I73" i="9"/>
  <c r="E73" i="9"/>
  <c r="D73" i="9"/>
  <c r="C73" i="9"/>
  <c r="B73" i="9"/>
  <c r="I72" i="9"/>
  <c r="E72" i="9"/>
  <c r="D72" i="9"/>
  <c r="C72" i="9"/>
  <c r="B72" i="9"/>
  <c r="I71" i="9"/>
  <c r="E71" i="9"/>
  <c r="D71" i="9"/>
  <c r="C71" i="9"/>
  <c r="B71" i="9"/>
  <c r="I70" i="9"/>
  <c r="E70" i="9"/>
  <c r="D70" i="9"/>
  <c r="C70" i="9"/>
  <c r="B70" i="9"/>
  <c r="I69" i="9"/>
  <c r="E69" i="9"/>
  <c r="D69" i="9"/>
  <c r="C69" i="9"/>
  <c r="B69" i="9"/>
  <c r="I68" i="9"/>
  <c r="E68" i="9"/>
  <c r="D68" i="9"/>
  <c r="C68" i="9"/>
  <c r="B68" i="9"/>
  <c r="I67" i="9"/>
  <c r="E67" i="9"/>
  <c r="D67" i="9"/>
  <c r="C67" i="9"/>
  <c r="B67" i="9"/>
  <c r="I66" i="9"/>
  <c r="E66" i="9"/>
  <c r="D66" i="9"/>
  <c r="C66" i="9"/>
  <c r="B66" i="9"/>
  <c r="I65" i="9"/>
  <c r="E65" i="9"/>
  <c r="D65" i="9"/>
  <c r="C65" i="9"/>
  <c r="B65" i="9"/>
  <c r="I64" i="9"/>
  <c r="E64" i="9"/>
  <c r="D64" i="9"/>
  <c r="C64" i="9"/>
  <c r="B64" i="9"/>
  <c r="I63" i="9"/>
  <c r="E63" i="9"/>
  <c r="D63" i="9"/>
  <c r="C63" i="9"/>
  <c r="B63" i="9"/>
  <c r="I62" i="9"/>
  <c r="E62" i="9"/>
  <c r="D62" i="9"/>
  <c r="C62" i="9"/>
  <c r="B62" i="9"/>
  <c r="I61" i="9"/>
  <c r="E61" i="9"/>
  <c r="D61" i="9"/>
  <c r="C61" i="9"/>
  <c r="B61" i="9"/>
  <c r="I60" i="9"/>
  <c r="E60" i="9"/>
  <c r="D60" i="9"/>
  <c r="C60" i="9"/>
  <c r="B60" i="9"/>
  <c r="I59" i="9"/>
  <c r="E59" i="9"/>
  <c r="D59" i="9"/>
  <c r="C59" i="9"/>
  <c r="B59" i="9"/>
  <c r="I58" i="9"/>
  <c r="E58" i="9"/>
  <c r="D58" i="9"/>
  <c r="C58" i="9"/>
  <c r="B58" i="9"/>
  <c r="I57" i="9"/>
  <c r="E57" i="9"/>
  <c r="D57" i="9"/>
  <c r="C57" i="9"/>
  <c r="B57" i="9"/>
  <c r="I56" i="9"/>
  <c r="E56" i="9"/>
  <c r="D56" i="9"/>
  <c r="C56" i="9"/>
  <c r="B56" i="9"/>
  <c r="I55" i="9"/>
  <c r="E55" i="9"/>
  <c r="D55" i="9"/>
  <c r="C55" i="9"/>
  <c r="B55" i="9"/>
  <c r="I54" i="9"/>
  <c r="E54" i="9"/>
  <c r="D54" i="9"/>
  <c r="C54" i="9"/>
  <c r="B54" i="9"/>
  <c r="I53" i="9"/>
  <c r="E53" i="9"/>
  <c r="D53" i="9"/>
  <c r="C53" i="9"/>
  <c r="B53" i="9"/>
  <c r="I52" i="9"/>
  <c r="E52" i="9"/>
  <c r="D52" i="9"/>
  <c r="C52" i="9"/>
  <c r="B52" i="9"/>
  <c r="I51" i="9"/>
  <c r="E51" i="9"/>
  <c r="D51" i="9"/>
  <c r="C51" i="9"/>
  <c r="B51" i="9"/>
  <c r="I50" i="9"/>
  <c r="E50" i="9"/>
  <c r="D50" i="9"/>
  <c r="C50" i="9"/>
  <c r="B50" i="9"/>
  <c r="I49" i="9"/>
  <c r="E49" i="9"/>
  <c r="D49" i="9"/>
  <c r="C49" i="9"/>
  <c r="B49" i="9"/>
  <c r="I48" i="9"/>
  <c r="E48" i="9"/>
  <c r="D48" i="9"/>
  <c r="C48" i="9"/>
  <c r="B48" i="9"/>
  <c r="I47" i="9"/>
  <c r="E47" i="9"/>
  <c r="D47" i="9"/>
  <c r="C47" i="9"/>
  <c r="B47" i="9"/>
  <c r="I46" i="9"/>
  <c r="E46" i="9"/>
  <c r="D46" i="9"/>
  <c r="C46" i="9"/>
  <c r="B46" i="9"/>
  <c r="I45" i="9"/>
  <c r="E45" i="9"/>
  <c r="D45" i="9"/>
  <c r="C45" i="9"/>
  <c r="B45" i="9"/>
  <c r="I44" i="9"/>
  <c r="E44" i="9"/>
  <c r="D44" i="9"/>
  <c r="C44" i="9"/>
  <c r="B44" i="9"/>
  <c r="I43" i="9"/>
  <c r="E43" i="9"/>
  <c r="D43" i="9"/>
  <c r="C43" i="9"/>
  <c r="B43" i="9"/>
  <c r="I42" i="9"/>
  <c r="E42" i="9"/>
  <c r="D42" i="9"/>
  <c r="C42" i="9"/>
  <c r="B42" i="9"/>
  <c r="I41" i="9"/>
  <c r="E41" i="9"/>
  <c r="D41" i="9"/>
  <c r="C41" i="9"/>
  <c r="B41" i="9"/>
  <c r="I40" i="9"/>
  <c r="E40" i="9"/>
  <c r="D40" i="9"/>
  <c r="C40" i="9"/>
  <c r="B40" i="9"/>
  <c r="I39" i="9"/>
  <c r="E39" i="9"/>
  <c r="D39" i="9"/>
  <c r="C39" i="9"/>
  <c r="B39" i="9"/>
  <c r="I38" i="9"/>
  <c r="E38" i="9"/>
  <c r="D38" i="9"/>
  <c r="C38" i="9"/>
  <c r="B38" i="9"/>
  <c r="I37" i="9"/>
  <c r="E37" i="9"/>
  <c r="D37" i="9"/>
  <c r="C37" i="9"/>
  <c r="B37" i="9"/>
  <c r="I36" i="9"/>
  <c r="E36" i="9"/>
  <c r="D36" i="9"/>
  <c r="C36" i="9"/>
  <c r="B36" i="9"/>
  <c r="I35" i="9"/>
  <c r="E35" i="9"/>
  <c r="D35" i="9"/>
  <c r="C35" i="9"/>
  <c r="B35" i="9"/>
  <c r="I34" i="9"/>
  <c r="E34" i="9"/>
  <c r="D34" i="9"/>
  <c r="C34" i="9"/>
  <c r="B34" i="9"/>
  <c r="I33" i="9"/>
  <c r="E33" i="9"/>
  <c r="D33" i="9"/>
  <c r="C33" i="9"/>
  <c r="B33" i="9"/>
  <c r="I32" i="9"/>
  <c r="E32" i="9"/>
  <c r="D32" i="9"/>
  <c r="C32" i="9"/>
  <c r="B32" i="9"/>
  <c r="I31" i="9"/>
  <c r="E31" i="9"/>
  <c r="D31" i="9"/>
  <c r="C31" i="9"/>
  <c r="B31" i="9"/>
  <c r="I30" i="9"/>
  <c r="E30" i="9"/>
  <c r="D30" i="9"/>
  <c r="C30" i="9"/>
  <c r="B30" i="9"/>
  <c r="I29" i="9"/>
  <c r="E29" i="9"/>
  <c r="D29" i="9"/>
  <c r="C29" i="9"/>
  <c r="B29" i="9"/>
  <c r="I28" i="9"/>
  <c r="E28" i="9"/>
  <c r="D28" i="9"/>
  <c r="C28" i="9"/>
  <c r="B28" i="9"/>
  <c r="I27" i="9"/>
  <c r="E27" i="9"/>
  <c r="D27" i="9"/>
  <c r="C27" i="9"/>
  <c r="B27" i="9"/>
  <c r="I26" i="9"/>
  <c r="E26" i="9"/>
  <c r="D26" i="9"/>
  <c r="C26" i="9"/>
  <c r="B26" i="9"/>
  <c r="I25" i="9"/>
  <c r="E25" i="9"/>
  <c r="D25" i="9"/>
  <c r="C25" i="9"/>
  <c r="B25" i="9"/>
  <c r="I24" i="9"/>
  <c r="E24" i="9"/>
  <c r="D24" i="9"/>
  <c r="C24" i="9"/>
  <c r="B24" i="9"/>
  <c r="I23" i="9"/>
  <c r="E23" i="9"/>
  <c r="D23" i="9"/>
  <c r="C23" i="9"/>
  <c r="B23" i="9"/>
  <c r="I22" i="9"/>
  <c r="E22" i="9"/>
  <c r="D22" i="9"/>
  <c r="C22" i="9"/>
  <c r="B22" i="9"/>
  <c r="I21" i="9"/>
  <c r="E21" i="9"/>
  <c r="D21" i="9"/>
  <c r="C21" i="9"/>
  <c r="B21" i="9"/>
  <c r="I20" i="9"/>
  <c r="E20" i="9"/>
  <c r="D20" i="9"/>
  <c r="C20" i="9"/>
  <c r="B20" i="9"/>
  <c r="I19" i="9"/>
  <c r="E19" i="9"/>
  <c r="D19" i="9"/>
  <c r="C19" i="9"/>
  <c r="B19" i="9"/>
  <c r="I18" i="9"/>
  <c r="E18" i="9"/>
  <c r="D18" i="9"/>
  <c r="C18" i="9"/>
  <c r="B18" i="9"/>
  <c r="I17" i="9"/>
  <c r="E17" i="9"/>
  <c r="D17" i="9"/>
  <c r="C17" i="9"/>
  <c r="B17" i="9"/>
  <c r="I16" i="9"/>
  <c r="E16" i="9"/>
  <c r="D16" i="9"/>
  <c r="C16" i="9"/>
  <c r="B16" i="9"/>
  <c r="I15" i="9"/>
  <c r="E15" i="9"/>
  <c r="D15" i="9"/>
  <c r="C15" i="9"/>
  <c r="B15" i="9"/>
  <c r="I14" i="9"/>
  <c r="E14" i="9"/>
  <c r="D14" i="9"/>
  <c r="C14" i="9"/>
  <c r="B14" i="9"/>
  <c r="I13" i="9"/>
  <c r="E13" i="9"/>
  <c r="D13" i="9"/>
  <c r="C13" i="9"/>
  <c r="B13" i="9"/>
  <c r="I12" i="9"/>
  <c r="E12" i="9"/>
  <c r="D12" i="9"/>
  <c r="C12" i="9"/>
  <c r="B12" i="9"/>
  <c r="I11" i="9"/>
  <c r="E11" i="9"/>
  <c r="D11" i="9"/>
  <c r="C11" i="9"/>
  <c r="B11" i="9"/>
  <c r="I10" i="9"/>
  <c r="E10" i="9"/>
  <c r="D10" i="9"/>
  <c r="C10" i="9"/>
  <c r="B10" i="9"/>
  <c r="I9" i="9"/>
  <c r="E9" i="9"/>
  <c r="D9" i="9"/>
  <c r="C9" i="9"/>
  <c r="B9" i="9"/>
  <c r="I8" i="9"/>
  <c r="E8" i="9"/>
  <c r="D8" i="9"/>
  <c r="C8" i="9"/>
  <c r="B8" i="9"/>
  <c r="I7" i="9"/>
  <c r="E7" i="9"/>
  <c r="D7" i="9"/>
  <c r="C7" i="9"/>
  <c r="B7" i="9"/>
  <c r="I6" i="9"/>
  <c r="E6" i="9"/>
  <c r="D6" i="9"/>
  <c r="C6" i="9"/>
  <c r="B6" i="9"/>
  <c r="I171" i="8"/>
  <c r="E171" i="8"/>
  <c r="D171" i="8"/>
  <c r="C171" i="8"/>
  <c r="B171" i="8"/>
  <c r="I170" i="8"/>
  <c r="E170" i="8"/>
  <c r="D170" i="8"/>
  <c r="C170" i="8"/>
  <c r="B170" i="8"/>
  <c r="I169" i="8"/>
  <c r="E169" i="8"/>
  <c r="D169" i="8"/>
  <c r="C169" i="8"/>
  <c r="B169" i="8"/>
  <c r="I168" i="8"/>
  <c r="E168" i="8"/>
  <c r="D168" i="8"/>
  <c r="C168" i="8"/>
  <c r="B168" i="8"/>
  <c r="I167" i="8"/>
  <c r="E167" i="8"/>
  <c r="D167" i="8"/>
  <c r="C167" i="8"/>
  <c r="B167" i="8"/>
  <c r="I166" i="8"/>
  <c r="E166" i="8"/>
  <c r="D166" i="8"/>
  <c r="C166" i="8"/>
  <c r="B166" i="8"/>
  <c r="I165" i="8"/>
  <c r="E165" i="8"/>
  <c r="D165" i="8"/>
  <c r="C165" i="8"/>
  <c r="B165" i="8"/>
  <c r="I164" i="8"/>
  <c r="E164" i="8"/>
  <c r="D164" i="8"/>
  <c r="C164" i="8"/>
  <c r="B164" i="8"/>
  <c r="I163" i="8"/>
  <c r="E163" i="8"/>
  <c r="D163" i="8"/>
  <c r="C163" i="8"/>
  <c r="B163" i="8"/>
  <c r="I162" i="8"/>
  <c r="E162" i="8"/>
  <c r="D162" i="8"/>
  <c r="C162" i="8"/>
  <c r="B162" i="8"/>
  <c r="I161" i="8"/>
  <c r="E161" i="8"/>
  <c r="D161" i="8"/>
  <c r="C161" i="8"/>
  <c r="B161" i="8"/>
  <c r="I160" i="8"/>
  <c r="E160" i="8"/>
  <c r="D160" i="8"/>
  <c r="C160" i="8"/>
  <c r="B160" i="8"/>
  <c r="I159" i="8"/>
  <c r="E159" i="8"/>
  <c r="D159" i="8"/>
  <c r="C159" i="8"/>
  <c r="B159" i="8"/>
  <c r="I158" i="8"/>
  <c r="E158" i="8"/>
  <c r="D158" i="8"/>
  <c r="C158" i="8"/>
  <c r="B158" i="8"/>
  <c r="I157" i="8"/>
  <c r="E157" i="8"/>
  <c r="D157" i="8"/>
  <c r="C157" i="8"/>
  <c r="B157" i="8"/>
  <c r="I156" i="8"/>
  <c r="E156" i="8"/>
  <c r="D156" i="8"/>
  <c r="C156" i="8"/>
  <c r="B156" i="8"/>
  <c r="I155" i="8"/>
  <c r="E155" i="8"/>
  <c r="D155" i="8"/>
  <c r="C155" i="8"/>
  <c r="B155" i="8"/>
  <c r="I154" i="8"/>
  <c r="E154" i="8"/>
  <c r="D154" i="8"/>
  <c r="C154" i="8"/>
  <c r="B154" i="8"/>
  <c r="I153" i="8"/>
  <c r="E153" i="8"/>
  <c r="D153" i="8"/>
  <c r="C153" i="8"/>
  <c r="B153" i="8"/>
  <c r="I152" i="8"/>
  <c r="E152" i="8"/>
  <c r="D152" i="8"/>
  <c r="C152" i="8"/>
  <c r="B152" i="8"/>
  <c r="I151" i="8"/>
  <c r="E151" i="8"/>
  <c r="D151" i="8"/>
  <c r="C151" i="8"/>
  <c r="B151" i="8"/>
  <c r="I150" i="8"/>
  <c r="E150" i="8"/>
  <c r="D150" i="8"/>
  <c r="C150" i="8"/>
  <c r="B150" i="8"/>
  <c r="I149" i="8"/>
  <c r="E149" i="8"/>
  <c r="D149" i="8"/>
  <c r="C149" i="8"/>
  <c r="B149" i="8"/>
  <c r="I148" i="8"/>
  <c r="E148" i="8"/>
  <c r="D148" i="8"/>
  <c r="C148" i="8"/>
  <c r="B148" i="8"/>
  <c r="I147" i="8"/>
  <c r="E147" i="8"/>
  <c r="D147" i="8"/>
  <c r="C147" i="8"/>
  <c r="B147" i="8"/>
  <c r="I146" i="8"/>
  <c r="E146" i="8"/>
  <c r="D146" i="8"/>
  <c r="C146" i="8"/>
  <c r="B146" i="8"/>
  <c r="I145" i="8"/>
  <c r="E145" i="8"/>
  <c r="D145" i="8"/>
  <c r="C145" i="8"/>
  <c r="B145" i="8"/>
  <c r="I144" i="8"/>
  <c r="E144" i="8"/>
  <c r="D144" i="8"/>
  <c r="C144" i="8"/>
  <c r="B144" i="8"/>
  <c r="I143" i="8"/>
  <c r="E143" i="8"/>
  <c r="D143" i="8"/>
  <c r="C143" i="8"/>
  <c r="B143" i="8"/>
  <c r="I142" i="8"/>
  <c r="E142" i="8"/>
  <c r="D142" i="8"/>
  <c r="C142" i="8"/>
  <c r="B142" i="8"/>
  <c r="I141" i="8"/>
  <c r="E141" i="8"/>
  <c r="D141" i="8"/>
  <c r="C141" i="8"/>
  <c r="B141" i="8"/>
  <c r="I140" i="8"/>
  <c r="E140" i="8"/>
  <c r="D140" i="8"/>
  <c r="C140" i="8"/>
  <c r="B140" i="8"/>
  <c r="I139" i="8"/>
  <c r="E139" i="8"/>
  <c r="D139" i="8"/>
  <c r="C139" i="8"/>
  <c r="B139" i="8"/>
  <c r="I138" i="8"/>
  <c r="E138" i="8"/>
  <c r="D138" i="8"/>
  <c r="C138" i="8"/>
  <c r="B138" i="8"/>
  <c r="I137" i="8"/>
  <c r="E137" i="8"/>
  <c r="D137" i="8"/>
  <c r="C137" i="8"/>
  <c r="B137" i="8"/>
  <c r="I136" i="8"/>
  <c r="E136" i="8"/>
  <c r="D136" i="8"/>
  <c r="C136" i="8"/>
  <c r="B136" i="8"/>
  <c r="I135" i="8"/>
  <c r="E135" i="8"/>
  <c r="D135" i="8"/>
  <c r="C135" i="8"/>
  <c r="B135" i="8"/>
  <c r="I134" i="8"/>
  <c r="E134" i="8"/>
  <c r="D134" i="8"/>
  <c r="C134" i="8"/>
  <c r="B134" i="8"/>
  <c r="I133" i="8"/>
  <c r="E133" i="8"/>
  <c r="D133" i="8"/>
  <c r="C133" i="8"/>
  <c r="B133" i="8"/>
  <c r="I132" i="8"/>
  <c r="E132" i="8"/>
  <c r="D132" i="8"/>
  <c r="C132" i="8"/>
  <c r="B132" i="8"/>
  <c r="I131" i="8"/>
  <c r="E131" i="8"/>
  <c r="D131" i="8"/>
  <c r="C131" i="8"/>
  <c r="B131" i="8"/>
  <c r="I130" i="8"/>
  <c r="E130" i="8"/>
  <c r="D130" i="8"/>
  <c r="C130" i="8"/>
  <c r="B130" i="8"/>
  <c r="I129" i="8"/>
  <c r="E129" i="8"/>
  <c r="D129" i="8"/>
  <c r="C129" i="8"/>
  <c r="B129" i="8"/>
  <c r="I128" i="8"/>
  <c r="E128" i="8"/>
  <c r="D128" i="8"/>
  <c r="C128" i="8"/>
  <c r="B128" i="8"/>
  <c r="I127" i="8"/>
  <c r="E127" i="8"/>
  <c r="D127" i="8"/>
  <c r="C127" i="8"/>
  <c r="B127" i="8"/>
  <c r="I126" i="8"/>
  <c r="E126" i="8"/>
  <c r="D126" i="8"/>
  <c r="C126" i="8"/>
  <c r="B126" i="8"/>
  <c r="I125" i="8"/>
  <c r="E125" i="8"/>
  <c r="D125" i="8"/>
  <c r="C125" i="8"/>
  <c r="B125" i="8"/>
  <c r="I124" i="8"/>
  <c r="E124" i="8"/>
  <c r="D124" i="8"/>
  <c r="C124" i="8"/>
  <c r="B124" i="8"/>
  <c r="I123" i="8"/>
  <c r="E123" i="8"/>
  <c r="D123" i="8"/>
  <c r="C123" i="8"/>
  <c r="B123" i="8"/>
  <c r="I122" i="8"/>
  <c r="E122" i="8"/>
  <c r="D122" i="8"/>
  <c r="C122" i="8"/>
  <c r="B122" i="8"/>
  <c r="I121" i="8"/>
  <c r="E121" i="8"/>
  <c r="D121" i="8"/>
  <c r="C121" i="8"/>
  <c r="B121" i="8"/>
  <c r="I120" i="8"/>
  <c r="E120" i="8"/>
  <c r="D120" i="8"/>
  <c r="C120" i="8"/>
  <c r="B120" i="8"/>
  <c r="I119" i="8"/>
  <c r="E119" i="8"/>
  <c r="D119" i="8"/>
  <c r="C119" i="8"/>
  <c r="B119" i="8"/>
  <c r="I118" i="8"/>
  <c r="E118" i="8"/>
  <c r="D118" i="8"/>
  <c r="C118" i="8"/>
  <c r="B118" i="8"/>
  <c r="I117" i="8"/>
  <c r="E117" i="8"/>
  <c r="D117" i="8"/>
  <c r="C117" i="8"/>
  <c r="B117" i="8"/>
  <c r="I116" i="8"/>
  <c r="E116" i="8"/>
  <c r="D116" i="8"/>
  <c r="C116" i="8"/>
  <c r="B116" i="8"/>
  <c r="I115" i="8"/>
  <c r="E115" i="8"/>
  <c r="D115" i="8"/>
  <c r="C115" i="8"/>
  <c r="B115" i="8"/>
  <c r="I114" i="8"/>
  <c r="E114" i="8"/>
  <c r="D114" i="8"/>
  <c r="C114" i="8"/>
  <c r="B114" i="8"/>
  <c r="I113" i="8"/>
  <c r="E113" i="8"/>
  <c r="D113" i="8"/>
  <c r="C113" i="8"/>
  <c r="B113" i="8"/>
  <c r="I112" i="8"/>
  <c r="E112" i="8"/>
  <c r="D112" i="8"/>
  <c r="C112" i="8"/>
  <c r="B112" i="8"/>
  <c r="I111" i="8"/>
  <c r="E111" i="8"/>
  <c r="D111" i="8"/>
  <c r="C111" i="8"/>
  <c r="B111" i="8"/>
  <c r="I110" i="8"/>
  <c r="E110" i="8"/>
  <c r="D110" i="8"/>
  <c r="C110" i="8"/>
  <c r="B110" i="8"/>
  <c r="I109" i="8"/>
  <c r="E109" i="8"/>
  <c r="D109" i="8"/>
  <c r="C109" i="8"/>
  <c r="B109" i="8"/>
  <c r="I108" i="8"/>
  <c r="E108" i="8"/>
  <c r="D108" i="8"/>
  <c r="C108" i="8"/>
  <c r="B108" i="8"/>
  <c r="I107" i="8"/>
  <c r="E107" i="8"/>
  <c r="D107" i="8"/>
  <c r="C107" i="8"/>
  <c r="B107" i="8"/>
  <c r="I106" i="8"/>
  <c r="E106" i="8"/>
  <c r="D106" i="8"/>
  <c r="C106" i="8"/>
  <c r="B106" i="8"/>
  <c r="I105" i="8"/>
  <c r="E105" i="8"/>
  <c r="D105" i="8"/>
  <c r="C105" i="8"/>
  <c r="B105" i="8"/>
  <c r="I104" i="8"/>
  <c r="E104" i="8"/>
  <c r="D104" i="8"/>
  <c r="C104" i="8"/>
  <c r="B104" i="8"/>
  <c r="I103" i="8"/>
  <c r="E103" i="8"/>
  <c r="D103" i="8"/>
  <c r="C103" i="8"/>
  <c r="B103" i="8"/>
  <c r="I102" i="8"/>
  <c r="E102" i="8"/>
  <c r="D102" i="8"/>
  <c r="C102" i="8"/>
  <c r="B102" i="8"/>
  <c r="I101" i="8"/>
  <c r="E101" i="8"/>
  <c r="D101" i="8"/>
  <c r="C101" i="8"/>
  <c r="B101" i="8"/>
  <c r="I100" i="8"/>
  <c r="E100" i="8"/>
  <c r="D100" i="8"/>
  <c r="C100" i="8"/>
  <c r="B100" i="8"/>
  <c r="I99" i="8"/>
  <c r="E99" i="8"/>
  <c r="D99" i="8"/>
  <c r="C99" i="8"/>
  <c r="B99" i="8"/>
  <c r="I98" i="8"/>
  <c r="E98" i="8"/>
  <c r="D98" i="8"/>
  <c r="C98" i="8"/>
  <c r="B98" i="8"/>
  <c r="I97" i="8"/>
  <c r="E97" i="8"/>
  <c r="D97" i="8"/>
  <c r="C97" i="8"/>
  <c r="B97" i="8"/>
  <c r="I96" i="8"/>
  <c r="E96" i="8"/>
  <c r="D96" i="8"/>
  <c r="C96" i="8"/>
  <c r="B96" i="8"/>
  <c r="I95" i="8"/>
  <c r="E95" i="8"/>
  <c r="D95" i="8"/>
  <c r="C95" i="8"/>
  <c r="B95" i="8"/>
  <c r="I94" i="8"/>
  <c r="E94" i="8"/>
  <c r="D94" i="8"/>
  <c r="C94" i="8"/>
  <c r="B94" i="8"/>
  <c r="I93" i="8"/>
  <c r="E93" i="8"/>
  <c r="D93" i="8"/>
  <c r="C93" i="8"/>
  <c r="B93" i="8"/>
  <c r="I92" i="8"/>
  <c r="E92" i="8"/>
  <c r="D92" i="8"/>
  <c r="C92" i="8"/>
  <c r="B92" i="8"/>
  <c r="I91" i="8"/>
  <c r="E91" i="8"/>
  <c r="D91" i="8"/>
  <c r="C91" i="8"/>
  <c r="B91" i="8"/>
  <c r="I90" i="8"/>
  <c r="E90" i="8"/>
  <c r="D90" i="8"/>
  <c r="C90" i="8"/>
  <c r="B90" i="8"/>
  <c r="I89" i="8"/>
  <c r="E89" i="8"/>
  <c r="D89" i="8"/>
  <c r="C89" i="8"/>
  <c r="B89" i="8"/>
  <c r="I88" i="8"/>
  <c r="E88" i="8"/>
  <c r="D88" i="8"/>
  <c r="C88" i="8"/>
  <c r="B88" i="8"/>
  <c r="I87" i="8"/>
  <c r="E87" i="8"/>
  <c r="D87" i="8"/>
  <c r="C87" i="8"/>
  <c r="B87" i="8"/>
  <c r="I86" i="8"/>
  <c r="E86" i="8"/>
  <c r="D86" i="8"/>
  <c r="C86" i="8"/>
  <c r="B86" i="8"/>
  <c r="I85" i="8"/>
  <c r="E85" i="8"/>
  <c r="D85" i="8"/>
  <c r="C85" i="8"/>
  <c r="B85" i="8"/>
  <c r="I84" i="8"/>
  <c r="E84" i="8"/>
  <c r="D84" i="8"/>
  <c r="C84" i="8"/>
  <c r="B84" i="8"/>
  <c r="I83" i="8"/>
  <c r="E83" i="8"/>
  <c r="D83" i="8"/>
  <c r="C83" i="8"/>
  <c r="B83" i="8"/>
  <c r="I82" i="8"/>
  <c r="E82" i="8"/>
  <c r="D82" i="8"/>
  <c r="C82" i="8"/>
  <c r="B82" i="8"/>
  <c r="I81" i="8"/>
  <c r="E81" i="8"/>
  <c r="D81" i="8"/>
  <c r="C81" i="8"/>
  <c r="B81" i="8"/>
  <c r="I80" i="8"/>
  <c r="E80" i="8"/>
  <c r="D80" i="8"/>
  <c r="C80" i="8"/>
  <c r="B80" i="8"/>
  <c r="I79" i="8"/>
  <c r="E79" i="8"/>
  <c r="D79" i="8"/>
  <c r="C79" i="8"/>
  <c r="B79" i="8"/>
  <c r="I78" i="8"/>
  <c r="E78" i="8"/>
  <c r="D78" i="8"/>
  <c r="C78" i="8"/>
  <c r="B78" i="8"/>
  <c r="I77" i="8"/>
  <c r="E77" i="8"/>
  <c r="D77" i="8"/>
  <c r="C77" i="8"/>
  <c r="B77" i="8"/>
  <c r="I76" i="8"/>
  <c r="E76" i="8"/>
  <c r="D76" i="8"/>
  <c r="C76" i="8"/>
  <c r="B76" i="8"/>
  <c r="I75" i="8"/>
  <c r="E75" i="8"/>
  <c r="D75" i="8"/>
  <c r="C75" i="8"/>
  <c r="B75" i="8"/>
  <c r="I74" i="8"/>
  <c r="E74" i="8"/>
  <c r="D74" i="8"/>
  <c r="C74" i="8"/>
  <c r="B74" i="8"/>
  <c r="I73" i="8"/>
  <c r="E73" i="8"/>
  <c r="D73" i="8"/>
  <c r="C73" i="8"/>
  <c r="B73" i="8"/>
  <c r="I72" i="8"/>
  <c r="E72" i="8"/>
  <c r="D72" i="8"/>
  <c r="C72" i="8"/>
  <c r="B72" i="8"/>
  <c r="I71" i="8"/>
  <c r="E71" i="8"/>
  <c r="D71" i="8"/>
  <c r="C71" i="8"/>
  <c r="B71" i="8"/>
  <c r="I70" i="8"/>
  <c r="E70" i="8"/>
  <c r="D70" i="8"/>
  <c r="C70" i="8"/>
  <c r="B70" i="8"/>
  <c r="I69" i="8"/>
  <c r="E69" i="8"/>
  <c r="D69" i="8"/>
  <c r="C69" i="8"/>
  <c r="B69" i="8"/>
  <c r="I68" i="8"/>
  <c r="E68" i="8"/>
  <c r="D68" i="8"/>
  <c r="C68" i="8"/>
  <c r="B68" i="8"/>
  <c r="I67" i="8"/>
  <c r="E67" i="8"/>
  <c r="D67" i="8"/>
  <c r="C67" i="8"/>
  <c r="B67" i="8"/>
  <c r="I66" i="8"/>
  <c r="E66" i="8"/>
  <c r="D66" i="8"/>
  <c r="C66" i="8"/>
  <c r="B66" i="8"/>
  <c r="I65" i="8"/>
  <c r="E65" i="8"/>
  <c r="D65" i="8"/>
  <c r="C65" i="8"/>
  <c r="B65" i="8"/>
  <c r="I64" i="8"/>
  <c r="E64" i="8"/>
  <c r="D64" i="8"/>
  <c r="C64" i="8"/>
  <c r="B64" i="8"/>
  <c r="I63" i="8"/>
  <c r="E63" i="8"/>
  <c r="D63" i="8"/>
  <c r="C63" i="8"/>
  <c r="B63" i="8"/>
  <c r="I62" i="8"/>
  <c r="E62" i="8"/>
  <c r="D62" i="8"/>
  <c r="C62" i="8"/>
  <c r="B62" i="8"/>
  <c r="I61" i="8"/>
  <c r="E61" i="8"/>
  <c r="D61" i="8"/>
  <c r="C61" i="8"/>
  <c r="B61" i="8"/>
  <c r="I60" i="8"/>
  <c r="E60" i="8"/>
  <c r="D60" i="8"/>
  <c r="C60" i="8"/>
  <c r="B60" i="8"/>
  <c r="I59" i="8"/>
  <c r="E59" i="8"/>
  <c r="D59" i="8"/>
  <c r="C59" i="8"/>
  <c r="B59" i="8"/>
  <c r="I58" i="8"/>
  <c r="E58" i="8"/>
  <c r="D58" i="8"/>
  <c r="C58" i="8"/>
  <c r="B58" i="8"/>
  <c r="I57" i="8"/>
  <c r="E57" i="8"/>
  <c r="D57" i="8"/>
  <c r="C57" i="8"/>
  <c r="B57" i="8"/>
  <c r="I56" i="8"/>
  <c r="E56" i="8"/>
  <c r="D56" i="8"/>
  <c r="C56" i="8"/>
  <c r="B56" i="8"/>
  <c r="I55" i="8"/>
  <c r="E55" i="8"/>
  <c r="D55" i="8"/>
  <c r="C55" i="8"/>
  <c r="B55" i="8"/>
  <c r="I54" i="8"/>
  <c r="E54" i="8"/>
  <c r="D54" i="8"/>
  <c r="C54" i="8"/>
  <c r="B54" i="8"/>
  <c r="I53" i="8"/>
  <c r="E53" i="8"/>
  <c r="D53" i="8"/>
  <c r="C53" i="8"/>
  <c r="B53" i="8"/>
  <c r="I52" i="8"/>
  <c r="E52" i="8"/>
  <c r="D52" i="8"/>
  <c r="C52" i="8"/>
  <c r="B52" i="8"/>
  <c r="I51" i="8"/>
  <c r="E51" i="8"/>
  <c r="D51" i="8"/>
  <c r="C51" i="8"/>
  <c r="B51" i="8"/>
  <c r="I50" i="8"/>
  <c r="E50" i="8"/>
  <c r="D50" i="8"/>
  <c r="C50" i="8"/>
  <c r="B50" i="8"/>
  <c r="I49" i="8"/>
  <c r="E49" i="8"/>
  <c r="D49" i="8"/>
  <c r="C49" i="8"/>
  <c r="B49" i="8"/>
  <c r="I48" i="8"/>
  <c r="E48" i="8"/>
  <c r="D48" i="8"/>
  <c r="C48" i="8"/>
  <c r="B48" i="8"/>
  <c r="I47" i="8"/>
  <c r="E47" i="8"/>
  <c r="D47" i="8"/>
  <c r="C47" i="8"/>
  <c r="B47" i="8"/>
  <c r="I46" i="8"/>
  <c r="E46" i="8"/>
  <c r="D46" i="8"/>
  <c r="C46" i="8"/>
  <c r="B46" i="8"/>
  <c r="I45" i="8"/>
  <c r="E45" i="8"/>
  <c r="D45" i="8"/>
  <c r="C45" i="8"/>
  <c r="B45" i="8"/>
  <c r="I44" i="8"/>
  <c r="E44" i="8"/>
  <c r="D44" i="8"/>
  <c r="C44" i="8"/>
  <c r="B44" i="8"/>
  <c r="I43" i="8"/>
  <c r="E43" i="8"/>
  <c r="D43" i="8"/>
  <c r="C43" i="8"/>
  <c r="B43" i="8"/>
  <c r="I42" i="8"/>
  <c r="E42" i="8"/>
  <c r="D42" i="8"/>
  <c r="C42" i="8"/>
  <c r="B42" i="8"/>
  <c r="I41" i="8"/>
  <c r="E41" i="8"/>
  <c r="D41" i="8"/>
  <c r="C41" i="8"/>
  <c r="B41" i="8"/>
  <c r="I40" i="8"/>
  <c r="E40" i="8"/>
  <c r="D40" i="8"/>
  <c r="C40" i="8"/>
  <c r="B40" i="8"/>
  <c r="I39" i="8"/>
  <c r="E39" i="8"/>
  <c r="D39" i="8"/>
  <c r="C39" i="8"/>
  <c r="B39" i="8"/>
  <c r="I38" i="8"/>
  <c r="E38" i="8"/>
  <c r="D38" i="8"/>
  <c r="C38" i="8"/>
  <c r="B38" i="8"/>
  <c r="I37" i="8"/>
  <c r="E37" i="8"/>
  <c r="D37" i="8"/>
  <c r="C37" i="8"/>
  <c r="B37" i="8"/>
  <c r="I36" i="8"/>
  <c r="E36" i="8"/>
  <c r="D36" i="8"/>
  <c r="C36" i="8"/>
  <c r="B36" i="8"/>
  <c r="I35" i="8"/>
  <c r="E35" i="8"/>
  <c r="D35" i="8"/>
  <c r="C35" i="8"/>
  <c r="B35" i="8"/>
  <c r="I34" i="8"/>
  <c r="E34" i="8"/>
  <c r="D34" i="8"/>
  <c r="C34" i="8"/>
  <c r="B34" i="8"/>
  <c r="I33" i="8"/>
  <c r="E33" i="8"/>
  <c r="D33" i="8"/>
  <c r="C33" i="8"/>
  <c r="B33" i="8"/>
  <c r="I32" i="8"/>
  <c r="E32" i="8"/>
  <c r="D32" i="8"/>
  <c r="C32" i="8"/>
  <c r="B32" i="8"/>
  <c r="I31" i="8"/>
  <c r="E31" i="8"/>
  <c r="D31" i="8"/>
  <c r="C31" i="8"/>
  <c r="B31" i="8"/>
  <c r="I30" i="8"/>
  <c r="E30" i="8"/>
  <c r="D30" i="8"/>
  <c r="C30" i="8"/>
  <c r="B30" i="8"/>
  <c r="I29" i="8"/>
  <c r="E29" i="8"/>
  <c r="D29" i="8"/>
  <c r="C29" i="8"/>
  <c r="B29" i="8"/>
  <c r="I28" i="8"/>
  <c r="E28" i="8"/>
  <c r="D28" i="8"/>
  <c r="C28" i="8"/>
  <c r="B28" i="8"/>
  <c r="I27" i="8"/>
  <c r="E27" i="8"/>
  <c r="D27" i="8"/>
  <c r="C27" i="8"/>
  <c r="B27" i="8"/>
  <c r="I26" i="8"/>
  <c r="E26" i="8"/>
  <c r="D26" i="8"/>
  <c r="C26" i="8"/>
  <c r="B26" i="8"/>
  <c r="I25" i="8"/>
  <c r="E25" i="8"/>
  <c r="D25" i="8"/>
  <c r="C25" i="8"/>
  <c r="B25" i="8"/>
  <c r="I24" i="8"/>
  <c r="E24" i="8"/>
  <c r="D24" i="8"/>
  <c r="C24" i="8"/>
  <c r="B24" i="8"/>
  <c r="I23" i="8"/>
  <c r="E23" i="8"/>
  <c r="D23" i="8"/>
  <c r="C23" i="8"/>
  <c r="B23" i="8"/>
  <c r="I22" i="8"/>
  <c r="E22" i="8"/>
  <c r="D22" i="8"/>
  <c r="C22" i="8"/>
  <c r="B22" i="8"/>
  <c r="I21" i="8"/>
  <c r="E21" i="8"/>
  <c r="D21" i="8"/>
  <c r="C21" i="8"/>
  <c r="B21" i="8"/>
  <c r="I20" i="8"/>
  <c r="E20" i="8"/>
  <c r="D20" i="8"/>
  <c r="C20" i="8"/>
  <c r="B20" i="8"/>
  <c r="I19" i="8"/>
  <c r="E19" i="8"/>
  <c r="D19" i="8"/>
  <c r="C19" i="8"/>
  <c r="B19" i="8"/>
  <c r="I18" i="8"/>
  <c r="E18" i="8"/>
  <c r="D18" i="8"/>
  <c r="C18" i="8"/>
  <c r="B18" i="8"/>
  <c r="I17" i="8"/>
  <c r="E17" i="8"/>
  <c r="D17" i="8"/>
  <c r="C17" i="8"/>
  <c r="B17" i="8"/>
  <c r="I16" i="8"/>
  <c r="E16" i="8"/>
  <c r="D16" i="8"/>
  <c r="C16" i="8"/>
  <c r="B16" i="8"/>
  <c r="I15" i="8"/>
  <c r="E15" i="8"/>
  <c r="D15" i="8"/>
  <c r="C15" i="8"/>
  <c r="B15" i="8"/>
  <c r="I14" i="8"/>
  <c r="E14" i="8"/>
  <c r="D14" i="8"/>
  <c r="C14" i="8"/>
  <c r="B14" i="8"/>
  <c r="I13" i="8"/>
  <c r="E13" i="8"/>
  <c r="D13" i="8"/>
  <c r="C13" i="8"/>
  <c r="B13" i="8"/>
  <c r="I12" i="8"/>
  <c r="E12" i="8"/>
  <c r="D12" i="8"/>
  <c r="C12" i="8"/>
  <c r="B12" i="8"/>
  <c r="I11" i="8"/>
  <c r="E11" i="8"/>
  <c r="D11" i="8"/>
  <c r="C11" i="8"/>
  <c r="B11" i="8"/>
  <c r="I10" i="8"/>
  <c r="E10" i="8"/>
  <c r="D10" i="8"/>
  <c r="C10" i="8"/>
  <c r="B10" i="8"/>
  <c r="I9" i="8"/>
  <c r="E9" i="8"/>
  <c r="D9" i="8"/>
  <c r="C9" i="8"/>
  <c r="B9" i="8"/>
  <c r="I8" i="8"/>
  <c r="E8" i="8"/>
  <c r="D8" i="8"/>
  <c r="C8" i="8"/>
  <c r="B8" i="8"/>
  <c r="I7" i="8"/>
  <c r="E7" i="8"/>
  <c r="D7" i="8"/>
  <c r="C7" i="8"/>
  <c r="B7" i="8"/>
  <c r="I6" i="8"/>
  <c r="E6" i="8"/>
  <c r="D6" i="8"/>
  <c r="C6" i="8"/>
  <c r="B6" i="8"/>
  <c r="I171" i="7"/>
  <c r="E171" i="7"/>
  <c r="D171" i="7"/>
  <c r="C171" i="7"/>
  <c r="B171" i="7"/>
  <c r="I170" i="7"/>
  <c r="E170" i="7"/>
  <c r="D170" i="7"/>
  <c r="C170" i="7"/>
  <c r="B170" i="7"/>
  <c r="I169" i="7"/>
  <c r="E169" i="7"/>
  <c r="D169" i="7"/>
  <c r="C169" i="7"/>
  <c r="B169" i="7"/>
  <c r="I168" i="7"/>
  <c r="E168" i="7"/>
  <c r="D168" i="7"/>
  <c r="C168" i="7"/>
  <c r="B168" i="7"/>
  <c r="I167" i="7"/>
  <c r="E167" i="7"/>
  <c r="D167" i="7"/>
  <c r="C167" i="7"/>
  <c r="B167" i="7"/>
  <c r="I166" i="7"/>
  <c r="E166" i="7"/>
  <c r="D166" i="7"/>
  <c r="C166" i="7"/>
  <c r="B166" i="7"/>
  <c r="I165" i="7"/>
  <c r="E165" i="7"/>
  <c r="D165" i="7"/>
  <c r="C165" i="7"/>
  <c r="B165" i="7"/>
  <c r="I164" i="7"/>
  <c r="E164" i="7"/>
  <c r="D164" i="7"/>
  <c r="C164" i="7"/>
  <c r="B164" i="7"/>
  <c r="I163" i="7"/>
  <c r="E163" i="7"/>
  <c r="D163" i="7"/>
  <c r="C163" i="7"/>
  <c r="B163" i="7"/>
  <c r="I162" i="7"/>
  <c r="E162" i="7"/>
  <c r="D162" i="7"/>
  <c r="C162" i="7"/>
  <c r="B162" i="7"/>
  <c r="I161" i="7"/>
  <c r="E161" i="7"/>
  <c r="D161" i="7"/>
  <c r="C161" i="7"/>
  <c r="B161" i="7"/>
  <c r="I160" i="7"/>
  <c r="E160" i="7"/>
  <c r="D160" i="7"/>
  <c r="C160" i="7"/>
  <c r="B160" i="7"/>
  <c r="I159" i="7"/>
  <c r="E159" i="7"/>
  <c r="D159" i="7"/>
  <c r="C159" i="7"/>
  <c r="B159" i="7"/>
  <c r="I158" i="7"/>
  <c r="E158" i="7"/>
  <c r="D158" i="7"/>
  <c r="C158" i="7"/>
  <c r="B158" i="7"/>
  <c r="I157" i="7"/>
  <c r="E157" i="7"/>
  <c r="D157" i="7"/>
  <c r="C157" i="7"/>
  <c r="B157" i="7"/>
  <c r="I156" i="7"/>
  <c r="E156" i="7"/>
  <c r="D156" i="7"/>
  <c r="C156" i="7"/>
  <c r="B156" i="7"/>
  <c r="I155" i="7"/>
  <c r="E155" i="7"/>
  <c r="D155" i="7"/>
  <c r="C155" i="7"/>
  <c r="B155" i="7"/>
  <c r="I154" i="7"/>
  <c r="E154" i="7"/>
  <c r="D154" i="7"/>
  <c r="C154" i="7"/>
  <c r="B154" i="7"/>
  <c r="I153" i="7"/>
  <c r="E153" i="7"/>
  <c r="D153" i="7"/>
  <c r="C153" i="7"/>
  <c r="B153" i="7"/>
  <c r="I152" i="7"/>
  <c r="E152" i="7"/>
  <c r="D152" i="7"/>
  <c r="C152" i="7"/>
  <c r="B152" i="7"/>
  <c r="I151" i="7"/>
  <c r="E151" i="7"/>
  <c r="D151" i="7"/>
  <c r="C151" i="7"/>
  <c r="B151" i="7"/>
  <c r="I150" i="7"/>
  <c r="E150" i="7"/>
  <c r="D150" i="7"/>
  <c r="C150" i="7"/>
  <c r="B150" i="7"/>
  <c r="I149" i="7"/>
  <c r="E149" i="7"/>
  <c r="D149" i="7"/>
  <c r="C149" i="7"/>
  <c r="B149" i="7"/>
  <c r="I148" i="7"/>
  <c r="E148" i="7"/>
  <c r="D148" i="7"/>
  <c r="C148" i="7"/>
  <c r="B148" i="7"/>
  <c r="I147" i="7"/>
  <c r="E147" i="7"/>
  <c r="D147" i="7"/>
  <c r="C147" i="7"/>
  <c r="B147" i="7"/>
  <c r="I146" i="7"/>
  <c r="E146" i="7"/>
  <c r="D146" i="7"/>
  <c r="C146" i="7"/>
  <c r="B146" i="7"/>
  <c r="I145" i="7"/>
  <c r="E145" i="7"/>
  <c r="D145" i="7"/>
  <c r="C145" i="7"/>
  <c r="B145" i="7"/>
  <c r="I144" i="7"/>
  <c r="E144" i="7"/>
  <c r="D144" i="7"/>
  <c r="C144" i="7"/>
  <c r="B144" i="7"/>
  <c r="I143" i="7"/>
  <c r="E143" i="7"/>
  <c r="D143" i="7"/>
  <c r="C143" i="7"/>
  <c r="B143" i="7"/>
  <c r="I142" i="7"/>
  <c r="E142" i="7"/>
  <c r="D142" i="7"/>
  <c r="C142" i="7"/>
  <c r="B142" i="7"/>
  <c r="I141" i="7"/>
  <c r="E141" i="7"/>
  <c r="D141" i="7"/>
  <c r="C141" i="7"/>
  <c r="B141" i="7"/>
  <c r="I140" i="7"/>
  <c r="E140" i="7"/>
  <c r="D140" i="7"/>
  <c r="C140" i="7"/>
  <c r="B140" i="7"/>
  <c r="I139" i="7"/>
  <c r="E139" i="7"/>
  <c r="D139" i="7"/>
  <c r="C139" i="7"/>
  <c r="B139" i="7"/>
  <c r="I138" i="7"/>
  <c r="E138" i="7"/>
  <c r="D138" i="7"/>
  <c r="C138" i="7"/>
  <c r="B138" i="7"/>
  <c r="I137" i="7"/>
  <c r="E137" i="7"/>
  <c r="D137" i="7"/>
  <c r="C137" i="7"/>
  <c r="B137" i="7"/>
  <c r="I136" i="7"/>
  <c r="E136" i="7"/>
  <c r="D136" i="7"/>
  <c r="C136" i="7"/>
  <c r="B136" i="7"/>
  <c r="I135" i="7"/>
  <c r="E135" i="7"/>
  <c r="D135" i="7"/>
  <c r="C135" i="7"/>
  <c r="B135" i="7"/>
  <c r="I134" i="7"/>
  <c r="E134" i="7"/>
  <c r="D134" i="7"/>
  <c r="C134" i="7"/>
  <c r="B134" i="7"/>
  <c r="I133" i="7"/>
  <c r="E133" i="7"/>
  <c r="D133" i="7"/>
  <c r="C133" i="7"/>
  <c r="B133" i="7"/>
  <c r="I132" i="7"/>
  <c r="E132" i="7"/>
  <c r="D132" i="7"/>
  <c r="C132" i="7"/>
  <c r="B132" i="7"/>
  <c r="I131" i="7"/>
  <c r="E131" i="7"/>
  <c r="D131" i="7"/>
  <c r="C131" i="7"/>
  <c r="B131" i="7"/>
  <c r="I130" i="7"/>
  <c r="E130" i="7"/>
  <c r="D130" i="7"/>
  <c r="C130" i="7"/>
  <c r="B130" i="7"/>
  <c r="I129" i="7"/>
  <c r="E129" i="7"/>
  <c r="D129" i="7"/>
  <c r="C129" i="7"/>
  <c r="B129" i="7"/>
  <c r="I128" i="7"/>
  <c r="E128" i="7"/>
  <c r="D128" i="7"/>
  <c r="C128" i="7"/>
  <c r="B128" i="7"/>
  <c r="I127" i="7"/>
  <c r="E127" i="7"/>
  <c r="D127" i="7"/>
  <c r="C127" i="7"/>
  <c r="B127" i="7"/>
  <c r="I126" i="7"/>
  <c r="E126" i="7"/>
  <c r="D126" i="7"/>
  <c r="C126" i="7"/>
  <c r="B126" i="7"/>
  <c r="I125" i="7"/>
  <c r="E125" i="7"/>
  <c r="D125" i="7"/>
  <c r="C125" i="7"/>
  <c r="B125" i="7"/>
  <c r="I124" i="7"/>
  <c r="E124" i="7"/>
  <c r="D124" i="7"/>
  <c r="C124" i="7"/>
  <c r="B124" i="7"/>
  <c r="I123" i="7"/>
  <c r="E123" i="7"/>
  <c r="D123" i="7"/>
  <c r="C123" i="7"/>
  <c r="B123" i="7"/>
  <c r="I122" i="7"/>
  <c r="E122" i="7"/>
  <c r="D122" i="7"/>
  <c r="C122" i="7"/>
  <c r="B122" i="7"/>
  <c r="I121" i="7"/>
  <c r="E121" i="7"/>
  <c r="D121" i="7"/>
  <c r="C121" i="7"/>
  <c r="B121" i="7"/>
  <c r="I120" i="7"/>
  <c r="E120" i="7"/>
  <c r="D120" i="7"/>
  <c r="C120" i="7"/>
  <c r="B120" i="7"/>
  <c r="I119" i="7"/>
  <c r="E119" i="7"/>
  <c r="D119" i="7"/>
  <c r="C119" i="7"/>
  <c r="B119" i="7"/>
  <c r="I118" i="7"/>
  <c r="E118" i="7"/>
  <c r="D118" i="7"/>
  <c r="C118" i="7"/>
  <c r="B118" i="7"/>
  <c r="I117" i="7"/>
  <c r="E117" i="7"/>
  <c r="D117" i="7"/>
  <c r="C117" i="7"/>
  <c r="B117" i="7"/>
  <c r="I116" i="7"/>
  <c r="E116" i="7"/>
  <c r="D116" i="7"/>
  <c r="C116" i="7"/>
  <c r="B116" i="7"/>
  <c r="I115" i="7"/>
  <c r="E115" i="7"/>
  <c r="D115" i="7"/>
  <c r="C115" i="7"/>
  <c r="B115" i="7"/>
  <c r="I114" i="7"/>
  <c r="E114" i="7"/>
  <c r="D114" i="7"/>
  <c r="C114" i="7"/>
  <c r="B114" i="7"/>
  <c r="I113" i="7"/>
  <c r="E113" i="7"/>
  <c r="D113" i="7"/>
  <c r="C113" i="7"/>
  <c r="B113" i="7"/>
  <c r="I112" i="7"/>
  <c r="E112" i="7"/>
  <c r="D112" i="7"/>
  <c r="C112" i="7"/>
  <c r="B112" i="7"/>
  <c r="I111" i="7"/>
  <c r="E111" i="7"/>
  <c r="D111" i="7"/>
  <c r="C111" i="7"/>
  <c r="B111" i="7"/>
  <c r="I110" i="7"/>
  <c r="E110" i="7"/>
  <c r="D110" i="7"/>
  <c r="C110" i="7"/>
  <c r="B110" i="7"/>
  <c r="I109" i="7"/>
  <c r="E109" i="7"/>
  <c r="D109" i="7"/>
  <c r="C109" i="7"/>
  <c r="B109" i="7"/>
  <c r="I108" i="7"/>
  <c r="E108" i="7"/>
  <c r="D108" i="7"/>
  <c r="C108" i="7"/>
  <c r="B108" i="7"/>
  <c r="I107" i="7"/>
  <c r="E107" i="7"/>
  <c r="D107" i="7"/>
  <c r="C107" i="7"/>
  <c r="B107" i="7"/>
  <c r="I106" i="7"/>
  <c r="E106" i="7"/>
  <c r="D106" i="7"/>
  <c r="C106" i="7"/>
  <c r="B106" i="7"/>
  <c r="I105" i="7"/>
  <c r="E105" i="7"/>
  <c r="D105" i="7"/>
  <c r="C105" i="7"/>
  <c r="B105" i="7"/>
  <c r="I104" i="7"/>
  <c r="E104" i="7"/>
  <c r="D104" i="7"/>
  <c r="C104" i="7"/>
  <c r="B104" i="7"/>
  <c r="I103" i="7"/>
  <c r="E103" i="7"/>
  <c r="D103" i="7"/>
  <c r="C103" i="7"/>
  <c r="B103" i="7"/>
  <c r="I102" i="7"/>
  <c r="E102" i="7"/>
  <c r="D102" i="7"/>
  <c r="C102" i="7"/>
  <c r="B102" i="7"/>
  <c r="I101" i="7"/>
  <c r="E101" i="7"/>
  <c r="D101" i="7"/>
  <c r="C101" i="7"/>
  <c r="B101" i="7"/>
  <c r="I100" i="7"/>
  <c r="E100" i="7"/>
  <c r="D100" i="7"/>
  <c r="C100" i="7"/>
  <c r="B100" i="7"/>
  <c r="I99" i="7"/>
  <c r="E99" i="7"/>
  <c r="D99" i="7"/>
  <c r="C99" i="7"/>
  <c r="B99" i="7"/>
  <c r="I98" i="7"/>
  <c r="E98" i="7"/>
  <c r="D98" i="7"/>
  <c r="C98" i="7"/>
  <c r="B98" i="7"/>
  <c r="I97" i="7"/>
  <c r="E97" i="7"/>
  <c r="D97" i="7"/>
  <c r="C97" i="7"/>
  <c r="B97" i="7"/>
  <c r="I96" i="7"/>
  <c r="E96" i="7"/>
  <c r="D96" i="7"/>
  <c r="C96" i="7"/>
  <c r="B96" i="7"/>
  <c r="I95" i="7"/>
  <c r="E95" i="7"/>
  <c r="D95" i="7"/>
  <c r="C95" i="7"/>
  <c r="B95" i="7"/>
  <c r="I94" i="7"/>
  <c r="E94" i="7"/>
  <c r="D94" i="7"/>
  <c r="C94" i="7"/>
  <c r="B94" i="7"/>
  <c r="I93" i="7"/>
  <c r="E93" i="7"/>
  <c r="D93" i="7"/>
  <c r="C93" i="7"/>
  <c r="B93" i="7"/>
  <c r="I92" i="7"/>
  <c r="E92" i="7"/>
  <c r="D92" i="7"/>
  <c r="C92" i="7"/>
  <c r="B92" i="7"/>
  <c r="I91" i="7"/>
  <c r="E91" i="7"/>
  <c r="D91" i="7"/>
  <c r="C91" i="7"/>
  <c r="B91" i="7"/>
  <c r="I90" i="7"/>
  <c r="E90" i="7"/>
  <c r="D90" i="7"/>
  <c r="C90" i="7"/>
  <c r="B90" i="7"/>
  <c r="I89" i="7"/>
  <c r="E89" i="7"/>
  <c r="D89" i="7"/>
  <c r="C89" i="7"/>
  <c r="B89" i="7"/>
  <c r="I88" i="7"/>
  <c r="E88" i="7"/>
  <c r="D88" i="7"/>
  <c r="C88" i="7"/>
  <c r="B88" i="7"/>
  <c r="I87" i="7"/>
  <c r="E87" i="7"/>
  <c r="D87" i="7"/>
  <c r="C87" i="7"/>
  <c r="B87" i="7"/>
  <c r="I86" i="7"/>
  <c r="E86" i="7"/>
  <c r="D86" i="7"/>
  <c r="C86" i="7"/>
  <c r="B86" i="7"/>
  <c r="I85" i="7"/>
  <c r="E85" i="7"/>
  <c r="D85" i="7"/>
  <c r="C85" i="7"/>
  <c r="B85" i="7"/>
  <c r="I84" i="7"/>
  <c r="E84" i="7"/>
  <c r="D84" i="7"/>
  <c r="C84" i="7"/>
  <c r="B84" i="7"/>
  <c r="I83" i="7"/>
  <c r="E83" i="7"/>
  <c r="D83" i="7"/>
  <c r="C83" i="7"/>
  <c r="B83" i="7"/>
  <c r="I82" i="7"/>
  <c r="E82" i="7"/>
  <c r="D82" i="7"/>
  <c r="C82" i="7"/>
  <c r="B82" i="7"/>
  <c r="I81" i="7"/>
  <c r="E81" i="7"/>
  <c r="D81" i="7"/>
  <c r="C81" i="7"/>
  <c r="B81" i="7"/>
  <c r="I80" i="7"/>
  <c r="E80" i="7"/>
  <c r="D80" i="7"/>
  <c r="C80" i="7"/>
  <c r="B80" i="7"/>
  <c r="I79" i="7"/>
  <c r="E79" i="7"/>
  <c r="D79" i="7"/>
  <c r="C79" i="7"/>
  <c r="B79" i="7"/>
  <c r="I78" i="7"/>
  <c r="E78" i="7"/>
  <c r="D78" i="7"/>
  <c r="C78" i="7"/>
  <c r="B78" i="7"/>
  <c r="I77" i="7"/>
  <c r="E77" i="7"/>
  <c r="D77" i="7"/>
  <c r="C77" i="7"/>
  <c r="B77" i="7"/>
  <c r="I76" i="7"/>
  <c r="E76" i="7"/>
  <c r="D76" i="7"/>
  <c r="C76" i="7"/>
  <c r="B76" i="7"/>
  <c r="I75" i="7"/>
  <c r="E75" i="7"/>
  <c r="D75" i="7"/>
  <c r="C75" i="7"/>
  <c r="B75" i="7"/>
  <c r="I74" i="7"/>
  <c r="E74" i="7"/>
  <c r="D74" i="7"/>
  <c r="C74" i="7"/>
  <c r="B74" i="7"/>
  <c r="I73" i="7"/>
  <c r="E73" i="7"/>
  <c r="D73" i="7"/>
  <c r="C73" i="7"/>
  <c r="B73" i="7"/>
  <c r="I72" i="7"/>
  <c r="E72" i="7"/>
  <c r="D72" i="7"/>
  <c r="C72" i="7"/>
  <c r="B72" i="7"/>
  <c r="I71" i="7"/>
  <c r="E71" i="7"/>
  <c r="D71" i="7"/>
  <c r="C71" i="7"/>
  <c r="B71" i="7"/>
  <c r="I70" i="7"/>
  <c r="E70" i="7"/>
  <c r="D70" i="7"/>
  <c r="C70" i="7"/>
  <c r="B70" i="7"/>
  <c r="I69" i="7"/>
  <c r="E69" i="7"/>
  <c r="D69" i="7"/>
  <c r="C69" i="7"/>
  <c r="B69" i="7"/>
  <c r="I68" i="7"/>
  <c r="E68" i="7"/>
  <c r="D68" i="7"/>
  <c r="C68" i="7"/>
  <c r="B68" i="7"/>
  <c r="I67" i="7"/>
  <c r="E67" i="7"/>
  <c r="D67" i="7"/>
  <c r="C67" i="7"/>
  <c r="B67" i="7"/>
  <c r="I66" i="7"/>
  <c r="E66" i="7"/>
  <c r="D66" i="7"/>
  <c r="C66" i="7"/>
  <c r="B66" i="7"/>
  <c r="I65" i="7"/>
  <c r="E65" i="7"/>
  <c r="D65" i="7"/>
  <c r="C65" i="7"/>
  <c r="B65" i="7"/>
  <c r="I64" i="7"/>
  <c r="E64" i="7"/>
  <c r="D64" i="7"/>
  <c r="C64" i="7"/>
  <c r="B64" i="7"/>
  <c r="I63" i="7"/>
  <c r="E63" i="7"/>
  <c r="D63" i="7"/>
  <c r="C63" i="7"/>
  <c r="B63" i="7"/>
  <c r="I62" i="7"/>
  <c r="E62" i="7"/>
  <c r="D62" i="7"/>
  <c r="C62" i="7"/>
  <c r="B62" i="7"/>
  <c r="I61" i="7"/>
  <c r="E61" i="7"/>
  <c r="D61" i="7"/>
  <c r="C61" i="7"/>
  <c r="B61" i="7"/>
  <c r="I60" i="7"/>
  <c r="E60" i="7"/>
  <c r="D60" i="7"/>
  <c r="C60" i="7"/>
  <c r="B60" i="7"/>
  <c r="I59" i="7"/>
  <c r="E59" i="7"/>
  <c r="D59" i="7"/>
  <c r="C59" i="7"/>
  <c r="B59" i="7"/>
  <c r="I58" i="7"/>
  <c r="E58" i="7"/>
  <c r="D58" i="7"/>
  <c r="C58" i="7"/>
  <c r="B58" i="7"/>
  <c r="I57" i="7"/>
  <c r="E57" i="7"/>
  <c r="D57" i="7"/>
  <c r="C57" i="7"/>
  <c r="B57" i="7"/>
  <c r="I56" i="7"/>
  <c r="E56" i="7"/>
  <c r="D56" i="7"/>
  <c r="C56" i="7"/>
  <c r="B56" i="7"/>
  <c r="I55" i="7"/>
  <c r="E55" i="7"/>
  <c r="D55" i="7"/>
  <c r="C55" i="7"/>
  <c r="B55" i="7"/>
  <c r="I54" i="7"/>
  <c r="E54" i="7"/>
  <c r="D54" i="7"/>
  <c r="C54" i="7"/>
  <c r="B54" i="7"/>
  <c r="I53" i="7"/>
  <c r="E53" i="7"/>
  <c r="D53" i="7"/>
  <c r="C53" i="7"/>
  <c r="B53" i="7"/>
  <c r="I52" i="7"/>
  <c r="E52" i="7"/>
  <c r="D52" i="7"/>
  <c r="C52" i="7"/>
  <c r="B52" i="7"/>
  <c r="I51" i="7"/>
  <c r="E51" i="7"/>
  <c r="D51" i="7"/>
  <c r="C51" i="7"/>
  <c r="B51" i="7"/>
  <c r="I50" i="7"/>
  <c r="E50" i="7"/>
  <c r="D50" i="7"/>
  <c r="C50" i="7"/>
  <c r="B50" i="7"/>
  <c r="I49" i="7"/>
  <c r="E49" i="7"/>
  <c r="D49" i="7"/>
  <c r="C49" i="7"/>
  <c r="B49" i="7"/>
  <c r="I48" i="7"/>
  <c r="E48" i="7"/>
  <c r="D48" i="7"/>
  <c r="C48" i="7"/>
  <c r="B48" i="7"/>
  <c r="I47" i="7"/>
  <c r="E47" i="7"/>
  <c r="D47" i="7"/>
  <c r="C47" i="7"/>
  <c r="B47" i="7"/>
  <c r="I46" i="7"/>
  <c r="E46" i="7"/>
  <c r="D46" i="7"/>
  <c r="C46" i="7"/>
  <c r="B46" i="7"/>
  <c r="I45" i="7"/>
  <c r="E45" i="7"/>
  <c r="D45" i="7"/>
  <c r="C45" i="7"/>
  <c r="B45" i="7"/>
  <c r="I44" i="7"/>
  <c r="E44" i="7"/>
  <c r="D44" i="7"/>
  <c r="C44" i="7"/>
  <c r="B44" i="7"/>
  <c r="I43" i="7"/>
  <c r="E43" i="7"/>
  <c r="D43" i="7"/>
  <c r="C43" i="7"/>
  <c r="B43" i="7"/>
  <c r="I42" i="7"/>
  <c r="E42" i="7"/>
  <c r="D42" i="7"/>
  <c r="C42" i="7"/>
  <c r="B42" i="7"/>
  <c r="I41" i="7"/>
  <c r="E41" i="7"/>
  <c r="D41" i="7"/>
  <c r="C41" i="7"/>
  <c r="B41" i="7"/>
  <c r="I40" i="7"/>
  <c r="E40" i="7"/>
  <c r="D40" i="7"/>
  <c r="C40" i="7"/>
  <c r="B40" i="7"/>
  <c r="I39" i="7"/>
  <c r="E39" i="7"/>
  <c r="D39" i="7"/>
  <c r="C39" i="7"/>
  <c r="B39" i="7"/>
  <c r="I38" i="7"/>
  <c r="E38" i="7"/>
  <c r="D38" i="7"/>
  <c r="C38" i="7"/>
  <c r="B38" i="7"/>
  <c r="I37" i="7"/>
  <c r="E37" i="7"/>
  <c r="D37" i="7"/>
  <c r="C37" i="7"/>
  <c r="B37" i="7"/>
  <c r="I36" i="7"/>
  <c r="E36" i="7"/>
  <c r="D36" i="7"/>
  <c r="C36" i="7"/>
  <c r="B36" i="7"/>
  <c r="I35" i="7"/>
  <c r="E35" i="7"/>
  <c r="D35" i="7"/>
  <c r="C35" i="7"/>
  <c r="B35" i="7"/>
  <c r="I34" i="7"/>
  <c r="E34" i="7"/>
  <c r="D34" i="7"/>
  <c r="C34" i="7"/>
  <c r="B34" i="7"/>
  <c r="I33" i="7"/>
  <c r="E33" i="7"/>
  <c r="D33" i="7"/>
  <c r="C33" i="7"/>
  <c r="B33" i="7"/>
  <c r="I32" i="7"/>
  <c r="E32" i="7"/>
  <c r="D32" i="7"/>
  <c r="C32" i="7"/>
  <c r="B32" i="7"/>
  <c r="I31" i="7"/>
  <c r="E31" i="7"/>
  <c r="D31" i="7"/>
  <c r="C31" i="7"/>
  <c r="B31" i="7"/>
  <c r="I30" i="7"/>
  <c r="E30" i="7"/>
  <c r="D30" i="7"/>
  <c r="C30" i="7"/>
  <c r="B30" i="7"/>
  <c r="I29" i="7"/>
  <c r="E29" i="7"/>
  <c r="D29" i="7"/>
  <c r="C29" i="7"/>
  <c r="B29" i="7"/>
  <c r="I28" i="7"/>
  <c r="E28" i="7"/>
  <c r="D28" i="7"/>
  <c r="C28" i="7"/>
  <c r="B28" i="7"/>
  <c r="I27" i="7"/>
  <c r="E27" i="7"/>
  <c r="D27" i="7"/>
  <c r="C27" i="7"/>
  <c r="B27" i="7"/>
  <c r="I26" i="7"/>
  <c r="E26" i="7"/>
  <c r="D26" i="7"/>
  <c r="C26" i="7"/>
  <c r="B26" i="7"/>
  <c r="I25" i="7"/>
  <c r="E25" i="7"/>
  <c r="D25" i="7"/>
  <c r="C25" i="7"/>
  <c r="B25" i="7"/>
  <c r="I24" i="7"/>
  <c r="E24" i="7"/>
  <c r="D24" i="7"/>
  <c r="C24" i="7"/>
  <c r="B24" i="7"/>
  <c r="I23" i="7"/>
  <c r="E23" i="7"/>
  <c r="D23" i="7"/>
  <c r="C23" i="7"/>
  <c r="B23" i="7"/>
  <c r="I22" i="7"/>
  <c r="E22" i="7"/>
  <c r="D22" i="7"/>
  <c r="C22" i="7"/>
  <c r="B22" i="7"/>
  <c r="I21" i="7"/>
  <c r="E21" i="7"/>
  <c r="D21" i="7"/>
  <c r="C21" i="7"/>
  <c r="B21" i="7"/>
  <c r="I20" i="7"/>
  <c r="E20" i="7"/>
  <c r="D20" i="7"/>
  <c r="C20" i="7"/>
  <c r="B20" i="7"/>
  <c r="I19" i="7"/>
  <c r="E19" i="7"/>
  <c r="D19" i="7"/>
  <c r="C19" i="7"/>
  <c r="B19" i="7"/>
  <c r="I18" i="7"/>
  <c r="E18" i="7"/>
  <c r="D18" i="7"/>
  <c r="C18" i="7"/>
  <c r="B18" i="7"/>
  <c r="I17" i="7"/>
  <c r="E17" i="7"/>
  <c r="D17" i="7"/>
  <c r="C17" i="7"/>
  <c r="B17" i="7"/>
  <c r="I16" i="7"/>
  <c r="E16" i="7"/>
  <c r="D16" i="7"/>
  <c r="C16" i="7"/>
  <c r="B16" i="7"/>
  <c r="I15" i="7"/>
  <c r="E15" i="7"/>
  <c r="D15" i="7"/>
  <c r="C15" i="7"/>
  <c r="B15" i="7"/>
  <c r="I14" i="7"/>
  <c r="E14" i="7"/>
  <c r="D14" i="7"/>
  <c r="C14" i="7"/>
  <c r="B14" i="7"/>
  <c r="I13" i="7"/>
  <c r="E13" i="7"/>
  <c r="D13" i="7"/>
  <c r="C13" i="7"/>
  <c r="B13" i="7"/>
  <c r="I12" i="7"/>
  <c r="E12" i="7"/>
  <c r="D12" i="7"/>
  <c r="C12" i="7"/>
  <c r="B12" i="7"/>
  <c r="I11" i="7"/>
  <c r="E11" i="7"/>
  <c r="D11" i="7"/>
  <c r="C11" i="7"/>
  <c r="B11" i="7"/>
  <c r="I10" i="7"/>
  <c r="E10" i="7"/>
  <c r="D10" i="7"/>
  <c r="C10" i="7"/>
  <c r="B10" i="7"/>
  <c r="I9" i="7"/>
  <c r="E9" i="7"/>
  <c r="D9" i="7"/>
  <c r="C9" i="7"/>
  <c r="B9" i="7"/>
  <c r="I8" i="7"/>
  <c r="E8" i="7"/>
  <c r="D8" i="7"/>
  <c r="C8" i="7"/>
  <c r="B8" i="7"/>
  <c r="I7" i="7"/>
  <c r="E7" i="7"/>
  <c r="D7" i="7"/>
  <c r="C7" i="7"/>
  <c r="B7" i="7"/>
  <c r="I6" i="7"/>
  <c r="E6" i="7"/>
  <c r="D6" i="7"/>
  <c r="C6" i="7"/>
  <c r="B6" i="7"/>
  <c r="I171" i="6"/>
  <c r="E171" i="6"/>
  <c r="D171" i="6"/>
  <c r="C171" i="6"/>
  <c r="B171" i="6"/>
  <c r="I170" i="6"/>
  <c r="E170" i="6"/>
  <c r="D170" i="6"/>
  <c r="C170" i="6"/>
  <c r="B170" i="6"/>
  <c r="I169" i="6"/>
  <c r="E169" i="6"/>
  <c r="D169" i="6"/>
  <c r="C169" i="6"/>
  <c r="B169" i="6"/>
  <c r="I168" i="6"/>
  <c r="E168" i="6"/>
  <c r="D168" i="6"/>
  <c r="C168" i="6"/>
  <c r="B168" i="6"/>
  <c r="I167" i="6"/>
  <c r="E167" i="6"/>
  <c r="D167" i="6"/>
  <c r="C167" i="6"/>
  <c r="B167" i="6"/>
  <c r="I166" i="6"/>
  <c r="E166" i="6"/>
  <c r="D166" i="6"/>
  <c r="C166" i="6"/>
  <c r="B166" i="6"/>
  <c r="I165" i="6"/>
  <c r="E165" i="6"/>
  <c r="D165" i="6"/>
  <c r="C165" i="6"/>
  <c r="B165" i="6"/>
  <c r="I164" i="6"/>
  <c r="E164" i="6"/>
  <c r="D164" i="6"/>
  <c r="C164" i="6"/>
  <c r="B164" i="6"/>
  <c r="I163" i="6"/>
  <c r="E163" i="6"/>
  <c r="D163" i="6"/>
  <c r="C163" i="6"/>
  <c r="B163" i="6"/>
  <c r="I162" i="6"/>
  <c r="E162" i="6"/>
  <c r="D162" i="6"/>
  <c r="C162" i="6"/>
  <c r="B162" i="6"/>
  <c r="I161" i="6"/>
  <c r="E161" i="6"/>
  <c r="D161" i="6"/>
  <c r="C161" i="6"/>
  <c r="B161" i="6"/>
  <c r="I160" i="6"/>
  <c r="E160" i="6"/>
  <c r="D160" i="6"/>
  <c r="C160" i="6"/>
  <c r="B160" i="6"/>
  <c r="I159" i="6"/>
  <c r="B157" i="4" s="1"/>
  <c r="E159" i="6"/>
  <c r="D159" i="6"/>
  <c r="C159" i="6"/>
  <c r="B159" i="6"/>
  <c r="I158" i="6"/>
  <c r="E158" i="6"/>
  <c r="D158" i="6"/>
  <c r="C158" i="6"/>
  <c r="B158" i="6"/>
  <c r="I157" i="6"/>
  <c r="E157" i="6"/>
  <c r="D157" i="6"/>
  <c r="C157" i="6"/>
  <c r="B157" i="6"/>
  <c r="I156" i="6"/>
  <c r="E156" i="6"/>
  <c r="D156" i="6"/>
  <c r="C156" i="6"/>
  <c r="B156" i="6"/>
  <c r="I155" i="6"/>
  <c r="E155" i="6"/>
  <c r="D155" i="6"/>
  <c r="C155" i="6"/>
  <c r="B155" i="6"/>
  <c r="I154" i="6"/>
  <c r="E154" i="6"/>
  <c r="D154" i="6"/>
  <c r="C154" i="6"/>
  <c r="B154" i="6"/>
  <c r="I153" i="6"/>
  <c r="E153" i="6"/>
  <c r="D153" i="6"/>
  <c r="C153" i="6"/>
  <c r="B153" i="6"/>
  <c r="I152" i="6"/>
  <c r="E152" i="6"/>
  <c r="D152" i="6"/>
  <c r="C152" i="6"/>
  <c r="B152" i="6"/>
  <c r="I151" i="6"/>
  <c r="B149" i="4" s="1"/>
  <c r="E151" i="6"/>
  <c r="D151" i="6"/>
  <c r="C151" i="6"/>
  <c r="B151" i="6"/>
  <c r="I150" i="6"/>
  <c r="E150" i="6"/>
  <c r="D150" i="6"/>
  <c r="C150" i="6"/>
  <c r="B150" i="6"/>
  <c r="I149" i="6"/>
  <c r="E149" i="6"/>
  <c r="D149" i="6"/>
  <c r="C149" i="6"/>
  <c r="B149" i="6"/>
  <c r="I148" i="6"/>
  <c r="E148" i="6"/>
  <c r="D148" i="6"/>
  <c r="C148" i="6"/>
  <c r="B148" i="6"/>
  <c r="I147" i="6"/>
  <c r="E147" i="6"/>
  <c r="D147" i="6"/>
  <c r="C147" i="6"/>
  <c r="B147" i="6"/>
  <c r="I146" i="6"/>
  <c r="E146" i="6"/>
  <c r="D146" i="6"/>
  <c r="C146" i="6"/>
  <c r="B146" i="6"/>
  <c r="I145" i="6"/>
  <c r="E145" i="6"/>
  <c r="D145" i="6"/>
  <c r="C145" i="6"/>
  <c r="B145" i="6"/>
  <c r="I144" i="6"/>
  <c r="E144" i="6"/>
  <c r="D144" i="6"/>
  <c r="C144" i="6"/>
  <c r="B144" i="6"/>
  <c r="I143" i="6"/>
  <c r="B141" i="4" s="1"/>
  <c r="E143" i="6"/>
  <c r="D143" i="6"/>
  <c r="C143" i="6"/>
  <c r="B143" i="6"/>
  <c r="I142" i="6"/>
  <c r="E142" i="6"/>
  <c r="D142" i="6"/>
  <c r="C142" i="6"/>
  <c r="B142" i="6"/>
  <c r="I141" i="6"/>
  <c r="E141" i="6"/>
  <c r="D141" i="6"/>
  <c r="C141" i="6"/>
  <c r="B141" i="6"/>
  <c r="I140" i="6"/>
  <c r="E140" i="6"/>
  <c r="D140" i="6"/>
  <c r="C140" i="6"/>
  <c r="B140" i="6"/>
  <c r="I139" i="6"/>
  <c r="E139" i="6"/>
  <c r="D139" i="6"/>
  <c r="C139" i="6"/>
  <c r="B139" i="6"/>
  <c r="I138" i="6"/>
  <c r="E138" i="6"/>
  <c r="D138" i="6"/>
  <c r="C138" i="6"/>
  <c r="B138" i="6"/>
  <c r="I137" i="6"/>
  <c r="E137" i="6"/>
  <c r="D137" i="6"/>
  <c r="C137" i="6"/>
  <c r="B137" i="6"/>
  <c r="I136" i="6"/>
  <c r="E136" i="6"/>
  <c r="D136" i="6"/>
  <c r="C136" i="6"/>
  <c r="B136" i="6"/>
  <c r="I135" i="6"/>
  <c r="B133" i="4" s="1"/>
  <c r="E135" i="6"/>
  <c r="D135" i="6"/>
  <c r="C135" i="6"/>
  <c r="B135" i="6"/>
  <c r="I134" i="6"/>
  <c r="E134" i="6"/>
  <c r="D134" i="6"/>
  <c r="C134" i="6"/>
  <c r="B134" i="6"/>
  <c r="I133" i="6"/>
  <c r="E133" i="6"/>
  <c r="D133" i="6"/>
  <c r="C133" i="6"/>
  <c r="B133" i="6"/>
  <c r="I132" i="6"/>
  <c r="E132" i="6"/>
  <c r="D132" i="6"/>
  <c r="C132" i="6"/>
  <c r="B132" i="6"/>
  <c r="I131" i="6"/>
  <c r="E131" i="6"/>
  <c r="D131" i="6"/>
  <c r="C131" i="6"/>
  <c r="B131" i="6"/>
  <c r="I130" i="6"/>
  <c r="E130" i="6"/>
  <c r="D130" i="6"/>
  <c r="C130" i="6"/>
  <c r="B130" i="6"/>
  <c r="I129" i="6"/>
  <c r="E129" i="6"/>
  <c r="D129" i="6"/>
  <c r="C129" i="6"/>
  <c r="B129" i="6"/>
  <c r="I128" i="6"/>
  <c r="E128" i="6"/>
  <c r="D128" i="6"/>
  <c r="C128" i="6"/>
  <c r="B128" i="6"/>
  <c r="I127" i="6"/>
  <c r="B125" i="4" s="1"/>
  <c r="E127" i="6"/>
  <c r="D127" i="6"/>
  <c r="C127" i="6"/>
  <c r="B127" i="6"/>
  <c r="I126" i="6"/>
  <c r="E126" i="6"/>
  <c r="D126" i="6"/>
  <c r="C126" i="6"/>
  <c r="B126" i="6"/>
  <c r="I125" i="6"/>
  <c r="E125" i="6"/>
  <c r="D125" i="6"/>
  <c r="C125" i="6"/>
  <c r="B125" i="6"/>
  <c r="I124" i="6"/>
  <c r="E124" i="6"/>
  <c r="D124" i="6"/>
  <c r="C124" i="6"/>
  <c r="B124" i="6"/>
  <c r="I123" i="6"/>
  <c r="E123" i="6"/>
  <c r="D123" i="6"/>
  <c r="C123" i="6"/>
  <c r="B123" i="6"/>
  <c r="I122" i="6"/>
  <c r="E122" i="6"/>
  <c r="D122" i="6"/>
  <c r="C122" i="6"/>
  <c r="B122" i="6"/>
  <c r="I121" i="6"/>
  <c r="E121" i="6"/>
  <c r="D121" i="6"/>
  <c r="C121" i="6"/>
  <c r="B121" i="6"/>
  <c r="I120" i="6"/>
  <c r="E120" i="6"/>
  <c r="D120" i="6"/>
  <c r="C120" i="6"/>
  <c r="B120" i="6"/>
  <c r="I119" i="6"/>
  <c r="B117" i="4" s="1"/>
  <c r="E119" i="6"/>
  <c r="D119" i="6"/>
  <c r="C119" i="6"/>
  <c r="B119" i="6"/>
  <c r="I118" i="6"/>
  <c r="E118" i="6"/>
  <c r="D118" i="6"/>
  <c r="C118" i="6"/>
  <c r="B118" i="6"/>
  <c r="I117" i="6"/>
  <c r="E117" i="6"/>
  <c r="D117" i="6"/>
  <c r="C117" i="6"/>
  <c r="B117" i="6"/>
  <c r="I116" i="6"/>
  <c r="E116" i="6"/>
  <c r="D116" i="6"/>
  <c r="C116" i="6"/>
  <c r="B116" i="6"/>
  <c r="I115" i="6"/>
  <c r="E115" i="6"/>
  <c r="D115" i="6"/>
  <c r="C115" i="6"/>
  <c r="B115" i="6"/>
  <c r="I114" i="6"/>
  <c r="E114" i="6"/>
  <c r="D114" i="6"/>
  <c r="C114" i="6"/>
  <c r="B114" i="6"/>
  <c r="I113" i="6"/>
  <c r="E113" i="6"/>
  <c r="D113" i="6"/>
  <c r="C113" i="6"/>
  <c r="B113" i="6"/>
  <c r="I112" i="6"/>
  <c r="E112" i="6"/>
  <c r="D112" i="6"/>
  <c r="C112" i="6"/>
  <c r="B112" i="6"/>
  <c r="I111" i="6"/>
  <c r="E111" i="6"/>
  <c r="D111" i="6"/>
  <c r="C111" i="6"/>
  <c r="B111" i="6"/>
  <c r="I110" i="6"/>
  <c r="E110" i="6"/>
  <c r="D110" i="6"/>
  <c r="C110" i="6"/>
  <c r="B110" i="6"/>
  <c r="I109" i="6"/>
  <c r="E109" i="6"/>
  <c r="D109" i="6"/>
  <c r="C109" i="6"/>
  <c r="B109" i="6"/>
  <c r="I108" i="6"/>
  <c r="E108" i="6"/>
  <c r="D108" i="6"/>
  <c r="C108" i="6"/>
  <c r="B108" i="6"/>
  <c r="I107" i="6"/>
  <c r="B105" i="4" s="1"/>
  <c r="E107" i="6"/>
  <c r="D107" i="6"/>
  <c r="C107" i="6"/>
  <c r="B107" i="6"/>
  <c r="I106" i="6"/>
  <c r="E106" i="6"/>
  <c r="D106" i="6"/>
  <c r="C106" i="6"/>
  <c r="B106" i="6"/>
  <c r="I105" i="6"/>
  <c r="E105" i="6"/>
  <c r="D105" i="6"/>
  <c r="C105" i="6"/>
  <c r="B105" i="6"/>
  <c r="I104" i="6"/>
  <c r="E104" i="6"/>
  <c r="D104" i="6"/>
  <c r="C104" i="6"/>
  <c r="B104" i="6"/>
  <c r="I103" i="6"/>
  <c r="E103" i="6"/>
  <c r="D103" i="6"/>
  <c r="C103" i="6"/>
  <c r="B103" i="6"/>
  <c r="I102" i="6"/>
  <c r="E102" i="6"/>
  <c r="D102" i="6"/>
  <c r="C102" i="6"/>
  <c r="B102" i="6"/>
  <c r="I101" i="6"/>
  <c r="E101" i="6"/>
  <c r="D101" i="6"/>
  <c r="C101" i="6"/>
  <c r="B101" i="6"/>
  <c r="I100" i="6"/>
  <c r="E100" i="6"/>
  <c r="D100" i="6"/>
  <c r="C100" i="6"/>
  <c r="B100" i="6"/>
  <c r="I99" i="6"/>
  <c r="E99" i="6"/>
  <c r="D99" i="6"/>
  <c r="C99" i="6"/>
  <c r="B99" i="6"/>
  <c r="I98" i="6"/>
  <c r="E98" i="6"/>
  <c r="D98" i="6"/>
  <c r="C98" i="6"/>
  <c r="B98" i="6"/>
  <c r="I97" i="6"/>
  <c r="E97" i="6"/>
  <c r="D97" i="6"/>
  <c r="C97" i="6"/>
  <c r="B97" i="6"/>
  <c r="I96" i="6"/>
  <c r="E96" i="6"/>
  <c r="D96" i="6"/>
  <c r="C96" i="6"/>
  <c r="B96" i="6"/>
  <c r="I95" i="6"/>
  <c r="E95" i="6"/>
  <c r="D95" i="6"/>
  <c r="C95" i="6"/>
  <c r="B95" i="6"/>
  <c r="I94" i="6"/>
  <c r="E94" i="6"/>
  <c r="D94" i="6"/>
  <c r="C94" i="6"/>
  <c r="B94" i="6"/>
  <c r="I93" i="6"/>
  <c r="E93" i="6"/>
  <c r="D93" i="6"/>
  <c r="C93" i="6"/>
  <c r="B93" i="6"/>
  <c r="I92" i="6"/>
  <c r="E92" i="6"/>
  <c r="D92" i="6"/>
  <c r="C92" i="6"/>
  <c r="B92" i="6"/>
  <c r="I91" i="6"/>
  <c r="E91" i="6"/>
  <c r="D91" i="6"/>
  <c r="C91" i="6"/>
  <c r="B91" i="6"/>
  <c r="I90" i="6"/>
  <c r="E90" i="6"/>
  <c r="D90" i="6"/>
  <c r="C90" i="6"/>
  <c r="B90" i="6"/>
  <c r="I89" i="6"/>
  <c r="E89" i="6"/>
  <c r="D89" i="6"/>
  <c r="C89" i="6"/>
  <c r="B89" i="6"/>
  <c r="I88" i="6"/>
  <c r="E88" i="6"/>
  <c r="D88" i="6"/>
  <c r="C88" i="6"/>
  <c r="B88" i="6"/>
  <c r="I87" i="6"/>
  <c r="B85" i="4" s="1"/>
  <c r="E87" i="6"/>
  <c r="D87" i="6"/>
  <c r="C87" i="6"/>
  <c r="B87" i="6"/>
  <c r="I86" i="6"/>
  <c r="E86" i="6"/>
  <c r="D86" i="6"/>
  <c r="C86" i="6"/>
  <c r="B86" i="6"/>
  <c r="I85" i="6"/>
  <c r="E85" i="6"/>
  <c r="D85" i="6"/>
  <c r="C85" i="6"/>
  <c r="B85" i="6"/>
  <c r="I84" i="6"/>
  <c r="E84" i="6"/>
  <c r="D84" i="6"/>
  <c r="C84" i="6"/>
  <c r="B84" i="6"/>
  <c r="I83" i="6"/>
  <c r="E83" i="6"/>
  <c r="D83" i="6"/>
  <c r="C83" i="6"/>
  <c r="B83" i="6"/>
  <c r="I82" i="6"/>
  <c r="E82" i="6"/>
  <c r="D82" i="6"/>
  <c r="C82" i="6"/>
  <c r="B82" i="6"/>
  <c r="I81" i="6"/>
  <c r="E81" i="6"/>
  <c r="D81" i="6"/>
  <c r="C81" i="6"/>
  <c r="B81" i="6"/>
  <c r="I80" i="6"/>
  <c r="E80" i="6"/>
  <c r="D80" i="6"/>
  <c r="C80" i="6"/>
  <c r="B80" i="6"/>
  <c r="I79" i="6"/>
  <c r="E79" i="6"/>
  <c r="D79" i="6"/>
  <c r="C79" i="6"/>
  <c r="B79" i="6"/>
  <c r="I78" i="6"/>
  <c r="E78" i="6"/>
  <c r="D78" i="6"/>
  <c r="C78" i="6"/>
  <c r="B78" i="6"/>
  <c r="I77" i="6"/>
  <c r="E77" i="6"/>
  <c r="D77" i="6"/>
  <c r="C77" i="6"/>
  <c r="B77" i="6"/>
  <c r="I76" i="6"/>
  <c r="E76" i="6"/>
  <c r="D76" i="6"/>
  <c r="C76" i="6"/>
  <c r="B76" i="6"/>
  <c r="I75" i="6"/>
  <c r="B73" i="4" s="1"/>
  <c r="E75" i="6"/>
  <c r="D75" i="6"/>
  <c r="C75" i="6"/>
  <c r="B75" i="6"/>
  <c r="I74" i="6"/>
  <c r="E74" i="6"/>
  <c r="D74" i="6"/>
  <c r="C74" i="6"/>
  <c r="B74" i="6"/>
  <c r="I73" i="6"/>
  <c r="E73" i="6"/>
  <c r="D73" i="6"/>
  <c r="C73" i="6"/>
  <c r="B73" i="6"/>
  <c r="I72" i="6"/>
  <c r="E72" i="6"/>
  <c r="D72" i="6"/>
  <c r="C72" i="6"/>
  <c r="B72" i="6"/>
  <c r="I71" i="6"/>
  <c r="E71" i="6"/>
  <c r="D71" i="6"/>
  <c r="C71" i="6"/>
  <c r="B71" i="6"/>
  <c r="I70" i="6"/>
  <c r="E70" i="6"/>
  <c r="D70" i="6"/>
  <c r="C70" i="6"/>
  <c r="B70" i="6"/>
  <c r="I69" i="6"/>
  <c r="E69" i="6"/>
  <c r="D69" i="6"/>
  <c r="C69" i="6"/>
  <c r="B69" i="6"/>
  <c r="I68" i="6"/>
  <c r="E68" i="6"/>
  <c r="D68" i="6"/>
  <c r="C68" i="6"/>
  <c r="B68" i="6"/>
  <c r="I67" i="6"/>
  <c r="E67" i="6"/>
  <c r="D67" i="6"/>
  <c r="C67" i="6"/>
  <c r="B67" i="6"/>
  <c r="I66" i="6"/>
  <c r="E66" i="6"/>
  <c r="D66" i="6"/>
  <c r="C66" i="6"/>
  <c r="B66" i="6"/>
  <c r="I65" i="6"/>
  <c r="E65" i="6"/>
  <c r="D65" i="6"/>
  <c r="C65" i="6"/>
  <c r="B65" i="6"/>
  <c r="I64" i="6"/>
  <c r="E64" i="6"/>
  <c r="D64" i="6"/>
  <c r="C64" i="6"/>
  <c r="B64" i="6"/>
  <c r="I63" i="6"/>
  <c r="E63" i="6"/>
  <c r="D63" i="6"/>
  <c r="C63" i="6"/>
  <c r="B63" i="6"/>
  <c r="I62" i="6"/>
  <c r="E62" i="6"/>
  <c r="D62" i="6"/>
  <c r="C62" i="6"/>
  <c r="B62" i="6"/>
  <c r="I61" i="6"/>
  <c r="E61" i="6"/>
  <c r="D61" i="6"/>
  <c r="C61" i="6"/>
  <c r="B61" i="6"/>
  <c r="I60" i="6"/>
  <c r="E60" i="6"/>
  <c r="D60" i="6"/>
  <c r="C60" i="6"/>
  <c r="B60" i="6"/>
  <c r="I59" i="6"/>
  <c r="E59" i="6"/>
  <c r="D59" i="6"/>
  <c r="C59" i="6"/>
  <c r="B59" i="6"/>
  <c r="I58" i="6"/>
  <c r="E58" i="6"/>
  <c r="D58" i="6"/>
  <c r="C58" i="6"/>
  <c r="B58" i="6"/>
  <c r="I57" i="6"/>
  <c r="E57" i="6"/>
  <c r="D57" i="6"/>
  <c r="C57" i="6"/>
  <c r="B57" i="6"/>
  <c r="I56" i="6"/>
  <c r="E56" i="6"/>
  <c r="D56" i="6"/>
  <c r="C56" i="6"/>
  <c r="B56" i="6"/>
  <c r="I55" i="6"/>
  <c r="E55" i="6"/>
  <c r="D55" i="6"/>
  <c r="C55" i="6"/>
  <c r="B55" i="6"/>
  <c r="I54" i="6"/>
  <c r="E54" i="6"/>
  <c r="D54" i="6"/>
  <c r="C54" i="6"/>
  <c r="B54" i="6"/>
  <c r="I53" i="6"/>
  <c r="E53" i="6"/>
  <c r="D53" i="6"/>
  <c r="C53" i="6"/>
  <c r="B53" i="6"/>
  <c r="I52" i="6"/>
  <c r="E52" i="6"/>
  <c r="D52" i="6"/>
  <c r="C52" i="6"/>
  <c r="B52" i="6"/>
  <c r="I51" i="6"/>
  <c r="E51" i="6"/>
  <c r="D51" i="6"/>
  <c r="C51" i="6"/>
  <c r="B51" i="6"/>
  <c r="I50" i="6"/>
  <c r="E50" i="6"/>
  <c r="D50" i="6"/>
  <c r="C50" i="6"/>
  <c r="B50" i="6"/>
  <c r="I49" i="6"/>
  <c r="E49" i="6"/>
  <c r="D49" i="6"/>
  <c r="C49" i="6"/>
  <c r="B49" i="6"/>
  <c r="I48" i="6"/>
  <c r="E48" i="6"/>
  <c r="D48" i="6"/>
  <c r="C48" i="6"/>
  <c r="B48" i="6"/>
  <c r="I47" i="6"/>
  <c r="B45" i="4" s="1"/>
  <c r="E47" i="6"/>
  <c r="D47" i="6"/>
  <c r="C47" i="6"/>
  <c r="B47" i="6"/>
  <c r="I46" i="6"/>
  <c r="E46" i="6"/>
  <c r="D46" i="6"/>
  <c r="C46" i="6"/>
  <c r="B46" i="6"/>
  <c r="I45" i="6"/>
  <c r="E45" i="6"/>
  <c r="D45" i="6"/>
  <c r="C45" i="6"/>
  <c r="B45" i="6"/>
  <c r="I44" i="6"/>
  <c r="E44" i="6"/>
  <c r="D44" i="6"/>
  <c r="C44" i="6"/>
  <c r="B44" i="6"/>
  <c r="I43" i="6"/>
  <c r="E43" i="6"/>
  <c r="D43" i="6"/>
  <c r="C43" i="6"/>
  <c r="B43" i="6"/>
  <c r="I42" i="6"/>
  <c r="E42" i="6"/>
  <c r="D42" i="6"/>
  <c r="C42" i="6"/>
  <c r="B42" i="6"/>
  <c r="I41" i="6"/>
  <c r="E41" i="6"/>
  <c r="D41" i="6"/>
  <c r="C41" i="6"/>
  <c r="B41" i="6"/>
  <c r="I40" i="6"/>
  <c r="E40" i="6"/>
  <c r="D40" i="6"/>
  <c r="C40" i="6"/>
  <c r="B40" i="6"/>
  <c r="I39" i="6"/>
  <c r="E39" i="6"/>
  <c r="D39" i="6"/>
  <c r="C39" i="6"/>
  <c r="B39" i="6"/>
  <c r="I38" i="6"/>
  <c r="E38" i="6"/>
  <c r="D38" i="6"/>
  <c r="C38" i="6"/>
  <c r="B38" i="6"/>
  <c r="I37" i="6"/>
  <c r="E37" i="6"/>
  <c r="D37" i="6"/>
  <c r="C37" i="6"/>
  <c r="B37" i="6"/>
  <c r="I36" i="6"/>
  <c r="E36" i="6"/>
  <c r="D36" i="6"/>
  <c r="C36" i="6"/>
  <c r="B36" i="6"/>
  <c r="I35" i="6"/>
  <c r="E35" i="6"/>
  <c r="D35" i="6"/>
  <c r="C35" i="6"/>
  <c r="B35" i="6"/>
  <c r="I34" i="6"/>
  <c r="E34" i="6"/>
  <c r="D34" i="6"/>
  <c r="C34" i="6"/>
  <c r="B34" i="6"/>
  <c r="I33" i="6"/>
  <c r="E33" i="6"/>
  <c r="D33" i="6"/>
  <c r="C33" i="6"/>
  <c r="B33" i="6"/>
  <c r="I32" i="6"/>
  <c r="E32" i="6"/>
  <c r="D32" i="6"/>
  <c r="C32" i="6"/>
  <c r="B32" i="6"/>
  <c r="I31" i="6"/>
  <c r="E31" i="6"/>
  <c r="D31" i="6"/>
  <c r="C31" i="6"/>
  <c r="B31" i="6"/>
  <c r="I30" i="6"/>
  <c r="E30" i="6"/>
  <c r="D30" i="6"/>
  <c r="C30" i="6"/>
  <c r="B30" i="6"/>
  <c r="I29" i="6"/>
  <c r="E29" i="6"/>
  <c r="D29" i="6"/>
  <c r="C29" i="6"/>
  <c r="B29" i="6"/>
  <c r="I28" i="6"/>
  <c r="E28" i="6"/>
  <c r="D28" i="6"/>
  <c r="C28" i="6"/>
  <c r="B28" i="6"/>
  <c r="I27" i="6"/>
  <c r="E27" i="6"/>
  <c r="D27" i="6"/>
  <c r="C27" i="6"/>
  <c r="B27" i="6"/>
  <c r="I26" i="6"/>
  <c r="E26" i="6"/>
  <c r="D26" i="6"/>
  <c r="C26" i="6"/>
  <c r="B26" i="6"/>
  <c r="I25" i="6"/>
  <c r="E25" i="6"/>
  <c r="D25" i="6"/>
  <c r="C25" i="6"/>
  <c r="B25" i="6"/>
  <c r="I24" i="6"/>
  <c r="E24" i="6"/>
  <c r="D24" i="6"/>
  <c r="C24" i="6"/>
  <c r="B24" i="6"/>
  <c r="I23" i="6"/>
  <c r="B21" i="4" s="1"/>
  <c r="E23" i="6"/>
  <c r="D23" i="6"/>
  <c r="C23" i="6"/>
  <c r="B23" i="6"/>
  <c r="I22" i="6"/>
  <c r="E22" i="6"/>
  <c r="D22" i="6"/>
  <c r="C22" i="6"/>
  <c r="B22" i="6"/>
  <c r="I21" i="6"/>
  <c r="E21" i="6"/>
  <c r="D21" i="6"/>
  <c r="C21" i="6"/>
  <c r="B21" i="6"/>
  <c r="I20" i="6"/>
  <c r="E20" i="6"/>
  <c r="D20" i="6"/>
  <c r="C20" i="6"/>
  <c r="B20" i="6"/>
  <c r="I19" i="6"/>
  <c r="E19" i="6"/>
  <c r="D19" i="6"/>
  <c r="C19" i="6"/>
  <c r="B19" i="6"/>
  <c r="I18" i="6"/>
  <c r="E18" i="6"/>
  <c r="D18" i="6"/>
  <c r="C18" i="6"/>
  <c r="B18" i="6"/>
  <c r="I17" i="6"/>
  <c r="E17" i="6"/>
  <c r="D17" i="6"/>
  <c r="C17" i="6"/>
  <c r="B17" i="6"/>
  <c r="I16" i="6"/>
  <c r="E16" i="6"/>
  <c r="D16" i="6"/>
  <c r="C16" i="6"/>
  <c r="B16" i="6"/>
  <c r="I15" i="6"/>
  <c r="B13" i="4" s="1"/>
  <c r="E15" i="6"/>
  <c r="D15" i="6"/>
  <c r="C15" i="6"/>
  <c r="B15" i="6"/>
  <c r="I14" i="6"/>
  <c r="E14" i="6"/>
  <c r="D14" i="6"/>
  <c r="C14" i="6"/>
  <c r="B14" i="6"/>
  <c r="I13" i="6"/>
  <c r="E13" i="6"/>
  <c r="D13" i="6"/>
  <c r="C13" i="6"/>
  <c r="B13" i="6"/>
  <c r="I12" i="6"/>
  <c r="E12" i="6"/>
  <c r="D12" i="6"/>
  <c r="C12" i="6"/>
  <c r="B12" i="6"/>
  <c r="I11" i="6"/>
  <c r="E11" i="6"/>
  <c r="D11" i="6"/>
  <c r="C11" i="6"/>
  <c r="B11" i="6"/>
  <c r="I10" i="6"/>
  <c r="E10" i="6"/>
  <c r="D10" i="6"/>
  <c r="C10" i="6"/>
  <c r="B10" i="6"/>
  <c r="I9" i="6"/>
  <c r="E9" i="6"/>
  <c r="D9" i="6"/>
  <c r="C9" i="6"/>
  <c r="B9" i="6"/>
  <c r="I8" i="6"/>
  <c r="E8" i="6"/>
  <c r="D8" i="6"/>
  <c r="C8" i="6"/>
  <c r="B8" i="6"/>
  <c r="I7" i="6"/>
  <c r="B5" i="4" s="1"/>
  <c r="E7" i="6"/>
  <c r="D7" i="6"/>
  <c r="C7" i="6"/>
  <c r="B7" i="6"/>
  <c r="I6" i="6"/>
  <c r="E6" i="6"/>
  <c r="D6" i="6"/>
  <c r="C6" i="6"/>
  <c r="B6" i="6"/>
  <c r="I171" i="5"/>
  <c r="E171" i="5"/>
  <c r="D171" i="5"/>
  <c r="C171" i="5"/>
  <c r="B171" i="5"/>
  <c r="I170" i="5"/>
  <c r="B168" i="4" s="1"/>
  <c r="E170" i="5"/>
  <c r="D170" i="5"/>
  <c r="C170" i="5"/>
  <c r="B170" i="5"/>
  <c r="I169" i="5"/>
  <c r="B167" i="4" s="1"/>
  <c r="E169" i="5"/>
  <c r="D169" i="5"/>
  <c r="C169" i="5"/>
  <c r="B169" i="5"/>
  <c r="I168" i="5"/>
  <c r="B166" i="4" s="1"/>
  <c r="E168" i="5"/>
  <c r="D168" i="5"/>
  <c r="C168" i="5"/>
  <c r="B168" i="5"/>
  <c r="I167" i="5"/>
  <c r="E167" i="5"/>
  <c r="D167" i="5"/>
  <c r="C167" i="5"/>
  <c r="B167" i="5"/>
  <c r="I166" i="5"/>
  <c r="B164" i="4" s="1"/>
  <c r="E166" i="5"/>
  <c r="D166" i="5"/>
  <c r="C166" i="5"/>
  <c r="B166" i="5"/>
  <c r="I165" i="5"/>
  <c r="E165" i="5"/>
  <c r="D165" i="5"/>
  <c r="C165" i="5"/>
  <c r="B165" i="5"/>
  <c r="I164" i="5"/>
  <c r="E164" i="5"/>
  <c r="D164" i="5"/>
  <c r="C164" i="5"/>
  <c r="B164" i="5"/>
  <c r="I163" i="5"/>
  <c r="E163" i="5"/>
  <c r="D163" i="5"/>
  <c r="C163" i="5"/>
  <c r="B163" i="5"/>
  <c r="I162" i="5"/>
  <c r="B160" i="4" s="1"/>
  <c r="E162" i="5"/>
  <c r="D162" i="5"/>
  <c r="C162" i="5"/>
  <c r="B162" i="5"/>
  <c r="I161" i="5"/>
  <c r="B159" i="4" s="1"/>
  <c r="E161" i="5"/>
  <c r="D161" i="5"/>
  <c r="C161" i="5"/>
  <c r="B161" i="5"/>
  <c r="I160" i="5"/>
  <c r="E160" i="5"/>
  <c r="D160" i="5"/>
  <c r="C160" i="5"/>
  <c r="B160" i="5"/>
  <c r="I159" i="5"/>
  <c r="E159" i="5"/>
  <c r="D159" i="5"/>
  <c r="C159" i="5"/>
  <c r="B159" i="5"/>
  <c r="I158" i="5"/>
  <c r="B156" i="4" s="1"/>
  <c r="E158" i="5"/>
  <c r="D158" i="5"/>
  <c r="C158" i="5"/>
  <c r="B158" i="5"/>
  <c r="I157" i="5"/>
  <c r="E157" i="5"/>
  <c r="D157" i="5"/>
  <c r="C157" i="5"/>
  <c r="B157" i="5"/>
  <c r="I156" i="5"/>
  <c r="E156" i="5"/>
  <c r="D156" i="5"/>
  <c r="C156" i="5"/>
  <c r="B156" i="5"/>
  <c r="I155" i="5"/>
  <c r="E155" i="5"/>
  <c r="D155" i="5"/>
  <c r="C155" i="5"/>
  <c r="B155" i="5"/>
  <c r="I154" i="5"/>
  <c r="B152" i="4" s="1"/>
  <c r="E154" i="5"/>
  <c r="D154" i="5"/>
  <c r="C154" i="5"/>
  <c r="B154" i="5"/>
  <c r="I153" i="5"/>
  <c r="B151" i="4" s="1"/>
  <c r="E153" i="5"/>
  <c r="D153" i="5"/>
  <c r="C153" i="5"/>
  <c r="B153" i="5"/>
  <c r="I152" i="5"/>
  <c r="E152" i="5"/>
  <c r="D152" i="5"/>
  <c r="C152" i="5"/>
  <c r="B152" i="5"/>
  <c r="I151" i="5"/>
  <c r="E151" i="5"/>
  <c r="D151" i="5"/>
  <c r="C151" i="5"/>
  <c r="B151" i="5"/>
  <c r="I150" i="5"/>
  <c r="B148" i="4" s="1"/>
  <c r="E150" i="5"/>
  <c r="D150" i="5"/>
  <c r="C150" i="5"/>
  <c r="B150" i="5"/>
  <c r="I149" i="5"/>
  <c r="E149" i="5"/>
  <c r="D149" i="5"/>
  <c r="C149" i="5"/>
  <c r="B149" i="5"/>
  <c r="I148" i="5"/>
  <c r="E148" i="5"/>
  <c r="D148" i="5"/>
  <c r="C148" i="5"/>
  <c r="B148" i="5"/>
  <c r="I147" i="5"/>
  <c r="E147" i="5"/>
  <c r="D147" i="5"/>
  <c r="C147" i="5"/>
  <c r="B147" i="5"/>
  <c r="I146" i="5"/>
  <c r="B144" i="4" s="1"/>
  <c r="E146" i="5"/>
  <c r="D146" i="5"/>
  <c r="C146" i="5"/>
  <c r="B146" i="5"/>
  <c r="I145" i="5"/>
  <c r="B143" i="4" s="1"/>
  <c r="E145" i="5"/>
  <c r="D145" i="5"/>
  <c r="C145" i="5"/>
  <c r="B145" i="5"/>
  <c r="I144" i="5"/>
  <c r="E144" i="5"/>
  <c r="D144" i="5"/>
  <c r="C144" i="5"/>
  <c r="B144" i="5"/>
  <c r="I143" i="5"/>
  <c r="E143" i="5"/>
  <c r="D143" i="5"/>
  <c r="C143" i="5"/>
  <c r="B143" i="5"/>
  <c r="I142" i="5"/>
  <c r="E142" i="5"/>
  <c r="D142" i="5"/>
  <c r="C142" i="5"/>
  <c r="B142" i="5"/>
  <c r="I141" i="5"/>
  <c r="E141" i="5"/>
  <c r="D141" i="5"/>
  <c r="C141" i="5"/>
  <c r="B141" i="5"/>
  <c r="I140" i="5"/>
  <c r="E140" i="5"/>
  <c r="D140" i="5"/>
  <c r="C140" i="5"/>
  <c r="B140" i="5"/>
  <c r="I139" i="5"/>
  <c r="E139" i="5"/>
  <c r="D139" i="5"/>
  <c r="C139" i="5"/>
  <c r="B139" i="5"/>
  <c r="I138" i="5"/>
  <c r="E138" i="5"/>
  <c r="D138" i="5"/>
  <c r="C138" i="5"/>
  <c r="B138" i="5"/>
  <c r="I137" i="5"/>
  <c r="B135" i="4" s="1"/>
  <c r="E137" i="5"/>
  <c r="D137" i="5"/>
  <c r="C137" i="5"/>
  <c r="B137" i="5"/>
  <c r="I136" i="5"/>
  <c r="E136" i="5"/>
  <c r="D136" i="5"/>
  <c r="C136" i="5"/>
  <c r="B136" i="5"/>
  <c r="I135" i="5"/>
  <c r="E135" i="5"/>
  <c r="D135" i="5"/>
  <c r="C135" i="5"/>
  <c r="B135" i="5"/>
  <c r="I134" i="5"/>
  <c r="E134" i="5"/>
  <c r="D134" i="5"/>
  <c r="C134" i="5"/>
  <c r="B134" i="5"/>
  <c r="I133" i="5"/>
  <c r="E133" i="5"/>
  <c r="D133" i="5"/>
  <c r="C133" i="5"/>
  <c r="B133" i="5"/>
  <c r="I132" i="5"/>
  <c r="E132" i="5"/>
  <c r="D132" i="5"/>
  <c r="C132" i="5"/>
  <c r="B132" i="5"/>
  <c r="I131" i="5"/>
  <c r="E131" i="5"/>
  <c r="D131" i="5"/>
  <c r="C131" i="5"/>
  <c r="B131" i="5"/>
  <c r="I130" i="5"/>
  <c r="E130" i="5"/>
  <c r="D130" i="5"/>
  <c r="C130" i="5"/>
  <c r="B130" i="5"/>
  <c r="I129" i="5"/>
  <c r="B127" i="4" s="1"/>
  <c r="E129" i="5"/>
  <c r="D129" i="5"/>
  <c r="C129" i="5"/>
  <c r="B129" i="5"/>
  <c r="I128" i="5"/>
  <c r="E128" i="5"/>
  <c r="D128" i="5"/>
  <c r="C128" i="5"/>
  <c r="B128" i="5"/>
  <c r="I127" i="5"/>
  <c r="E127" i="5"/>
  <c r="D127" i="5"/>
  <c r="C127" i="5"/>
  <c r="B127" i="5"/>
  <c r="I126" i="5"/>
  <c r="E126" i="5"/>
  <c r="D126" i="5"/>
  <c r="C126" i="5"/>
  <c r="B126" i="5"/>
  <c r="I125" i="5"/>
  <c r="E125" i="5"/>
  <c r="D125" i="5"/>
  <c r="C125" i="5"/>
  <c r="B125" i="5"/>
  <c r="I124" i="5"/>
  <c r="E124" i="5"/>
  <c r="D124" i="5"/>
  <c r="C124" i="5"/>
  <c r="B124" i="5"/>
  <c r="I123" i="5"/>
  <c r="E123" i="5"/>
  <c r="D123" i="5"/>
  <c r="C123" i="5"/>
  <c r="B123" i="5"/>
  <c r="I122" i="5"/>
  <c r="E122" i="5"/>
  <c r="D122" i="5"/>
  <c r="C122" i="5"/>
  <c r="B122" i="5"/>
  <c r="I121" i="5"/>
  <c r="B119" i="4" s="1"/>
  <c r="E121" i="5"/>
  <c r="D121" i="5"/>
  <c r="C121" i="5"/>
  <c r="B121" i="5"/>
  <c r="I120" i="5"/>
  <c r="E120" i="5"/>
  <c r="D120" i="5"/>
  <c r="C120" i="5"/>
  <c r="B120" i="5"/>
  <c r="I119" i="5"/>
  <c r="E119" i="5"/>
  <c r="D119" i="5"/>
  <c r="C119" i="5"/>
  <c r="B119" i="5"/>
  <c r="I118" i="5"/>
  <c r="E118" i="5"/>
  <c r="D118" i="5"/>
  <c r="C118" i="5"/>
  <c r="B118" i="5"/>
  <c r="I117" i="5"/>
  <c r="B115" i="4" s="1"/>
  <c r="E117" i="5"/>
  <c r="D117" i="5"/>
  <c r="C117" i="5"/>
  <c r="B117" i="5"/>
  <c r="I116" i="5"/>
  <c r="E116" i="5"/>
  <c r="D116" i="5"/>
  <c r="C116" i="5"/>
  <c r="B116" i="5"/>
  <c r="I115" i="5"/>
  <c r="E115" i="5"/>
  <c r="D115" i="5"/>
  <c r="C115" i="5"/>
  <c r="B115" i="5"/>
  <c r="I114" i="5"/>
  <c r="E114" i="5"/>
  <c r="D114" i="5"/>
  <c r="C114" i="5"/>
  <c r="B114" i="5"/>
  <c r="I113" i="5"/>
  <c r="E113" i="5"/>
  <c r="D113" i="5"/>
  <c r="C113" i="5"/>
  <c r="B113" i="5"/>
  <c r="I112" i="5"/>
  <c r="E112" i="5"/>
  <c r="D112" i="5"/>
  <c r="C112" i="5"/>
  <c r="B112" i="5"/>
  <c r="I111" i="5"/>
  <c r="E111" i="5"/>
  <c r="D111" i="5"/>
  <c r="C111" i="5"/>
  <c r="B111" i="5"/>
  <c r="I110" i="5"/>
  <c r="E110" i="5"/>
  <c r="D110" i="5"/>
  <c r="C110" i="5"/>
  <c r="B110" i="5"/>
  <c r="I109" i="5"/>
  <c r="B107" i="4" s="1"/>
  <c r="E109" i="5"/>
  <c r="D109" i="5"/>
  <c r="C109" i="5"/>
  <c r="B109" i="5"/>
  <c r="I108" i="5"/>
  <c r="E108" i="5"/>
  <c r="D108" i="5"/>
  <c r="C108" i="5"/>
  <c r="B108" i="5"/>
  <c r="I107" i="5"/>
  <c r="E107" i="5"/>
  <c r="D107" i="5"/>
  <c r="C107" i="5"/>
  <c r="B107" i="5"/>
  <c r="I106" i="5"/>
  <c r="E106" i="5"/>
  <c r="D106" i="5"/>
  <c r="C106" i="5"/>
  <c r="B106" i="5"/>
  <c r="I105" i="5"/>
  <c r="E105" i="5"/>
  <c r="D105" i="5"/>
  <c r="C105" i="5"/>
  <c r="B105" i="5"/>
  <c r="I104" i="5"/>
  <c r="E104" i="5"/>
  <c r="D104" i="5"/>
  <c r="C104" i="5"/>
  <c r="B104" i="5"/>
  <c r="I103" i="5"/>
  <c r="E103" i="5"/>
  <c r="D103" i="5"/>
  <c r="C103" i="5"/>
  <c r="B103" i="5"/>
  <c r="I102" i="5"/>
  <c r="E102" i="5"/>
  <c r="D102" i="5"/>
  <c r="C102" i="5"/>
  <c r="B102" i="5"/>
  <c r="I101" i="5"/>
  <c r="E101" i="5"/>
  <c r="D101" i="5"/>
  <c r="C101" i="5"/>
  <c r="B101" i="5"/>
  <c r="I100" i="5"/>
  <c r="E100" i="5"/>
  <c r="D100" i="5"/>
  <c r="C100" i="5"/>
  <c r="B100" i="5"/>
  <c r="I99" i="5"/>
  <c r="E99" i="5"/>
  <c r="D99" i="5"/>
  <c r="C99" i="5"/>
  <c r="B99" i="5"/>
  <c r="I98" i="5"/>
  <c r="E98" i="5"/>
  <c r="D98" i="5"/>
  <c r="C98" i="5"/>
  <c r="B98" i="5"/>
  <c r="I97" i="5"/>
  <c r="B95" i="4" s="1"/>
  <c r="E97" i="5"/>
  <c r="D97" i="5"/>
  <c r="C97" i="5"/>
  <c r="B97" i="5"/>
  <c r="I96" i="5"/>
  <c r="E96" i="5"/>
  <c r="D96" i="5"/>
  <c r="C96" i="5"/>
  <c r="B96" i="5"/>
  <c r="I95" i="5"/>
  <c r="E95" i="5"/>
  <c r="D95" i="5"/>
  <c r="C95" i="5"/>
  <c r="B95" i="5"/>
  <c r="I94" i="5"/>
  <c r="E94" i="5"/>
  <c r="D94" i="5"/>
  <c r="C94" i="5"/>
  <c r="B94" i="5"/>
  <c r="I93" i="5"/>
  <c r="E93" i="5"/>
  <c r="D93" i="5"/>
  <c r="C93" i="5"/>
  <c r="B93" i="5"/>
  <c r="I92" i="5"/>
  <c r="E92" i="5"/>
  <c r="D92" i="5"/>
  <c r="C92" i="5"/>
  <c r="B92" i="5"/>
  <c r="I91" i="5"/>
  <c r="E91" i="5"/>
  <c r="D91" i="5"/>
  <c r="C91" i="5"/>
  <c r="B91" i="5"/>
  <c r="I90" i="5"/>
  <c r="E90" i="5"/>
  <c r="D90" i="5"/>
  <c r="C90" i="5"/>
  <c r="B90" i="5"/>
  <c r="I89" i="5"/>
  <c r="B87" i="4" s="1"/>
  <c r="E89" i="5"/>
  <c r="D89" i="5"/>
  <c r="C89" i="5"/>
  <c r="B89" i="5"/>
  <c r="I88" i="5"/>
  <c r="E88" i="5"/>
  <c r="D88" i="5"/>
  <c r="C88" i="5"/>
  <c r="B88" i="5"/>
  <c r="I87" i="5"/>
  <c r="E87" i="5"/>
  <c r="D87" i="5"/>
  <c r="C87" i="5"/>
  <c r="B87" i="5"/>
  <c r="I86" i="5"/>
  <c r="E86" i="5"/>
  <c r="D86" i="5"/>
  <c r="C86" i="5"/>
  <c r="B86" i="5"/>
  <c r="I85" i="5"/>
  <c r="B83" i="4" s="1"/>
  <c r="E85" i="5"/>
  <c r="D85" i="5"/>
  <c r="C85" i="5"/>
  <c r="B85" i="5"/>
  <c r="I84" i="5"/>
  <c r="E84" i="5"/>
  <c r="D84" i="5"/>
  <c r="C84" i="5"/>
  <c r="B84" i="5"/>
  <c r="I83" i="5"/>
  <c r="E83" i="5"/>
  <c r="D83" i="5"/>
  <c r="C83" i="5"/>
  <c r="B83" i="5"/>
  <c r="I82" i="5"/>
  <c r="E82" i="5"/>
  <c r="D82" i="5"/>
  <c r="C82" i="5"/>
  <c r="B82" i="5"/>
  <c r="I81" i="5"/>
  <c r="E81" i="5"/>
  <c r="D81" i="5"/>
  <c r="C81" i="5"/>
  <c r="B81" i="5"/>
  <c r="I80" i="5"/>
  <c r="E80" i="5"/>
  <c r="D80" i="5"/>
  <c r="C80" i="5"/>
  <c r="B80" i="5"/>
  <c r="I79" i="5"/>
  <c r="E79" i="5"/>
  <c r="D79" i="5"/>
  <c r="C79" i="5"/>
  <c r="B79" i="5"/>
  <c r="I78" i="5"/>
  <c r="E78" i="5"/>
  <c r="D78" i="5"/>
  <c r="C78" i="5"/>
  <c r="B78" i="5"/>
  <c r="I77" i="5"/>
  <c r="B75" i="4" s="1"/>
  <c r="E77" i="5"/>
  <c r="D77" i="5"/>
  <c r="C77" i="5"/>
  <c r="B77" i="5"/>
  <c r="I76" i="5"/>
  <c r="E76" i="5"/>
  <c r="D76" i="5"/>
  <c r="C76" i="5"/>
  <c r="B76" i="5"/>
  <c r="I75" i="5"/>
  <c r="E75" i="5"/>
  <c r="D75" i="5"/>
  <c r="C75" i="5"/>
  <c r="B75" i="5"/>
  <c r="I74" i="5"/>
  <c r="E74" i="5"/>
  <c r="D74" i="5"/>
  <c r="C74" i="5"/>
  <c r="B74" i="5"/>
  <c r="I73" i="5"/>
  <c r="E73" i="5"/>
  <c r="D73" i="5"/>
  <c r="C73" i="5"/>
  <c r="B73" i="5"/>
  <c r="I72" i="5"/>
  <c r="E72" i="5"/>
  <c r="D72" i="5"/>
  <c r="C72" i="5"/>
  <c r="B72" i="5"/>
  <c r="I71" i="5"/>
  <c r="E71" i="5"/>
  <c r="D71" i="5"/>
  <c r="C71" i="5"/>
  <c r="B71" i="5"/>
  <c r="I70" i="5"/>
  <c r="E70" i="5"/>
  <c r="D70" i="5"/>
  <c r="C70" i="5"/>
  <c r="B70" i="5"/>
  <c r="I69" i="5"/>
  <c r="E69" i="5"/>
  <c r="D69" i="5"/>
  <c r="C69" i="5"/>
  <c r="B69" i="5"/>
  <c r="I68" i="5"/>
  <c r="E68" i="5"/>
  <c r="D68" i="5"/>
  <c r="C68" i="5"/>
  <c r="B68" i="5"/>
  <c r="I67" i="5"/>
  <c r="E67" i="5"/>
  <c r="D67" i="5"/>
  <c r="C67" i="5"/>
  <c r="B67" i="5"/>
  <c r="I66" i="5"/>
  <c r="E66" i="5"/>
  <c r="D66" i="5"/>
  <c r="C66" i="5"/>
  <c r="B66" i="5"/>
  <c r="I65" i="5"/>
  <c r="B63" i="4" s="1"/>
  <c r="E65" i="5"/>
  <c r="D65" i="5"/>
  <c r="C65" i="5"/>
  <c r="B65" i="5"/>
  <c r="I64" i="5"/>
  <c r="E64" i="5"/>
  <c r="D64" i="5"/>
  <c r="C64" i="5"/>
  <c r="B64" i="5"/>
  <c r="I63" i="5"/>
  <c r="E63" i="5"/>
  <c r="D63" i="5"/>
  <c r="C63" i="5"/>
  <c r="B63" i="5"/>
  <c r="I62" i="5"/>
  <c r="E62" i="5"/>
  <c r="D62" i="5"/>
  <c r="C62" i="5"/>
  <c r="B62" i="5"/>
  <c r="I61" i="5"/>
  <c r="E61" i="5"/>
  <c r="D61" i="5"/>
  <c r="C61" i="5"/>
  <c r="B61" i="5"/>
  <c r="I60" i="5"/>
  <c r="E60" i="5"/>
  <c r="D60" i="5"/>
  <c r="C60" i="5"/>
  <c r="B60" i="5"/>
  <c r="I59" i="5"/>
  <c r="E59" i="5"/>
  <c r="D59" i="5"/>
  <c r="C59" i="5"/>
  <c r="B59" i="5"/>
  <c r="I58" i="5"/>
  <c r="E58" i="5"/>
  <c r="D58" i="5"/>
  <c r="C58" i="5"/>
  <c r="B58" i="5"/>
  <c r="I57" i="5"/>
  <c r="B55" i="4" s="1"/>
  <c r="E57" i="5"/>
  <c r="D57" i="5"/>
  <c r="C57" i="5"/>
  <c r="B57" i="5"/>
  <c r="I56" i="5"/>
  <c r="E56" i="5"/>
  <c r="D56" i="5"/>
  <c r="C56" i="5"/>
  <c r="B56" i="5"/>
  <c r="I55" i="5"/>
  <c r="E55" i="5"/>
  <c r="D55" i="5"/>
  <c r="C55" i="5"/>
  <c r="B55" i="5"/>
  <c r="I54" i="5"/>
  <c r="E54" i="5"/>
  <c r="D54" i="5"/>
  <c r="C54" i="5"/>
  <c r="B54" i="5"/>
  <c r="I53" i="5"/>
  <c r="E53" i="5"/>
  <c r="D53" i="5"/>
  <c r="C53" i="5"/>
  <c r="B53" i="5"/>
  <c r="I52" i="5"/>
  <c r="E52" i="5"/>
  <c r="D52" i="5"/>
  <c r="C52" i="5"/>
  <c r="B52" i="5"/>
  <c r="I51" i="5"/>
  <c r="E51" i="5"/>
  <c r="D51" i="5"/>
  <c r="C51" i="5"/>
  <c r="B51" i="5"/>
  <c r="I50" i="5"/>
  <c r="E50" i="5"/>
  <c r="D50" i="5"/>
  <c r="C50" i="5"/>
  <c r="B50" i="5"/>
  <c r="I49" i="5"/>
  <c r="B47" i="4" s="1"/>
  <c r="E49" i="5"/>
  <c r="D49" i="5"/>
  <c r="C49" i="5"/>
  <c r="B49" i="5"/>
  <c r="I48" i="5"/>
  <c r="E48" i="5"/>
  <c r="D48" i="5"/>
  <c r="C48" i="5"/>
  <c r="B48" i="5"/>
  <c r="I47" i="5"/>
  <c r="E47" i="5"/>
  <c r="D47" i="5"/>
  <c r="C47" i="5"/>
  <c r="B47" i="5"/>
  <c r="I46" i="5"/>
  <c r="E46" i="5"/>
  <c r="D46" i="5"/>
  <c r="C46" i="5"/>
  <c r="B46" i="5"/>
  <c r="I45" i="5"/>
  <c r="B43" i="4" s="1"/>
  <c r="E45" i="5"/>
  <c r="D45" i="5"/>
  <c r="C45" i="5"/>
  <c r="B45" i="5"/>
  <c r="I44" i="5"/>
  <c r="E44" i="5"/>
  <c r="D44" i="5"/>
  <c r="C44" i="5"/>
  <c r="B44" i="5"/>
  <c r="I43" i="5"/>
  <c r="E43" i="5"/>
  <c r="D43" i="5"/>
  <c r="C43" i="5"/>
  <c r="B43" i="5"/>
  <c r="I42" i="5"/>
  <c r="E42" i="5"/>
  <c r="D42" i="5"/>
  <c r="C42" i="5"/>
  <c r="B42" i="5"/>
  <c r="I41" i="5"/>
  <c r="B39" i="4" s="1"/>
  <c r="E41" i="5"/>
  <c r="D41" i="5"/>
  <c r="C41" i="5"/>
  <c r="B41" i="5"/>
  <c r="I40" i="5"/>
  <c r="E40" i="5"/>
  <c r="D40" i="5"/>
  <c r="C40" i="5"/>
  <c r="B40" i="5"/>
  <c r="I39" i="5"/>
  <c r="E39" i="5"/>
  <c r="D39" i="5"/>
  <c r="C39" i="5"/>
  <c r="B39" i="5"/>
  <c r="I38" i="5"/>
  <c r="E38" i="5"/>
  <c r="D38" i="5"/>
  <c r="C38" i="5"/>
  <c r="B38" i="5"/>
  <c r="I37" i="5"/>
  <c r="E37" i="5"/>
  <c r="D37" i="5"/>
  <c r="C37" i="5"/>
  <c r="B37" i="5"/>
  <c r="I36" i="5"/>
  <c r="E36" i="5"/>
  <c r="D36" i="5"/>
  <c r="C36" i="5"/>
  <c r="B36" i="5"/>
  <c r="I35" i="5"/>
  <c r="E35" i="5"/>
  <c r="D35" i="5"/>
  <c r="C35" i="5"/>
  <c r="B35" i="5"/>
  <c r="I34" i="5"/>
  <c r="E34" i="5"/>
  <c r="D34" i="5"/>
  <c r="C34" i="5"/>
  <c r="B34" i="5"/>
  <c r="I33" i="5"/>
  <c r="E33" i="5"/>
  <c r="D33" i="5"/>
  <c r="C33" i="5"/>
  <c r="B33" i="5"/>
  <c r="I32" i="5"/>
  <c r="E32" i="5"/>
  <c r="D32" i="5"/>
  <c r="C32" i="5"/>
  <c r="B32" i="5"/>
  <c r="I31" i="5"/>
  <c r="E31" i="5"/>
  <c r="D31" i="5"/>
  <c r="C31" i="5"/>
  <c r="B31" i="5"/>
  <c r="I30" i="5"/>
  <c r="E30" i="5"/>
  <c r="D30" i="5"/>
  <c r="C30" i="5"/>
  <c r="B30" i="5"/>
  <c r="I29" i="5"/>
  <c r="B27" i="4" s="1"/>
  <c r="E29" i="5"/>
  <c r="D29" i="5"/>
  <c r="C29" i="5"/>
  <c r="B29" i="5"/>
  <c r="I28" i="5"/>
  <c r="E28" i="5"/>
  <c r="D28" i="5"/>
  <c r="C28" i="5"/>
  <c r="B28" i="5"/>
  <c r="I27" i="5"/>
  <c r="E27" i="5"/>
  <c r="D27" i="5"/>
  <c r="C27" i="5"/>
  <c r="B27" i="5"/>
  <c r="I26" i="5"/>
  <c r="E26" i="5"/>
  <c r="D26" i="5"/>
  <c r="C26" i="5"/>
  <c r="B26" i="5"/>
  <c r="I25" i="5"/>
  <c r="B23" i="4" s="1"/>
  <c r="E25" i="5"/>
  <c r="D25" i="5"/>
  <c r="C25" i="5"/>
  <c r="B25" i="5"/>
  <c r="I24" i="5"/>
  <c r="E24" i="5"/>
  <c r="D24" i="5"/>
  <c r="C24" i="5"/>
  <c r="B24" i="5"/>
  <c r="I23" i="5"/>
  <c r="E23" i="5"/>
  <c r="D23" i="5"/>
  <c r="C23" i="5"/>
  <c r="B23" i="5"/>
  <c r="I22" i="5"/>
  <c r="E22" i="5"/>
  <c r="D22" i="5"/>
  <c r="C22" i="5"/>
  <c r="B22" i="5"/>
  <c r="I21" i="5"/>
  <c r="E21" i="5"/>
  <c r="D21" i="5"/>
  <c r="C21" i="5"/>
  <c r="B21" i="5"/>
  <c r="I20" i="5"/>
  <c r="E20" i="5"/>
  <c r="D20" i="5"/>
  <c r="C20" i="5"/>
  <c r="B20" i="5"/>
  <c r="I19" i="5"/>
  <c r="E19" i="5"/>
  <c r="D19" i="5"/>
  <c r="C19" i="5"/>
  <c r="B19" i="5"/>
  <c r="I18" i="5"/>
  <c r="E18" i="5"/>
  <c r="D18" i="5"/>
  <c r="C18" i="5"/>
  <c r="B18" i="5"/>
  <c r="I17" i="5"/>
  <c r="B15" i="4" s="1"/>
  <c r="E17" i="5"/>
  <c r="D17" i="5"/>
  <c r="C17" i="5"/>
  <c r="B17" i="5"/>
  <c r="I16" i="5"/>
  <c r="E16" i="5"/>
  <c r="D16" i="5"/>
  <c r="C16" i="5"/>
  <c r="B16" i="5"/>
  <c r="I15" i="5"/>
  <c r="E15" i="5"/>
  <c r="D15" i="5"/>
  <c r="C15" i="5"/>
  <c r="B15" i="5"/>
  <c r="I14" i="5"/>
  <c r="E14" i="5"/>
  <c r="D14" i="5"/>
  <c r="C14" i="5"/>
  <c r="B14" i="5"/>
  <c r="I13" i="5"/>
  <c r="E13" i="5"/>
  <c r="D13" i="5"/>
  <c r="C13" i="5"/>
  <c r="B13" i="5"/>
  <c r="I12" i="5"/>
  <c r="E12" i="5"/>
  <c r="D12" i="5"/>
  <c r="C12" i="5"/>
  <c r="B12" i="5"/>
  <c r="I11" i="5"/>
  <c r="E11" i="5"/>
  <c r="D11" i="5"/>
  <c r="C11" i="5"/>
  <c r="B11" i="5"/>
  <c r="I10" i="5"/>
  <c r="E10" i="5"/>
  <c r="D10" i="5"/>
  <c r="C10" i="5"/>
  <c r="B10" i="5"/>
  <c r="I9" i="5"/>
  <c r="B7" i="4" s="1"/>
  <c r="E9" i="5"/>
  <c r="D9" i="5"/>
  <c r="C9" i="5"/>
  <c r="B9" i="5"/>
  <c r="I8" i="5"/>
  <c r="E8" i="5"/>
  <c r="D8" i="5"/>
  <c r="C8" i="5"/>
  <c r="B8" i="5"/>
  <c r="I7" i="5"/>
  <c r="E7" i="5"/>
  <c r="D7" i="5"/>
  <c r="C7" i="5"/>
  <c r="B7" i="5"/>
  <c r="I6" i="5"/>
  <c r="K6" i="5" s="1"/>
  <c r="L6" i="5" s="1"/>
  <c r="E6" i="5"/>
  <c r="D6" i="5"/>
  <c r="C6" i="5"/>
  <c r="B6" i="5"/>
  <c r="B169" i="4"/>
  <c r="A169" i="4"/>
  <c r="A168" i="4"/>
  <c r="A167" i="4"/>
  <c r="A166" i="4"/>
  <c r="B165" i="4"/>
  <c r="A165" i="4"/>
  <c r="A164" i="4"/>
  <c r="B163" i="4"/>
  <c r="A163" i="4"/>
  <c r="A162" i="4"/>
  <c r="B161" i="4"/>
  <c r="A161" i="4"/>
  <c r="A160" i="4"/>
  <c r="A159" i="4"/>
  <c r="A158" i="4"/>
  <c r="A157" i="4"/>
  <c r="A156" i="4"/>
  <c r="B155" i="4"/>
  <c r="A155" i="4"/>
  <c r="A154" i="4"/>
  <c r="B153" i="4"/>
  <c r="A153" i="4"/>
  <c r="A152" i="4"/>
  <c r="A151" i="4"/>
  <c r="A150" i="4"/>
  <c r="A149" i="4"/>
  <c r="A148" i="4"/>
  <c r="B147" i="4"/>
  <c r="A147" i="4"/>
  <c r="A146" i="4"/>
  <c r="B145" i="4"/>
  <c r="A145" i="4"/>
  <c r="A144" i="4"/>
  <c r="A143" i="4"/>
  <c r="A142" i="4"/>
  <c r="A141" i="4"/>
  <c r="A140" i="4"/>
  <c r="B139" i="4"/>
  <c r="A139" i="4"/>
  <c r="A138" i="4"/>
  <c r="B137" i="4"/>
  <c r="A137" i="4"/>
  <c r="A136" i="4"/>
  <c r="A135" i="4"/>
  <c r="A134" i="4"/>
  <c r="A133" i="4"/>
  <c r="A132" i="4"/>
  <c r="B131" i="4"/>
  <c r="A131" i="4"/>
  <c r="A130" i="4"/>
  <c r="B129" i="4"/>
  <c r="A129" i="4"/>
  <c r="A128" i="4"/>
  <c r="A127" i="4"/>
  <c r="A126" i="4"/>
  <c r="A125" i="4"/>
  <c r="A124" i="4"/>
  <c r="B123" i="4"/>
  <c r="A123" i="4"/>
  <c r="A122" i="4"/>
  <c r="B121" i="4"/>
  <c r="A121" i="4"/>
  <c r="A120" i="4"/>
  <c r="A119" i="4"/>
  <c r="A118" i="4"/>
  <c r="A117" i="4"/>
  <c r="B116" i="4"/>
  <c r="A116" i="4"/>
  <c r="A115" i="4"/>
  <c r="A114" i="4"/>
  <c r="B113" i="4"/>
  <c r="A113" i="4"/>
  <c r="A112" i="4"/>
  <c r="B111" i="4"/>
  <c r="A111" i="4"/>
  <c r="A110" i="4"/>
  <c r="B109" i="4"/>
  <c r="A109" i="4"/>
  <c r="B108" i="4"/>
  <c r="A108" i="4"/>
  <c r="A107" i="4"/>
  <c r="A106" i="4"/>
  <c r="A105" i="4"/>
  <c r="A104" i="4"/>
  <c r="B103" i="4"/>
  <c r="A103" i="4"/>
  <c r="A102" i="4"/>
  <c r="B101" i="4"/>
  <c r="A101" i="4"/>
  <c r="A100" i="4"/>
  <c r="B99" i="4"/>
  <c r="A99" i="4"/>
  <c r="A98" i="4"/>
  <c r="B97" i="4"/>
  <c r="A97" i="4"/>
  <c r="A96" i="4"/>
  <c r="A95" i="4"/>
  <c r="A94" i="4"/>
  <c r="B93" i="4"/>
  <c r="A93" i="4"/>
  <c r="B92" i="4"/>
  <c r="A92" i="4"/>
  <c r="B91" i="4"/>
  <c r="A91" i="4"/>
  <c r="A90" i="4"/>
  <c r="B89" i="4"/>
  <c r="A89" i="4"/>
  <c r="A88" i="4"/>
  <c r="A87" i="4"/>
  <c r="A86" i="4"/>
  <c r="A85" i="4"/>
  <c r="B84" i="4"/>
  <c r="A84" i="4"/>
  <c r="A83" i="4"/>
  <c r="A82" i="4"/>
  <c r="B81" i="4"/>
  <c r="A81" i="4"/>
  <c r="A80" i="4"/>
  <c r="B79" i="4"/>
  <c r="A79" i="4"/>
  <c r="A78" i="4"/>
  <c r="B77" i="4"/>
  <c r="A77" i="4"/>
  <c r="B76" i="4"/>
  <c r="A76" i="4"/>
  <c r="A75" i="4"/>
  <c r="A74" i="4"/>
  <c r="A73" i="4"/>
  <c r="A72" i="4"/>
  <c r="B71" i="4"/>
  <c r="A71" i="4"/>
  <c r="A70" i="4"/>
  <c r="B69" i="4"/>
  <c r="A69" i="4"/>
  <c r="A68" i="4"/>
  <c r="B67" i="4"/>
  <c r="A67" i="4"/>
  <c r="A66" i="4"/>
  <c r="B65" i="4"/>
  <c r="A65" i="4"/>
  <c r="A64" i="4"/>
  <c r="A63" i="4"/>
  <c r="A62" i="4"/>
  <c r="B61" i="4"/>
  <c r="A61" i="4"/>
  <c r="A60" i="4"/>
  <c r="B59" i="4"/>
  <c r="A59" i="4"/>
  <c r="A58" i="4"/>
  <c r="B57" i="4"/>
  <c r="A57" i="4"/>
  <c r="A56" i="4"/>
  <c r="A55" i="4"/>
  <c r="A54" i="4"/>
  <c r="B53" i="4"/>
  <c r="A53" i="4"/>
  <c r="B52" i="4"/>
  <c r="A52" i="4"/>
  <c r="B51" i="4"/>
  <c r="A51" i="4"/>
  <c r="A50" i="4"/>
  <c r="B49" i="4"/>
  <c r="A49" i="4"/>
  <c r="A48" i="4"/>
  <c r="A47" i="4"/>
  <c r="A46" i="4"/>
  <c r="A45" i="4"/>
  <c r="A44" i="4"/>
  <c r="A43" i="4"/>
  <c r="A42" i="4"/>
  <c r="B41" i="4"/>
  <c r="A41" i="4"/>
  <c r="A40" i="4"/>
  <c r="A39" i="4"/>
  <c r="A38" i="4"/>
  <c r="B37" i="4"/>
  <c r="A37" i="4"/>
  <c r="A36" i="4"/>
  <c r="B35" i="4"/>
  <c r="A35" i="4"/>
  <c r="A34" i="4"/>
  <c r="A33" i="4"/>
  <c r="A32" i="4"/>
  <c r="B31" i="4"/>
  <c r="A31" i="4"/>
  <c r="A30" i="4"/>
  <c r="B29" i="4"/>
  <c r="A29" i="4"/>
  <c r="A28" i="4"/>
  <c r="A27" i="4"/>
  <c r="A26" i="4"/>
  <c r="A25" i="4"/>
  <c r="A24" i="4"/>
  <c r="A23" i="4"/>
  <c r="A22" i="4"/>
  <c r="A21" i="4"/>
  <c r="A20" i="4"/>
  <c r="B19" i="4"/>
  <c r="A19" i="4"/>
  <c r="A18" i="4"/>
  <c r="B17" i="4"/>
  <c r="A17" i="4"/>
  <c r="A16" i="4"/>
  <c r="A15" i="4"/>
  <c r="A14" i="4"/>
  <c r="A13" i="4"/>
  <c r="A12" i="4"/>
  <c r="B11" i="4"/>
  <c r="A11" i="4"/>
  <c r="A10" i="4"/>
  <c r="B9" i="4"/>
  <c r="A9" i="4"/>
  <c r="A8" i="4"/>
  <c r="A7" i="4"/>
  <c r="A6" i="4"/>
  <c r="A5" i="4"/>
  <c r="A4" i="4"/>
  <c r="B55" i="1"/>
  <c r="B54" i="1"/>
  <c r="B53" i="1"/>
  <c r="B52" i="1"/>
  <c r="B51" i="1"/>
  <c r="B50" i="1"/>
  <c r="B49" i="1"/>
  <c r="B48" i="1"/>
  <c r="B47" i="1"/>
  <c r="B46" i="1"/>
  <c r="B45" i="1"/>
  <c r="B44" i="1"/>
  <c r="B43" i="1"/>
  <c r="B42" i="1"/>
  <c r="B41" i="1"/>
  <c r="E40" i="1"/>
  <c r="G40" i="1" s="1"/>
  <c r="D40" i="1"/>
  <c r="B40" i="1"/>
  <c r="B39" i="1"/>
  <c r="B38" i="1"/>
  <c r="B37" i="1"/>
  <c r="B36" i="1"/>
  <c r="B35" i="1"/>
  <c r="B34" i="1"/>
  <c r="E33" i="1"/>
  <c r="G33" i="1" s="1"/>
  <c r="D33" i="1"/>
  <c r="B33" i="1"/>
  <c r="B32" i="1"/>
  <c r="B31" i="1"/>
  <c r="B30" i="1"/>
  <c r="B29" i="1"/>
  <c r="B28" i="1"/>
  <c r="B27" i="1"/>
  <c r="B26" i="1"/>
  <c r="A3" i="1"/>
  <c r="K69" i="5" l="1"/>
  <c r="L69" i="5" s="1"/>
  <c r="K73" i="5"/>
  <c r="L73" i="5" s="1"/>
  <c r="K81" i="5"/>
  <c r="L81" i="5" s="1"/>
  <c r="K89" i="5"/>
  <c r="L89" i="5" s="1"/>
  <c r="K97" i="5"/>
  <c r="L97" i="5" s="1"/>
  <c r="K105" i="5"/>
  <c r="L105" i="5" s="1"/>
  <c r="K109" i="5"/>
  <c r="L109" i="5" s="1"/>
  <c r="K113" i="5"/>
  <c r="L113" i="5" s="1"/>
  <c r="K117" i="5"/>
  <c r="L117" i="5" s="1"/>
  <c r="K121" i="5"/>
  <c r="L121" i="5" s="1"/>
  <c r="K125" i="5"/>
  <c r="L125" i="5" s="1"/>
  <c r="K129" i="5"/>
  <c r="L129" i="5" s="1"/>
  <c r="K133" i="5"/>
  <c r="L133" i="5" s="1"/>
  <c r="K137" i="5"/>
  <c r="L137" i="5" s="1"/>
  <c r="K141" i="5"/>
  <c r="L141" i="5" s="1"/>
  <c r="K145" i="5"/>
  <c r="L145" i="5" s="1"/>
  <c r="K149" i="5"/>
  <c r="L149" i="5" s="1"/>
  <c r="K153" i="5"/>
  <c r="L153" i="5" s="1"/>
  <c r="K157" i="5"/>
  <c r="L157" i="5" s="1"/>
  <c r="K161" i="5"/>
  <c r="L161" i="5" s="1"/>
  <c r="K165" i="5"/>
  <c r="L165" i="5" s="1"/>
  <c r="K169" i="5"/>
  <c r="L169" i="5" s="1"/>
  <c r="K35" i="6"/>
  <c r="L35" i="6" s="1"/>
  <c r="K39" i="6"/>
  <c r="L39" i="6" s="1"/>
  <c r="K43" i="6"/>
  <c r="L43" i="6" s="1"/>
  <c r="K47" i="6"/>
  <c r="L47" i="6" s="1"/>
  <c r="K51" i="6"/>
  <c r="L51" i="6" s="1"/>
  <c r="K55" i="6"/>
  <c r="L55" i="6" s="1"/>
  <c r="K59" i="6"/>
  <c r="L59" i="6" s="1"/>
  <c r="K63" i="6"/>
  <c r="L63" i="6" s="1"/>
  <c r="K67" i="6"/>
  <c r="L67" i="6" s="1"/>
  <c r="K71" i="6"/>
  <c r="L71" i="6" s="1"/>
  <c r="K75" i="6"/>
  <c r="L75" i="6" s="1"/>
  <c r="K79" i="6"/>
  <c r="L79" i="6" s="1"/>
  <c r="K83" i="6"/>
  <c r="L83" i="6" s="1"/>
  <c r="K87" i="6"/>
  <c r="L87" i="6" s="1"/>
  <c r="K91" i="6"/>
  <c r="L91" i="6" s="1"/>
  <c r="K95" i="6"/>
  <c r="L95" i="6" s="1"/>
  <c r="K99" i="6"/>
  <c r="L99" i="6" s="1"/>
  <c r="K103" i="6"/>
  <c r="L103" i="6" s="1"/>
  <c r="K107" i="6"/>
  <c r="L107" i="6" s="1"/>
  <c r="K111" i="6"/>
  <c r="L111" i="6" s="1"/>
  <c r="K115" i="6"/>
  <c r="L115" i="6" s="1"/>
  <c r="K119" i="6"/>
  <c r="L119" i="6" s="1"/>
  <c r="K123" i="6"/>
  <c r="L123" i="6" s="1"/>
  <c r="K127" i="6"/>
  <c r="L127" i="6" s="1"/>
  <c r="K131" i="6"/>
  <c r="L131" i="6" s="1"/>
  <c r="K135" i="6"/>
  <c r="L135" i="6" s="1"/>
  <c r="K139" i="6"/>
  <c r="L139" i="6" s="1"/>
  <c r="K143" i="6"/>
  <c r="L143" i="6" s="1"/>
  <c r="K147" i="6"/>
  <c r="L147" i="6" s="1"/>
  <c r="K151" i="6"/>
  <c r="L151" i="6" s="1"/>
  <c r="K155" i="6"/>
  <c r="L155" i="6" s="1"/>
  <c r="K159" i="6"/>
  <c r="L159" i="6" s="1"/>
  <c r="K163" i="6"/>
  <c r="L163" i="6" s="1"/>
  <c r="K167" i="6"/>
  <c r="L167" i="6" s="1"/>
  <c r="K171" i="6"/>
  <c r="L171" i="6" s="1"/>
  <c r="J154" i="6"/>
  <c r="J158" i="6"/>
  <c r="J162" i="6"/>
  <c r="J166" i="6"/>
  <c r="J170" i="6"/>
  <c r="K33" i="7"/>
  <c r="L33" i="7" s="1"/>
  <c r="K77" i="5"/>
  <c r="L77" i="5" s="1"/>
  <c r="K85" i="5"/>
  <c r="L85" i="5" s="1"/>
  <c r="K93" i="5"/>
  <c r="L93" i="5" s="1"/>
  <c r="K101" i="5"/>
  <c r="L101" i="5" s="1"/>
  <c r="A6" i="1"/>
  <c r="B68" i="4"/>
  <c r="B100" i="4"/>
  <c r="B25" i="4"/>
  <c r="B33" i="4"/>
  <c r="J14" i="7"/>
  <c r="J18" i="7"/>
  <c r="J22" i="7"/>
  <c r="J26" i="7"/>
  <c r="J30" i="7"/>
  <c r="J34" i="7"/>
  <c r="J38" i="7"/>
  <c r="J42" i="7"/>
  <c r="C28" i="1" s="1"/>
  <c r="J46" i="7"/>
  <c r="J50" i="7"/>
  <c r="J54" i="7"/>
  <c r="J58" i="7"/>
  <c r="J62"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1" i="7"/>
  <c r="K31" i="8"/>
  <c r="L31" i="8" s="1"/>
  <c r="J16" i="8"/>
  <c r="J20" i="8"/>
  <c r="J24" i="8"/>
  <c r="J28" i="8"/>
  <c r="J32" i="8"/>
  <c r="J36" i="8"/>
  <c r="J40" i="8"/>
  <c r="J44" i="8"/>
  <c r="J48" i="8"/>
  <c r="J52" i="8"/>
  <c r="J56" i="8"/>
  <c r="J60" i="8"/>
  <c r="J64" i="8"/>
  <c r="J68" i="8"/>
  <c r="J72" i="8"/>
  <c r="J76" i="8"/>
  <c r="J80" i="8"/>
  <c r="J84" i="8"/>
  <c r="J88" i="8"/>
  <c r="J92" i="8"/>
  <c r="J96" i="8"/>
  <c r="J100" i="8"/>
  <c r="J104" i="8"/>
  <c r="J108" i="8"/>
  <c r="J112" i="8"/>
  <c r="J116" i="8"/>
  <c r="J120" i="8"/>
  <c r="J124" i="8"/>
  <c r="J128" i="8"/>
  <c r="J132" i="8"/>
  <c r="J136" i="8"/>
  <c r="J140" i="8"/>
  <c r="J144" i="8"/>
  <c r="J148" i="8"/>
  <c r="K7" i="10"/>
  <c r="L7" i="10" s="1"/>
  <c r="J113" i="10"/>
  <c r="J117" i="10"/>
  <c r="J121" i="10"/>
  <c r="J125" i="10"/>
  <c r="J129" i="10"/>
  <c r="J133" i="10"/>
  <c r="J137" i="10"/>
  <c r="J141" i="10"/>
  <c r="J145" i="10"/>
  <c r="J149" i="10"/>
  <c r="J153" i="10"/>
  <c r="J157" i="10"/>
  <c r="J161" i="10"/>
  <c r="J165" i="10"/>
  <c r="J169" i="10"/>
  <c r="K135" i="11"/>
  <c r="L135" i="11" s="1"/>
  <c r="K139" i="11"/>
  <c r="L139" i="11" s="1"/>
  <c r="K143" i="11"/>
  <c r="L143" i="11" s="1"/>
  <c r="K147" i="11"/>
  <c r="L147" i="11" s="1"/>
  <c r="K151" i="11"/>
  <c r="L151" i="11" s="1"/>
  <c r="K155" i="11"/>
  <c r="L155" i="11" s="1"/>
  <c r="K159" i="11"/>
  <c r="L159" i="11" s="1"/>
  <c r="K163" i="11"/>
  <c r="L163" i="11" s="1"/>
  <c r="K167" i="11"/>
  <c r="L167" i="11" s="1"/>
  <c r="K171" i="11"/>
  <c r="L171" i="11" s="1"/>
  <c r="K32" i="12"/>
  <c r="L32" i="12" s="1"/>
  <c r="J152" i="8"/>
  <c r="J156" i="8"/>
  <c r="J160" i="8"/>
  <c r="J164" i="8"/>
  <c r="J168" i="8"/>
  <c r="J14" i="9"/>
  <c r="J18" i="9"/>
  <c r="J22" i="9"/>
  <c r="J26" i="9"/>
  <c r="J30" i="9"/>
  <c r="J34" i="9"/>
  <c r="J38" i="9"/>
  <c r="J42" i="9"/>
  <c r="C30" i="1" s="1"/>
  <c r="J46" i="9"/>
  <c r="J50" i="9"/>
  <c r="J54" i="9"/>
  <c r="J58" i="9"/>
  <c r="J62" i="9"/>
  <c r="J66" i="9"/>
  <c r="J70" i="9"/>
  <c r="J74" i="9"/>
  <c r="J78" i="9"/>
  <c r="J82" i="9"/>
  <c r="J86" i="9"/>
  <c r="J90" i="9"/>
  <c r="J94" i="9"/>
  <c r="J98" i="9"/>
  <c r="J102" i="9"/>
  <c r="J106" i="9"/>
  <c r="J110" i="9"/>
  <c r="J114" i="9"/>
  <c r="J118" i="9"/>
  <c r="J122" i="9"/>
  <c r="J126" i="9"/>
  <c r="J130" i="9"/>
  <c r="J134" i="9"/>
  <c r="J138" i="9"/>
  <c r="J13" i="12"/>
  <c r="J15" i="13"/>
  <c r="J19" i="13"/>
  <c r="J23" i="13"/>
  <c r="J27" i="13"/>
  <c r="J31" i="13"/>
  <c r="J35" i="13"/>
  <c r="J39" i="13"/>
  <c r="J43" i="13"/>
  <c r="J47" i="13"/>
  <c r="J51" i="13"/>
  <c r="J55" i="13"/>
  <c r="J59" i="13"/>
  <c r="J63" i="13"/>
  <c r="J67" i="13"/>
  <c r="J71" i="13"/>
  <c r="J75" i="13"/>
  <c r="J79" i="13"/>
  <c r="J83" i="13"/>
  <c r="J87" i="13"/>
  <c r="J91" i="13"/>
  <c r="J95" i="13"/>
  <c r="J99" i="13"/>
  <c r="J103" i="13"/>
  <c r="J107" i="13"/>
  <c r="J111" i="13"/>
  <c r="J115" i="13"/>
  <c r="J119" i="13"/>
  <c r="J123" i="13"/>
  <c r="J127" i="13"/>
  <c r="J131" i="13"/>
  <c r="J135" i="13"/>
  <c r="J139" i="13"/>
  <c r="J143" i="13"/>
  <c r="J147" i="13"/>
  <c r="J151" i="13"/>
  <c r="J155" i="13"/>
  <c r="J159" i="13"/>
  <c r="J163" i="13"/>
  <c r="J167" i="13"/>
  <c r="J171" i="13"/>
  <c r="K67" i="18"/>
  <c r="L67" i="18" s="1"/>
  <c r="K83" i="18"/>
  <c r="L83" i="18" s="1"/>
  <c r="K99" i="18"/>
  <c r="L99" i="18" s="1"/>
  <c r="K115" i="18"/>
  <c r="L115" i="18" s="1"/>
  <c r="K131" i="18"/>
  <c r="L131" i="18" s="1"/>
  <c r="J126" i="18"/>
  <c r="J158" i="18"/>
  <c r="K161" i="9"/>
  <c r="L161" i="9" s="1"/>
  <c r="K165" i="9"/>
  <c r="L165" i="9" s="1"/>
  <c r="K169" i="9"/>
  <c r="L169" i="9" s="1"/>
  <c r="J149" i="9"/>
  <c r="J153" i="9"/>
  <c r="J157" i="9"/>
  <c r="J161" i="9"/>
  <c r="J165" i="9"/>
  <c r="K35" i="14"/>
  <c r="L35" i="14" s="1"/>
  <c r="K39" i="14"/>
  <c r="L39" i="14" s="1"/>
  <c r="K43" i="14"/>
  <c r="L43" i="14" s="1"/>
  <c r="K47" i="14"/>
  <c r="L47" i="14" s="1"/>
  <c r="K51" i="14"/>
  <c r="L51" i="14" s="1"/>
  <c r="K55" i="14"/>
  <c r="L55" i="14" s="1"/>
  <c r="K59" i="14"/>
  <c r="L59" i="14" s="1"/>
  <c r="K63" i="14"/>
  <c r="L63" i="14" s="1"/>
  <c r="K67" i="14"/>
  <c r="L67" i="14" s="1"/>
  <c r="K71" i="14"/>
  <c r="L71" i="14" s="1"/>
  <c r="K75" i="14"/>
  <c r="L75" i="14" s="1"/>
  <c r="K79" i="14"/>
  <c r="L79" i="14" s="1"/>
  <c r="K83" i="14"/>
  <c r="L83" i="14" s="1"/>
  <c r="K87" i="14"/>
  <c r="L87" i="14" s="1"/>
  <c r="K91" i="14"/>
  <c r="L91" i="14" s="1"/>
  <c r="K95" i="14"/>
  <c r="L95" i="14" s="1"/>
  <c r="K99" i="14"/>
  <c r="L99" i="14" s="1"/>
  <c r="K103" i="14"/>
  <c r="L103" i="14" s="1"/>
  <c r="K107" i="14"/>
  <c r="L107" i="14" s="1"/>
  <c r="K111" i="14"/>
  <c r="L111" i="14" s="1"/>
  <c r="K115" i="14"/>
  <c r="L115" i="14" s="1"/>
  <c r="K119" i="14"/>
  <c r="L119" i="14" s="1"/>
  <c r="K123" i="14"/>
  <c r="L123" i="14" s="1"/>
  <c r="K127" i="14"/>
  <c r="L127" i="14" s="1"/>
  <c r="K131" i="14"/>
  <c r="L131" i="14" s="1"/>
  <c r="K135" i="14"/>
  <c r="L135" i="14" s="1"/>
  <c r="K139" i="14"/>
  <c r="L139" i="14" s="1"/>
  <c r="K143" i="14"/>
  <c r="L143" i="14" s="1"/>
  <c r="K147" i="14"/>
  <c r="L147" i="14" s="1"/>
  <c r="K151" i="14"/>
  <c r="L151" i="14" s="1"/>
  <c r="K155" i="14"/>
  <c r="L155" i="14" s="1"/>
  <c r="K159" i="14"/>
  <c r="L159" i="14" s="1"/>
  <c r="J165" i="14"/>
  <c r="J14" i="17"/>
  <c r="J18" i="17"/>
  <c r="J22" i="17"/>
  <c r="J26" i="17"/>
  <c r="J30" i="17"/>
  <c r="J34" i="17"/>
  <c r="J38" i="17"/>
  <c r="J42" i="17"/>
  <c r="J46" i="17"/>
  <c r="C38" i="1" s="1"/>
  <c r="J50" i="17"/>
  <c r="J54" i="17"/>
  <c r="J58" i="17"/>
  <c r="J62" i="17"/>
  <c r="J66" i="17"/>
  <c r="J70" i="17"/>
  <c r="J74" i="17"/>
  <c r="J78" i="17"/>
  <c r="J82" i="17"/>
  <c r="J86" i="17"/>
  <c r="J90" i="17"/>
  <c r="J94" i="17"/>
  <c r="J98" i="17"/>
  <c r="J102" i="17"/>
  <c r="J106" i="17"/>
  <c r="J110" i="17"/>
  <c r="J114" i="17"/>
  <c r="J118" i="17"/>
  <c r="J122" i="17"/>
  <c r="J126" i="17"/>
  <c r="J130" i="17"/>
  <c r="J134" i="17"/>
  <c r="J138" i="17"/>
  <c r="J142" i="17"/>
  <c r="J146" i="17"/>
  <c r="J150" i="17"/>
  <c r="J154" i="17"/>
  <c r="J158" i="17"/>
  <c r="J162" i="17"/>
  <c r="J166" i="17"/>
  <c r="K162" i="18"/>
  <c r="L162" i="18" s="1"/>
  <c r="K170" i="18"/>
  <c r="L170" i="18" s="1"/>
  <c r="K135" i="21"/>
  <c r="L135" i="21" s="1"/>
  <c r="K143" i="21"/>
  <c r="L143" i="21" s="1"/>
  <c r="K147" i="21"/>
  <c r="L147" i="21" s="1"/>
  <c r="K151" i="21"/>
  <c r="L151" i="21" s="1"/>
  <c r="K159" i="21"/>
  <c r="L159" i="21" s="1"/>
  <c r="K163" i="21"/>
  <c r="L163" i="21" s="1"/>
  <c r="M6" i="22"/>
  <c r="J14" i="23"/>
  <c r="J18" i="23"/>
  <c r="J22" i="23"/>
  <c r="J26" i="23"/>
  <c r="J30" i="23"/>
  <c r="J34" i="23"/>
  <c r="J38" i="23"/>
  <c r="J42" i="23"/>
  <c r="J46" i="23"/>
  <c r="C44" i="1" s="1"/>
  <c r="J50" i="23"/>
  <c r="J54" i="23"/>
  <c r="J58" i="23"/>
  <c r="J62" i="23"/>
  <c r="J66" i="23"/>
  <c r="J70" i="23"/>
  <c r="J74" i="23"/>
  <c r="J78" i="23"/>
  <c r="J82" i="23"/>
  <c r="J86" i="23"/>
  <c r="J90" i="23"/>
  <c r="J94" i="23"/>
  <c r="J98" i="23"/>
  <c r="J102" i="23"/>
  <c r="J106" i="23"/>
  <c r="J110" i="23"/>
  <c r="J114" i="23"/>
  <c r="J118" i="23"/>
  <c r="J122" i="23"/>
  <c r="J127" i="23"/>
  <c r="J131" i="23"/>
  <c r="J135" i="23"/>
  <c r="J139" i="23"/>
  <c r="J143" i="23"/>
  <c r="J147" i="23"/>
  <c r="J151" i="23"/>
  <c r="J155" i="23"/>
  <c r="J159" i="23"/>
  <c r="J163" i="23"/>
  <c r="J167" i="23"/>
  <c r="J171" i="23"/>
  <c r="J6" i="24"/>
  <c r="K6" i="28"/>
  <c r="L6" i="28" s="1"/>
  <c r="K113" i="20"/>
  <c r="L113" i="20" s="1"/>
  <c r="K117" i="20"/>
  <c r="L117" i="20" s="1"/>
  <c r="K121" i="20"/>
  <c r="L121" i="20" s="1"/>
  <c r="K125" i="20"/>
  <c r="L125" i="20" s="1"/>
  <c r="K129" i="20"/>
  <c r="L129" i="20" s="1"/>
  <c r="K133" i="20"/>
  <c r="L133" i="20" s="1"/>
  <c r="K137" i="20"/>
  <c r="L137" i="20" s="1"/>
  <c r="K141" i="20"/>
  <c r="L141" i="20" s="1"/>
  <c r="K145" i="20"/>
  <c r="L145" i="20" s="1"/>
  <c r="K149" i="20"/>
  <c r="L149" i="20" s="1"/>
  <c r="K153" i="20"/>
  <c r="L153" i="20" s="1"/>
  <c r="K157" i="20"/>
  <c r="L157" i="20" s="1"/>
  <c r="K161" i="20"/>
  <c r="L161" i="20" s="1"/>
  <c r="K165" i="20"/>
  <c r="L165" i="20" s="1"/>
  <c r="K169" i="20"/>
  <c r="L169" i="20" s="1"/>
  <c r="J153" i="20"/>
  <c r="J157" i="20"/>
  <c r="J161" i="20"/>
  <c r="J165" i="20"/>
  <c r="J169" i="20"/>
  <c r="K35" i="21"/>
  <c r="L35" i="21" s="1"/>
  <c r="K39" i="21"/>
  <c r="L39" i="21" s="1"/>
  <c r="K43" i="21"/>
  <c r="L43" i="21" s="1"/>
  <c r="K47" i="21"/>
  <c r="L47" i="21" s="1"/>
  <c r="K51" i="21"/>
  <c r="L51" i="21" s="1"/>
  <c r="K55" i="21"/>
  <c r="L55" i="21" s="1"/>
  <c r="K60" i="21"/>
  <c r="L60" i="21" s="1"/>
  <c r="K64" i="21"/>
  <c r="L64" i="21" s="1"/>
  <c r="K68" i="21"/>
  <c r="L68" i="21" s="1"/>
  <c r="K72" i="21"/>
  <c r="L72" i="21" s="1"/>
  <c r="K76" i="21"/>
  <c r="L76" i="21" s="1"/>
  <c r="K80" i="21"/>
  <c r="L80" i="21" s="1"/>
  <c r="K84" i="21"/>
  <c r="L84" i="21" s="1"/>
  <c r="J67" i="21"/>
  <c r="J71" i="21"/>
  <c r="J75" i="21"/>
  <c r="J79" i="21"/>
  <c r="J83" i="21"/>
  <c r="J86" i="21"/>
  <c r="J90" i="21"/>
  <c r="J94" i="21"/>
  <c r="J98" i="21"/>
  <c r="J102" i="21"/>
  <c r="J106" i="21"/>
  <c r="J110" i="21"/>
  <c r="K139" i="21"/>
  <c r="L139" i="21" s="1"/>
  <c r="K155" i="21"/>
  <c r="L155" i="21" s="1"/>
  <c r="J155" i="21"/>
  <c r="J171" i="21"/>
  <c r="J10" i="24"/>
  <c r="K33" i="23"/>
  <c r="L33" i="23" s="1"/>
  <c r="J16" i="25"/>
  <c r="J21" i="25"/>
  <c r="J159" i="25"/>
  <c r="J163" i="25"/>
  <c r="J171" i="25"/>
  <c r="J6" i="26"/>
  <c r="K36" i="26"/>
  <c r="L36" i="26" s="1"/>
  <c r="K40" i="26"/>
  <c r="L40" i="26" s="1"/>
  <c r="K44" i="26"/>
  <c r="L44" i="26" s="1"/>
  <c r="K76" i="26"/>
  <c r="L76" i="26" s="1"/>
  <c r="K80" i="26"/>
  <c r="L80" i="26" s="1"/>
  <c r="K84" i="26"/>
  <c r="L84" i="26" s="1"/>
  <c r="K88" i="26"/>
  <c r="L88" i="26" s="1"/>
  <c r="K92" i="26"/>
  <c r="L92" i="26" s="1"/>
  <c r="K96" i="26"/>
  <c r="L96" i="26" s="1"/>
  <c r="K100" i="26"/>
  <c r="L100" i="26" s="1"/>
  <c r="K104" i="26"/>
  <c r="L104" i="26" s="1"/>
  <c r="K108" i="26"/>
  <c r="L108" i="26" s="1"/>
  <c r="K66" i="27"/>
  <c r="L66" i="27" s="1"/>
  <c r="K70" i="27"/>
  <c r="L70" i="27" s="1"/>
  <c r="K74" i="27"/>
  <c r="L74" i="27" s="1"/>
  <c r="K78" i="27"/>
  <c r="L78" i="27" s="1"/>
  <c r="K82" i="27"/>
  <c r="L82" i="27" s="1"/>
  <c r="K86" i="27"/>
  <c r="L86" i="27" s="1"/>
  <c r="K90" i="27"/>
  <c r="L90" i="27" s="1"/>
  <c r="K94" i="27"/>
  <c r="L94" i="27" s="1"/>
  <c r="K98" i="27"/>
  <c r="L98" i="27" s="1"/>
  <c r="K102" i="27"/>
  <c r="L102" i="27" s="1"/>
  <c r="K106" i="27"/>
  <c r="L106" i="27" s="1"/>
  <c r="K110" i="27"/>
  <c r="L110" i="27" s="1"/>
  <c r="K114" i="27"/>
  <c r="L114" i="27" s="1"/>
  <c r="K118" i="27"/>
  <c r="L118" i="27" s="1"/>
  <c r="K122" i="27"/>
  <c r="L122" i="27" s="1"/>
  <c r="K126" i="27"/>
  <c r="L126" i="27" s="1"/>
  <c r="K130" i="27"/>
  <c r="L130" i="27" s="1"/>
  <c r="K134" i="27"/>
  <c r="L134" i="27" s="1"/>
  <c r="K138" i="27"/>
  <c r="L138" i="27" s="1"/>
  <c r="K142" i="27"/>
  <c r="L142" i="27" s="1"/>
  <c r="K146" i="27"/>
  <c r="L146" i="27" s="1"/>
  <c r="K150" i="27"/>
  <c r="L150" i="27" s="1"/>
  <c r="K154" i="27"/>
  <c r="L154" i="27" s="1"/>
  <c r="K158" i="27"/>
  <c r="L158" i="27" s="1"/>
  <c r="K162" i="27"/>
  <c r="L162" i="27" s="1"/>
  <c r="K166" i="27"/>
  <c r="L166" i="27" s="1"/>
  <c r="K170" i="27"/>
  <c r="L170" i="27" s="1"/>
  <c r="J170" i="17"/>
  <c r="J171" i="17"/>
  <c r="K37" i="18"/>
  <c r="L37" i="18" s="1"/>
  <c r="K41" i="18"/>
  <c r="L41" i="18" s="1"/>
  <c r="K45" i="18"/>
  <c r="L45" i="18" s="1"/>
  <c r="K49" i="18"/>
  <c r="L49" i="18" s="1"/>
  <c r="K53" i="18"/>
  <c r="L53" i="18" s="1"/>
  <c r="K57" i="18"/>
  <c r="L57" i="18" s="1"/>
  <c r="K61" i="18"/>
  <c r="L61" i="18" s="1"/>
  <c r="K77" i="18"/>
  <c r="L77" i="18" s="1"/>
  <c r="K93" i="18"/>
  <c r="L93" i="18" s="1"/>
  <c r="K109" i="18"/>
  <c r="L109" i="18" s="1"/>
  <c r="K125" i="18"/>
  <c r="L125" i="18" s="1"/>
  <c r="K141" i="18"/>
  <c r="L141" i="18" s="1"/>
  <c r="K157" i="18"/>
  <c r="L157" i="18" s="1"/>
  <c r="J159" i="18"/>
  <c r="J160" i="18"/>
  <c r="K36" i="20"/>
  <c r="L36" i="20" s="1"/>
  <c r="K40" i="20"/>
  <c r="L40" i="20" s="1"/>
  <c r="K44" i="20"/>
  <c r="L44" i="20" s="1"/>
  <c r="K48" i="20"/>
  <c r="L48" i="20" s="1"/>
  <c r="K52" i="20"/>
  <c r="L52" i="20" s="1"/>
  <c r="K56" i="20"/>
  <c r="L56" i="20" s="1"/>
  <c r="K60" i="20"/>
  <c r="L60" i="20" s="1"/>
  <c r="K64" i="20"/>
  <c r="L64" i="20" s="1"/>
  <c r="K68" i="20"/>
  <c r="L68" i="20" s="1"/>
  <c r="K72" i="20"/>
  <c r="L72" i="20" s="1"/>
  <c r="K76" i="20"/>
  <c r="L76" i="20" s="1"/>
  <c r="K80" i="20"/>
  <c r="L80" i="20" s="1"/>
  <c r="K84" i="20"/>
  <c r="L84" i="20" s="1"/>
  <c r="K88" i="20"/>
  <c r="L88" i="20" s="1"/>
  <c r="K92" i="20"/>
  <c r="L92" i="20" s="1"/>
  <c r="K96" i="20"/>
  <c r="L96" i="20" s="1"/>
  <c r="K100" i="20"/>
  <c r="L100" i="20" s="1"/>
  <c r="K104" i="20"/>
  <c r="L104" i="20" s="1"/>
  <c r="K108" i="20"/>
  <c r="L108" i="20" s="1"/>
  <c r="K112" i="20"/>
  <c r="L112" i="20" s="1"/>
  <c r="K169" i="21"/>
  <c r="L169" i="21" s="1"/>
  <c r="J165" i="21"/>
  <c r="J8" i="24"/>
  <c r="J18" i="24"/>
  <c r="J22" i="24"/>
  <c r="J26" i="24"/>
  <c r="K50" i="24"/>
  <c r="L50" i="24" s="1"/>
  <c r="K54" i="24"/>
  <c r="L54" i="24" s="1"/>
  <c r="K58" i="24"/>
  <c r="L58" i="24" s="1"/>
  <c r="K62" i="24"/>
  <c r="L62" i="24" s="1"/>
  <c r="K66" i="24"/>
  <c r="L66" i="24" s="1"/>
  <c r="K70" i="24"/>
  <c r="L70" i="24" s="1"/>
  <c r="K74" i="24"/>
  <c r="L74" i="24" s="1"/>
  <c r="K78" i="24"/>
  <c r="L78" i="24" s="1"/>
  <c r="K82" i="24"/>
  <c r="L82" i="24" s="1"/>
  <c r="K86" i="24"/>
  <c r="L86" i="24" s="1"/>
  <c r="K90" i="24"/>
  <c r="L90" i="24" s="1"/>
  <c r="K94" i="24"/>
  <c r="L94" i="24" s="1"/>
  <c r="K98" i="24"/>
  <c r="L98" i="24" s="1"/>
  <c r="J82" i="24"/>
  <c r="J86" i="24"/>
  <c r="K110" i="24"/>
  <c r="L110" i="24" s="1"/>
  <c r="K114" i="24"/>
  <c r="L114" i="24" s="1"/>
  <c r="K118" i="24"/>
  <c r="L118" i="24" s="1"/>
  <c r="J102" i="24"/>
  <c r="J106" i="24"/>
  <c r="J110" i="24"/>
  <c r="J114" i="24"/>
  <c r="J118" i="24"/>
  <c r="J122" i="24"/>
  <c r="J126" i="24"/>
  <c r="K151" i="24"/>
  <c r="L151" i="24" s="1"/>
  <c r="K155" i="24"/>
  <c r="L155" i="24" s="1"/>
  <c r="K159" i="24"/>
  <c r="L159" i="24" s="1"/>
  <c r="K163" i="24"/>
  <c r="L163" i="24" s="1"/>
  <c r="J146" i="24"/>
  <c r="J150" i="24"/>
  <c r="J154" i="24"/>
  <c r="J158" i="24"/>
  <c r="J162" i="24"/>
  <c r="J166" i="24"/>
  <c r="J170" i="24"/>
  <c r="K32" i="25"/>
  <c r="L32" i="25" s="1"/>
  <c r="K63" i="27"/>
  <c r="L63" i="27" s="1"/>
  <c r="J44" i="28"/>
  <c r="K98" i="28"/>
  <c r="L98" i="28" s="1"/>
  <c r="K74" i="30"/>
  <c r="L74" i="30" s="1"/>
  <c r="K78" i="30"/>
  <c r="L78" i="30" s="1"/>
  <c r="K82" i="30"/>
  <c r="L82" i="30" s="1"/>
  <c r="K86" i="30"/>
  <c r="L86" i="30" s="1"/>
  <c r="K90" i="30"/>
  <c r="L90" i="30" s="1"/>
  <c r="K94" i="30"/>
  <c r="L94" i="30" s="1"/>
  <c r="K98" i="30"/>
  <c r="L98" i="30" s="1"/>
  <c r="K102" i="30"/>
  <c r="L102" i="30" s="1"/>
  <c r="K106" i="30"/>
  <c r="L106" i="30" s="1"/>
  <c r="K110" i="30"/>
  <c r="L110" i="30" s="1"/>
  <c r="K114" i="30"/>
  <c r="L114" i="30" s="1"/>
  <c r="K118" i="30"/>
  <c r="L118" i="30" s="1"/>
  <c r="K122" i="30"/>
  <c r="L122" i="30" s="1"/>
  <c r="K126" i="30"/>
  <c r="L126" i="30" s="1"/>
  <c r="K130" i="30"/>
  <c r="L130" i="30" s="1"/>
  <c r="K134" i="30"/>
  <c r="L134" i="30" s="1"/>
  <c r="K138" i="30"/>
  <c r="L138" i="30" s="1"/>
  <c r="K142" i="30"/>
  <c r="L142" i="30" s="1"/>
  <c r="K146" i="30"/>
  <c r="L146" i="30" s="1"/>
  <c r="K150" i="30"/>
  <c r="L150" i="30" s="1"/>
  <c r="K154" i="30"/>
  <c r="L154" i="30" s="1"/>
  <c r="K158" i="30"/>
  <c r="L158" i="30" s="1"/>
  <c r="K162" i="30"/>
  <c r="L162" i="30" s="1"/>
  <c r="K166" i="30"/>
  <c r="L166" i="30" s="1"/>
  <c r="K170" i="30"/>
  <c r="L170" i="30" s="1"/>
  <c r="J153" i="30"/>
  <c r="J157" i="30"/>
  <c r="J161" i="30"/>
  <c r="J165" i="30"/>
  <c r="J169" i="30"/>
  <c r="K59" i="31"/>
  <c r="L59" i="31" s="1"/>
  <c r="K66" i="31"/>
  <c r="L66" i="31" s="1"/>
  <c r="J47" i="31"/>
  <c r="J166" i="32"/>
  <c r="J170" i="32"/>
  <c r="J16" i="33"/>
  <c r="J20" i="33"/>
  <c r="J24" i="33"/>
  <c r="J28" i="33"/>
  <c r="K77" i="33"/>
  <c r="L77" i="33" s="1"/>
  <c r="K161" i="33"/>
  <c r="L161" i="33" s="1"/>
  <c r="K165" i="33"/>
  <c r="L165" i="33" s="1"/>
  <c r="K169" i="33"/>
  <c r="L169" i="33" s="1"/>
  <c r="J164" i="33"/>
  <c r="J110" i="34"/>
  <c r="K54" i="28"/>
  <c r="L54" i="28" s="1"/>
  <c r="J37" i="28"/>
  <c r="J49" i="28"/>
  <c r="J52" i="28"/>
  <c r="J95" i="31"/>
  <c r="K102" i="28"/>
  <c r="L102" i="28" s="1"/>
  <c r="K106" i="28"/>
  <c r="L106" i="28" s="1"/>
  <c r="K110" i="28"/>
  <c r="L110" i="28" s="1"/>
  <c r="K114" i="28"/>
  <c r="L114" i="28" s="1"/>
  <c r="K118" i="28"/>
  <c r="L118" i="28" s="1"/>
  <c r="K122" i="28"/>
  <c r="L122" i="28" s="1"/>
  <c r="K126" i="28"/>
  <c r="L126" i="28" s="1"/>
  <c r="K130" i="28"/>
  <c r="L130" i="28" s="1"/>
  <c r="K134" i="28"/>
  <c r="L134" i="28" s="1"/>
  <c r="K138" i="28"/>
  <c r="L138" i="28" s="1"/>
  <c r="K142" i="28"/>
  <c r="L142" i="28" s="1"/>
  <c r="K146" i="28"/>
  <c r="L146" i="28" s="1"/>
  <c r="K150" i="28"/>
  <c r="L150" i="28" s="1"/>
  <c r="K154" i="28"/>
  <c r="L154" i="28" s="1"/>
  <c r="K158" i="28"/>
  <c r="L158" i="28" s="1"/>
  <c r="K162" i="28"/>
  <c r="L162" i="28" s="1"/>
  <c r="K166" i="28"/>
  <c r="L166" i="28" s="1"/>
  <c r="K170" i="28"/>
  <c r="L170" i="28" s="1"/>
  <c r="K34" i="29"/>
  <c r="L34" i="29" s="1"/>
  <c r="K38" i="29"/>
  <c r="L38" i="29" s="1"/>
  <c r="K42" i="29"/>
  <c r="L42" i="29" s="1"/>
  <c r="K46" i="29"/>
  <c r="K50" i="29"/>
  <c r="L50" i="29" s="1"/>
  <c r="K54" i="29"/>
  <c r="L54" i="29" s="1"/>
  <c r="K58" i="29"/>
  <c r="L58" i="29" s="1"/>
  <c r="K62" i="29"/>
  <c r="L62" i="29" s="1"/>
  <c r="K66" i="29"/>
  <c r="L66" i="29" s="1"/>
  <c r="K70" i="29"/>
  <c r="L70" i="29" s="1"/>
  <c r="K74" i="29"/>
  <c r="L74" i="29" s="1"/>
  <c r="K78" i="29"/>
  <c r="L78" i="29" s="1"/>
  <c r="K82" i="29"/>
  <c r="L82" i="29" s="1"/>
  <c r="K86" i="29"/>
  <c r="L86" i="29" s="1"/>
  <c r="K90" i="29"/>
  <c r="L90" i="29" s="1"/>
  <c r="K94" i="29"/>
  <c r="L94" i="29" s="1"/>
  <c r="K98" i="29"/>
  <c r="L98" i="29" s="1"/>
  <c r="K102" i="29"/>
  <c r="L102" i="29" s="1"/>
  <c r="K106" i="29"/>
  <c r="L106" i="29" s="1"/>
  <c r="K110" i="29"/>
  <c r="L110" i="29" s="1"/>
  <c r="K114" i="29"/>
  <c r="L114" i="29" s="1"/>
  <c r="K118" i="29"/>
  <c r="L118" i="29" s="1"/>
  <c r="K122" i="29"/>
  <c r="L122" i="29" s="1"/>
  <c r="K126" i="29"/>
  <c r="L126" i="29" s="1"/>
  <c r="K130" i="29"/>
  <c r="L130" i="29" s="1"/>
  <c r="K134" i="29"/>
  <c r="L134" i="29" s="1"/>
  <c r="K138" i="29"/>
  <c r="L138" i="29" s="1"/>
  <c r="J121" i="29"/>
  <c r="J125" i="29"/>
  <c r="J129" i="29"/>
  <c r="J133" i="29"/>
  <c r="J137" i="29"/>
  <c r="J141" i="29"/>
  <c r="J145" i="29"/>
  <c r="J149" i="29"/>
  <c r="J153" i="29"/>
  <c r="J157" i="29"/>
  <c r="J161" i="29"/>
  <c r="J165" i="29"/>
  <c r="J169" i="29"/>
  <c r="J15" i="30"/>
  <c r="J19" i="30"/>
  <c r="K44" i="30"/>
  <c r="L44" i="30" s="1"/>
  <c r="K48" i="30"/>
  <c r="L48" i="30" s="1"/>
  <c r="K52" i="30"/>
  <c r="L52" i="30" s="1"/>
  <c r="J34" i="30"/>
  <c r="K60" i="30"/>
  <c r="L60" i="30" s="1"/>
  <c r="J67" i="31"/>
  <c r="K157" i="32"/>
  <c r="L157" i="32" s="1"/>
  <c r="K161" i="32"/>
  <c r="L161" i="32" s="1"/>
  <c r="K165" i="32"/>
  <c r="L165" i="32" s="1"/>
  <c r="K169" i="32"/>
  <c r="L169" i="32" s="1"/>
  <c r="J152" i="32"/>
  <c r="J156" i="32"/>
  <c r="J160" i="32"/>
  <c r="J164" i="32"/>
  <c r="J168" i="32"/>
  <c r="J14" i="33"/>
  <c r="J18" i="33"/>
  <c r="J22" i="33"/>
  <c r="J26" i="33"/>
  <c r="J46" i="33"/>
  <c r="J62" i="33"/>
  <c r="K14" i="34"/>
  <c r="L14" i="34" s="1"/>
  <c r="J141" i="34"/>
  <c r="J145" i="34"/>
  <c r="J57" i="31"/>
  <c r="J153" i="31"/>
  <c r="J157" i="31"/>
  <c r="J161" i="31"/>
  <c r="J165" i="31"/>
  <c r="J169" i="31"/>
  <c r="K30" i="32"/>
  <c r="L30" i="32" s="1"/>
  <c r="K38" i="32"/>
  <c r="L38" i="32" s="1"/>
  <c r="K46" i="32"/>
  <c r="L46" i="32" s="1"/>
  <c r="K54" i="32"/>
  <c r="L54" i="32" s="1"/>
  <c r="K58" i="32"/>
  <c r="L58" i="32" s="1"/>
  <c r="J43" i="32"/>
  <c r="J51" i="32"/>
  <c r="J165" i="32"/>
  <c r="J15" i="33"/>
  <c r="J19" i="33"/>
  <c r="J23" i="33"/>
  <c r="J27" i="33"/>
  <c r="J31" i="33"/>
  <c r="J35" i="33"/>
  <c r="J39" i="33"/>
  <c r="J43" i="33"/>
  <c r="J47" i="33"/>
  <c r="J51" i="33"/>
  <c r="J55" i="33"/>
  <c r="J59" i="33"/>
  <c r="J63" i="33"/>
  <c r="J143" i="33"/>
  <c r="J147" i="33"/>
  <c r="K170" i="33"/>
  <c r="L170" i="33" s="1"/>
  <c r="J155" i="33"/>
  <c r="J159" i="33"/>
  <c r="J163" i="33"/>
  <c r="J167" i="33"/>
  <c r="J171" i="33"/>
  <c r="K154" i="34"/>
  <c r="L154" i="34" s="1"/>
  <c r="K65" i="5"/>
  <c r="B64" i="4"/>
  <c r="B80" i="4"/>
  <c r="B96" i="4"/>
  <c r="B112" i="4"/>
  <c r="J7" i="5"/>
  <c r="K6" i="7"/>
  <c r="L6" i="7" s="1"/>
  <c r="J109" i="8"/>
  <c r="K133" i="8"/>
  <c r="L133" i="8" s="1"/>
  <c r="K137" i="8"/>
  <c r="L137" i="8" s="1"/>
  <c r="K141" i="8"/>
  <c r="L141" i="8" s="1"/>
  <c r="K145" i="8"/>
  <c r="L145" i="8" s="1"/>
  <c r="K149" i="8"/>
  <c r="L149" i="8" s="1"/>
  <c r="K153" i="8"/>
  <c r="L153" i="8" s="1"/>
  <c r="K157" i="8"/>
  <c r="L157" i="8" s="1"/>
  <c r="K161" i="8"/>
  <c r="L161" i="8" s="1"/>
  <c r="K165" i="8"/>
  <c r="L165" i="8" s="1"/>
  <c r="K169" i="8"/>
  <c r="L169" i="8" s="1"/>
  <c r="J153" i="8"/>
  <c r="J157" i="8"/>
  <c r="J161" i="8"/>
  <c r="J165" i="8"/>
  <c r="J169" i="8"/>
  <c r="K35" i="9"/>
  <c r="L35" i="9" s="1"/>
  <c r="K39" i="9"/>
  <c r="L39" i="9" s="1"/>
  <c r="K43" i="9"/>
  <c r="L43" i="9" s="1"/>
  <c r="K47" i="9"/>
  <c r="L47" i="9" s="1"/>
  <c r="K51" i="9"/>
  <c r="L51" i="9" s="1"/>
  <c r="K55" i="9"/>
  <c r="L55" i="9" s="1"/>
  <c r="K59" i="9"/>
  <c r="L59" i="9" s="1"/>
  <c r="K63" i="9"/>
  <c r="L63" i="9" s="1"/>
  <c r="K67" i="9"/>
  <c r="L67" i="9" s="1"/>
  <c r="K71" i="9"/>
  <c r="L71" i="9" s="1"/>
  <c r="K75" i="9"/>
  <c r="L75" i="9" s="1"/>
  <c r="K79" i="9"/>
  <c r="L79" i="9" s="1"/>
  <c r="K83" i="9"/>
  <c r="L83" i="9" s="1"/>
  <c r="K87" i="9"/>
  <c r="L87" i="9" s="1"/>
  <c r="K91" i="9"/>
  <c r="L91" i="9" s="1"/>
  <c r="K95" i="9"/>
  <c r="L95" i="9" s="1"/>
  <c r="K99" i="9"/>
  <c r="L99" i="9" s="1"/>
  <c r="K103" i="9"/>
  <c r="L103" i="9" s="1"/>
  <c r="K107" i="9"/>
  <c r="L107" i="9" s="1"/>
  <c r="J46" i="5"/>
  <c r="J50" i="5"/>
  <c r="J54" i="5"/>
  <c r="J58" i="5"/>
  <c r="J62" i="5"/>
  <c r="J66" i="5"/>
  <c r="J70" i="5"/>
  <c r="J74" i="5"/>
  <c r="J78" i="5"/>
  <c r="J82" i="5"/>
  <c r="J86" i="5"/>
  <c r="J90" i="5"/>
  <c r="J94" i="5"/>
  <c r="J98" i="5"/>
  <c r="J102" i="5"/>
  <c r="J106" i="5"/>
  <c r="J110" i="5"/>
  <c r="J114" i="5"/>
  <c r="J118" i="5"/>
  <c r="J122" i="5"/>
  <c r="J126" i="5"/>
  <c r="J130" i="5"/>
  <c r="J134" i="5"/>
  <c r="J138" i="5"/>
  <c r="J142" i="5"/>
  <c r="J146" i="5"/>
  <c r="J150" i="5"/>
  <c r="J154" i="5"/>
  <c r="J158" i="5"/>
  <c r="J162" i="5"/>
  <c r="J166" i="5"/>
  <c r="J170" i="5"/>
  <c r="K31" i="6"/>
  <c r="L31" i="6" s="1"/>
  <c r="J16" i="6"/>
  <c r="J20" i="6"/>
  <c r="J24" i="6"/>
  <c r="J28" i="6"/>
  <c r="J32" i="6"/>
  <c r="J36" i="6"/>
  <c r="J40" i="6"/>
  <c r="J44" i="6"/>
  <c r="J48" i="6"/>
  <c r="J52" i="6"/>
  <c r="J56" i="6"/>
  <c r="J60" i="6"/>
  <c r="J64" i="6"/>
  <c r="J68" i="6"/>
  <c r="J72" i="6"/>
  <c r="J76" i="6"/>
  <c r="J80" i="6"/>
  <c r="J84" i="6"/>
  <c r="J88" i="6"/>
  <c r="J92" i="6"/>
  <c r="J96" i="6"/>
  <c r="J100" i="6"/>
  <c r="J104" i="6"/>
  <c r="J108" i="6"/>
  <c r="J112" i="6"/>
  <c r="J116" i="6"/>
  <c r="J120" i="6"/>
  <c r="J124" i="6"/>
  <c r="J128" i="6"/>
  <c r="J132" i="6"/>
  <c r="J136" i="6"/>
  <c r="J140" i="6"/>
  <c r="J144" i="6"/>
  <c r="J148" i="6"/>
  <c r="J152" i="6"/>
  <c r="J156" i="6"/>
  <c r="J160" i="6"/>
  <c r="J164" i="6"/>
  <c r="J168" i="6"/>
  <c r="J171" i="6"/>
  <c r="K37" i="7"/>
  <c r="L37" i="7" s="1"/>
  <c r="K41" i="7"/>
  <c r="L41" i="7" s="1"/>
  <c r="K45" i="7"/>
  <c r="L45" i="7" s="1"/>
  <c r="K49" i="7"/>
  <c r="L49" i="7" s="1"/>
  <c r="K53" i="7"/>
  <c r="L53" i="7" s="1"/>
  <c r="K57" i="7"/>
  <c r="L57" i="7" s="1"/>
  <c r="K61" i="7"/>
  <c r="L61" i="7" s="1"/>
  <c r="K65" i="7"/>
  <c r="L65" i="7" s="1"/>
  <c r="K69" i="7"/>
  <c r="L69" i="7" s="1"/>
  <c r="K73" i="7"/>
  <c r="L73" i="7" s="1"/>
  <c r="K77" i="7"/>
  <c r="L77" i="7" s="1"/>
  <c r="K81" i="7"/>
  <c r="L81" i="7" s="1"/>
  <c r="K85" i="7"/>
  <c r="L85" i="7" s="1"/>
  <c r="K89" i="7"/>
  <c r="L89" i="7" s="1"/>
  <c r="K93" i="7"/>
  <c r="L93" i="7" s="1"/>
  <c r="K97" i="7"/>
  <c r="L97" i="7" s="1"/>
  <c r="K101" i="7"/>
  <c r="L101" i="7" s="1"/>
  <c r="K105" i="7"/>
  <c r="L105" i="7" s="1"/>
  <c r="K109" i="7"/>
  <c r="L109" i="7" s="1"/>
  <c r="K113" i="7"/>
  <c r="L113" i="7" s="1"/>
  <c r="K117" i="7"/>
  <c r="L117" i="7" s="1"/>
  <c r="K121" i="7"/>
  <c r="L121" i="7" s="1"/>
  <c r="K125" i="7"/>
  <c r="L125" i="7" s="1"/>
  <c r="K129" i="7"/>
  <c r="L129" i="7" s="1"/>
  <c r="K133" i="7"/>
  <c r="L133" i="7" s="1"/>
  <c r="K137" i="7"/>
  <c r="L137" i="7" s="1"/>
  <c r="K141" i="7"/>
  <c r="L141" i="7" s="1"/>
  <c r="K145" i="7"/>
  <c r="L145" i="7" s="1"/>
  <c r="K149" i="7"/>
  <c r="L149" i="7" s="1"/>
  <c r="K153" i="7"/>
  <c r="L153" i="7" s="1"/>
  <c r="K157" i="7"/>
  <c r="L157" i="7" s="1"/>
  <c r="K161" i="7"/>
  <c r="L161" i="7" s="1"/>
  <c r="K165" i="7"/>
  <c r="L165" i="7" s="1"/>
  <c r="K169" i="7"/>
  <c r="L169" i="7" s="1"/>
  <c r="J152" i="7"/>
  <c r="J156" i="7"/>
  <c r="J160" i="7"/>
  <c r="J164" i="7"/>
  <c r="J168" i="7"/>
  <c r="K35" i="8"/>
  <c r="L35" i="8" s="1"/>
  <c r="K39" i="8"/>
  <c r="L39" i="8" s="1"/>
  <c r="K43" i="8"/>
  <c r="L43" i="8" s="1"/>
  <c r="K47" i="8"/>
  <c r="L47" i="8" s="1"/>
  <c r="K51" i="8"/>
  <c r="L51" i="8" s="1"/>
  <c r="K55" i="8"/>
  <c r="L55" i="8" s="1"/>
  <c r="K59" i="8"/>
  <c r="L59" i="8" s="1"/>
  <c r="K63" i="8"/>
  <c r="L63" i="8" s="1"/>
  <c r="K67" i="8"/>
  <c r="L67" i="8" s="1"/>
  <c r="K71" i="8"/>
  <c r="L71" i="8" s="1"/>
  <c r="K75" i="8"/>
  <c r="L75" i="8" s="1"/>
  <c r="K79" i="8"/>
  <c r="L79" i="8" s="1"/>
  <c r="K83" i="8"/>
  <c r="L83" i="8" s="1"/>
  <c r="K87" i="8"/>
  <c r="L87" i="8" s="1"/>
  <c r="K91" i="8"/>
  <c r="L91" i="8" s="1"/>
  <c r="K95" i="8"/>
  <c r="L95" i="8" s="1"/>
  <c r="K99" i="8"/>
  <c r="L99" i="8" s="1"/>
  <c r="K103" i="8"/>
  <c r="L103" i="8" s="1"/>
  <c r="K107" i="8"/>
  <c r="L107" i="8" s="1"/>
  <c r="K111" i="8"/>
  <c r="L111" i="8" s="1"/>
  <c r="K115" i="8"/>
  <c r="L115" i="8" s="1"/>
  <c r="K119" i="8"/>
  <c r="L119" i="8" s="1"/>
  <c r="K123" i="8"/>
  <c r="L123" i="8" s="1"/>
  <c r="K127" i="8"/>
  <c r="L127" i="8" s="1"/>
  <c r="K131" i="8"/>
  <c r="L131" i="8" s="1"/>
  <c r="K135" i="8"/>
  <c r="L135" i="8" s="1"/>
  <c r="K139" i="8"/>
  <c r="L139" i="8" s="1"/>
  <c r="K143" i="8"/>
  <c r="L143" i="8" s="1"/>
  <c r="K147" i="8"/>
  <c r="L147" i="8" s="1"/>
  <c r="K151" i="8"/>
  <c r="L151" i="8" s="1"/>
  <c r="K155" i="8"/>
  <c r="L155" i="8" s="1"/>
  <c r="K159" i="8"/>
  <c r="L159" i="8" s="1"/>
  <c r="K163" i="8"/>
  <c r="L163" i="8" s="1"/>
  <c r="K167" i="8"/>
  <c r="L167" i="8" s="1"/>
  <c r="K171" i="8"/>
  <c r="L171" i="8" s="1"/>
  <c r="J151" i="8"/>
  <c r="J155" i="8"/>
  <c r="J159" i="8"/>
  <c r="J163" i="8"/>
  <c r="J167" i="8"/>
  <c r="J171" i="8"/>
  <c r="K33" i="9"/>
  <c r="L33" i="9" s="1"/>
  <c r="K37" i="9"/>
  <c r="L37" i="9" s="1"/>
  <c r="K41" i="9"/>
  <c r="L41" i="9" s="1"/>
  <c r="K45" i="9"/>
  <c r="L45" i="9" s="1"/>
  <c r="K49" i="9"/>
  <c r="L49" i="9" s="1"/>
  <c r="K53" i="9"/>
  <c r="L53" i="9" s="1"/>
  <c r="K57" i="9"/>
  <c r="L57" i="9" s="1"/>
  <c r="K61" i="9"/>
  <c r="L61" i="9" s="1"/>
  <c r="K65" i="9"/>
  <c r="L65" i="9" s="1"/>
  <c r="K69" i="9"/>
  <c r="L69" i="9" s="1"/>
  <c r="K73" i="9"/>
  <c r="L73" i="9" s="1"/>
  <c r="K77" i="9"/>
  <c r="L77" i="9" s="1"/>
  <c r="K81" i="9"/>
  <c r="L81" i="9" s="1"/>
  <c r="K85" i="9"/>
  <c r="L85" i="9" s="1"/>
  <c r="K89" i="9"/>
  <c r="L89" i="9" s="1"/>
  <c r="K93" i="9"/>
  <c r="L93" i="9" s="1"/>
  <c r="K97" i="9"/>
  <c r="L97" i="9" s="1"/>
  <c r="K101" i="9"/>
  <c r="L101" i="9" s="1"/>
  <c r="K105" i="9"/>
  <c r="L105" i="9" s="1"/>
  <c r="K109" i="9"/>
  <c r="L109" i="9" s="1"/>
  <c r="K113" i="9"/>
  <c r="L113" i="9" s="1"/>
  <c r="K117" i="9"/>
  <c r="L117" i="9" s="1"/>
  <c r="K121" i="9"/>
  <c r="L121" i="9" s="1"/>
  <c r="K125" i="9"/>
  <c r="L125" i="9" s="1"/>
  <c r="K129" i="9"/>
  <c r="L129" i="9" s="1"/>
  <c r="K133" i="9"/>
  <c r="L133" i="9" s="1"/>
  <c r="K137" i="9"/>
  <c r="L137" i="9" s="1"/>
  <c r="K141" i="9"/>
  <c r="L141" i="9" s="1"/>
  <c r="K145" i="9"/>
  <c r="L145" i="9" s="1"/>
  <c r="K149" i="9"/>
  <c r="L149" i="9" s="1"/>
  <c r="K153" i="9"/>
  <c r="L153" i="9" s="1"/>
  <c r="K157" i="9"/>
  <c r="L157" i="9" s="1"/>
  <c r="B60" i="4"/>
  <c r="J14" i="5"/>
  <c r="B56" i="4"/>
  <c r="B72" i="4"/>
  <c r="B88" i="4"/>
  <c r="B104" i="4"/>
  <c r="B120" i="4"/>
  <c r="J7" i="7"/>
  <c r="K108" i="8"/>
  <c r="L108" i="8" s="1"/>
  <c r="K112" i="8"/>
  <c r="L112" i="8" s="1"/>
  <c r="K116" i="8"/>
  <c r="L116" i="8" s="1"/>
  <c r="K120" i="8"/>
  <c r="L120" i="8" s="1"/>
  <c r="K124" i="8"/>
  <c r="L124" i="8" s="1"/>
  <c r="K128" i="8"/>
  <c r="L128" i="8" s="1"/>
  <c r="K132" i="8"/>
  <c r="L132" i="8" s="1"/>
  <c r="K136" i="8"/>
  <c r="L136" i="8" s="1"/>
  <c r="K140" i="8"/>
  <c r="L140" i="8" s="1"/>
  <c r="K144" i="8"/>
  <c r="L144" i="8" s="1"/>
  <c r="K148" i="8"/>
  <c r="L148" i="8" s="1"/>
  <c r="K152" i="8"/>
  <c r="L152" i="8" s="1"/>
  <c r="K156" i="8"/>
  <c r="L156" i="8" s="1"/>
  <c r="K160" i="8"/>
  <c r="L160" i="8" s="1"/>
  <c r="K164" i="8"/>
  <c r="L164" i="8" s="1"/>
  <c r="K168" i="8"/>
  <c r="L168" i="8" s="1"/>
  <c r="K66" i="9"/>
  <c r="L66" i="9" s="1"/>
  <c r="K70" i="9"/>
  <c r="L70" i="9" s="1"/>
  <c r="K74" i="9"/>
  <c r="L74" i="9" s="1"/>
  <c r="K111" i="9"/>
  <c r="L111" i="9" s="1"/>
  <c r="K115" i="9"/>
  <c r="L115" i="9" s="1"/>
  <c r="K119" i="9"/>
  <c r="L119" i="9" s="1"/>
  <c r="K123" i="9"/>
  <c r="L123" i="9" s="1"/>
  <c r="K127" i="9"/>
  <c r="L127" i="9" s="1"/>
  <c r="K131" i="9"/>
  <c r="L131" i="9" s="1"/>
  <c r="K135" i="9"/>
  <c r="L135" i="9" s="1"/>
  <c r="K139" i="9"/>
  <c r="L139" i="9" s="1"/>
  <c r="K143" i="9"/>
  <c r="L143" i="9" s="1"/>
  <c r="K147" i="9"/>
  <c r="L147" i="9" s="1"/>
  <c r="K151" i="9"/>
  <c r="L151" i="9" s="1"/>
  <c r="K155" i="9"/>
  <c r="L155" i="9" s="1"/>
  <c r="K159" i="9"/>
  <c r="L159" i="9" s="1"/>
  <c r="K163" i="9"/>
  <c r="L163" i="9" s="1"/>
  <c r="K167" i="9"/>
  <c r="L167" i="9" s="1"/>
  <c r="J151" i="9"/>
  <c r="J155" i="9"/>
  <c r="J159" i="9"/>
  <c r="J163" i="9"/>
  <c r="J167" i="9"/>
  <c r="J6" i="10"/>
  <c r="J10" i="11"/>
  <c r="J14" i="11"/>
  <c r="J18" i="11"/>
  <c r="J22" i="11"/>
  <c r="J26" i="11"/>
  <c r="J30" i="11"/>
  <c r="J34" i="11"/>
  <c r="J38" i="11"/>
  <c r="J42" i="11"/>
  <c r="C32" i="1" s="1"/>
  <c r="J46" i="11"/>
  <c r="J50" i="11"/>
  <c r="J54" i="11"/>
  <c r="J58" i="11"/>
  <c r="J62" i="11"/>
  <c r="J66" i="11"/>
  <c r="J70" i="11"/>
  <c r="J74" i="11"/>
  <c r="J78" i="11"/>
  <c r="J82" i="11"/>
  <c r="J86" i="11"/>
  <c r="J90" i="11"/>
  <c r="J94" i="11"/>
  <c r="J98" i="11"/>
  <c r="J102" i="11"/>
  <c r="J106" i="11"/>
  <c r="J110" i="11"/>
  <c r="J114" i="11"/>
  <c r="K146" i="11"/>
  <c r="L146" i="11" s="1"/>
  <c r="K150" i="11"/>
  <c r="L150" i="11" s="1"/>
  <c r="K154" i="11"/>
  <c r="L154" i="11" s="1"/>
  <c r="K158" i="11"/>
  <c r="L158" i="11" s="1"/>
  <c r="K162" i="11"/>
  <c r="L162" i="11" s="1"/>
  <c r="K166" i="11"/>
  <c r="L166" i="11" s="1"/>
  <c r="K170" i="11"/>
  <c r="L170" i="11" s="1"/>
  <c r="J150" i="11"/>
  <c r="J154" i="11"/>
  <c r="J158" i="11"/>
  <c r="J162" i="11"/>
  <c r="J166" i="11"/>
  <c r="J170" i="11"/>
  <c r="K34" i="12"/>
  <c r="L34" i="12" s="1"/>
  <c r="J17" i="12"/>
  <c r="J21" i="12"/>
  <c r="J25" i="12"/>
  <c r="J29" i="12"/>
  <c r="J33" i="12"/>
  <c r="J37" i="12"/>
  <c r="J41" i="12"/>
  <c r="J45" i="12"/>
  <c r="J49" i="12"/>
  <c r="J53" i="12"/>
  <c r="J57" i="12"/>
  <c r="J61" i="12"/>
  <c r="J65" i="12"/>
  <c r="J69" i="12"/>
  <c r="J73" i="12"/>
  <c r="J77" i="12"/>
  <c r="J81" i="12"/>
  <c r="J85" i="12"/>
  <c r="J89" i="12"/>
  <c r="J93" i="12"/>
  <c r="J97" i="12"/>
  <c r="J101" i="12"/>
  <c r="J105" i="12"/>
  <c r="J109" i="12"/>
  <c r="J113" i="12"/>
  <c r="J117" i="12"/>
  <c r="J121" i="12"/>
  <c r="J125" i="12"/>
  <c r="J129" i="12"/>
  <c r="J133" i="12"/>
  <c r="J137" i="12"/>
  <c r="J141" i="12"/>
  <c r="J145" i="12"/>
  <c r="J149" i="12"/>
  <c r="J153" i="12"/>
  <c r="J157" i="12"/>
  <c r="J161" i="12"/>
  <c r="J165" i="12"/>
  <c r="J169" i="12"/>
  <c r="K35" i="13"/>
  <c r="L35" i="13" s="1"/>
  <c r="K39" i="13"/>
  <c r="L39" i="13" s="1"/>
  <c r="K43" i="13"/>
  <c r="L43" i="13" s="1"/>
  <c r="K47" i="13"/>
  <c r="L47" i="13" s="1"/>
  <c r="K51" i="13"/>
  <c r="L51" i="13" s="1"/>
  <c r="K55" i="13"/>
  <c r="L55" i="13" s="1"/>
  <c r="K59" i="13"/>
  <c r="L59" i="13" s="1"/>
  <c r="K63" i="13"/>
  <c r="L63" i="13" s="1"/>
  <c r="K67" i="13"/>
  <c r="L67" i="13" s="1"/>
  <c r="K71" i="13"/>
  <c r="L71" i="13" s="1"/>
  <c r="K75" i="13"/>
  <c r="L75" i="13" s="1"/>
  <c r="K79" i="13"/>
  <c r="L79" i="13" s="1"/>
  <c r="K83" i="13"/>
  <c r="L83" i="13" s="1"/>
  <c r="K87" i="13"/>
  <c r="L87" i="13" s="1"/>
  <c r="K91" i="13"/>
  <c r="L91" i="13" s="1"/>
  <c r="K95" i="13"/>
  <c r="L95" i="13" s="1"/>
  <c r="K99" i="13"/>
  <c r="L99" i="13" s="1"/>
  <c r="K103" i="13"/>
  <c r="L103" i="13" s="1"/>
  <c r="K107" i="13"/>
  <c r="L107" i="13" s="1"/>
  <c r="K111" i="13"/>
  <c r="L111" i="13" s="1"/>
  <c r="K115" i="13"/>
  <c r="L115" i="13" s="1"/>
  <c r="K119" i="13"/>
  <c r="L119" i="13" s="1"/>
  <c r="K123" i="13"/>
  <c r="L123" i="13" s="1"/>
  <c r="K127" i="13"/>
  <c r="L127" i="13" s="1"/>
  <c r="K131" i="13"/>
  <c r="L131" i="13" s="1"/>
  <c r="K135" i="13"/>
  <c r="L135" i="13" s="1"/>
  <c r="K139" i="13"/>
  <c r="L139" i="13" s="1"/>
  <c r="K143" i="13"/>
  <c r="L143" i="13" s="1"/>
  <c r="K147" i="13"/>
  <c r="L147" i="13" s="1"/>
  <c r="K151" i="13"/>
  <c r="L151" i="13" s="1"/>
  <c r="K155" i="13"/>
  <c r="L155" i="13" s="1"/>
  <c r="K159" i="13"/>
  <c r="L159" i="13" s="1"/>
  <c r="K163" i="13"/>
  <c r="L163" i="13" s="1"/>
  <c r="K167" i="13"/>
  <c r="L167" i="13" s="1"/>
  <c r="K171" i="13"/>
  <c r="L171" i="13" s="1"/>
  <c r="J166" i="13"/>
  <c r="J170" i="13"/>
  <c r="K32" i="14"/>
  <c r="L32" i="14" s="1"/>
  <c r="J7" i="14"/>
  <c r="J17" i="14"/>
  <c r="J21" i="14"/>
  <c r="J25" i="14"/>
  <c r="J29" i="14"/>
  <c r="J33" i="14"/>
  <c r="J37" i="14"/>
  <c r="J41" i="14"/>
  <c r="J45" i="14"/>
  <c r="J49" i="14"/>
  <c r="J53" i="14"/>
  <c r="J57" i="14"/>
  <c r="J61" i="14"/>
  <c r="J65" i="14"/>
  <c r="J69" i="14"/>
  <c r="J73" i="14"/>
  <c r="J77" i="14"/>
  <c r="J81" i="14"/>
  <c r="K106" i="14"/>
  <c r="L106" i="14" s="1"/>
  <c r="K110" i="14"/>
  <c r="L110" i="14" s="1"/>
  <c r="K114" i="14"/>
  <c r="L114" i="14" s="1"/>
  <c r="K118" i="14"/>
  <c r="L118" i="14" s="1"/>
  <c r="K122" i="14"/>
  <c r="L122" i="14" s="1"/>
  <c r="K126" i="14"/>
  <c r="L126" i="14" s="1"/>
  <c r="K130" i="14"/>
  <c r="L130" i="14" s="1"/>
  <c r="K134" i="14"/>
  <c r="L134" i="14" s="1"/>
  <c r="K138" i="14"/>
  <c r="L138" i="14" s="1"/>
  <c r="K142" i="14"/>
  <c r="L142" i="14" s="1"/>
  <c r="J169" i="14"/>
  <c r="J8" i="12"/>
  <c r="K78" i="9"/>
  <c r="L78" i="9" s="1"/>
  <c r="K82" i="9"/>
  <c r="L82" i="9" s="1"/>
  <c r="K86" i="9"/>
  <c r="L86" i="9" s="1"/>
  <c r="K90" i="9"/>
  <c r="L90" i="9" s="1"/>
  <c r="K94" i="9"/>
  <c r="L94" i="9" s="1"/>
  <c r="K98" i="9"/>
  <c r="L98" i="9" s="1"/>
  <c r="K102" i="9"/>
  <c r="L102" i="9" s="1"/>
  <c r="K106" i="9"/>
  <c r="L106" i="9" s="1"/>
  <c r="K110" i="9"/>
  <c r="L110" i="9" s="1"/>
  <c r="K114" i="9"/>
  <c r="L114" i="9" s="1"/>
  <c r="K118" i="9"/>
  <c r="L118" i="9" s="1"/>
  <c r="K122" i="9"/>
  <c r="L122" i="9" s="1"/>
  <c r="K126" i="9"/>
  <c r="L126" i="9" s="1"/>
  <c r="K130" i="9"/>
  <c r="L130" i="9" s="1"/>
  <c r="K134" i="9"/>
  <c r="L134" i="9" s="1"/>
  <c r="K138" i="9"/>
  <c r="L138" i="9" s="1"/>
  <c r="K142" i="9"/>
  <c r="L142" i="9" s="1"/>
  <c r="K146" i="9"/>
  <c r="L146" i="9" s="1"/>
  <c r="K150" i="9"/>
  <c r="L150" i="9" s="1"/>
  <c r="K154" i="9"/>
  <c r="L154" i="9" s="1"/>
  <c r="K158" i="9"/>
  <c r="L158" i="9" s="1"/>
  <c r="J14" i="10"/>
  <c r="J18" i="10"/>
  <c r="J22" i="10"/>
  <c r="J26" i="10"/>
  <c r="J30" i="10"/>
  <c r="J34" i="10"/>
  <c r="J38" i="10"/>
  <c r="J42" i="10"/>
  <c r="C31" i="1" s="1"/>
  <c r="J46" i="10"/>
  <c r="J50" i="10"/>
  <c r="J54" i="10"/>
  <c r="J58" i="10"/>
  <c r="J62" i="10"/>
  <c r="J66" i="10"/>
  <c r="J70" i="10"/>
  <c r="J74" i="10"/>
  <c r="J78" i="10"/>
  <c r="J82" i="10"/>
  <c r="J91" i="10"/>
  <c r="J95" i="10"/>
  <c r="J99" i="10"/>
  <c r="J103" i="10"/>
  <c r="J108" i="10"/>
  <c r="J15" i="11"/>
  <c r="J19" i="11"/>
  <c r="J23" i="11"/>
  <c r="J27" i="11"/>
  <c r="J31" i="11"/>
  <c r="J35" i="11"/>
  <c r="J39" i="11"/>
  <c r="J43" i="11"/>
  <c r="J47" i="11"/>
  <c r="J51" i="11"/>
  <c r="J55" i="11"/>
  <c r="J59" i="11"/>
  <c r="J63" i="11"/>
  <c r="J67" i="11"/>
  <c r="J71" i="11"/>
  <c r="J75" i="11"/>
  <c r="J79" i="11"/>
  <c r="J83" i="11"/>
  <c r="J87" i="11"/>
  <c r="J91" i="11"/>
  <c r="J95" i="11"/>
  <c r="J99" i="11"/>
  <c r="J103" i="11"/>
  <c r="J107" i="11"/>
  <c r="J111" i="11"/>
  <c r="J115" i="11"/>
  <c r="J119" i="11"/>
  <c r="J123" i="11"/>
  <c r="J127" i="11"/>
  <c r="J131" i="11"/>
  <c r="J135" i="11"/>
  <c r="J139" i="11"/>
  <c r="J143" i="11"/>
  <c r="J147" i="11"/>
  <c r="J151" i="11"/>
  <c r="J155" i="11"/>
  <c r="J159" i="11"/>
  <c r="J163" i="11"/>
  <c r="J167" i="11"/>
  <c r="J171" i="11"/>
  <c r="J6" i="12"/>
  <c r="J7" i="12"/>
  <c r="K36" i="12"/>
  <c r="L36" i="12" s="1"/>
  <c r="K40" i="12"/>
  <c r="L40" i="12" s="1"/>
  <c r="K44" i="12"/>
  <c r="L44" i="12" s="1"/>
  <c r="K48" i="12"/>
  <c r="L48" i="12" s="1"/>
  <c r="K52" i="12"/>
  <c r="L52" i="12" s="1"/>
  <c r="K56" i="12"/>
  <c r="L56" i="12" s="1"/>
  <c r="K60" i="12"/>
  <c r="L60" i="12" s="1"/>
  <c r="K64" i="12"/>
  <c r="L64" i="12" s="1"/>
  <c r="K68" i="12"/>
  <c r="L68" i="12" s="1"/>
  <c r="K72" i="12"/>
  <c r="L72" i="12" s="1"/>
  <c r="K76" i="12"/>
  <c r="L76" i="12" s="1"/>
  <c r="K80" i="12"/>
  <c r="L80" i="12" s="1"/>
  <c r="K84" i="12"/>
  <c r="L84" i="12" s="1"/>
  <c r="K88" i="12"/>
  <c r="L88" i="12" s="1"/>
  <c r="K92" i="12"/>
  <c r="L92" i="12" s="1"/>
  <c r="K96" i="12"/>
  <c r="L96" i="12" s="1"/>
  <c r="K100" i="12"/>
  <c r="L100" i="12" s="1"/>
  <c r="K104" i="12"/>
  <c r="L104" i="12" s="1"/>
  <c r="K108" i="12"/>
  <c r="L108" i="12" s="1"/>
  <c r="K112" i="12"/>
  <c r="L112" i="12" s="1"/>
  <c r="K116" i="12"/>
  <c r="L116" i="12" s="1"/>
  <c r="K120" i="12"/>
  <c r="L120" i="12" s="1"/>
  <c r="K124" i="12"/>
  <c r="L124" i="12" s="1"/>
  <c r="K128" i="12"/>
  <c r="L128" i="12" s="1"/>
  <c r="K132" i="12"/>
  <c r="L132" i="12" s="1"/>
  <c r="K136" i="12"/>
  <c r="L136" i="12" s="1"/>
  <c r="K140" i="12"/>
  <c r="L140" i="12" s="1"/>
  <c r="K144" i="12"/>
  <c r="L144" i="12" s="1"/>
  <c r="K148" i="12"/>
  <c r="L148" i="12" s="1"/>
  <c r="K152" i="12"/>
  <c r="L152" i="12" s="1"/>
  <c r="K156" i="12"/>
  <c r="L156" i="12" s="1"/>
  <c r="K160" i="12"/>
  <c r="L160" i="12" s="1"/>
  <c r="K164" i="12"/>
  <c r="L164" i="12" s="1"/>
  <c r="K168" i="12"/>
  <c r="L168" i="12" s="1"/>
  <c r="K171" i="12"/>
  <c r="L171" i="12" s="1"/>
  <c r="J152" i="12"/>
  <c r="J156" i="12"/>
  <c r="J160" i="12"/>
  <c r="J164" i="12"/>
  <c r="J168" i="12"/>
  <c r="J6" i="13"/>
  <c r="K36" i="13"/>
  <c r="L36" i="13" s="1"/>
  <c r="K40" i="13"/>
  <c r="L40" i="13" s="1"/>
  <c r="K44" i="13"/>
  <c r="L44" i="13" s="1"/>
  <c r="K48" i="13"/>
  <c r="L48" i="13" s="1"/>
  <c r="K52" i="13"/>
  <c r="L52" i="13" s="1"/>
  <c r="K56" i="13"/>
  <c r="L56" i="13" s="1"/>
  <c r="K60" i="13"/>
  <c r="L60" i="13" s="1"/>
  <c r="K64" i="13"/>
  <c r="L64" i="13" s="1"/>
  <c r="K68" i="13"/>
  <c r="L68" i="13" s="1"/>
  <c r="K72" i="13"/>
  <c r="L72" i="13" s="1"/>
  <c r="K76" i="13"/>
  <c r="L76" i="13" s="1"/>
  <c r="K80" i="13"/>
  <c r="L80" i="13" s="1"/>
  <c r="K84" i="13"/>
  <c r="L84" i="13" s="1"/>
  <c r="K88" i="13"/>
  <c r="L88" i="13" s="1"/>
  <c r="K92" i="13"/>
  <c r="L92" i="13" s="1"/>
  <c r="K96" i="13"/>
  <c r="L96" i="13" s="1"/>
  <c r="K100" i="13"/>
  <c r="L100" i="13" s="1"/>
  <c r="K104" i="13"/>
  <c r="L104" i="13" s="1"/>
  <c r="K108" i="13"/>
  <c r="L108" i="13" s="1"/>
  <c r="K112" i="13"/>
  <c r="L112" i="13" s="1"/>
  <c r="K116" i="13"/>
  <c r="L116" i="13" s="1"/>
  <c r="K120" i="13"/>
  <c r="L120" i="13" s="1"/>
  <c r="K124" i="13"/>
  <c r="L124" i="13" s="1"/>
  <c r="K128" i="13"/>
  <c r="L128" i="13" s="1"/>
  <c r="K132" i="13"/>
  <c r="L132" i="13" s="1"/>
  <c r="K136" i="13"/>
  <c r="L136" i="13" s="1"/>
  <c r="K140" i="13"/>
  <c r="L140" i="13" s="1"/>
  <c r="K144" i="13"/>
  <c r="L144" i="13" s="1"/>
  <c r="K148" i="13"/>
  <c r="L148" i="13" s="1"/>
  <c r="K152" i="13"/>
  <c r="L152" i="13" s="1"/>
  <c r="K156" i="13"/>
  <c r="L156" i="13" s="1"/>
  <c r="K160" i="13"/>
  <c r="L160" i="13" s="1"/>
  <c r="K165" i="13"/>
  <c r="L165" i="13" s="1"/>
  <c r="K169" i="13"/>
  <c r="L169" i="13" s="1"/>
  <c r="J152" i="13"/>
  <c r="J156" i="13"/>
  <c r="J160" i="13"/>
  <c r="J164" i="13"/>
  <c r="J168" i="13"/>
  <c r="J169" i="13"/>
  <c r="K6" i="14"/>
  <c r="L6" i="14" s="1"/>
  <c r="K36" i="14"/>
  <c r="L36" i="14" s="1"/>
  <c r="K40" i="14"/>
  <c r="L40" i="14" s="1"/>
  <c r="K44" i="14"/>
  <c r="L44" i="14" s="1"/>
  <c r="K48" i="14"/>
  <c r="L48" i="14" s="1"/>
  <c r="K52" i="14"/>
  <c r="L52" i="14" s="1"/>
  <c r="K56" i="14"/>
  <c r="L56" i="14" s="1"/>
  <c r="K60" i="14"/>
  <c r="L60" i="14" s="1"/>
  <c r="K64" i="14"/>
  <c r="L64" i="14" s="1"/>
  <c r="K68" i="14"/>
  <c r="L68" i="14" s="1"/>
  <c r="J142" i="9"/>
  <c r="J146" i="9"/>
  <c r="J154" i="9"/>
  <c r="J158" i="9"/>
  <c r="J162" i="9"/>
  <c r="J166" i="9"/>
  <c r="J15" i="10"/>
  <c r="J19" i="10"/>
  <c r="J23" i="10"/>
  <c r="J27" i="10"/>
  <c r="J31" i="10"/>
  <c r="J35" i="10"/>
  <c r="J39" i="10"/>
  <c r="J43" i="10"/>
  <c r="J47" i="10"/>
  <c r="J51" i="10"/>
  <c r="J55" i="10"/>
  <c r="J59" i="10"/>
  <c r="J63" i="10"/>
  <c r="J67" i="10"/>
  <c r="J71" i="10"/>
  <c r="J75" i="10"/>
  <c r="J79" i="10"/>
  <c r="J83" i="10"/>
  <c r="J87" i="10"/>
  <c r="J112" i="10"/>
  <c r="J116" i="10"/>
  <c r="J120" i="10"/>
  <c r="J124" i="10"/>
  <c r="J128" i="10"/>
  <c r="J132" i="10"/>
  <c r="J136" i="10"/>
  <c r="J140" i="10"/>
  <c r="J144" i="10"/>
  <c r="J151" i="10"/>
  <c r="J155" i="10"/>
  <c r="J159" i="10"/>
  <c r="J163" i="10"/>
  <c r="J167" i="10"/>
  <c r="J171" i="10"/>
  <c r="K140" i="11"/>
  <c r="L140" i="11" s="1"/>
  <c r="K144" i="11"/>
  <c r="L144" i="11" s="1"/>
  <c r="K148" i="11"/>
  <c r="L148" i="11" s="1"/>
  <c r="K152" i="11"/>
  <c r="L152" i="11" s="1"/>
  <c r="K156" i="11"/>
  <c r="L156" i="11" s="1"/>
  <c r="K160" i="11"/>
  <c r="L160" i="11" s="1"/>
  <c r="K164" i="11"/>
  <c r="L164" i="11" s="1"/>
  <c r="K168" i="11"/>
  <c r="L168" i="11" s="1"/>
  <c r="J152" i="11"/>
  <c r="J156" i="11"/>
  <c r="J160" i="11"/>
  <c r="J164" i="11"/>
  <c r="J168" i="11"/>
  <c r="K6" i="12"/>
  <c r="L6" i="12" s="1"/>
  <c r="K7" i="12"/>
  <c r="L7" i="12" s="1"/>
  <c r="K37" i="12"/>
  <c r="L37" i="12" s="1"/>
  <c r="K41" i="12"/>
  <c r="L41" i="12" s="1"/>
  <c r="K45" i="12"/>
  <c r="L45" i="12" s="1"/>
  <c r="K49" i="12"/>
  <c r="L49" i="12" s="1"/>
  <c r="K53" i="12"/>
  <c r="L53" i="12" s="1"/>
  <c r="K57" i="12"/>
  <c r="L57" i="12" s="1"/>
  <c r="K61" i="12"/>
  <c r="L61" i="12" s="1"/>
  <c r="K65" i="12"/>
  <c r="L65" i="12" s="1"/>
  <c r="K69" i="12"/>
  <c r="L69" i="12" s="1"/>
  <c r="K73" i="12"/>
  <c r="L73" i="12" s="1"/>
  <c r="K77" i="12"/>
  <c r="L77" i="12" s="1"/>
  <c r="K81" i="12"/>
  <c r="L81" i="12" s="1"/>
  <c r="K85" i="12"/>
  <c r="L85" i="12" s="1"/>
  <c r="K89" i="12"/>
  <c r="L89" i="12" s="1"/>
  <c r="K93" i="12"/>
  <c r="L93" i="12" s="1"/>
  <c r="K97" i="12"/>
  <c r="L97" i="12" s="1"/>
  <c r="K101" i="12"/>
  <c r="L101" i="12" s="1"/>
  <c r="K105" i="12"/>
  <c r="L105" i="12" s="1"/>
  <c r="K109" i="12"/>
  <c r="L109" i="12" s="1"/>
  <c r="K113" i="12"/>
  <c r="L113" i="12" s="1"/>
  <c r="K117" i="12"/>
  <c r="L117" i="12" s="1"/>
  <c r="K121" i="12"/>
  <c r="L121" i="12" s="1"/>
  <c r="K125" i="12"/>
  <c r="L125" i="12" s="1"/>
  <c r="K129" i="12"/>
  <c r="L129" i="12" s="1"/>
  <c r="K133" i="12"/>
  <c r="L133" i="12" s="1"/>
  <c r="K137" i="12"/>
  <c r="L137" i="12" s="1"/>
  <c r="K141" i="12"/>
  <c r="L141" i="12" s="1"/>
  <c r="K145" i="12"/>
  <c r="L145" i="12" s="1"/>
  <c r="K149" i="12"/>
  <c r="L149" i="12" s="1"/>
  <c r="K153" i="12"/>
  <c r="L153" i="12" s="1"/>
  <c r="K157" i="12"/>
  <c r="L157" i="12" s="1"/>
  <c r="K161" i="12"/>
  <c r="L161" i="12" s="1"/>
  <c r="K165" i="12"/>
  <c r="L165" i="12" s="1"/>
  <c r="K169" i="12"/>
  <c r="L169" i="12" s="1"/>
  <c r="K34" i="13"/>
  <c r="L34" i="13" s="1"/>
  <c r="K38" i="13"/>
  <c r="L38" i="13" s="1"/>
  <c r="K42" i="13"/>
  <c r="K46" i="13"/>
  <c r="L46" i="13" s="1"/>
  <c r="K50" i="13"/>
  <c r="L50" i="13" s="1"/>
  <c r="K54" i="13"/>
  <c r="L54" i="13" s="1"/>
  <c r="K58" i="13"/>
  <c r="L58" i="13" s="1"/>
  <c r="K62" i="13"/>
  <c r="L62" i="13" s="1"/>
  <c r="K66" i="13"/>
  <c r="L66" i="13" s="1"/>
  <c r="K70" i="13"/>
  <c r="L70" i="13" s="1"/>
  <c r="K74" i="13"/>
  <c r="L74" i="13" s="1"/>
  <c r="K78" i="13"/>
  <c r="L78" i="13" s="1"/>
  <c r="K82" i="13"/>
  <c r="L82" i="13" s="1"/>
  <c r="K86" i="13"/>
  <c r="L86" i="13" s="1"/>
  <c r="K90" i="13"/>
  <c r="L90" i="13" s="1"/>
  <c r="K94" i="13"/>
  <c r="L94" i="13" s="1"/>
  <c r="K98" i="13"/>
  <c r="L98" i="13" s="1"/>
  <c r="K102" i="13"/>
  <c r="L102" i="13" s="1"/>
  <c r="K106" i="13"/>
  <c r="L106" i="13" s="1"/>
  <c r="K110" i="13"/>
  <c r="L110" i="13" s="1"/>
  <c r="K114" i="13"/>
  <c r="L114" i="13" s="1"/>
  <c r="K118" i="13"/>
  <c r="L118" i="13" s="1"/>
  <c r="K122" i="13"/>
  <c r="L122" i="13" s="1"/>
  <c r="K126" i="13"/>
  <c r="L126" i="13" s="1"/>
  <c r="K130" i="13"/>
  <c r="L130" i="13" s="1"/>
  <c r="K134" i="13"/>
  <c r="L134" i="13" s="1"/>
  <c r="K138" i="13"/>
  <c r="L138" i="13" s="1"/>
  <c r="K142" i="13"/>
  <c r="L142" i="13" s="1"/>
  <c r="K146" i="13"/>
  <c r="L146" i="13" s="1"/>
  <c r="K150" i="13"/>
  <c r="L150" i="13" s="1"/>
  <c r="K154" i="13"/>
  <c r="L154" i="13" s="1"/>
  <c r="K158" i="13"/>
  <c r="L158" i="13" s="1"/>
  <c r="K162" i="13"/>
  <c r="L162" i="13" s="1"/>
  <c r="K166" i="13"/>
  <c r="L166" i="13" s="1"/>
  <c r="K170" i="13"/>
  <c r="L170" i="13" s="1"/>
  <c r="J150" i="13"/>
  <c r="J154" i="13"/>
  <c r="J158" i="13"/>
  <c r="J162" i="13"/>
  <c r="J13" i="14"/>
  <c r="J16" i="14"/>
  <c r="J20" i="14"/>
  <c r="J24" i="14"/>
  <c r="J28" i="14"/>
  <c r="J32" i="14"/>
  <c r="J36" i="14"/>
  <c r="J40" i="14"/>
  <c r="J44" i="14"/>
  <c r="J48" i="14"/>
  <c r="J52" i="14"/>
  <c r="J56" i="14"/>
  <c r="J60" i="14"/>
  <c r="J64" i="14"/>
  <c r="J68" i="14"/>
  <c r="J72" i="14"/>
  <c r="J76" i="14"/>
  <c r="J80" i="14"/>
  <c r="K105" i="14"/>
  <c r="L105" i="14" s="1"/>
  <c r="K109" i="14"/>
  <c r="L109" i="14" s="1"/>
  <c r="K113" i="14"/>
  <c r="L113" i="14" s="1"/>
  <c r="K117" i="14"/>
  <c r="L117" i="14" s="1"/>
  <c r="K121" i="14"/>
  <c r="L121" i="14" s="1"/>
  <c r="J112" i="14"/>
  <c r="J116" i="14"/>
  <c r="J120" i="14"/>
  <c r="K144" i="14"/>
  <c r="L144" i="14" s="1"/>
  <c r="K72" i="14"/>
  <c r="L72" i="14" s="1"/>
  <c r="K76" i="14"/>
  <c r="L76" i="14" s="1"/>
  <c r="K80" i="14"/>
  <c r="L80" i="14" s="1"/>
  <c r="K84" i="14"/>
  <c r="L84" i="14" s="1"/>
  <c r="K88" i="14"/>
  <c r="L88" i="14" s="1"/>
  <c r="K92" i="14"/>
  <c r="L92" i="14" s="1"/>
  <c r="K96" i="14"/>
  <c r="L96" i="14" s="1"/>
  <c r="K100" i="14"/>
  <c r="L100" i="14" s="1"/>
  <c r="K104" i="14"/>
  <c r="L104" i="14" s="1"/>
  <c r="K108" i="14"/>
  <c r="L108" i="14" s="1"/>
  <c r="K112" i="14"/>
  <c r="L112" i="14" s="1"/>
  <c r="K116" i="14"/>
  <c r="L116" i="14" s="1"/>
  <c r="K120" i="14"/>
  <c r="L120" i="14" s="1"/>
  <c r="K124" i="14"/>
  <c r="L124" i="14" s="1"/>
  <c r="K128" i="14"/>
  <c r="L128" i="14" s="1"/>
  <c r="J7" i="15"/>
  <c r="K37" i="15"/>
  <c r="L37" i="15" s="1"/>
  <c r="K41" i="15"/>
  <c r="L41" i="15" s="1"/>
  <c r="K45" i="15"/>
  <c r="L45" i="15" s="1"/>
  <c r="K49" i="15"/>
  <c r="L49" i="15" s="1"/>
  <c r="K53" i="15"/>
  <c r="L53" i="15" s="1"/>
  <c r="K57" i="15"/>
  <c r="L57" i="15" s="1"/>
  <c r="K61" i="15"/>
  <c r="L61" i="15" s="1"/>
  <c r="K65" i="15"/>
  <c r="L65" i="15" s="1"/>
  <c r="K69" i="15"/>
  <c r="L69" i="15" s="1"/>
  <c r="K73" i="15"/>
  <c r="L73" i="15" s="1"/>
  <c r="K77" i="15"/>
  <c r="L77" i="15" s="1"/>
  <c r="K81" i="15"/>
  <c r="L81" i="15" s="1"/>
  <c r="K85" i="15"/>
  <c r="L85" i="15" s="1"/>
  <c r="K89" i="15"/>
  <c r="L89" i="15" s="1"/>
  <c r="K93" i="15"/>
  <c r="L93" i="15" s="1"/>
  <c r="K97" i="15"/>
  <c r="L97" i="15" s="1"/>
  <c r="K101" i="15"/>
  <c r="L101" i="15" s="1"/>
  <c r="K105" i="15"/>
  <c r="L105" i="15" s="1"/>
  <c r="K109" i="15"/>
  <c r="L109" i="15" s="1"/>
  <c r="K113" i="15"/>
  <c r="L113" i="15" s="1"/>
  <c r="K117" i="15"/>
  <c r="L117" i="15" s="1"/>
  <c r="K121" i="15"/>
  <c r="L121" i="15" s="1"/>
  <c r="K125" i="15"/>
  <c r="L125" i="15" s="1"/>
  <c r="K129" i="15"/>
  <c r="L129" i="15" s="1"/>
  <c r="K133" i="15"/>
  <c r="L133" i="15" s="1"/>
  <c r="K137" i="15"/>
  <c r="L137" i="15" s="1"/>
  <c r="K141" i="15"/>
  <c r="L141" i="15" s="1"/>
  <c r="K145" i="15"/>
  <c r="L145" i="15" s="1"/>
  <c r="K149" i="15"/>
  <c r="L149" i="15" s="1"/>
  <c r="K153" i="15"/>
  <c r="L153" i="15" s="1"/>
  <c r="K157" i="15"/>
  <c r="L157" i="15" s="1"/>
  <c r="K161" i="15"/>
  <c r="L161" i="15" s="1"/>
  <c r="K165" i="15"/>
  <c r="L165" i="15" s="1"/>
  <c r="K169" i="15"/>
  <c r="L169" i="15" s="1"/>
  <c r="K35" i="16"/>
  <c r="L35" i="16" s="1"/>
  <c r="K39" i="16"/>
  <c r="L39" i="16" s="1"/>
  <c r="K43" i="16"/>
  <c r="L43" i="16" s="1"/>
  <c r="K47" i="16"/>
  <c r="L47" i="16" s="1"/>
  <c r="K51" i="16"/>
  <c r="L51" i="16" s="1"/>
  <c r="K55" i="16"/>
  <c r="L55" i="16" s="1"/>
  <c r="K59" i="16"/>
  <c r="L59" i="16" s="1"/>
  <c r="K63" i="16"/>
  <c r="L63" i="16" s="1"/>
  <c r="K67" i="16"/>
  <c r="L67" i="16" s="1"/>
  <c r="K71" i="16"/>
  <c r="L71" i="16" s="1"/>
  <c r="K75" i="16"/>
  <c r="L75" i="16" s="1"/>
  <c r="K79" i="16"/>
  <c r="L79" i="16" s="1"/>
  <c r="K83" i="16"/>
  <c r="L83" i="16" s="1"/>
  <c r="K87" i="16"/>
  <c r="L87" i="16" s="1"/>
  <c r="K91" i="16"/>
  <c r="L91" i="16" s="1"/>
  <c r="K95" i="16"/>
  <c r="L95" i="16" s="1"/>
  <c r="K99" i="16"/>
  <c r="L99" i="16" s="1"/>
  <c r="K103" i="16"/>
  <c r="L103" i="16" s="1"/>
  <c r="K107" i="16"/>
  <c r="L107" i="16" s="1"/>
  <c r="K111" i="16"/>
  <c r="L111" i="16" s="1"/>
  <c r="K115" i="16"/>
  <c r="L115" i="16" s="1"/>
  <c r="K119" i="16"/>
  <c r="L119" i="16" s="1"/>
  <c r="K123" i="16"/>
  <c r="L123" i="16" s="1"/>
  <c r="K127" i="16"/>
  <c r="L127" i="16" s="1"/>
  <c r="K131" i="16"/>
  <c r="L131" i="16" s="1"/>
  <c r="K135" i="16"/>
  <c r="L135" i="16" s="1"/>
  <c r="K139" i="16"/>
  <c r="L139" i="16" s="1"/>
  <c r="K143" i="16"/>
  <c r="L143" i="16" s="1"/>
  <c r="K147" i="16"/>
  <c r="L147" i="16" s="1"/>
  <c r="K151" i="16"/>
  <c r="L151" i="16" s="1"/>
  <c r="K155" i="16"/>
  <c r="L155" i="16" s="1"/>
  <c r="K159" i="16"/>
  <c r="L159" i="16" s="1"/>
  <c r="K163" i="16"/>
  <c r="L163" i="16" s="1"/>
  <c r="K167" i="16"/>
  <c r="L167" i="16" s="1"/>
  <c r="K171" i="16"/>
  <c r="L171" i="16" s="1"/>
  <c r="K33" i="17"/>
  <c r="L33" i="17" s="1"/>
  <c r="K7" i="17"/>
  <c r="L7" i="17" s="1"/>
  <c r="K40" i="18"/>
  <c r="L40" i="18" s="1"/>
  <c r="K44" i="18"/>
  <c r="L44" i="18" s="1"/>
  <c r="K48" i="18"/>
  <c r="L48" i="18" s="1"/>
  <c r="K52" i="18"/>
  <c r="L52" i="18" s="1"/>
  <c r="K56" i="18"/>
  <c r="L56" i="18" s="1"/>
  <c r="K60" i="18"/>
  <c r="L60" i="18" s="1"/>
  <c r="K63" i="18"/>
  <c r="L63" i="18" s="1"/>
  <c r="J39" i="18"/>
  <c r="K73" i="18"/>
  <c r="L73" i="18" s="1"/>
  <c r="K76" i="18"/>
  <c r="L76" i="18" s="1"/>
  <c r="K79" i="18"/>
  <c r="L79" i="18" s="1"/>
  <c r="J55" i="18"/>
  <c r="K89" i="18"/>
  <c r="L89" i="18" s="1"/>
  <c r="K92" i="18"/>
  <c r="L92" i="18" s="1"/>
  <c r="K95" i="18"/>
  <c r="L95" i="18" s="1"/>
  <c r="J71" i="18"/>
  <c r="K105" i="18"/>
  <c r="L105" i="18" s="1"/>
  <c r="K108" i="18"/>
  <c r="L108" i="18" s="1"/>
  <c r="K111" i="18"/>
  <c r="L111" i="18" s="1"/>
  <c r="J87" i="18"/>
  <c r="K121" i="18"/>
  <c r="L121" i="18" s="1"/>
  <c r="K124" i="18"/>
  <c r="L124" i="18" s="1"/>
  <c r="K127" i="18"/>
  <c r="L127" i="18" s="1"/>
  <c r="J103" i="18"/>
  <c r="K137" i="18"/>
  <c r="L137" i="18" s="1"/>
  <c r="J122" i="18"/>
  <c r="K153" i="18"/>
  <c r="L153" i="18" s="1"/>
  <c r="J138" i="18"/>
  <c r="K169" i="18"/>
  <c r="L169" i="18" s="1"/>
  <c r="J154" i="18"/>
  <c r="J161" i="18"/>
  <c r="K32" i="19"/>
  <c r="L32" i="19" s="1"/>
  <c r="K36" i="19"/>
  <c r="L36" i="19" s="1"/>
  <c r="K33" i="20"/>
  <c r="L33" i="20" s="1"/>
  <c r="K7" i="20"/>
  <c r="L7" i="20" s="1"/>
  <c r="K7" i="15"/>
  <c r="L7" i="15" s="1"/>
  <c r="J43" i="18"/>
  <c r="J59" i="18"/>
  <c r="J75" i="18"/>
  <c r="J91" i="18"/>
  <c r="J107" i="18"/>
  <c r="K166" i="18"/>
  <c r="L166" i="18" s="1"/>
  <c r="K146" i="14"/>
  <c r="L146" i="14" s="1"/>
  <c r="K150" i="14"/>
  <c r="L150" i="14" s="1"/>
  <c r="K154" i="14"/>
  <c r="L154" i="14" s="1"/>
  <c r="K158" i="14"/>
  <c r="L158" i="14" s="1"/>
  <c r="K170" i="14"/>
  <c r="L170" i="14" s="1"/>
  <c r="J11" i="15"/>
  <c r="J15" i="15"/>
  <c r="J19" i="15"/>
  <c r="J23" i="15"/>
  <c r="J27" i="15"/>
  <c r="J31" i="15"/>
  <c r="J35" i="15"/>
  <c r="J39" i="15"/>
  <c r="J43" i="15"/>
  <c r="J50" i="15"/>
  <c r="J54" i="15"/>
  <c r="J58" i="15"/>
  <c r="J62" i="15"/>
  <c r="J66" i="15"/>
  <c r="J70" i="15"/>
  <c r="J74" i="15"/>
  <c r="J78" i="15"/>
  <c r="J82" i="15"/>
  <c r="J86" i="15"/>
  <c r="J90" i="15"/>
  <c r="J94" i="15"/>
  <c r="J98" i="15"/>
  <c r="J102" i="15"/>
  <c r="J106" i="15"/>
  <c r="J110" i="15"/>
  <c r="J114" i="15"/>
  <c r="J118" i="15"/>
  <c r="J122" i="15"/>
  <c r="J126" i="15"/>
  <c r="J130" i="15"/>
  <c r="J134" i="15"/>
  <c r="J138" i="15"/>
  <c r="J142" i="15"/>
  <c r="J146" i="15"/>
  <c r="J150" i="15"/>
  <c r="J154" i="15"/>
  <c r="J158" i="15"/>
  <c r="J162" i="15"/>
  <c r="J166" i="15"/>
  <c r="J170" i="15"/>
  <c r="J171" i="15"/>
  <c r="K31" i="16"/>
  <c r="L31" i="16" s="1"/>
  <c r="J16" i="16"/>
  <c r="J20" i="16"/>
  <c r="J24" i="16"/>
  <c r="J28" i="16"/>
  <c r="J32" i="16"/>
  <c r="J36" i="16"/>
  <c r="J40" i="16"/>
  <c r="J44" i="16"/>
  <c r="J48" i="16"/>
  <c r="J52" i="16"/>
  <c r="J56" i="16"/>
  <c r="J60" i="16"/>
  <c r="J64" i="16"/>
  <c r="J68" i="16"/>
  <c r="J72" i="16"/>
  <c r="J76" i="16"/>
  <c r="J80" i="16"/>
  <c r="J84" i="16"/>
  <c r="J88" i="16"/>
  <c r="J92" i="16"/>
  <c r="J96" i="16"/>
  <c r="J100" i="16"/>
  <c r="J104" i="16"/>
  <c r="J108" i="16"/>
  <c r="J112" i="16"/>
  <c r="J116" i="16"/>
  <c r="J120" i="16"/>
  <c r="J124" i="16"/>
  <c r="J128" i="16"/>
  <c r="J132" i="16"/>
  <c r="J136" i="16"/>
  <c r="J140" i="16"/>
  <c r="J144" i="16"/>
  <c r="J148" i="16"/>
  <c r="J152" i="16"/>
  <c r="J156" i="16"/>
  <c r="J160" i="16"/>
  <c r="J164" i="16"/>
  <c r="J168" i="16"/>
  <c r="J171" i="16"/>
  <c r="K36" i="17"/>
  <c r="L36" i="17" s="1"/>
  <c r="K40" i="17"/>
  <c r="L40" i="17" s="1"/>
  <c r="K44" i="17"/>
  <c r="L44" i="17" s="1"/>
  <c r="K48" i="17"/>
  <c r="L48" i="17" s="1"/>
  <c r="K52" i="17"/>
  <c r="L52" i="17" s="1"/>
  <c r="K56" i="17"/>
  <c r="L56" i="17" s="1"/>
  <c r="K60" i="17"/>
  <c r="L60" i="17" s="1"/>
  <c r="K64" i="17"/>
  <c r="L64" i="17" s="1"/>
  <c r="K68" i="17"/>
  <c r="L68" i="17" s="1"/>
  <c r="K72" i="17"/>
  <c r="L72" i="17" s="1"/>
  <c r="K76" i="17"/>
  <c r="L76" i="17" s="1"/>
  <c r="K80" i="17"/>
  <c r="L80" i="17" s="1"/>
  <c r="K84" i="17"/>
  <c r="L84" i="17" s="1"/>
  <c r="K88" i="17"/>
  <c r="L88" i="17" s="1"/>
  <c r="K92" i="17"/>
  <c r="L92" i="17" s="1"/>
  <c r="K96" i="17"/>
  <c r="L96" i="17" s="1"/>
  <c r="K100" i="17"/>
  <c r="L100" i="17" s="1"/>
  <c r="K104" i="17"/>
  <c r="L104" i="17" s="1"/>
  <c r="K108" i="17"/>
  <c r="L108" i="17" s="1"/>
  <c r="K112" i="17"/>
  <c r="L112" i="17" s="1"/>
  <c r="K116" i="17"/>
  <c r="L116" i="17" s="1"/>
  <c r="K120" i="17"/>
  <c r="L120" i="17" s="1"/>
  <c r="K124" i="17"/>
  <c r="L124" i="17" s="1"/>
  <c r="K128" i="17"/>
  <c r="L128" i="17" s="1"/>
  <c r="K132" i="17"/>
  <c r="L132" i="17" s="1"/>
  <c r="K136" i="17"/>
  <c r="L136" i="17" s="1"/>
  <c r="K140" i="17"/>
  <c r="L140" i="17" s="1"/>
  <c r="K144" i="17"/>
  <c r="L144" i="17" s="1"/>
  <c r="K148" i="17"/>
  <c r="L148" i="17" s="1"/>
  <c r="K152" i="17"/>
  <c r="L152" i="17" s="1"/>
  <c r="K156" i="17"/>
  <c r="L156" i="17" s="1"/>
  <c r="K160" i="17"/>
  <c r="L160" i="17" s="1"/>
  <c r="K164" i="17"/>
  <c r="L164" i="17" s="1"/>
  <c r="K168" i="17"/>
  <c r="L168" i="17" s="1"/>
  <c r="J17" i="18"/>
  <c r="J21" i="18"/>
  <c r="J25" i="18"/>
  <c r="J29" i="18"/>
  <c r="K65" i="18"/>
  <c r="L65" i="18" s="1"/>
  <c r="K68" i="18"/>
  <c r="L68" i="18" s="1"/>
  <c r="K71" i="18"/>
  <c r="L71" i="18" s="1"/>
  <c r="J47" i="18"/>
  <c r="K81" i="18"/>
  <c r="L81" i="18" s="1"/>
  <c r="K84" i="18"/>
  <c r="L84" i="18" s="1"/>
  <c r="K87" i="18"/>
  <c r="L87" i="18" s="1"/>
  <c r="J63" i="18"/>
  <c r="K97" i="18"/>
  <c r="L97" i="18" s="1"/>
  <c r="K100" i="18"/>
  <c r="L100" i="18" s="1"/>
  <c r="K103" i="18"/>
  <c r="L103" i="18" s="1"/>
  <c r="J79" i="18"/>
  <c r="K113" i="18"/>
  <c r="L113" i="18" s="1"/>
  <c r="K116" i="18"/>
  <c r="L116" i="18" s="1"/>
  <c r="K119" i="18"/>
  <c r="L119" i="18" s="1"/>
  <c r="J95" i="18"/>
  <c r="K129" i="18"/>
  <c r="L129" i="18" s="1"/>
  <c r="K132" i="18"/>
  <c r="L132" i="18" s="1"/>
  <c r="J114" i="18"/>
  <c r="J111" i="18"/>
  <c r="K145" i="18"/>
  <c r="L145" i="18" s="1"/>
  <c r="J130" i="18"/>
  <c r="K161" i="18"/>
  <c r="L161" i="18" s="1"/>
  <c r="J153" i="18"/>
  <c r="J162" i="18"/>
  <c r="J165" i="18"/>
  <c r="J167" i="18"/>
  <c r="K35" i="19"/>
  <c r="L35" i="19" s="1"/>
  <c r="K39" i="19"/>
  <c r="L39" i="19" s="1"/>
  <c r="K43" i="19"/>
  <c r="L43" i="19" s="1"/>
  <c r="K47" i="19"/>
  <c r="L47" i="19" s="1"/>
  <c r="K51" i="19"/>
  <c r="L51" i="19" s="1"/>
  <c r="K55" i="19"/>
  <c r="L55" i="19" s="1"/>
  <c r="K59" i="19"/>
  <c r="L59" i="19" s="1"/>
  <c r="K63" i="19"/>
  <c r="L63" i="19" s="1"/>
  <c r="K67" i="19"/>
  <c r="L67" i="19" s="1"/>
  <c r="K71" i="19"/>
  <c r="L71" i="19" s="1"/>
  <c r="K75" i="19"/>
  <c r="L75" i="19" s="1"/>
  <c r="K79" i="19"/>
  <c r="L79" i="19" s="1"/>
  <c r="K83" i="19"/>
  <c r="L83" i="19" s="1"/>
  <c r="K104" i="15"/>
  <c r="L104" i="15" s="1"/>
  <c r="K108" i="15"/>
  <c r="L108" i="15" s="1"/>
  <c r="K112" i="15"/>
  <c r="L112" i="15" s="1"/>
  <c r="K116" i="15"/>
  <c r="L116" i="15" s="1"/>
  <c r="K120" i="15"/>
  <c r="L120" i="15" s="1"/>
  <c r="K124" i="15"/>
  <c r="L124" i="15" s="1"/>
  <c r="K128" i="15"/>
  <c r="L128" i="15" s="1"/>
  <c r="K132" i="15"/>
  <c r="L132" i="15" s="1"/>
  <c r="K136" i="15"/>
  <c r="L136" i="15" s="1"/>
  <c r="K140" i="15"/>
  <c r="L140" i="15" s="1"/>
  <c r="K144" i="15"/>
  <c r="L144" i="15" s="1"/>
  <c r="K148" i="15"/>
  <c r="L148" i="15" s="1"/>
  <c r="K152" i="15"/>
  <c r="L152" i="15" s="1"/>
  <c r="K156" i="15"/>
  <c r="L156" i="15" s="1"/>
  <c r="K160" i="15"/>
  <c r="L160" i="15" s="1"/>
  <c r="K164" i="15"/>
  <c r="L164" i="15" s="1"/>
  <c r="K168" i="15"/>
  <c r="L168" i="15" s="1"/>
  <c r="K34" i="16"/>
  <c r="L34" i="16" s="1"/>
  <c r="K38" i="16"/>
  <c r="L38" i="16" s="1"/>
  <c r="K42" i="16"/>
  <c r="K46" i="16"/>
  <c r="L46" i="16" s="1"/>
  <c r="K50" i="16"/>
  <c r="L50" i="16" s="1"/>
  <c r="K54" i="16"/>
  <c r="L54" i="16" s="1"/>
  <c r="K58" i="16"/>
  <c r="L58" i="16" s="1"/>
  <c r="K62" i="16"/>
  <c r="L62" i="16" s="1"/>
  <c r="K66" i="16"/>
  <c r="L66" i="16" s="1"/>
  <c r="K70" i="16"/>
  <c r="L70" i="16" s="1"/>
  <c r="K74" i="16"/>
  <c r="L74" i="16" s="1"/>
  <c r="K78" i="16"/>
  <c r="L78" i="16" s="1"/>
  <c r="K82" i="16"/>
  <c r="L82" i="16" s="1"/>
  <c r="K86" i="16"/>
  <c r="L86" i="16" s="1"/>
  <c r="K90" i="16"/>
  <c r="L90" i="16" s="1"/>
  <c r="K94" i="16"/>
  <c r="L94" i="16" s="1"/>
  <c r="K98" i="16"/>
  <c r="L98" i="16" s="1"/>
  <c r="K102" i="16"/>
  <c r="L102" i="16" s="1"/>
  <c r="K106" i="16"/>
  <c r="L106" i="16" s="1"/>
  <c r="K110" i="16"/>
  <c r="L110" i="16" s="1"/>
  <c r="K114" i="16"/>
  <c r="L114" i="16" s="1"/>
  <c r="K118" i="16"/>
  <c r="L118" i="16" s="1"/>
  <c r="K122" i="16"/>
  <c r="L122" i="16" s="1"/>
  <c r="K126" i="16"/>
  <c r="L126" i="16" s="1"/>
  <c r="K130" i="16"/>
  <c r="L130" i="16" s="1"/>
  <c r="K134" i="16"/>
  <c r="L134" i="16" s="1"/>
  <c r="K138" i="16"/>
  <c r="L138" i="16" s="1"/>
  <c r="K142" i="16"/>
  <c r="L142" i="16" s="1"/>
  <c r="K146" i="16"/>
  <c r="L146" i="16" s="1"/>
  <c r="K150" i="16"/>
  <c r="L150" i="16" s="1"/>
  <c r="K154" i="16"/>
  <c r="L154" i="16" s="1"/>
  <c r="K158" i="16"/>
  <c r="L158" i="16" s="1"/>
  <c r="K162" i="16"/>
  <c r="L162" i="16" s="1"/>
  <c r="K166" i="16"/>
  <c r="L166" i="16" s="1"/>
  <c r="K170" i="16"/>
  <c r="L170" i="16" s="1"/>
  <c r="K37" i="17"/>
  <c r="L37" i="17" s="1"/>
  <c r="K41" i="17"/>
  <c r="L41" i="17" s="1"/>
  <c r="K45" i="17"/>
  <c r="L45" i="17" s="1"/>
  <c r="K49" i="17"/>
  <c r="L49" i="17" s="1"/>
  <c r="K53" i="17"/>
  <c r="L53" i="17" s="1"/>
  <c r="K57" i="17"/>
  <c r="L57" i="17" s="1"/>
  <c r="K61" i="17"/>
  <c r="L61" i="17" s="1"/>
  <c r="K65" i="17"/>
  <c r="L65" i="17" s="1"/>
  <c r="K69" i="17"/>
  <c r="L69" i="17" s="1"/>
  <c r="K73" i="17"/>
  <c r="L73" i="17" s="1"/>
  <c r="K77" i="17"/>
  <c r="L77" i="17" s="1"/>
  <c r="K81" i="17"/>
  <c r="L81" i="17" s="1"/>
  <c r="K85" i="17"/>
  <c r="L85" i="17" s="1"/>
  <c r="K89" i="17"/>
  <c r="L89" i="17" s="1"/>
  <c r="K93" i="17"/>
  <c r="L93" i="17" s="1"/>
  <c r="K97" i="17"/>
  <c r="L97" i="17" s="1"/>
  <c r="K101" i="17"/>
  <c r="L101" i="17" s="1"/>
  <c r="K105" i="17"/>
  <c r="L105" i="17" s="1"/>
  <c r="K109" i="17"/>
  <c r="L109" i="17" s="1"/>
  <c r="K113" i="17"/>
  <c r="L113" i="17" s="1"/>
  <c r="K117" i="17"/>
  <c r="L117" i="17" s="1"/>
  <c r="K121" i="17"/>
  <c r="L121" i="17" s="1"/>
  <c r="K125" i="17"/>
  <c r="L125" i="17" s="1"/>
  <c r="K129" i="17"/>
  <c r="L129" i="17" s="1"/>
  <c r="K133" i="17"/>
  <c r="L133" i="17" s="1"/>
  <c r="K137" i="17"/>
  <c r="L137" i="17" s="1"/>
  <c r="K141" i="17"/>
  <c r="L141" i="17" s="1"/>
  <c r="K145" i="17"/>
  <c r="L145" i="17" s="1"/>
  <c r="K149" i="17"/>
  <c r="L149" i="17" s="1"/>
  <c r="K153" i="17"/>
  <c r="L153" i="17" s="1"/>
  <c r="K157" i="17"/>
  <c r="L157" i="17" s="1"/>
  <c r="K161" i="17"/>
  <c r="L161" i="17" s="1"/>
  <c r="K165" i="17"/>
  <c r="L165" i="17" s="1"/>
  <c r="K169" i="17"/>
  <c r="L169" i="17" s="1"/>
  <c r="J152" i="17"/>
  <c r="J156" i="17"/>
  <c r="J160" i="17"/>
  <c r="J164" i="17"/>
  <c r="J168" i="17"/>
  <c r="K35" i="18"/>
  <c r="L35" i="18" s="1"/>
  <c r="K39" i="18"/>
  <c r="L39" i="18" s="1"/>
  <c r="K43" i="18"/>
  <c r="L43" i="18" s="1"/>
  <c r="J26" i="18"/>
  <c r="J30" i="18"/>
  <c r="K55" i="18"/>
  <c r="L55" i="18" s="1"/>
  <c r="K59" i="18"/>
  <c r="L59" i="18" s="1"/>
  <c r="J35" i="18"/>
  <c r="K69" i="18"/>
  <c r="L69" i="18" s="1"/>
  <c r="K72" i="18"/>
  <c r="L72" i="18" s="1"/>
  <c r="K75" i="18"/>
  <c r="L75" i="18" s="1"/>
  <c r="J51" i="18"/>
  <c r="K85" i="18"/>
  <c r="L85" i="18" s="1"/>
  <c r="K88" i="18"/>
  <c r="L88" i="18" s="1"/>
  <c r="K91" i="18"/>
  <c r="L91" i="18" s="1"/>
  <c r="J67" i="18"/>
  <c r="K101" i="18"/>
  <c r="L101" i="18" s="1"/>
  <c r="K104" i="18"/>
  <c r="L104" i="18" s="1"/>
  <c r="K107" i="18"/>
  <c r="L107" i="18" s="1"/>
  <c r="J83" i="18"/>
  <c r="K117" i="18"/>
  <c r="L117" i="18" s="1"/>
  <c r="K120" i="18"/>
  <c r="L120" i="18" s="1"/>
  <c r="K123" i="18"/>
  <c r="L123" i="18" s="1"/>
  <c r="J99" i="18"/>
  <c r="K133" i="18"/>
  <c r="L133" i="18" s="1"/>
  <c r="J118" i="18"/>
  <c r="K149" i="18"/>
  <c r="L149" i="18" s="1"/>
  <c r="J134" i="18"/>
  <c r="K165" i="18"/>
  <c r="L165" i="18" s="1"/>
  <c r="J157" i="18"/>
  <c r="J156" i="18"/>
  <c r="J171" i="18"/>
  <c r="J15" i="19"/>
  <c r="J19" i="19"/>
  <c r="J23" i="19"/>
  <c r="J27" i="19"/>
  <c r="J31" i="19"/>
  <c r="J35" i="19"/>
  <c r="J39" i="19"/>
  <c r="J43" i="19"/>
  <c r="J47" i="19"/>
  <c r="J51" i="19"/>
  <c r="J55" i="19"/>
  <c r="J59" i="19"/>
  <c r="J63" i="19"/>
  <c r="J67" i="19"/>
  <c r="J71" i="19"/>
  <c r="K95" i="19"/>
  <c r="L95" i="19" s="1"/>
  <c r="K99" i="19"/>
  <c r="L99" i="19" s="1"/>
  <c r="K103" i="19"/>
  <c r="L103" i="19" s="1"/>
  <c r="K107" i="19"/>
  <c r="L107" i="19" s="1"/>
  <c r="K111" i="19"/>
  <c r="L111" i="19" s="1"/>
  <c r="K115" i="19"/>
  <c r="L115" i="19" s="1"/>
  <c r="K119" i="19"/>
  <c r="L119" i="19" s="1"/>
  <c r="K123" i="19"/>
  <c r="L123" i="19" s="1"/>
  <c r="K127" i="19"/>
  <c r="L127" i="19" s="1"/>
  <c r="K131" i="19"/>
  <c r="L131" i="19" s="1"/>
  <c r="K135" i="19"/>
  <c r="L135" i="19" s="1"/>
  <c r="K139" i="19"/>
  <c r="L139" i="19" s="1"/>
  <c r="K143" i="19"/>
  <c r="L143" i="19" s="1"/>
  <c r="K147" i="19"/>
  <c r="L147" i="19" s="1"/>
  <c r="K151" i="19"/>
  <c r="L151" i="19" s="1"/>
  <c r="K155" i="19"/>
  <c r="L155" i="19" s="1"/>
  <c r="K159" i="19"/>
  <c r="L159" i="19" s="1"/>
  <c r="K163" i="19"/>
  <c r="L163" i="19" s="1"/>
  <c r="K167" i="19"/>
  <c r="L167" i="19" s="1"/>
  <c r="K171" i="19"/>
  <c r="L171" i="19" s="1"/>
  <c r="J155" i="19"/>
  <c r="J159" i="19"/>
  <c r="K116" i="20"/>
  <c r="L116" i="20" s="1"/>
  <c r="K120" i="20"/>
  <c r="L120" i="20" s="1"/>
  <c r="K124" i="20"/>
  <c r="L124" i="20" s="1"/>
  <c r="K128" i="20"/>
  <c r="L128" i="20" s="1"/>
  <c r="K132" i="20"/>
  <c r="L132" i="20" s="1"/>
  <c r="K136" i="20"/>
  <c r="L136" i="20" s="1"/>
  <c r="K140" i="20"/>
  <c r="L140" i="20" s="1"/>
  <c r="K144" i="20"/>
  <c r="L144" i="20" s="1"/>
  <c r="K148" i="20"/>
  <c r="L148" i="20" s="1"/>
  <c r="K152" i="20"/>
  <c r="L152" i="20" s="1"/>
  <c r="K156" i="20"/>
  <c r="L156" i="20" s="1"/>
  <c r="K160" i="20"/>
  <c r="L160" i="20" s="1"/>
  <c r="K164" i="20"/>
  <c r="L164" i="20" s="1"/>
  <c r="K168" i="20"/>
  <c r="L168" i="20" s="1"/>
  <c r="K34" i="21"/>
  <c r="L34" i="21" s="1"/>
  <c r="K38" i="21"/>
  <c r="L38" i="21" s="1"/>
  <c r="K42" i="21"/>
  <c r="K46" i="21"/>
  <c r="L46" i="21" s="1"/>
  <c r="K50" i="21"/>
  <c r="L50" i="21" s="1"/>
  <c r="K54" i="21"/>
  <c r="L54" i="21" s="1"/>
  <c r="K86" i="21"/>
  <c r="L86" i="21" s="1"/>
  <c r="K90" i="21"/>
  <c r="L90" i="21" s="1"/>
  <c r="K94" i="21"/>
  <c r="L94" i="21" s="1"/>
  <c r="K98" i="21"/>
  <c r="L98" i="21" s="1"/>
  <c r="K102" i="21"/>
  <c r="L102" i="21" s="1"/>
  <c r="K106" i="21"/>
  <c r="L106" i="21" s="1"/>
  <c r="K110" i="21"/>
  <c r="L110" i="21" s="1"/>
  <c r="K114" i="21"/>
  <c r="L114" i="21" s="1"/>
  <c r="K118" i="21"/>
  <c r="L118" i="21" s="1"/>
  <c r="K122" i="21"/>
  <c r="L122" i="21" s="1"/>
  <c r="K126" i="21"/>
  <c r="L126" i="21" s="1"/>
  <c r="K133" i="21"/>
  <c r="L133" i="21" s="1"/>
  <c r="K137" i="21"/>
  <c r="L137" i="21" s="1"/>
  <c r="K141" i="21"/>
  <c r="L141" i="21" s="1"/>
  <c r="K145" i="21"/>
  <c r="L145" i="21" s="1"/>
  <c r="K149" i="21"/>
  <c r="L149" i="21" s="1"/>
  <c r="K153" i="21"/>
  <c r="L153" i="21" s="1"/>
  <c r="K157" i="21"/>
  <c r="L157" i="21" s="1"/>
  <c r="K161" i="21"/>
  <c r="L161" i="21" s="1"/>
  <c r="J157" i="21"/>
  <c r="J163" i="21"/>
  <c r="K32" i="23"/>
  <c r="L32" i="23" s="1"/>
  <c r="K37" i="23"/>
  <c r="L37" i="23" s="1"/>
  <c r="K41" i="23"/>
  <c r="L41" i="23" s="1"/>
  <c r="K45" i="23"/>
  <c r="L45" i="23" s="1"/>
  <c r="K49" i="23"/>
  <c r="L49" i="23" s="1"/>
  <c r="K53" i="23"/>
  <c r="L53" i="23" s="1"/>
  <c r="K57" i="23"/>
  <c r="L57" i="23" s="1"/>
  <c r="K61" i="23"/>
  <c r="L61" i="23" s="1"/>
  <c r="K65" i="23"/>
  <c r="L65" i="23" s="1"/>
  <c r="K69" i="23"/>
  <c r="L69" i="23" s="1"/>
  <c r="K73" i="23"/>
  <c r="L73" i="23" s="1"/>
  <c r="K77" i="23"/>
  <c r="L77" i="23" s="1"/>
  <c r="K81" i="23"/>
  <c r="L81" i="23" s="1"/>
  <c r="K85" i="23"/>
  <c r="L85" i="23" s="1"/>
  <c r="K89" i="23"/>
  <c r="L89" i="23" s="1"/>
  <c r="K93" i="23"/>
  <c r="L93" i="23" s="1"/>
  <c r="K97" i="23"/>
  <c r="L97" i="23" s="1"/>
  <c r="K101" i="23"/>
  <c r="L101" i="23" s="1"/>
  <c r="K105" i="23"/>
  <c r="L105" i="23" s="1"/>
  <c r="K109" i="23"/>
  <c r="L109" i="23" s="1"/>
  <c r="K113" i="23"/>
  <c r="L113" i="23" s="1"/>
  <c r="K117" i="23"/>
  <c r="L117" i="23" s="1"/>
  <c r="K121" i="23"/>
  <c r="L121" i="23" s="1"/>
  <c r="K125" i="23"/>
  <c r="L125" i="23" s="1"/>
  <c r="K129" i="23"/>
  <c r="L129" i="23" s="1"/>
  <c r="K133" i="23"/>
  <c r="L133" i="23" s="1"/>
  <c r="K137" i="23"/>
  <c r="L137" i="23" s="1"/>
  <c r="K141" i="23"/>
  <c r="L141" i="23" s="1"/>
  <c r="K145" i="23"/>
  <c r="L145" i="23" s="1"/>
  <c r="K149" i="23"/>
  <c r="L149" i="23" s="1"/>
  <c r="K153" i="23"/>
  <c r="L153" i="23" s="1"/>
  <c r="K157" i="23"/>
  <c r="L157" i="23" s="1"/>
  <c r="K161" i="23"/>
  <c r="L161" i="23" s="1"/>
  <c r="K165" i="23"/>
  <c r="L165" i="23" s="1"/>
  <c r="K87" i="19"/>
  <c r="L87" i="19" s="1"/>
  <c r="K91" i="19"/>
  <c r="L91" i="19" s="1"/>
  <c r="K32" i="20"/>
  <c r="L32" i="20" s="1"/>
  <c r="J7" i="20"/>
  <c r="K165" i="21"/>
  <c r="L165" i="21" s="1"/>
  <c r="J151" i="21"/>
  <c r="J161" i="21"/>
  <c r="J167" i="21"/>
  <c r="J22" i="22"/>
  <c r="K47" i="22"/>
  <c r="L47" i="22" s="1"/>
  <c r="K51" i="22"/>
  <c r="L51" i="22" s="1"/>
  <c r="K55" i="22"/>
  <c r="L55" i="22" s="1"/>
  <c r="K59" i="22"/>
  <c r="L59" i="22" s="1"/>
  <c r="K63" i="22"/>
  <c r="L63" i="22" s="1"/>
  <c r="K67" i="22"/>
  <c r="L67" i="22" s="1"/>
  <c r="K71" i="22"/>
  <c r="L71" i="22" s="1"/>
  <c r="K75" i="22"/>
  <c r="L75" i="22" s="1"/>
  <c r="K79" i="22"/>
  <c r="L79" i="22" s="1"/>
  <c r="K83" i="22"/>
  <c r="L83" i="22" s="1"/>
  <c r="K87" i="22"/>
  <c r="L87" i="22" s="1"/>
  <c r="K91" i="22"/>
  <c r="L91" i="22" s="1"/>
  <c r="K95" i="22"/>
  <c r="L95" i="22" s="1"/>
  <c r="K99" i="22"/>
  <c r="L99" i="22" s="1"/>
  <c r="K103" i="22"/>
  <c r="L103" i="22" s="1"/>
  <c r="K107" i="22"/>
  <c r="L107" i="22" s="1"/>
  <c r="K111" i="22"/>
  <c r="L111" i="22" s="1"/>
  <c r="K115" i="22"/>
  <c r="L115" i="22" s="1"/>
  <c r="K119" i="22"/>
  <c r="L119" i="22" s="1"/>
  <c r="K123" i="22"/>
  <c r="L123" i="22" s="1"/>
  <c r="K127" i="22"/>
  <c r="L127" i="22" s="1"/>
  <c r="K131" i="22"/>
  <c r="L131" i="22" s="1"/>
  <c r="K135" i="22"/>
  <c r="L135" i="22" s="1"/>
  <c r="K139" i="22"/>
  <c r="L139" i="22" s="1"/>
  <c r="K143" i="22"/>
  <c r="L143" i="22" s="1"/>
  <c r="K147" i="22"/>
  <c r="L147" i="22" s="1"/>
  <c r="K151" i="22"/>
  <c r="L151" i="22" s="1"/>
  <c r="K155" i="22"/>
  <c r="L155" i="22" s="1"/>
  <c r="K159" i="22"/>
  <c r="L159" i="22" s="1"/>
  <c r="K163" i="22"/>
  <c r="L163" i="22" s="1"/>
  <c r="K167" i="22"/>
  <c r="L167" i="22" s="1"/>
  <c r="K171" i="22"/>
  <c r="L171" i="22" s="1"/>
  <c r="J155" i="22"/>
  <c r="J159" i="22"/>
  <c r="J163" i="22"/>
  <c r="J167" i="22"/>
  <c r="J171" i="22"/>
  <c r="J8" i="23"/>
  <c r="K119" i="23"/>
  <c r="L119" i="23" s="1"/>
  <c r="K123" i="23"/>
  <c r="L123" i="23" s="1"/>
  <c r="K127" i="23"/>
  <c r="L127" i="23" s="1"/>
  <c r="K131" i="23"/>
  <c r="L131" i="23" s="1"/>
  <c r="K135" i="23"/>
  <c r="L135" i="23" s="1"/>
  <c r="K139" i="23"/>
  <c r="L139" i="23" s="1"/>
  <c r="K143" i="23"/>
  <c r="L143" i="23" s="1"/>
  <c r="K147" i="23"/>
  <c r="L147" i="23" s="1"/>
  <c r="K151" i="23"/>
  <c r="L151" i="23" s="1"/>
  <c r="K155" i="23"/>
  <c r="L155" i="23" s="1"/>
  <c r="K159" i="23"/>
  <c r="L159" i="23" s="1"/>
  <c r="K163" i="23"/>
  <c r="L163" i="23" s="1"/>
  <c r="K167" i="23"/>
  <c r="L167" i="23" s="1"/>
  <c r="K171" i="23"/>
  <c r="L171" i="23" s="1"/>
  <c r="K33" i="24"/>
  <c r="L33" i="24" s="1"/>
  <c r="K7" i="24"/>
  <c r="L7" i="24" s="1"/>
  <c r="K6" i="24"/>
  <c r="L6" i="24" s="1"/>
  <c r="J163" i="19"/>
  <c r="J167" i="19"/>
  <c r="J171" i="19"/>
  <c r="K37" i="20"/>
  <c r="L37" i="20" s="1"/>
  <c r="K41" i="20"/>
  <c r="L41" i="20" s="1"/>
  <c r="K45" i="20"/>
  <c r="L45" i="20" s="1"/>
  <c r="K49" i="20"/>
  <c r="L49" i="20" s="1"/>
  <c r="K53" i="20"/>
  <c r="L53" i="20" s="1"/>
  <c r="K57" i="20"/>
  <c r="L57" i="20" s="1"/>
  <c r="K61" i="20"/>
  <c r="L61" i="20" s="1"/>
  <c r="K65" i="20"/>
  <c r="L65" i="20" s="1"/>
  <c r="K69" i="20"/>
  <c r="L69" i="20" s="1"/>
  <c r="K73" i="20"/>
  <c r="L73" i="20" s="1"/>
  <c r="K77" i="20"/>
  <c r="L77" i="20" s="1"/>
  <c r="K81" i="20"/>
  <c r="L81" i="20" s="1"/>
  <c r="K85" i="20"/>
  <c r="L85" i="20" s="1"/>
  <c r="K89" i="20"/>
  <c r="L89" i="20" s="1"/>
  <c r="K93" i="20"/>
  <c r="L93" i="20" s="1"/>
  <c r="K97" i="20"/>
  <c r="L97" i="20" s="1"/>
  <c r="K101" i="20"/>
  <c r="L101" i="20" s="1"/>
  <c r="K105" i="20"/>
  <c r="L105" i="20" s="1"/>
  <c r="K109" i="20"/>
  <c r="L109" i="20" s="1"/>
  <c r="M6" i="24"/>
  <c r="K40" i="19"/>
  <c r="L40" i="19" s="1"/>
  <c r="K44" i="19"/>
  <c r="L44" i="19" s="1"/>
  <c r="K48" i="19"/>
  <c r="L48" i="19" s="1"/>
  <c r="K52" i="19"/>
  <c r="L52" i="19" s="1"/>
  <c r="K56" i="19"/>
  <c r="L56" i="19" s="1"/>
  <c r="K60" i="19"/>
  <c r="L60" i="19" s="1"/>
  <c r="K64" i="19"/>
  <c r="L64" i="19" s="1"/>
  <c r="K68" i="19"/>
  <c r="L68" i="19" s="1"/>
  <c r="K72" i="19"/>
  <c r="L72" i="19" s="1"/>
  <c r="K76" i="19"/>
  <c r="L76" i="19" s="1"/>
  <c r="K80" i="19"/>
  <c r="L80" i="19" s="1"/>
  <c r="K84" i="19"/>
  <c r="L84" i="19" s="1"/>
  <c r="K88" i="19"/>
  <c r="L88" i="19" s="1"/>
  <c r="K92" i="19"/>
  <c r="L92" i="19" s="1"/>
  <c r="K96" i="19"/>
  <c r="L96" i="19" s="1"/>
  <c r="K100" i="19"/>
  <c r="L100" i="19" s="1"/>
  <c r="K104" i="19"/>
  <c r="L104" i="19" s="1"/>
  <c r="K108" i="19"/>
  <c r="L108" i="19" s="1"/>
  <c r="K112" i="19"/>
  <c r="L112" i="19" s="1"/>
  <c r="K116" i="19"/>
  <c r="L116" i="19" s="1"/>
  <c r="K120" i="19"/>
  <c r="L120" i="19" s="1"/>
  <c r="K124" i="19"/>
  <c r="L124" i="19" s="1"/>
  <c r="K128" i="19"/>
  <c r="L128" i="19" s="1"/>
  <c r="K132" i="19"/>
  <c r="L132" i="19" s="1"/>
  <c r="K136" i="19"/>
  <c r="L136" i="19" s="1"/>
  <c r="K140" i="19"/>
  <c r="L140" i="19" s="1"/>
  <c r="K144" i="19"/>
  <c r="L144" i="19" s="1"/>
  <c r="K148" i="19"/>
  <c r="L148" i="19" s="1"/>
  <c r="K152" i="19"/>
  <c r="L152" i="19" s="1"/>
  <c r="K156" i="19"/>
  <c r="L156" i="19" s="1"/>
  <c r="K160" i="19"/>
  <c r="L160" i="19" s="1"/>
  <c r="K164" i="19"/>
  <c r="L164" i="19" s="1"/>
  <c r="K168" i="19"/>
  <c r="L168" i="19" s="1"/>
  <c r="J149" i="19"/>
  <c r="J153" i="19"/>
  <c r="J157" i="19"/>
  <c r="J161" i="19"/>
  <c r="J165" i="19"/>
  <c r="J169" i="19"/>
  <c r="K6" i="20"/>
  <c r="L6" i="20" s="1"/>
  <c r="K34" i="20"/>
  <c r="L34" i="20" s="1"/>
  <c r="K38" i="20"/>
  <c r="L38" i="20" s="1"/>
  <c r="K42" i="20"/>
  <c r="K46" i="20"/>
  <c r="L46" i="20" s="1"/>
  <c r="K50" i="20"/>
  <c r="L50" i="20" s="1"/>
  <c r="K54" i="20"/>
  <c r="L54" i="20" s="1"/>
  <c r="K58" i="20"/>
  <c r="L58" i="20" s="1"/>
  <c r="K62" i="20"/>
  <c r="L62" i="20" s="1"/>
  <c r="K66" i="20"/>
  <c r="L66" i="20" s="1"/>
  <c r="K70" i="20"/>
  <c r="L70" i="20" s="1"/>
  <c r="K74" i="20"/>
  <c r="L74" i="20" s="1"/>
  <c r="K78" i="20"/>
  <c r="L78" i="20" s="1"/>
  <c r="K82" i="20"/>
  <c r="L82" i="20" s="1"/>
  <c r="K86" i="20"/>
  <c r="L86" i="20" s="1"/>
  <c r="K90" i="20"/>
  <c r="L90" i="20" s="1"/>
  <c r="K94" i="20"/>
  <c r="L94" i="20" s="1"/>
  <c r="K98" i="20"/>
  <c r="L98" i="20" s="1"/>
  <c r="K102" i="20"/>
  <c r="L102" i="20" s="1"/>
  <c r="K106" i="20"/>
  <c r="L106" i="20" s="1"/>
  <c r="K110" i="20"/>
  <c r="L110" i="20" s="1"/>
  <c r="K114" i="20"/>
  <c r="L114" i="20" s="1"/>
  <c r="K118" i="20"/>
  <c r="L118" i="20" s="1"/>
  <c r="K122" i="20"/>
  <c r="L122" i="20" s="1"/>
  <c r="K126" i="20"/>
  <c r="L126" i="20" s="1"/>
  <c r="K130" i="20"/>
  <c r="L130" i="20" s="1"/>
  <c r="K134" i="20"/>
  <c r="L134" i="20" s="1"/>
  <c r="K138" i="20"/>
  <c r="L138" i="20" s="1"/>
  <c r="K142" i="20"/>
  <c r="L142" i="20" s="1"/>
  <c r="K146" i="20"/>
  <c r="L146" i="20" s="1"/>
  <c r="K150" i="20"/>
  <c r="L150" i="20" s="1"/>
  <c r="K154" i="20"/>
  <c r="L154" i="20" s="1"/>
  <c r="K158" i="20"/>
  <c r="L158" i="20" s="1"/>
  <c r="K162" i="20"/>
  <c r="L162" i="20" s="1"/>
  <c r="K166" i="20"/>
  <c r="L166" i="20" s="1"/>
  <c r="K170" i="20"/>
  <c r="L170" i="20" s="1"/>
  <c r="J151" i="20"/>
  <c r="J155" i="20"/>
  <c r="J159" i="20"/>
  <c r="J163" i="20"/>
  <c r="J167" i="20"/>
  <c r="J171" i="20"/>
  <c r="K32" i="21"/>
  <c r="L32" i="21" s="1"/>
  <c r="K36" i="21"/>
  <c r="L36" i="21" s="1"/>
  <c r="K40" i="21"/>
  <c r="L40" i="21" s="1"/>
  <c r="K44" i="21"/>
  <c r="L44" i="21" s="1"/>
  <c r="K48" i="21"/>
  <c r="L48" i="21" s="1"/>
  <c r="K52" i="21"/>
  <c r="L52" i="21" s="1"/>
  <c r="K56" i="21"/>
  <c r="L56" i="21" s="1"/>
  <c r="J37" i="21"/>
  <c r="J41" i="21"/>
  <c r="J45" i="21"/>
  <c r="J49" i="21"/>
  <c r="J53" i="21"/>
  <c r="J57" i="21"/>
  <c r="K85" i="21"/>
  <c r="L85" i="21" s="1"/>
  <c r="K89" i="21"/>
  <c r="L89" i="21" s="1"/>
  <c r="K93" i="21"/>
  <c r="L93" i="21" s="1"/>
  <c r="K97" i="21"/>
  <c r="L97" i="21" s="1"/>
  <c r="K101" i="21"/>
  <c r="L101" i="21" s="1"/>
  <c r="K105" i="21"/>
  <c r="L105" i="21" s="1"/>
  <c r="K109" i="21"/>
  <c r="L109" i="21" s="1"/>
  <c r="K113" i="21"/>
  <c r="L113" i="21" s="1"/>
  <c r="K117" i="21"/>
  <c r="L117" i="21" s="1"/>
  <c r="K121" i="21"/>
  <c r="L121" i="21" s="1"/>
  <c r="K125" i="21"/>
  <c r="L125" i="21" s="1"/>
  <c r="J108" i="21"/>
  <c r="J153" i="21"/>
  <c r="J159" i="21"/>
  <c r="J169" i="21"/>
  <c r="K33" i="22"/>
  <c r="L33" i="22" s="1"/>
  <c r="K37" i="22"/>
  <c r="L37" i="22" s="1"/>
  <c r="K41" i="22"/>
  <c r="L41" i="22" s="1"/>
  <c r="K45" i="22"/>
  <c r="L45" i="22" s="1"/>
  <c r="J26" i="22"/>
  <c r="J30" i="22"/>
  <c r="J34" i="22"/>
  <c r="J38" i="22"/>
  <c r="J42" i="22"/>
  <c r="C43" i="1" s="1"/>
  <c r="J46" i="22"/>
  <c r="J50" i="22"/>
  <c r="J54" i="22"/>
  <c r="J58" i="22"/>
  <c r="J62" i="22"/>
  <c r="J66" i="22"/>
  <c r="J70" i="22"/>
  <c r="J74" i="22"/>
  <c r="J78" i="22"/>
  <c r="J82" i="22"/>
  <c r="J86" i="22"/>
  <c r="J90" i="22"/>
  <c r="J94" i="22"/>
  <c r="J98" i="22"/>
  <c r="J102" i="22"/>
  <c r="J106" i="22"/>
  <c r="J110" i="22"/>
  <c r="J114" i="22"/>
  <c r="J118" i="22"/>
  <c r="J122" i="22"/>
  <c r="J126" i="22"/>
  <c r="J130" i="22"/>
  <c r="J134" i="22"/>
  <c r="J138" i="22"/>
  <c r="J144" i="22"/>
  <c r="J148" i="22"/>
  <c r="J152" i="22"/>
  <c r="J156" i="22"/>
  <c r="J160" i="22"/>
  <c r="J164" i="22"/>
  <c r="J168" i="22"/>
  <c r="J170" i="22"/>
  <c r="K7" i="23"/>
  <c r="L7" i="23" s="1"/>
  <c r="J120" i="23"/>
  <c r="J124" i="23"/>
  <c r="K148" i="23"/>
  <c r="L148" i="23" s="1"/>
  <c r="K152" i="23"/>
  <c r="L152" i="23" s="1"/>
  <c r="K156" i="23"/>
  <c r="L156" i="23" s="1"/>
  <c r="K160" i="23"/>
  <c r="L160" i="23" s="1"/>
  <c r="K164" i="23"/>
  <c r="L164" i="23" s="1"/>
  <c r="K168" i="23"/>
  <c r="L168" i="23" s="1"/>
  <c r="J152" i="23"/>
  <c r="J156" i="23"/>
  <c r="J160" i="23"/>
  <c r="K35" i="24"/>
  <c r="L35" i="24" s="1"/>
  <c r="K39" i="24"/>
  <c r="L39" i="24" s="1"/>
  <c r="K43" i="24"/>
  <c r="L43" i="24" s="1"/>
  <c r="K47" i="24"/>
  <c r="L47" i="24" s="1"/>
  <c r="K51" i="24"/>
  <c r="L51" i="24" s="1"/>
  <c r="K55" i="24"/>
  <c r="L55" i="24" s="1"/>
  <c r="J12" i="25"/>
  <c r="K59" i="24"/>
  <c r="L59" i="24" s="1"/>
  <c r="K63" i="24"/>
  <c r="L63" i="24" s="1"/>
  <c r="K67" i="24"/>
  <c r="L67" i="24" s="1"/>
  <c r="K71" i="24"/>
  <c r="L71" i="24" s="1"/>
  <c r="K75" i="24"/>
  <c r="L75" i="24" s="1"/>
  <c r="K79" i="24"/>
  <c r="L79" i="24" s="1"/>
  <c r="K83" i="24"/>
  <c r="L83" i="24" s="1"/>
  <c r="K87" i="24"/>
  <c r="L87" i="24" s="1"/>
  <c r="K91" i="24"/>
  <c r="L91" i="24" s="1"/>
  <c r="K95" i="24"/>
  <c r="L95" i="24" s="1"/>
  <c r="K99" i="24"/>
  <c r="L99" i="24" s="1"/>
  <c r="K103" i="24"/>
  <c r="L103" i="24" s="1"/>
  <c r="K107" i="24"/>
  <c r="L107" i="24" s="1"/>
  <c r="K111" i="24"/>
  <c r="L111" i="24" s="1"/>
  <c r="K115" i="24"/>
  <c r="L115" i="24" s="1"/>
  <c r="K119" i="24"/>
  <c r="L119" i="24" s="1"/>
  <c r="J100" i="24"/>
  <c r="J104" i="24"/>
  <c r="J108" i="24"/>
  <c r="J112" i="24"/>
  <c r="K140" i="24"/>
  <c r="L140" i="24" s="1"/>
  <c r="K144" i="24"/>
  <c r="L144" i="24" s="1"/>
  <c r="K148" i="24"/>
  <c r="L148" i="24" s="1"/>
  <c r="K152" i="24"/>
  <c r="L152" i="24" s="1"/>
  <c r="K156" i="24"/>
  <c r="L156" i="24" s="1"/>
  <c r="K160" i="24"/>
  <c r="L160" i="24" s="1"/>
  <c r="K164" i="24"/>
  <c r="L164" i="24" s="1"/>
  <c r="J25" i="25"/>
  <c r="J29" i="25"/>
  <c r="J33" i="25"/>
  <c r="J37" i="25"/>
  <c r="J41" i="25"/>
  <c r="J45" i="25"/>
  <c r="J49" i="25"/>
  <c r="J53" i="25"/>
  <c r="J57" i="25"/>
  <c r="J61" i="25"/>
  <c r="J65" i="25"/>
  <c r="J69" i="25"/>
  <c r="J73" i="25"/>
  <c r="J77" i="25"/>
  <c r="J81" i="25"/>
  <c r="J85" i="25"/>
  <c r="J89" i="25"/>
  <c r="J93" i="25"/>
  <c r="J97" i="25"/>
  <c r="J101" i="25"/>
  <c r="J105" i="25"/>
  <c r="J109" i="25"/>
  <c r="J113" i="25"/>
  <c r="J117" i="25"/>
  <c r="J121" i="25"/>
  <c r="J125" i="25"/>
  <c r="J129" i="25"/>
  <c r="J133" i="25"/>
  <c r="J137" i="25"/>
  <c r="J141" i="25"/>
  <c r="J145" i="25"/>
  <c r="J152" i="25"/>
  <c r="J156" i="25"/>
  <c r="J160" i="25"/>
  <c r="J157" i="25"/>
  <c r="J167" i="25"/>
  <c r="J164" i="23"/>
  <c r="J168" i="23"/>
  <c r="K37" i="24"/>
  <c r="L37" i="24" s="1"/>
  <c r="K41" i="24"/>
  <c r="L41" i="24" s="1"/>
  <c r="K45" i="24"/>
  <c r="L45" i="24" s="1"/>
  <c r="K49" i="24"/>
  <c r="L49" i="24" s="1"/>
  <c r="K53" i="24"/>
  <c r="L53" i="24" s="1"/>
  <c r="K57" i="24"/>
  <c r="L57" i="24" s="1"/>
  <c r="K61" i="24"/>
  <c r="L61" i="24" s="1"/>
  <c r="K65" i="24"/>
  <c r="L65" i="24" s="1"/>
  <c r="K69" i="24"/>
  <c r="L69" i="24" s="1"/>
  <c r="K73" i="24"/>
  <c r="L73" i="24" s="1"/>
  <c r="K77" i="24"/>
  <c r="L77" i="24" s="1"/>
  <c r="K81" i="24"/>
  <c r="L81" i="24" s="1"/>
  <c r="K85" i="24"/>
  <c r="L85" i="24" s="1"/>
  <c r="K89" i="24"/>
  <c r="L89" i="24" s="1"/>
  <c r="K93" i="24"/>
  <c r="L93" i="24" s="1"/>
  <c r="K97" i="24"/>
  <c r="L97" i="24" s="1"/>
  <c r="K101" i="24"/>
  <c r="L101" i="24" s="1"/>
  <c r="K105" i="24"/>
  <c r="L105" i="24" s="1"/>
  <c r="K109" i="24"/>
  <c r="L109" i="24" s="1"/>
  <c r="K113" i="24"/>
  <c r="L113" i="24" s="1"/>
  <c r="K117" i="24"/>
  <c r="L117" i="24" s="1"/>
  <c r="K121" i="24"/>
  <c r="L121" i="24" s="1"/>
  <c r="K125" i="24"/>
  <c r="L125" i="24" s="1"/>
  <c r="K129" i="24"/>
  <c r="L129" i="24" s="1"/>
  <c r="K133" i="24"/>
  <c r="L133" i="24" s="1"/>
  <c r="K137" i="24"/>
  <c r="L137" i="24" s="1"/>
  <c r="J128" i="24"/>
  <c r="J132" i="24"/>
  <c r="J136" i="24"/>
  <c r="J140" i="24"/>
  <c r="J144" i="24"/>
  <c r="J164" i="25"/>
  <c r="J168" i="25"/>
  <c r="J169" i="25"/>
  <c r="K169" i="23"/>
  <c r="L169" i="23" s="1"/>
  <c r="J150" i="23"/>
  <c r="J154" i="23"/>
  <c r="J158" i="23"/>
  <c r="J162" i="23"/>
  <c r="J166" i="23"/>
  <c r="J170" i="23"/>
  <c r="K34" i="24"/>
  <c r="L34" i="24" s="1"/>
  <c r="K38" i="24"/>
  <c r="L38" i="24" s="1"/>
  <c r="K42" i="24"/>
  <c r="K46" i="24"/>
  <c r="L46" i="24" s="1"/>
  <c r="J29" i="24"/>
  <c r="J33" i="24"/>
  <c r="J37" i="24"/>
  <c r="J41" i="24"/>
  <c r="J45" i="24"/>
  <c r="J49" i="24"/>
  <c r="J53" i="24"/>
  <c r="J57" i="24"/>
  <c r="J61" i="24"/>
  <c r="J65" i="24"/>
  <c r="J69" i="24"/>
  <c r="J73" i="24"/>
  <c r="J77" i="24"/>
  <c r="K102" i="24"/>
  <c r="L102" i="24" s="1"/>
  <c r="K106" i="24"/>
  <c r="L106" i="24" s="1"/>
  <c r="J89" i="24"/>
  <c r="J93" i="24"/>
  <c r="J97" i="24"/>
  <c r="K122" i="24"/>
  <c r="L122" i="24" s="1"/>
  <c r="K126" i="24"/>
  <c r="L126" i="24" s="1"/>
  <c r="K130" i="24"/>
  <c r="L130" i="24" s="1"/>
  <c r="K134" i="24"/>
  <c r="L134" i="24" s="1"/>
  <c r="K138" i="24"/>
  <c r="L138" i="24" s="1"/>
  <c r="J121" i="24"/>
  <c r="J125" i="24"/>
  <c r="K150" i="24"/>
  <c r="L150" i="24" s="1"/>
  <c r="K154" i="24"/>
  <c r="L154" i="24" s="1"/>
  <c r="K158" i="24"/>
  <c r="L158" i="24" s="1"/>
  <c r="J141" i="24"/>
  <c r="J145" i="24"/>
  <c r="J149" i="24"/>
  <c r="J153" i="24"/>
  <c r="J157" i="24"/>
  <c r="J161" i="24"/>
  <c r="J165" i="24"/>
  <c r="J169" i="24"/>
  <c r="J171" i="24"/>
  <c r="J8" i="25"/>
  <c r="J26" i="25"/>
  <c r="J30" i="25"/>
  <c r="J34" i="25"/>
  <c r="J38" i="25"/>
  <c r="J42" i="25"/>
  <c r="C46" i="1" s="1"/>
  <c r="J46" i="25"/>
  <c r="J50" i="25"/>
  <c r="J54" i="25"/>
  <c r="J58" i="25"/>
  <c r="J62" i="25"/>
  <c r="J66" i="25"/>
  <c r="J70" i="25"/>
  <c r="J74" i="25"/>
  <c r="J78" i="25"/>
  <c r="J82" i="25"/>
  <c r="J86" i="25"/>
  <c r="J90" i="25"/>
  <c r="J94" i="25"/>
  <c r="J98" i="25"/>
  <c r="J102" i="25"/>
  <c r="J106" i="25"/>
  <c r="J110" i="25"/>
  <c r="J114" i="25"/>
  <c r="J118" i="25"/>
  <c r="J122" i="25"/>
  <c r="J126" i="25"/>
  <c r="J130" i="25"/>
  <c r="J134" i="25"/>
  <c r="J138" i="25"/>
  <c r="J142" i="25"/>
  <c r="J146" i="25"/>
  <c r="J150" i="25"/>
  <c r="J154" i="25"/>
  <c r="J158" i="25"/>
  <c r="J162" i="25"/>
  <c r="K32" i="26"/>
  <c r="L32" i="26" s="1"/>
  <c r="J7" i="26"/>
  <c r="K37" i="26"/>
  <c r="L37" i="26" s="1"/>
  <c r="K41" i="26"/>
  <c r="L41" i="26" s="1"/>
  <c r="K45" i="26"/>
  <c r="L45" i="26" s="1"/>
  <c r="K50" i="26"/>
  <c r="L50" i="26" s="1"/>
  <c r="K54" i="26"/>
  <c r="L54" i="26" s="1"/>
  <c r="K58" i="26"/>
  <c r="L58" i="26" s="1"/>
  <c r="K62" i="26"/>
  <c r="L62" i="26" s="1"/>
  <c r="K66" i="26"/>
  <c r="L66" i="26" s="1"/>
  <c r="K70" i="26"/>
  <c r="L70" i="26" s="1"/>
  <c r="K74" i="26"/>
  <c r="L74" i="26" s="1"/>
  <c r="J57" i="26"/>
  <c r="J61" i="26"/>
  <c r="J65" i="26"/>
  <c r="J69" i="26"/>
  <c r="J73" i="26"/>
  <c r="J77" i="26"/>
  <c r="J81" i="26"/>
  <c r="J109" i="26"/>
  <c r="J113" i="26"/>
  <c r="J117" i="26"/>
  <c r="J121" i="26"/>
  <c r="J125" i="26"/>
  <c r="J129" i="26"/>
  <c r="J133" i="26"/>
  <c r="J137" i="26"/>
  <c r="J141" i="26"/>
  <c r="J145" i="26"/>
  <c r="J149" i="26"/>
  <c r="J153" i="26"/>
  <c r="J157" i="26"/>
  <c r="J161" i="26"/>
  <c r="J165" i="26"/>
  <c r="J169" i="26"/>
  <c r="J170" i="26"/>
  <c r="K43" i="27"/>
  <c r="L43" i="27" s="1"/>
  <c r="K47" i="27"/>
  <c r="L47" i="27" s="1"/>
  <c r="K51" i="27"/>
  <c r="L51" i="27" s="1"/>
  <c r="K55" i="27"/>
  <c r="L55" i="27" s="1"/>
  <c r="K58" i="27"/>
  <c r="L58" i="27" s="1"/>
  <c r="J37" i="27"/>
  <c r="K36" i="28"/>
  <c r="L36" i="28" s="1"/>
  <c r="K40" i="28"/>
  <c r="L40" i="28" s="1"/>
  <c r="K44" i="28"/>
  <c r="L44" i="28" s="1"/>
  <c r="K48" i="28"/>
  <c r="L48" i="28" s="1"/>
  <c r="K52" i="28"/>
  <c r="L52" i="28" s="1"/>
  <c r="K56" i="28"/>
  <c r="L56" i="28" s="1"/>
  <c r="J40" i="28"/>
  <c r="J51" i="28"/>
  <c r="M6" i="26"/>
  <c r="J14" i="26"/>
  <c r="J18" i="26"/>
  <c r="J22" i="26"/>
  <c r="J26" i="26"/>
  <c r="J30" i="26"/>
  <c r="J34" i="26"/>
  <c r="J38" i="26"/>
  <c r="J42" i="26"/>
  <c r="C47" i="1" s="1"/>
  <c r="J46" i="26"/>
  <c r="K71" i="26"/>
  <c r="L71" i="26" s="1"/>
  <c r="K75" i="26"/>
  <c r="L75" i="26" s="1"/>
  <c r="K79" i="26"/>
  <c r="L79" i="26" s="1"/>
  <c r="K83" i="26"/>
  <c r="L83" i="26" s="1"/>
  <c r="K87" i="26"/>
  <c r="L87" i="26" s="1"/>
  <c r="K91" i="26"/>
  <c r="L91" i="26" s="1"/>
  <c r="K95" i="26"/>
  <c r="L95" i="26" s="1"/>
  <c r="K99" i="26"/>
  <c r="L99" i="26" s="1"/>
  <c r="K103" i="26"/>
  <c r="L103" i="26" s="1"/>
  <c r="K107" i="26"/>
  <c r="L107" i="26" s="1"/>
  <c r="J90" i="26"/>
  <c r="J94" i="26"/>
  <c r="J98" i="26"/>
  <c r="J102" i="26"/>
  <c r="J106" i="26"/>
  <c r="J110" i="26"/>
  <c r="J114" i="26"/>
  <c r="J118" i="26"/>
  <c r="J122" i="26"/>
  <c r="J126" i="26"/>
  <c r="J130" i="26"/>
  <c r="J134" i="26"/>
  <c r="J138" i="26"/>
  <c r="J142" i="26"/>
  <c r="J146" i="26"/>
  <c r="J150" i="26"/>
  <c r="J154" i="26"/>
  <c r="J158" i="26"/>
  <c r="J162" i="26"/>
  <c r="J15" i="27"/>
  <c r="K59" i="27"/>
  <c r="L59" i="27" s="1"/>
  <c r="K62" i="27"/>
  <c r="L62" i="27" s="1"/>
  <c r="J44" i="27"/>
  <c r="J48" i="27"/>
  <c r="J52" i="27"/>
  <c r="J56" i="27"/>
  <c r="J60" i="27"/>
  <c r="J64" i="27"/>
  <c r="J68" i="27"/>
  <c r="J72" i="27"/>
  <c r="J76" i="27"/>
  <c r="J80" i="27"/>
  <c r="J84" i="27"/>
  <c r="J88" i="27"/>
  <c r="J92" i="27"/>
  <c r="J96" i="27"/>
  <c r="J100" i="27"/>
  <c r="J104" i="27"/>
  <c r="J108" i="27"/>
  <c r="J112" i="27"/>
  <c r="J116" i="27"/>
  <c r="J120" i="27"/>
  <c r="J124" i="27"/>
  <c r="J128" i="27"/>
  <c r="J132" i="27"/>
  <c r="J136" i="27"/>
  <c r="J140" i="27"/>
  <c r="J144" i="27"/>
  <c r="J148" i="27"/>
  <c r="J152" i="27"/>
  <c r="J156" i="27"/>
  <c r="J160" i="27"/>
  <c r="J164" i="27"/>
  <c r="J168" i="27"/>
  <c r="J171" i="27"/>
  <c r="J16" i="28"/>
  <c r="J20" i="28"/>
  <c r="J24" i="28"/>
  <c r="K53" i="28"/>
  <c r="L53" i="28" s="1"/>
  <c r="J32" i="28"/>
  <c r="J41" i="28"/>
  <c r="K64" i="28"/>
  <c r="L64" i="28" s="1"/>
  <c r="J43" i="28"/>
  <c r="J45" i="28"/>
  <c r="K76" i="28"/>
  <c r="L76" i="28" s="1"/>
  <c r="K60" i="28"/>
  <c r="L60" i="28" s="1"/>
  <c r="J39" i="28"/>
  <c r="J35" i="28"/>
  <c r="K68" i="28"/>
  <c r="L68" i="28" s="1"/>
  <c r="J47" i="28"/>
  <c r="K33" i="26"/>
  <c r="L33" i="26" s="1"/>
  <c r="J16" i="26"/>
  <c r="J20" i="26"/>
  <c r="J24" i="26"/>
  <c r="K49" i="26"/>
  <c r="L49" i="26" s="1"/>
  <c r="K53" i="26"/>
  <c r="L53" i="26" s="1"/>
  <c r="K57" i="26"/>
  <c r="L57" i="26" s="1"/>
  <c r="K61" i="26"/>
  <c r="L61" i="26" s="1"/>
  <c r="K65" i="26"/>
  <c r="L65" i="26" s="1"/>
  <c r="K69" i="26"/>
  <c r="L69" i="26" s="1"/>
  <c r="K73" i="26"/>
  <c r="L73" i="26" s="1"/>
  <c r="K38" i="27"/>
  <c r="L38" i="27" s="1"/>
  <c r="K42" i="27"/>
  <c r="K46" i="27"/>
  <c r="L46" i="27" s="1"/>
  <c r="K50" i="27"/>
  <c r="L50" i="27" s="1"/>
  <c r="K54" i="27"/>
  <c r="L54" i="27" s="1"/>
  <c r="J33" i="27"/>
  <c r="K67" i="27"/>
  <c r="L67" i="27" s="1"/>
  <c r="K71" i="27"/>
  <c r="L71" i="27" s="1"/>
  <c r="K75" i="27"/>
  <c r="L75" i="27" s="1"/>
  <c r="K79" i="27"/>
  <c r="L79" i="27" s="1"/>
  <c r="K83" i="27"/>
  <c r="L83" i="27" s="1"/>
  <c r="K87" i="27"/>
  <c r="L87" i="27" s="1"/>
  <c r="K91" i="27"/>
  <c r="L91" i="27" s="1"/>
  <c r="K95" i="27"/>
  <c r="L95" i="27" s="1"/>
  <c r="K99" i="27"/>
  <c r="L99" i="27" s="1"/>
  <c r="K103" i="27"/>
  <c r="L103" i="27" s="1"/>
  <c r="K107" i="27"/>
  <c r="L107" i="27" s="1"/>
  <c r="K111" i="27"/>
  <c r="L111" i="27" s="1"/>
  <c r="K115" i="27"/>
  <c r="L115" i="27" s="1"/>
  <c r="K119" i="27"/>
  <c r="L119" i="27" s="1"/>
  <c r="K123" i="27"/>
  <c r="L123" i="27" s="1"/>
  <c r="K127" i="27"/>
  <c r="L127" i="27" s="1"/>
  <c r="K131" i="27"/>
  <c r="L131" i="27" s="1"/>
  <c r="K135" i="27"/>
  <c r="L135" i="27" s="1"/>
  <c r="K139" i="27"/>
  <c r="L139" i="27" s="1"/>
  <c r="K143" i="27"/>
  <c r="L143" i="27" s="1"/>
  <c r="K147" i="27"/>
  <c r="L147" i="27" s="1"/>
  <c r="K151" i="27"/>
  <c r="L151" i="27" s="1"/>
  <c r="K155" i="27"/>
  <c r="L155" i="27" s="1"/>
  <c r="K159" i="27"/>
  <c r="L159" i="27" s="1"/>
  <c r="K163" i="27"/>
  <c r="L163" i="27" s="1"/>
  <c r="K167" i="27"/>
  <c r="L167" i="27" s="1"/>
  <c r="K171" i="27"/>
  <c r="L171" i="27" s="1"/>
  <c r="J154" i="27"/>
  <c r="J158" i="27"/>
  <c r="J162" i="27"/>
  <c r="J166" i="27"/>
  <c r="J170" i="27"/>
  <c r="K23" i="28"/>
  <c r="L23" i="28" s="1"/>
  <c r="K35" i="28"/>
  <c r="L35" i="28" s="1"/>
  <c r="K39" i="28"/>
  <c r="L39" i="28" s="1"/>
  <c r="K43" i="28"/>
  <c r="L43" i="28" s="1"/>
  <c r="J26" i="28"/>
  <c r="J30" i="28"/>
  <c r="J31" i="28"/>
  <c r="J33" i="28"/>
  <c r="J53" i="28"/>
  <c r="K72" i="28"/>
  <c r="L72" i="28" s="1"/>
  <c r="K91" i="28"/>
  <c r="L91" i="28" s="1"/>
  <c r="K95" i="28"/>
  <c r="L95" i="28" s="1"/>
  <c r="K99" i="28"/>
  <c r="L99" i="28" s="1"/>
  <c r="K103" i="28"/>
  <c r="L103" i="28" s="1"/>
  <c r="K107" i="28"/>
  <c r="L107" i="28" s="1"/>
  <c r="K111" i="28"/>
  <c r="L111" i="28" s="1"/>
  <c r="K115" i="28"/>
  <c r="L115" i="28" s="1"/>
  <c r="K119" i="28"/>
  <c r="L119" i="28" s="1"/>
  <c r="K123" i="28"/>
  <c r="L123" i="28" s="1"/>
  <c r="K127" i="28"/>
  <c r="L127" i="28" s="1"/>
  <c r="K131" i="28"/>
  <c r="L131" i="28" s="1"/>
  <c r="K135" i="28"/>
  <c r="L135" i="28" s="1"/>
  <c r="K139" i="28"/>
  <c r="L139" i="28" s="1"/>
  <c r="K143" i="28"/>
  <c r="L143" i="28" s="1"/>
  <c r="K147" i="28"/>
  <c r="L147" i="28" s="1"/>
  <c r="K151" i="28"/>
  <c r="L151" i="28" s="1"/>
  <c r="K155" i="28"/>
  <c r="L155" i="28" s="1"/>
  <c r="K159" i="28"/>
  <c r="L159" i="28" s="1"/>
  <c r="K163" i="28"/>
  <c r="L163" i="28" s="1"/>
  <c r="K167" i="28"/>
  <c r="L167" i="28" s="1"/>
  <c r="K171" i="28"/>
  <c r="L171" i="28" s="1"/>
  <c r="J154" i="28"/>
  <c r="J158" i="28"/>
  <c r="J162" i="28"/>
  <c r="J166" i="28"/>
  <c r="J170" i="28"/>
  <c r="K30" i="29"/>
  <c r="L30" i="29" s="1"/>
  <c r="K35" i="29"/>
  <c r="L35" i="29" s="1"/>
  <c r="K39" i="29"/>
  <c r="L39" i="29" s="1"/>
  <c r="K43" i="29"/>
  <c r="L43" i="29" s="1"/>
  <c r="K47" i="29"/>
  <c r="L47" i="29" s="1"/>
  <c r="K51" i="29"/>
  <c r="L51" i="29" s="1"/>
  <c r="K55" i="29"/>
  <c r="L55" i="29" s="1"/>
  <c r="K59" i="29"/>
  <c r="L59" i="29" s="1"/>
  <c r="K63" i="29"/>
  <c r="L63" i="29" s="1"/>
  <c r="K67" i="29"/>
  <c r="L67" i="29" s="1"/>
  <c r="K71" i="29"/>
  <c r="L71" i="29" s="1"/>
  <c r="K75" i="29"/>
  <c r="L75" i="29" s="1"/>
  <c r="K79" i="29"/>
  <c r="L79" i="29" s="1"/>
  <c r="K83" i="29"/>
  <c r="L83" i="29" s="1"/>
  <c r="K87" i="29"/>
  <c r="L87" i="29" s="1"/>
  <c r="K91" i="29"/>
  <c r="L91" i="29" s="1"/>
  <c r="K95" i="29"/>
  <c r="L95" i="29" s="1"/>
  <c r="K99" i="29"/>
  <c r="L99" i="29" s="1"/>
  <c r="K103" i="29"/>
  <c r="L103" i="29" s="1"/>
  <c r="K107" i="29"/>
  <c r="L107" i="29" s="1"/>
  <c r="K111" i="29"/>
  <c r="L111" i="29" s="1"/>
  <c r="K115" i="29"/>
  <c r="L115" i="29" s="1"/>
  <c r="K119" i="29"/>
  <c r="L119" i="29" s="1"/>
  <c r="K123" i="29"/>
  <c r="L123" i="29" s="1"/>
  <c r="J106" i="29"/>
  <c r="J107" i="29"/>
  <c r="J111" i="29"/>
  <c r="J115" i="29"/>
  <c r="K142" i="29"/>
  <c r="L142" i="29" s="1"/>
  <c r="K146" i="29"/>
  <c r="L146" i="29" s="1"/>
  <c r="K150" i="29"/>
  <c r="L150" i="29" s="1"/>
  <c r="K154" i="29"/>
  <c r="L154" i="29" s="1"/>
  <c r="K158" i="29"/>
  <c r="L158" i="29" s="1"/>
  <c r="K162" i="29"/>
  <c r="L162" i="29" s="1"/>
  <c r="K166" i="29"/>
  <c r="L166" i="29" s="1"/>
  <c r="K170" i="29"/>
  <c r="L170" i="29" s="1"/>
  <c r="J151" i="29"/>
  <c r="J155" i="29"/>
  <c r="J159" i="29"/>
  <c r="J163" i="29"/>
  <c r="J167" i="29"/>
  <c r="J171" i="29"/>
  <c r="J12" i="30"/>
  <c r="J16" i="30"/>
  <c r="J23" i="30"/>
  <c r="J27" i="30"/>
  <c r="K64" i="30"/>
  <c r="L64" i="30" s="1"/>
  <c r="K75" i="30"/>
  <c r="L75" i="30" s="1"/>
  <c r="K79" i="30"/>
  <c r="L79" i="30" s="1"/>
  <c r="K83" i="30"/>
  <c r="L83" i="30" s="1"/>
  <c r="K87" i="30"/>
  <c r="L87" i="30" s="1"/>
  <c r="K91" i="30"/>
  <c r="L91" i="30" s="1"/>
  <c r="K95" i="30"/>
  <c r="L95" i="30" s="1"/>
  <c r="K99" i="30"/>
  <c r="L99" i="30" s="1"/>
  <c r="J87" i="28"/>
  <c r="J91" i="28"/>
  <c r="J95" i="28"/>
  <c r="J99" i="28"/>
  <c r="J103" i="28"/>
  <c r="J107" i="28"/>
  <c r="J111" i="28"/>
  <c r="J115" i="28"/>
  <c r="J119" i="28"/>
  <c r="J123" i="28"/>
  <c r="J127" i="28"/>
  <c r="J131" i="28"/>
  <c r="J135" i="28"/>
  <c r="J139" i="28"/>
  <c r="J143" i="28"/>
  <c r="J147" i="28"/>
  <c r="J151" i="28"/>
  <c r="J155" i="28"/>
  <c r="J159" i="28"/>
  <c r="J163" i="28"/>
  <c r="J167" i="28"/>
  <c r="J171" i="28"/>
  <c r="K36" i="29"/>
  <c r="L36" i="29" s="1"/>
  <c r="K40" i="29"/>
  <c r="L40" i="29" s="1"/>
  <c r="K44" i="29"/>
  <c r="L44" i="29" s="1"/>
  <c r="K48" i="29"/>
  <c r="L48" i="29" s="1"/>
  <c r="K52" i="29"/>
  <c r="L52" i="29" s="1"/>
  <c r="K56" i="29"/>
  <c r="L56" i="29" s="1"/>
  <c r="K60" i="29"/>
  <c r="L60" i="29" s="1"/>
  <c r="K64" i="29"/>
  <c r="L64" i="29" s="1"/>
  <c r="K68" i="29"/>
  <c r="L68" i="29" s="1"/>
  <c r="K72" i="29"/>
  <c r="L72" i="29" s="1"/>
  <c r="K76" i="29"/>
  <c r="L76" i="29" s="1"/>
  <c r="K80" i="29"/>
  <c r="L80" i="29" s="1"/>
  <c r="K84" i="29"/>
  <c r="L84" i="29" s="1"/>
  <c r="K88" i="29"/>
  <c r="L88" i="29" s="1"/>
  <c r="K92" i="29"/>
  <c r="L92" i="29" s="1"/>
  <c r="K96" i="29"/>
  <c r="L96" i="29" s="1"/>
  <c r="K100" i="29"/>
  <c r="L100" i="29" s="1"/>
  <c r="K104" i="29"/>
  <c r="L104" i="29" s="1"/>
  <c r="K108" i="29"/>
  <c r="L108" i="29" s="1"/>
  <c r="K112" i="29"/>
  <c r="L112" i="29" s="1"/>
  <c r="K116" i="29"/>
  <c r="L116" i="29" s="1"/>
  <c r="K120" i="29"/>
  <c r="L120" i="29" s="1"/>
  <c r="K124" i="29"/>
  <c r="L124" i="29" s="1"/>
  <c r="K128" i="29"/>
  <c r="L128" i="29" s="1"/>
  <c r="K132" i="29"/>
  <c r="L132" i="29" s="1"/>
  <c r="K136" i="29"/>
  <c r="L136" i="29" s="1"/>
  <c r="K140" i="29"/>
  <c r="L140" i="29" s="1"/>
  <c r="K144" i="29"/>
  <c r="L144" i="29" s="1"/>
  <c r="K148" i="29"/>
  <c r="L148" i="29" s="1"/>
  <c r="K152" i="29"/>
  <c r="L152" i="29" s="1"/>
  <c r="K156" i="29"/>
  <c r="L156" i="29" s="1"/>
  <c r="K160" i="29"/>
  <c r="L160" i="29" s="1"/>
  <c r="K164" i="29"/>
  <c r="L164" i="29" s="1"/>
  <c r="K168" i="29"/>
  <c r="L168" i="29" s="1"/>
  <c r="K34" i="30"/>
  <c r="L34" i="30" s="1"/>
  <c r="K38" i="30"/>
  <c r="L38" i="30" s="1"/>
  <c r="K42" i="30"/>
  <c r="K46" i="30"/>
  <c r="L46" i="30" s="1"/>
  <c r="K50" i="30"/>
  <c r="L50" i="30" s="1"/>
  <c r="K72" i="30"/>
  <c r="L72" i="30" s="1"/>
  <c r="K76" i="30"/>
  <c r="L76" i="30" s="1"/>
  <c r="K80" i="30"/>
  <c r="L80" i="30" s="1"/>
  <c r="K84" i="30"/>
  <c r="L84" i="30" s="1"/>
  <c r="K88" i="30"/>
  <c r="L88" i="30" s="1"/>
  <c r="K92" i="30"/>
  <c r="L92" i="30" s="1"/>
  <c r="K96" i="30"/>
  <c r="L96" i="30" s="1"/>
  <c r="K100" i="30"/>
  <c r="L100" i="30" s="1"/>
  <c r="K104" i="30"/>
  <c r="L104" i="30" s="1"/>
  <c r="K108" i="30"/>
  <c r="L108" i="30" s="1"/>
  <c r="K112" i="30"/>
  <c r="L112" i="30" s="1"/>
  <c r="K116" i="30"/>
  <c r="L116" i="30" s="1"/>
  <c r="K120" i="30"/>
  <c r="L120" i="30" s="1"/>
  <c r="K124" i="30"/>
  <c r="L124" i="30" s="1"/>
  <c r="K128" i="30"/>
  <c r="L128" i="30" s="1"/>
  <c r="K132" i="30"/>
  <c r="L132" i="30" s="1"/>
  <c r="K80" i="28"/>
  <c r="L80" i="28" s="1"/>
  <c r="J69" i="28"/>
  <c r="J73" i="28"/>
  <c r="J77" i="28"/>
  <c r="J81" i="28"/>
  <c r="J85" i="28"/>
  <c r="J89" i="28"/>
  <c r="J93" i="28"/>
  <c r="J97" i="28"/>
  <c r="J101" i="28"/>
  <c r="J105" i="28"/>
  <c r="J109" i="28"/>
  <c r="J113" i="28"/>
  <c r="J117" i="28"/>
  <c r="J121" i="28"/>
  <c r="J125" i="28"/>
  <c r="J129" i="28"/>
  <c r="J133" i="28"/>
  <c r="J137" i="28"/>
  <c r="J141" i="28"/>
  <c r="J145" i="28"/>
  <c r="J152" i="28"/>
  <c r="J156" i="28"/>
  <c r="J160" i="28"/>
  <c r="J164" i="28"/>
  <c r="J168" i="28"/>
  <c r="J169" i="28"/>
  <c r="K37" i="29"/>
  <c r="L37" i="29" s="1"/>
  <c r="K41" i="29"/>
  <c r="L41" i="29" s="1"/>
  <c r="K45" i="29"/>
  <c r="L45" i="29" s="1"/>
  <c r="K49" i="29"/>
  <c r="L49" i="29" s="1"/>
  <c r="K53" i="29"/>
  <c r="L53" i="29" s="1"/>
  <c r="K57" i="29"/>
  <c r="L57" i="29" s="1"/>
  <c r="K61" i="29"/>
  <c r="L61" i="29" s="1"/>
  <c r="K65" i="29"/>
  <c r="L65" i="29" s="1"/>
  <c r="K69" i="29"/>
  <c r="L69" i="29" s="1"/>
  <c r="K73" i="29"/>
  <c r="L73" i="29" s="1"/>
  <c r="K77" i="29"/>
  <c r="L77" i="29" s="1"/>
  <c r="K81" i="29"/>
  <c r="L81" i="29" s="1"/>
  <c r="K85" i="29"/>
  <c r="L85" i="29" s="1"/>
  <c r="K89" i="29"/>
  <c r="L89" i="29" s="1"/>
  <c r="K93" i="29"/>
  <c r="L93" i="29" s="1"/>
  <c r="K97" i="29"/>
  <c r="L97" i="29" s="1"/>
  <c r="K101" i="29"/>
  <c r="L101" i="29" s="1"/>
  <c r="K105" i="29"/>
  <c r="L105" i="29" s="1"/>
  <c r="K109" i="29"/>
  <c r="L109" i="29" s="1"/>
  <c r="K113" i="29"/>
  <c r="L113" i="29" s="1"/>
  <c r="K117" i="29"/>
  <c r="L117" i="29" s="1"/>
  <c r="K121" i="29"/>
  <c r="L121" i="29" s="1"/>
  <c r="K125" i="29"/>
  <c r="L125" i="29" s="1"/>
  <c r="K129" i="29"/>
  <c r="L129" i="29" s="1"/>
  <c r="K133" i="29"/>
  <c r="L133" i="29" s="1"/>
  <c r="K137" i="29"/>
  <c r="L137" i="29" s="1"/>
  <c r="K141" i="29"/>
  <c r="L141" i="29" s="1"/>
  <c r="K145" i="29"/>
  <c r="L145" i="29" s="1"/>
  <c r="K149" i="29"/>
  <c r="L149" i="29" s="1"/>
  <c r="K153" i="29"/>
  <c r="L153" i="29" s="1"/>
  <c r="K157" i="29"/>
  <c r="L157" i="29" s="1"/>
  <c r="K161" i="29"/>
  <c r="L161" i="29" s="1"/>
  <c r="K165" i="29"/>
  <c r="L165" i="29" s="1"/>
  <c r="K169" i="29"/>
  <c r="L169" i="29" s="1"/>
  <c r="J152" i="29"/>
  <c r="J156" i="29"/>
  <c r="J160" i="29"/>
  <c r="J164" i="29"/>
  <c r="J168" i="29"/>
  <c r="J14" i="30"/>
  <c r="J18" i="30"/>
  <c r="K43" i="30"/>
  <c r="L43" i="30" s="1"/>
  <c r="K47" i="30"/>
  <c r="L47" i="30" s="1"/>
  <c r="K51" i="30"/>
  <c r="L51" i="30" s="1"/>
  <c r="K59" i="30"/>
  <c r="L59" i="30" s="1"/>
  <c r="J38" i="30"/>
  <c r="J48" i="30"/>
  <c r="J52" i="30"/>
  <c r="J56" i="30"/>
  <c r="J60" i="30"/>
  <c r="J64" i="30"/>
  <c r="J68" i="30"/>
  <c r="J72" i="30"/>
  <c r="J76" i="30"/>
  <c r="K103" i="30"/>
  <c r="L103" i="30" s="1"/>
  <c r="K107" i="30"/>
  <c r="L107" i="30" s="1"/>
  <c r="K111" i="30"/>
  <c r="L111" i="30" s="1"/>
  <c r="K115" i="30"/>
  <c r="L115" i="30" s="1"/>
  <c r="K119" i="30"/>
  <c r="L119" i="30" s="1"/>
  <c r="K123" i="30"/>
  <c r="L123" i="30" s="1"/>
  <c r="K127" i="30"/>
  <c r="L127" i="30" s="1"/>
  <c r="K131" i="30"/>
  <c r="L131" i="30" s="1"/>
  <c r="K135" i="30"/>
  <c r="L135" i="30" s="1"/>
  <c r="K139" i="30"/>
  <c r="L139" i="30" s="1"/>
  <c r="K143" i="30"/>
  <c r="L143" i="30" s="1"/>
  <c r="K147" i="30"/>
  <c r="L147" i="30" s="1"/>
  <c r="K151" i="30"/>
  <c r="L151" i="30" s="1"/>
  <c r="K155" i="30"/>
  <c r="L155" i="30" s="1"/>
  <c r="K159" i="30"/>
  <c r="L159" i="30" s="1"/>
  <c r="K163" i="30"/>
  <c r="L163" i="30" s="1"/>
  <c r="K167" i="30"/>
  <c r="L167" i="30" s="1"/>
  <c r="K171" i="30"/>
  <c r="L171" i="30" s="1"/>
  <c r="J151" i="30"/>
  <c r="J155" i="30"/>
  <c r="J159" i="30"/>
  <c r="J163" i="30"/>
  <c r="J167" i="30"/>
  <c r="J171" i="30"/>
  <c r="K32" i="31"/>
  <c r="L32" i="31" s="1"/>
  <c r="K34" i="31"/>
  <c r="L34" i="31" s="1"/>
  <c r="K38" i="31"/>
  <c r="L38" i="31" s="1"/>
  <c r="J43" i="31"/>
  <c r="J49" i="31"/>
  <c r="J53" i="31"/>
  <c r="K80" i="31"/>
  <c r="L80" i="31" s="1"/>
  <c r="J59" i="31"/>
  <c r="J69" i="31"/>
  <c r="J156" i="31"/>
  <c r="J160" i="31"/>
  <c r="J164" i="31"/>
  <c r="J168" i="31"/>
  <c r="K61" i="32"/>
  <c r="L61" i="32" s="1"/>
  <c r="K69" i="32"/>
  <c r="L69" i="32" s="1"/>
  <c r="K77" i="32"/>
  <c r="L77" i="32" s="1"/>
  <c r="J135" i="32"/>
  <c r="J139" i="32"/>
  <c r="J143" i="32"/>
  <c r="J147" i="32"/>
  <c r="J151" i="32"/>
  <c r="J155" i="32"/>
  <c r="J159" i="32"/>
  <c r="J163" i="32"/>
  <c r="J167" i="32"/>
  <c r="J8" i="33"/>
  <c r="J10" i="33"/>
  <c r="J12" i="33"/>
  <c r="K30" i="33"/>
  <c r="L30" i="33" s="1"/>
  <c r="K63" i="33"/>
  <c r="L63" i="33" s="1"/>
  <c r="K73" i="33"/>
  <c r="L73" i="33" s="1"/>
  <c r="J58" i="33"/>
  <c r="K89" i="33"/>
  <c r="L89" i="33" s="1"/>
  <c r="K156" i="33"/>
  <c r="L156" i="33" s="1"/>
  <c r="K160" i="33"/>
  <c r="L160" i="33" s="1"/>
  <c r="J160" i="33"/>
  <c r="J6" i="34"/>
  <c r="J9" i="34"/>
  <c r="K73" i="34"/>
  <c r="L73" i="34" s="1"/>
  <c r="K148" i="34"/>
  <c r="L148" i="34" s="1"/>
  <c r="J131" i="34"/>
  <c r="K156" i="34"/>
  <c r="L156" i="34" s="1"/>
  <c r="J165" i="34"/>
  <c r="K136" i="30"/>
  <c r="L136" i="30" s="1"/>
  <c r="K140" i="30"/>
  <c r="L140" i="30" s="1"/>
  <c r="K144" i="30"/>
  <c r="L144" i="30" s="1"/>
  <c r="K148" i="30"/>
  <c r="L148" i="30" s="1"/>
  <c r="K152" i="30"/>
  <c r="L152" i="30" s="1"/>
  <c r="K156" i="30"/>
  <c r="L156" i="30" s="1"/>
  <c r="K160" i="30"/>
  <c r="L160" i="30" s="1"/>
  <c r="K164" i="30"/>
  <c r="L164" i="30" s="1"/>
  <c r="K168" i="30"/>
  <c r="L168" i="30" s="1"/>
  <c r="K35" i="31"/>
  <c r="L35" i="31" s="1"/>
  <c r="K39" i="31"/>
  <c r="L39" i="31" s="1"/>
  <c r="K43" i="31"/>
  <c r="L43" i="31" s="1"/>
  <c r="K47" i="31"/>
  <c r="L47" i="31" s="1"/>
  <c r="K51" i="31"/>
  <c r="L51" i="31" s="1"/>
  <c r="K55" i="31"/>
  <c r="L55" i="31" s="1"/>
  <c r="J63" i="31"/>
  <c r="J71" i="31"/>
  <c r="K74" i="31"/>
  <c r="L74" i="31" s="1"/>
  <c r="J79" i="31"/>
  <c r="K82" i="31"/>
  <c r="L82" i="31" s="1"/>
  <c r="J87" i="31"/>
  <c r="K90" i="31"/>
  <c r="L90" i="31" s="1"/>
  <c r="J169" i="32"/>
  <c r="J151" i="33"/>
  <c r="J130" i="34"/>
  <c r="J169" i="34"/>
  <c r="J80" i="30"/>
  <c r="J84" i="30"/>
  <c r="J88" i="30"/>
  <c r="J92" i="30"/>
  <c r="J96" i="30"/>
  <c r="J100" i="30"/>
  <c r="J104" i="30"/>
  <c r="J108" i="30"/>
  <c r="J112" i="30"/>
  <c r="J116" i="30"/>
  <c r="J120" i="30"/>
  <c r="J124" i="30"/>
  <c r="J128" i="30"/>
  <c r="J132" i="30"/>
  <c r="J136" i="30"/>
  <c r="J140" i="30"/>
  <c r="J144" i="30"/>
  <c r="J148" i="30"/>
  <c r="J152" i="30"/>
  <c r="J156" i="30"/>
  <c r="J160" i="30"/>
  <c r="J164" i="30"/>
  <c r="J168" i="30"/>
  <c r="K6" i="31"/>
  <c r="L6" i="31" s="1"/>
  <c r="K36" i="31"/>
  <c r="L36" i="31" s="1"/>
  <c r="K60" i="31"/>
  <c r="L60" i="31" s="1"/>
  <c r="K64" i="31"/>
  <c r="L64" i="31" s="1"/>
  <c r="K68" i="31"/>
  <c r="L68" i="31" s="1"/>
  <c r="K72" i="31"/>
  <c r="L72" i="31" s="1"/>
  <c r="J51" i="31"/>
  <c r="J61" i="31"/>
  <c r="K88" i="31"/>
  <c r="L88" i="31" s="1"/>
  <c r="J73" i="31"/>
  <c r="K158" i="32"/>
  <c r="L158" i="32" s="1"/>
  <c r="K162" i="32"/>
  <c r="L162" i="32" s="1"/>
  <c r="K166" i="32"/>
  <c r="L166" i="32" s="1"/>
  <c r="K170" i="32"/>
  <c r="L170" i="32" s="1"/>
  <c r="J153" i="32"/>
  <c r="J157" i="32"/>
  <c r="J161" i="32"/>
  <c r="J6" i="33"/>
  <c r="M6" i="33" s="1"/>
  <c r="J7" i="33"/>
  <c r="K9" i="33"/>
  <c r="L9" i="33" s="1"/>
  <c r="J11" i="33"/>
  <c r="K13" i="33"/>
  <c r="L13" i="33" s="1"/>
  <c r="K17" i="33"/>
  <c r="L17" i="33" s="1"/>
  <c r="K21" i="33"/>
  <c r="L21" i="33" s="1"/>
  <c r="K25" i="33"/>
  <c r="L25" i="33" s="1"/>
  <c r="K29" i="33"/>
  <c r="L29" i="33" s="1"/>
  <c r="K65" i="33"/>
  <c r="L65" i="33" s="1"/>
  <c r="J50" i="33"/>
  <c r="K81" i="33"/>
  <c r="L81" i="33" s="1"/>
  <c r="J152" i="33"/>
  <c r="J168" i="33"/>
  <c r="K44" i="34"/>
  <c r="L44" i="34" s="1"/>
  <c r="K60" i="34"/>
  <c r="L60" i="34" s="1"/>
  <c r="J56" i="34"/>
  <c r="J64" i="34"/>
  <c r="J95" i="34"/>
  <c r="J107" i="34"/>
  <c r="K151" i="34"/>
  <c r="L151" i="34" s="1"/>
  <c r="K162" i="34"/>
  <c r="L162" i="34" s="1"/>
  <c r="K166" i="34"/>
  <c r="L166" i="34" s="1"/>
  <c r="K170" i="34"/>
  <c r="L170" i="34" s="1"/>
  <c r="J149" i="34"/>
  <c r="J153" i="34"/>
  <c r="J163" i="34"/>
  <c r="J170" i="34"/>
  <c r="K76" i="31"/>
  <c r="L76" i="31" s="1"/>
  <c r="J55" i="31"/>
  <c r="J65" i="31"/>
  <c r="K92" i="31"/>
  <c r="L92" i="31" s="1"/>
  <c r="K70" i="31"/>
  <c r="L70" i="31" s="1"/>
  <c r="K100" i="31"/>
  <c r="L100" i="31" s="1"/>
  <c r="J75" i="31"/>
  <c r="K78" i="31"/>
  <c r="L78" i="31" s="1"/>
  <c r="K108" i="31"/>
  <c r="L108" i="31" s="1"/>
  <c r="J83" i="31"/>
  <c r="K86" i="31"/>
  <c r="L86" i="31" s="1"/>
  <c r="K116" i="31"/>
  <c r="L116" i="31" s="1"/>
  <c r="J91" i="31"/>
  <c r="K94" i="31"/>
  <c r="L94" i="31" s="1"/>
  <c r="J159" i="31"/>
  <c r="J163" i="31"/>
  <c r="K59" i="33"/>
  <c r="L59" i="33" s="1"/>
  <c r="K69" i="33"/>
  <c r="L69" i="33" s="1"/>
  <c r="J54" i="33"/>
  <c r="K85" i="33"/>
  <c r="L85" i="33" s="1"/>
  <c r="J156" i="33"/>
  <c r="J135" i="34"/>
  <c r="K159" i="34"/>
  <c r="L159" i="34" s="1"/>
  <c r="K163" i="34"/>
  <c r="L163" i="34" s="1"/>
  <c r="K167" i="34"/>
  <c r="L167" i="34" s="1"/>
  <c r="K171" i="34"/>
  <c r="L171" i="34" s="1"/>
  <c r="J157" i="34"/>
  <c r="J161" i="34"/>
  <c r="J167" i="34"/>
  <c r="J26" i="5"/>
  <c r="J18" i="5"/>
  <c r="J22" i="5"/>
  <c r="K57" i="5"/>
  <c r="K61" i="5"/>
  <c r="J42" i="5"/>
  <c r="J38" i="5"/>
  <c r="J34" i="5"/>
  <c r="K45" i="5"/>
  <c r="K37" i="5"/>
  <c r="K49" i="5"/>
  <c r="K33" i="5"/>
  <c r="J30" i="5"/>
  <c r="K41" i="5"/>
  <c r="K53" i="5"/>
  <c r="K18" i="5"/>
  <c r="L18" i="5" s="1"/>
  <c r="J19" i="5"/>
  <c r="K30" i="5"/>
  <c r="J31" i="5"/>
  <c r="K42" i="5"/>
  <c r="J43" i="5"/>
  <c r="K54" i="5"/>
  <c r="J55" i="5"/>
  <c r="K74" i="5"/>
  <c r="L74" i="5" s="1"/>
  <c r="J75" i="5"/>
  <c r="K82" i="5"/>
  <c r="L82" i="5" s="1"/>
  <c r="J83" i="5"/>
  <c r="K90" i="5"/>
  <c r="L90" i="5" s="1"/>
  <c r="J91" i="5"/>
  <c r="K98" i="5"/>
  <c r="L98" i="5" s="1"/>
  <c r="J99" i="5"/>
  <c r="K118" i="5"/>
  <c r="L118" i="5" s="1"/>
  <c r="J119" i="5"/>
  <c r="K122" i="5"/>
  <c r="L122" i="5" s="1"/>
  <c r="J123" i="5"/>
  <c r="K126" i="5"/>
  <c r="L126" i="5" s="1"/>
  <c r="J127" i="5"/>
  <c r="K130" i="5"/>
  <c r="L130" i="5" s="1"/>
  <c r="J131" i="5"/>
  <c r="K134" i="5"/>
  <c r="L134" i="5" s="1"/>
  <c r="J135" i="5"/>
  <c r="K138" i="5"/>
  <c r="L138" i="5" s="1"/>
  <c r="J139" i="5"/>
  <c r="K142" i="5"/>
  <c r="L142" i="5" s="1"/>
  <c r="J143" i="5"/>
  <c r="K146" i="5"/>
  <c r="L146" i="5" s="1"/>
  <c r="J147" i="5"/>
  <c r="K150" i="5"/>
  <c r="L150" i="5" s="1"/>
  <c r="J151" i="5"/>
  <c r="K154" i="5"/>
  <c r="L154" i="5" s="1"/>
  <c r="J155" i="5"/>
  <c r="K158" i="5"/>
  <c r="L158" i="5" s="1"/>
  <c r="J159" i="5"/>
  <c r="K162" i="5"/>
  <c r="L162" i="5" s="1"/>
  <c r="J163" i="5"/>
  <c r="K166" i="5"/>
  <c r="L166" i="5" s="1"/>
  <c r="J167" i="5"/>
  <c r="K170" i="5"/>
  <c r="L170" i="5" s="1"/>
  <c r="J171" i="5"/>
  <c r="K8" i="6"/>
  <c r="L8" i="6" s="1"/>
  <c r="J9" i="6"/>
  <c r="K12" i="6"/>
  <c r="L12" i="6" s="1"/>
  <c r="J13" i="6"/>
  <c r="K16" i="6"/>
  <c r="L16" i="6" s="1"/>
  <c r="J17" i="6"/>
  <c r="K20" i="6"/>
  <c r="L20" i="6" s="1"/>
  <c r="J21" i="6"/>
  <c r="K24" i="6"/>
  <c r="L24" i="6" s="1"/>
  <c r="J25" i="6"/>
  <c r="K28" i="6"/>
  <c r="L28" i="6" s="1"/>
  <c r="J29" i="6"/>
  <c r="K32" i="6"/>
  <c r="L32" i="6" s="1"/>
  <c r="J33" i="6"/>
  <c r="K36" i="6"/>
  <c r="L36" i="6" s="1"/>
  <c r="J37" i="6"/>
  <c r="K40" i="6"/>
  <c r="L40" i="6" s="1"/>
  <c r="J41" i="6"/>
  <c r="K44" i="6"/>
  <c r="L44" i="6" s="1"/>
  <c r="J45" i="6"/>
  <c r="K48" i="6"/>
  <c r="L48" i="6" s="1"/>
  <c r="J49" i="6"/>
  <c r="K52" i="6"/>
  <c r="L52" i="6" s="1"/>
  <c r="J53" i="6"/>
  <c r="K56" i="6"/>
  <c r="L56" i="6" s="1"/>
  <c r="J57" i="6"/>
  <c r="K60" i="6"/>
  <c r="L60" i="6" s="1"/>
  <c r="J61" i="6"/>
  <c r="K64" i="6"/>
  <c r="L64" i="6" s="1"/>
  <c r="J65" i="6"/>
  <c r="K68" i="6"/>
  <c r="L68" i="6" s="1"/>
  <c r="J69" i="6"/>
  <c r="K72" i="6"/>
  <c r="L72" i="6" s="1"/>
  <c r="J73" i="6"/>
  <c r="K76" i="6"/>
  <c r="L76" i="6" s="1"/>
  <c r="J77" i="6"/>
  <c r="K80" i="6"/>
  <c r="L80" i="6" s="1"/>
  <c r="J81" i="6"/>
  <c r="K84" i="6"/>
  <c r="L84" i="6" s="1"/>
  <c r="J85" i="6"/>
  <c r="K88" i="6"/>
  <c r="L88" i="6" s="1"/>
  <c r="J89" i="6"/>
  <c r="K92" i="6"/>
  <c r="L92" i="6" s="1"/>
  <c r="J93" i="6"/>
  <c r="K96" i="6"/>
  <c r="L96" i="6" s="1"/>
  <c r="J97" i="6"/>
  <c r="K100" i="6"/>
  <c r="L100" i="6" s="1"/>
  <c r="J101" i="6"/>
  <c r="K104" i="6"/>
  <c r="L104" i="6" s="1"/>
  <c r="J105" i="6"/>
  <c r="K108" i="6"/>
  <c r="L108" i="6" s="1"/>
  <c r="J109" i="6"/>
  <c r="K112" i="6"/>
  <c r="L112" i="6" s="1"/>
  <c r="J113" i="6"/>
  <c r="K116" i="6"/>
  <c r="L116" i="6" s="1"/>
  <c r="J117" i="6"/>
  <c r="K120" i="6"/>
  <c r="L120" i="6" s="1"/>
  <c r="J121" i="6"/>
  <c r="K124" i="6"/>
  <c r="L124" i="6" s="1"/>
  <c r="J125" i="6"/>
  <c r="K128" i="6"/>
  <c r="L128" i="6" s="1"/>
  <c r="J129" i="6"/>
  <c r="K132" i="6"/>
  <c r="L132" i="6" s="1"/>
  <c r="J133" i="6"/>
  <c r="K136" i="6"/>
  <c r="L136" i="6" s="1"/>
  <c r="J137" i="6"/>
  <c r="K140" i="6"/>
  <c r="L140" i="6" s="1"/>
  <c r="J141" i="6"/>
  <c r="K144" i="6"/>
  <c r="L144" i="6" s="1"/>
  <c r="J145" i="6"/>
  <c r="K148" i="6"/>
  <c r="L148" i="6" s="1"/>
  <c r="J149" i="6"/>
  <c r="K152" i="6"/>
  <c r="L152" i="6" s="1"/>
  <c r="J153" i="6"/>
  <c r="K156" i="6"/>
  <c r="L156" i="6" s="1"/>
  <c r="J157" i="6"/>
  <c r="K160" i="6"/>
  <c r="L160" i="6" s="1"/>
  <c r="J161" i="6"/>
  <c r="K164" i="6"/>
  <c r="L164" i="6" s="1"/>
  <c r="J165" i="6"/>
  <c r="K168" i="6"/>
  <c r="L168" i="6" s="1"/>
  <c r="J169" i="6"/>
  <c r="K10" i="7"/>
  <c r="L10" i="7" s="1"/>
  <c r="J11" i="7"/>
  <c r="K14" i="7"/>
  <c r="L14" i="7" s="1"/>
  <c r="J15" i="7"/>
  <c r="K18" i="7"/>
  <c r="L18" i="7" s="1"/>
  <c r="J19" i="7"/>
  <c r="K22" i="7"/>
  <c r="L22" i="7" s="1"/>
  <c r="J23" i="7"/>
  <c r="K26" i="7"/>
  <c r="L26" i="7" s="1"/>
  <c r="J27" i="7"/>
  <c r="K30" i="7"/>
  <c r="L30" i="7" s="1"/>
  <c r="J31" i="7"/>
  <c r="K34" i="7"/>
  <c r="L34" i="7" s="1"/>
  <c r="J35" i="7"/>
  <c r="K38" i="7"/>
  <c r="L38" i="7" s="1"/>
  <c r="J39" i="7"/>
  <c r="K42" i="7"/>
  <c r="J43" i="7"/>
  <c r="K46" i="7"/>
  <c r="L46" i="7" s="1"/>
  <c r="J47" i="7"/>
  <c r="K50" i="7"/>
  <c r="L50" i="7" s="1"/>
  <c r="J51" i="7"/>
  <c r="K54" i="7"/>
  <c r="L54" i="7" s="1"/>
  <c r="J55" i="7"/>
  <c r="K58" i="7"/>
  <c r="L58" i="7" s="1"/>
  <c r="J59" i="7"/>
  <c r="K62" i="7"/>
  <c r="L62" i="7" s="1"/>
  <c r="J63" i="7"/>
  <c r="K66" i="7"/>
  <c r="L66" i="7" s="1"/>
  <c r="J67" i="7"/>
  <c r="K70" i="7"/>
  <c r="L70" i="7" s="1"/>
  <c r="J71" i="7"/>
  <c r="K74" i="7"/>
  <c r="L74" i="7" s="1"/>
  <c r="J75" i="7"/>
  <c r="K78" i="7"/>
  <c r="L78" i="7" s="1"/>
  <c r="J79" i="7"/>
  <c r="K82" i="7"/>
  <c r="L82" i="7" s="1"/>
  <c r="J83" i="7"/>
  <c r="K86" i="7"/>
  <c r="L86" i="7" s="1"/>
  <c r="J87" i="7"/>
  <c r="K90" i="7"/>
  <c r="L90" i="7" s="1"/>
  <c r="J91" i="7"/>
  <c r="K94" i="7"/>
  <c r="L94" i="7" s="1"/>
  <c r="J95" i="7"/>
  <c r="K98" i="7"/>
  <c r="L98" i="7" s="1"/>
  <c r="J99" i="7"/>
  <c r="K102" i="7"/>
  <c r="L102" i="7" s="1"/>
  <c r="J103" i="7"/>
  <c r="K106" i="7"/>
  <c r="L106" i="7" s="1"/>
  <c r="J107" i="7"/>
  <c r="K110" i="7"/>
  <c r="L110" i="7" s="1"/>
  <c r="J111" i="7"/>
  <c r="K114" i="7"/>
  <c r="L114" i="7" s="1"/>
  <c r="J115" i="7"/>
  <c r="K118" i="7"/>
  <c r="L118" i="7" s="1"/>
  <c r="J119" i="7"/>
  <c r="K122" i="7"/>
  <c r="L122" i="7" s="1"/>
  <c r="J123" i="7"/>
  <c r="K126" i="7"/>
  <c r="L126" i="7" s="1"/>
  <c r="J127" i="7"/>
  <c r="K130" i="7"/>
  <c r="L130" i="7" s="1"/>
  <c r="J131" i="7"/>
  <c r="K134" i="7"/>
  <c r="L134" i="7" s="1"/>
  <c r="J135" i="7"/>
  <c r="K138" i="7"/>
  <c r="L138" i="7" s="1"/>
  <c r="J139" i="7"/>
  <c r="K142" i="7"/>
  <c r="L142" i="7" s="1"/>
  <c r="J143" i="7"/>
  <c r="K146" i="7"/>
  <c r="L146" i="7" s="1"/>
  <c r="J147" i="7"/>
  <c r="K150" i="7"/>
  <c r="L150" i="7" s="1"/>
  <c r="J151" i="7"/>
  <c r="K154" i="7"/>
  <c r="L154" i="7" s="1"/>
  <c r="J155" i="7"/>
  <c r="K158" i="7"/>
  <c r="L158" i="7" s="1"/>
  <c r="J159" i="7"/>
  <c r="K162" i="7"/>
  <c r="L162" i="7" s="1"/>
  <c r="J163" i="7"/>
  <c r="K166" i="7"/>
  <c r="L166" i="7" s="1"/>
  <c r="J167" i="7"/>
  <c r="K170" i="7"/>
  <c r="L170" i="7" s="1"/>
  <c r="K8" i="8"/>
  <c r="L8" i="8" s="1"/>
  <c r="J9" i="8"/>
  <c r="K12" i="8"/>
  <c r="L12" i="8" s="1"/>
  <c r="J13" i="8"/>
  <c r="K16" i="8"/>
  <c r="L16" i="8" s="1"/>
  <c r="J17" i="8"/>
  <c r="K20" i="8"/>
  <c r="L20" i="8" s="1"/>
  <c r="J21" i="8"/>
  <c r="K24" i="8"/>
  <c r="L24" i="8" s="1"/>
  <c r="J25" i="8"/>
  <c r="K28" i="8"/>
  <c r="L28" i="8" s="1"/>
  <c r="J29" i="8"/>
  <c r="K32" i="8"/>
  <c r="L32" i="8" s="1"/>
  <c r="J33" i="8"/>
  <c r="K36" i="8"/>
  <c r="L36" i="8" s="1"/>
  <c r="J37" i="8"/>
  <c r="K40" i="8"/>
  <c r="L40" i="8" s="1"/>
  <c r="J41" i="8"/>
  <c r="K44" i="8"/>
  <c r="L44" i="8" s="1"/>
  <c r="J45" i="8"/>
  <c r="K48" i="8"/>
  <c r="L48" i="8" s="1"/>
  <c r="J49" i="8"/>
  <c r="K52" i="8"/>
  <c r="L52" i="8" s="1"/>
  <c r="J53" i="8"/>
  <c r="K56" i="8"/>
  <c r="L56" i="8" s="1"/>
  <c r="J57" i="8"/>
  <c r="K60" i="8"/>
  <c r="L60" i="8" s="1"/>
  <c r="J61" i="8"/>
  <c r="K64" i="8"/>
  <c r="L64" i="8" s="1"/>
  <c r="J65" i="8"/>
  <c r="K68" i="8"/>
  <c r="L68" i="8" s="1"/>
  <c r="J69" i="8"/>
  <c r="K72" i="8"/>
  <c r="L72" i="8" s="1"/>
  <c r="J73" i="8"/>
  <c r="K76" i="8"/>
  <c r="L76" i="8" s="1"/>
  <c r="J77" i="8"/>
  <c r="K80" i="8"/>
  <c r="L80" i="8" s="1"/>
  <c r="J81" i="8"/>
  <c r="K84" i="8"/>
  <c r="L84" i="8" s="1"/>
  <c r="J85" i="8"/>
  <c r="K88" i="8"/>
  <c r="L88" i="8" s="1"/>
  <c r="J89" i="8"/>
  <c r="K92" i="8"/>
  <c r="L92" i="8" s="1"/>
  <c r="J93" i="8"/>
  <c r="K96" i="8"/>
  <c r="L96" i="8" s="1"/>
  <c r="J97" i="8"/>
  <c r="K100" i="8"/>
  <c r="L100" i="8" s="1"/>
  <c r="J101" i="8"/>
  <c r="K104" i="8"/>
  <c r="L104" i="8" s="1"/>
  <c r="J105" i="8"/>
  <c r="J113" i="8"/>
  <c r="J117" i="8"/>
  <c r="J121" i="8"/>
  <c r="J125" i="8"/>
  <c r="J129" i="8"/>
  <c r="J133" i="8"/>
  <c r="J137" i="8"/>
  <c r="J141" i="8"/>
  <c r="J145" i="8"/>
  <c r="J149" i="8"/>
  <c r="K6" i="9"/>
  <c r="L6" i="9" s="1"/>
  <c r="J7" i="9"/>
  <c r="K10" i="9"/>
  <c r="L10" i="9" s="1"/>
  <c r="J11" i="9"/>
  <c r="K14" i="9"/>
  <c r="L14" i="9" s="1"/>
  <c r="J15" i="9"/>
  <c r="K18" i="9"/>
  <c r="L18" i="9" s="1"/>
  <c r="J19" i="9"/>
  <c r="K22" i="9"/>
  <c r="L22" i="9" s="1"/>
  <c r="J23" i="9"/>
  <c r="K26" i="9"/>
  <c r="L26" i="9" s="1"/>
  <c r="J27" i="9"/>
  <c r="K30" i="9"/>
  <c r="L30" i="9" s="1"/>
  <c r="J31" i="9"/>
  <c r="K34" i="9"/>
  <c r="L34" i="9" s="1"/>
  <c r="J35" i="9"/>
  <c r="K38" i="9"/>
  <c r="L38" i="9" s="1"/>
  <c r="J39" i="9"/>
  <c r="K42" i="9"/>
  <c r="J43" i="9"/>
  <c r="K46" i="9"/>
  <c r="L46" i="9" s="1"/>
  <c r="J47" i="9"/>
  <c r="K50" i="9"/>
  <c r="L50" i="9" s="1"/>
  <c r="J51" i="9"/>
  <c r="K54" i="9"/>
  <c r="L54" i="9" s="1"/>
  <c r="J55" i="9"/>
  <c r="K58" i="9"/>
  <c r="L58" i="9" s="1"/>
  <c r="J59" i="9"/>
  <c r="K62" i="9"/>
  <c r="L62" i="9" s="1"/>
  <c r="J63" i="9"/>
  <c r="J67" i="9"/>
  <c r="J71" i="9"/>
  <c r="J75" i="9"/>
  <c r="J79" i="9"/>
  <c r="J83" i="9"/>
  <c r="J87" i="9"/>
  <c r="J91" i="9"/>
  <c r="J95" i="9"/>
  <c r="J99" i="9"/>
  <c r="J103" i="9"/>
  <c r="J107" i="9"/>
  <c r="J111" i="9"/>
  <c r="J115" i="9"/>
  <c r="J119" i="9"/>
  <c r="J123" i="9"/>
  <c r="J127" i="9"/>
  <c r="J131" i="9"/>
  <c r="J135" i="9"/>
  <c r="J139" i="9"/>
  <c r="J143" i="9"/>
  <c r="K171" i="9"/>
  <c r="L171" i="9" s="1"/>
  <c r="J147" i="9"/>
  <c r="K162" i="9"/>
  <c r="L162" i="9" s="1"/>
  <c r="K166" i="9"/>
  <c r="L166" i="9" s="1"/>
  <c r="M6" i="10"/>
  <c r="M7" i="10" s="1"/>
  <c r="K37" i="10"/>
  <c r="L37" i="10" s="1"/>
  <c r="J11" i="10"/>
  <c r="K41" i="10"/>
  <c r="L41" i="10" s="1"/>
  <c r="K45" i="10"/>
  <c r="L45" i="10" s="1"/>
  <c r="K49" i="10"/>
  <c r="L49" i="10" s="1"/>
  <c r="K53" i="10"/>
  <c r="L53" i="10" s="1"/>
  <c r="K57" i="10"/>
  <c r="L57" i="10" s="1"/>
  <c r="K61" i="10"/>
  <c r="L61" i="10" s="1"/>
  <c r="K65" i="10"/>
  <c r="L65" i="10" s="1"/>
  <c r="K69" i="10"/>
  <c r="L69" i="10" s="1"/>
  <c r="K73" i="10"/>
  <c r="L73" i="10" s="1"/>
  <c r="K77" i="10"/>
  <c r="L77" i="10" s="1"/>
  <c r="K81" i="10"/>
  <c r="L81" i="10" s="1"/>
  <c r="K85" i="10"/>
  <c r="L85" i="10" s="1"/>
  <c r="K89" i="10"/>
  <c r="L89" i="10" s="1"/>
  <c r="K93" i="10"/>
  <c r="L93" i="10" s="1"/>
  <c r="K97" i="10"/>
  <c r="L97" i="10" s="1"/>
  <c r="K101" i="10"/>
  <c r="L101" i="10" s="1"/>
  <c r="K105" i="10"/>
  <c r="L105" i="10" s="1"/>
  <c r="K109" i="10"/>
  <c r="L109" i="10" s="1"/>
  <c r="K113" i="10"/>
  <c r="L113" i="10" s="1"/>
  <c r="K117" i="10"/>
  <c r="L117" i="10" s="1"/>
  <c r="K121" i="10"/>
  <c r="L121" i="10" s="1"/>
  <c r="K125" i="10"/>
  <c r="L125" i="10" s="1"/>
  <c r="K129" i="10"/>
  <c r="L129" i="10" s="1"/>
  <c r="K133" i="10"/>
  <c r="L133" i="10" s="1"/>
  <c r="K134" i="10"/>
  <c r="L134" i="10" s="1"/>
  <c r="K137" i="10"/>
  <c r="L137" i="10" s="1"/>
  <c r="K138" i="10"/>
  <c r="L138" i="10" s="1"/>
  <c r="K141" i="10"/>
  <c r="L141" i="10" s="1"/>
  <c r="K142" i="10"/>
  <c r="L142" i="10" s="1"/>
  <c r="K145" i="10"/>
  <c r="L145" i="10" s="1"/>
  <c r="K146" i="10"/>
  <c r="L146" i="10" s="1"/>
  <c r="K149" i="10"/>
  <c r="L149" i="10" s="1"/>
  <c r="K150" i="10"/>
  <c r="L150" i="10" s="1"/>
  <c r="K153" i="10"/>
  <c r="L153" i="10" s="1"/>
  <c r="K154" i="10"/>
  <c r="L154" i="10" s="1"/>
  <c r="K157" i="10"/>
  <c r="L157" i="10" s="1"/>
  <c r="K158" i="10"/>
  <c r="L158" i="10" s="1"/>
  <c r="K161" i="10"/>
  <c r="L161" i="10" s="1"/>
  <c r="K162" i="10"/>
  <c r="L162" i="10" s="1"/>
  <c r="K165" i="10"/>
  <c r="L165" i="10" s="1"/>
  <c r="K166" i="10"/>
  <c r="L166" i="10" s="1"/>
  <c r="K169" i="10"/>
  <c r="L169" i="10" s="1"/>
  <c r="K170" i="10"/>
  <c r="L170" i="10" s="1"/>
  <c r="J154" i="10"/>
  <c r="J158" i="10"/>
  <c r="J162" i="10"/>
  <c r="J166" i="10"/>
  <c r="J170" i="10"/>
  <c r="K30" i="11"/>
  <c r="L30" i="11" s="1"/>
  <c r="K35" i="11"/>
  <c r="L35" i="11" s="1"/>
  <c r="K36" i="11"/>
  <c r="L36" i="11" s="1"/>
  <c r="K39" i="11"/>
  <c r="L39" i="11" s="1"/>
  <c r="K40" i="11"/>
  <c r="L40" i="11" s="1"/>
  <c r="K43" i="11"/>
  <c r="L43" i="11" s="1"/>
  <c r="K44" i="11"/>
  <c r="L44" i="11" s="1"/>
  <c r="K47" i="11"/>
  <c r="L47" i="11" s="1"/>
  <c r="K48" i="11"/>
  <c r="L48" i="11" s="1"/>
  <c r="K51" i="11"/>
  <c r="L51" i="11" s="1"/>
  <c r="K52" i="11"/>
  <c r="L52" i="11" s="1"/>
  <c r="K55" i="11"/>
  <c r="L55" i="11" s="1"/>
  <c r="K56" i="11"/>
  <c r="L56" i="11" s="1"/>
  <c r="K59" i="11"/>
  <c r="L59" i="11" s="1"/>
  <c r="K60" i="11"/>
  <c r="L60" i="11" s="1"/>
  <c r="K63" i="11"/>
  <c r="L63" i="11" s="1"/>
  <c r="K64" i="11"/>
  <c r="L64" i="11" s="1"/>
  <c r="K67" i="11"/>
  <c r="L67" i="11" s="1"/>
  <c r="K68" i="11"/>
  <c r="L68" i="11" s="1"/>
  <c r="K71" i="11"/>
  <c r="L71" i="11" s="1"/>
  <c r="K72" i="11"/>
  <c r="L72" i="11" s="1"/>
  <c r="K75" i="11"/>
  <c r="L75" i="11" s="1"/>
  <c r="K76" i="11"/>
  <c r="L76" i="11" s="1"/>
  <c r="K79" i="11"/>
  <c r="L79" i="11" s="1"/>
  <c r="K80" i="11"/>
  <c r="L80" i="11" s="1"/>
  <c r="K83" i="11"/>
  <c r="L83" i="11" s="1"/>
  <c r="K84" i="11"/>
  <c r="L84" i="11" s="1"/>
  <c r="K87" i="11"/>
  <c r="L87" i="11" s="1"/>
  <c r="K88" i="11"/>
  <c r="L88" i="11" s="1"/>
  <c r="K91" i="11"/>
  <c r="L91" i="11" s="1"/>
  <c r="K92" i="11"/>
  <c r="L92" i="11" s="1"/>
  <c r="K95" i="11"/>
  <c r="L95" i="11" s="1"/>
  <c r="K96" i="11"/>
  <c r="L96" i="11" s="1"/>
  <c r="K99" i="11"/>
  <c r="L99" i="11" s="1"/>
  <c r="K100" i="11"/>
  <c r="L100" i="11" s="1"/>
  <c r="K103" i="11"/>
  <c r="L103" i="11" s="1"/>
  <c r="K104" i="11"/>
  <c r="L104" i="11" s="1"/>
  <c r="K107" i="11"/>
  <c r="L107" i="11" s="1"/>
  <c r="K108" i="11"/>
  <c r="L108" i="11" s="1"/>
  <c r="K111" i="11"/>
  <c r="L111" i="11" s="1"/>
  <c r="K112" i="11"/>
  <c r="L112" i="11" s="1"/>
  <c r="K115" i="11"/>
  <c r="L115" i="11" s="1"/>
  <c r="K116" i="11"/>
  <c r="L116" i="11" s="1"/>
  <c r="K119" i="11"/>
  <c r="L119" i="11" s="1"/>
  <c r="K120" i="11"/>
  <c r="L120" i="11" s="1"/>
  <c r="K123" i="11"/>
  <c r="L123" i="11" s="1"/>
  <c r="K124" i="11"/>
  <c r="L124" i="11" s="1"/>
  <c r="K127" i="11"/>
  <c r="L127" i="11" s="1"/>
  <c r="K128" i="11"/>
  <c r="L128" i="11" s="1"/>
  <c r="K131" i="11"/>
  <c r="L131" i="11" s="1"/>
  <c r="K132" i="11"/>
  <c r="L132" i="11" s="1"/>
  <c r="K136" i="11"/>
  <c r="L136" i="11" s="1"/>
  <c r="K7" i="5"/>
  <c r="L7" i="5" s="1"/>
  <c r="J8" i="5"/>
  <c r="K11" i="5"/>
  <c r="L11" i="5" s="1"/>
  <c r="J12" i="5"/>
  <c r="K15" i="5"/>
  <c r="L15" i="5" s="1"/>
  <c r="J16" i="5"/>
  <c r="K19" i="5"/>
  <c r="J20" i="5"/>
  <c r="K23" i="5"/>
  <c r="J24" i="5"/>
  <c r="K27" i="5"/>
  <c r="J28" i="5"/>
  <c r="K31" i="5"/>
  <c r="J32" i="5"/>
  <c r="K35" i="5"/>
  <c r="J36" i="5"/>
  <c r="K39" i="5"/>
  <c r="J40" i="5"/>
  <c r="K43" i="5"/>
  <c r="L43" i="5" s="1"/>
  <c r="J44" i="5"/>
  <c r="K47" i="5"/>
  <c r="J48" i="5"/>
  <c r="K51" i="5"/>
  <c r="J52" i="5"/>
  <c r="K55" i="5"/>
  <c r="L55" i="5" s="1"/>
  <c r="J56" i="5"/>
  <c r="K59" i="5"/>
  <c r="J60" i="5"/>
  <c r="K63" i="5"/>
  <c r="J64" i="5"/>
  <c r="K67" i="5"/>
  <c r="L67" i="5" s="1"/>
  <c r="J68" i="5"/>
  <c r="K71" i="5"/>
  <c r="L71" i="5" s="1"/>
  <c r="J72" i="5"/>
  <c r="K75" i="5"/>
  <c r="L75" i="5" s="1"/>
  <c r="J76" i="5"/>
  <c r="K79" i="5"/>
  <c r="L79" i="5" s="1"/>
  <c r="J80" i="5"/>
  <c r="K83" i="5"/>
  <c r="L83" i="5" s="1"/>
  <c r="J84" i="5"/>
  <c r="K87" i="5"/>
  <c r="L87" i="5" s="1"/>
  <c r="J88" i="5"/>
  <c r="K91" i="5"/>
  <c r="L91" i="5" s="1"/>
  <c r="J92" i="5"/>
  <c r="K95" i="5"/>
  <c r="L95" i="5" s="1"/>
  <c r="J96" i="5"/>
  <c r="K99" i="5"/>
  <c r="L99" i="5" s="1"/>
  <c r="J100" i="5"/>
  <c r="K103" i="5"/>
  <c r="L103" i="5" s="1"/>
  <c r="J104" i="5"/>
  <c r="K107" i="5"/>
  <c r="L107" i="5" s="1"/>
  <c r="J108" i="5"/>
  <c r="K111" i="5"/>
  <c r="L111" i="5" s="1"/>
  <c r="J112" i="5"/>
  <c r="K115" i="5"/>
  <c r="L115" i="5" s="1"/>
  <c r="J116" i="5"/>
  <c r="K119" i="5"/>
  <c r="L119" i="5" s="1"/>
  <c r="J120" i="5"/>
  <c r="K123" i="5"/>
  <c r="L123" i="5" s="1"/>
  <c r="J124" i="5"/>
  <c r="K127" i="5"/>
  <c r="L127" i="5" s="1"/>
  <c r="J128" i="5"/>
  <c r="K131" i="5"/>
  <c r="L131" i="5" s="1"/>
  <c r="J132" i="5"/>
  <c r="K135" i="5"/>
  <c r="L135" i="5" s="1"/>
  <c r="J136" i="5"/>
  <c r="K139" i="5"/>
  <c r="L139" i="5" s="1"/>
  <c r="J140" i="5"/>
  <c r="K143" i="5"/>
  <c r="L143" i="5" s="1"/>
  <c r="J144" i="5"/>
  <c r="K147" i="5"/>
  <c r="L147" i="5" s="1"/>
  <c r="J148" i="5"/>
  <c r="K151" i="5"/>
  <c r="L151" i="5" s="1"/>
  <c r="J152" i="5"/>
  <c r="K155" i="5"/>
  <c r="L155" i="5" s="1"/>
  <c r="J156" i="5"/>
  <c r="K159" i="5"/>
  <c r="L159" i="5" s="1"/>
  <c r="J160" i="5"/>
  <c r="K163" i="5"/>
  <c r="L163" i="5" s="1"/>
  <c r="J164" i="5"/>
  <c r="K167" i="5"/>
  <c r="L167" i="5" s="1"/>
  <c r="J168" i="5"/>
  <c r="K171" i="5"/>
  <c r="L171" i="5" s="1"/>
  <c r="J6" i="6"/>
  <c r="K9" i="6"/>
  <c r="L9" i="6" s="1"/>
  <c r="J10" i="6"/>
  <c r="K13" i="6"/>
  <c r="L13" i="6" s="1"/>
  <c r="J14" i="6"/>
  <c r="K17" i="6"/>
  <c r="L17" i="6" s="1"/>
  <c r="J18" i="6"/>
  <c r="K21" i="6"/>
  <c r="L21" i="6" s="1"/>
  <c r="J22" i="6"/>
  <c r="K25" i="6"/>
  <c r="L25" i="6" s="1"/>
  <c r="J26" i="6"/>
  <c r="K29" i="6"/>
  <c r="L29" i="6" s="1"/>
  <c r="J30" i="6"/>
  <c r="K33" i="6"/>
  <c r="L33" i="6" s="1"/>
  <c r="J34" i="6"/>
  <c r="K37" i="6"/>
  <c r="L37" i="6" s="1"/>
  <c r="J38" i="6"/>
  <c r="K41" i="6"/>
  <c r="L41" i="6" s="1"/>
  <c r="J42" i="6"/>
  <c r="C27" i="1" s="1"/>
  <c r="K45" i="6"/>
  <c r="L45" i="6" s="1"/>
  <c r="J46" i="6"/>
  <c r="K49" i="6"/>
  <c r="L49" i="6" s="1"/>
  <c r="J50" i="6"/>
  <c r="K53" i="6"/>
  <c r="L53" i="6" s="1"/>
  <c r="J54" i="6"/>
  <c r="K57" i="6"/>
  <c r="L57" i="6" s="1"/>
  <c r="J58" i="6"/>
  <c r="K61" i="6"/>
  <c r="L61" i="6" s="1"/>
  <c r="J62" i="6"/>
  <c r="K65" i="6"/>
  <c r="L65" i="6" s="1"/>
  <c r="J66" i="6"/>
  <c r="K69" i="6"/>
  <c r="L69" i="6" s="1"/>
  <c r="J70" i="6"/>
  <c r="K73" i="6"/>
  <c r="L73" i="6" s="1"/>
  <c r="J74" i="6"/>
  <c r="K77" i="6"/>
  <c r="L77" i="6" s="1"/>
  <c r="J78" i="6"/>
  <c r="K81" i="6"/>
  <c r="L81" i="6" s="1"/>
  <c r="J82" i="6"/>
  <c r="K85" i="6"/>
  <c r="L85" i="6" s="1"/>
  <c r="J86" i="6"/>
  <c r="K89" i="6"/>
  <c r="L89" i="6" s="1"/>
  <c r="J90" i="6"/>
  <c r="K93" i="6"/>
  <c r="L93" i="6" s="1"/>
  <c r="J94" i="6"/>
  <c r="K97" i="6"/>
  <c r="L97" i="6" s="1"/>
  <c r="J98" i="6"/>
  <c r="K101" i="6"/>
  <c r="L101" i="6" s="1"/>
  <c r="J102" i="6"/>
  <c r="K105" i="6"/>
  <c r="L105" i="6" s="1"/>
  <c r="J106" i="6"/>
  <c r="K109" i="6"/>
  <c r="L109" i="6" s="1"/>
  <c r="J110" i="6"/>
  <c r="K113" i="6"/>
  <c r="L113" i="6" s="1"/>
  <c r="J114" i="6"/>
  <c r="K117" i="6"/>
  <c r="L117" i="6" s="1"/>
  <c r="J118" i="6"/>
  <c r="K121" i="6"/>
  <c r="L121" i="6" s="1"/>
  <c r="J122" i="6"/>
  <c r="K125" i="6"/>
  <c r="L125" i="6" s="1"/>
  <c r="J126" i="6"/>
  <c r="K129" i="6"/>
  <c r="L129" i="6" s="1"/>
  <c r="J130" i="6"/>
  <c r="K133" i="6"/>
  <c r="L133" i="6" s="1"/>
  <c r="J134" i="6"/>
  <c r="K137" i="6"/>
  <c r="L137" i="6" s="1"/>
  <c r="J138" i="6"/>
  <c r="K141" i="6"/>
  <c r="L141" i="6" s="1"/>
  <c r="J142" i="6"/>
  <c r="K145" i="6"/>
  <c r="L145" i="6" s="1"/>
  <c r="J146" i="6"/>
  <c r="K149" i="6"/>
  <c r="L149" i="6" s="1"/>
  <c r="J150" i="6"/>
  <c r="K153" i="6"/>
  <c r="L153" i="6" s="1"/>
  <c r="K157" i="6"/>
  <c r="L157" i="6" s="1"/>
  <c r="K161" i="6"/>
  <c r="L161" i="6" s="1"/>
  <c r="K165" i="6"/>
  <c r="L165" i="6" s="1"/>
  <c r="K169" i="6"/>
  <c r="L169" i="6" s="1"/>
  <c r="K7" i="7"/>
  <c r="L7" i="7" s="1"/>
  <c r="J8" i="7"/>
  <c r="K11" i="7"/>
  <c r="L11" i="7" s="1"/>
  <c r="J12" i="7"/>
  <c r="K15" i="7"/>
  <c r="L15" i="7" s="1"/>
  <c r="J16" i="7"/>
  <c r="K19" i="7"/>
  <c r="L19" i="7" s="1"/>
  <c r="J20" i="7"/>
  <c r="K23" i="7"/>
  <c r="L23" i="7" s="1"/>
  <c r="J24" i="7"/>
  <c r="K27" i="7"/>
  <c r="L27" i="7" s="1"/>
  <c r="J28" i="7"/>
  <c r="K31" i="7"/>
  <c r="L31" i="7" s="1"/>
  <c r="J32" i="7"/>
  <c r="K35" i="7"/>
  <c r="L35" i="7" s="1"/>
  <c r="J36" i="7"/>
  <c r="K39" i="7"/>
  <c r="L39" i="7" s="1"/>
  <c r="J40" i="7"/>
  <c r="K43" i="7"/>
  <c r="L43" i="7" s="1"/>
  <c r="J44" i="7"/>
  <c r="K47" i="7"/>
  <c r="L47" i="7" s="1"/>
  <c r="J48" i="7"/>
  <c r="K51" i="7"/>
  <c r="L51" i="7" s="1"/>
  <c r="J52" i="7"/>
  <c r="K55" i="7"/>
  <c r="L55" i="7" s="1"/>
  <c r="J56" i="7"/>
  <c r="K59" i="7"/>
  <c r="L59" i="7" s="1"/>
  <c r="J60" i="7"/>
  <c r="K63" i="7"/>
  <c r="L63" i="7" s="1"/>
  <c r="J64" i="7"/>
  <c r="K67" i="7"/>
  <c r="L67" i="7" s="1"/>
  <c r="J68" i="7"/>
  <c r="K71" i="7"/>
  <c r="L71" i="7" s="1"/>
  <c r="J72" i="7"/>
  <c r="K75" i="7"/>
  <c r="L75" i="7" s="1"/>
  <c r="J76" i="7"/>
  <c r="K79" i="7"/>
  <c r="L79" i="7" s="1"/>
  <c r="J80" i="7"/>
  <c r="K83" i="7"/>
  <c r="L83" i="7" s="1"/>
  <c r="J84" i="7"/>
  <c r="K87" i="7"/>
  <c r="L87" i="7" s="1"/>
  <c r="J88" i="7"/>
  <c r="K91" i="7"/>
  <c r="L91" i="7" s="1"/>
  <c r="J92" i="7"/>
  <c r="K95" i="7"/>
  <c r="L95" i="7" s="1"/>
  <c r="J96" i="7"/>
  <c r="K99" i="7"/>
  <c r="L99" i="7" s="1"/>
  <c r="J100" i="7"/>
  <c r="K103" i="7"/>
  <c r="L103" i="7" s="1"/>
  <c r="J104" i="7"/>
  <c r="K107" i="7"/>
  <c r="L107" i="7" s="1"/>
  <c r="J108" i="7"/>
  <c r="K111" i="7"/>
  <c r="L111" i="7" s="1"/>
  <c r="J112" i="7"/>
  <c r="K115" i="7"/>
  <c r="L115" i="7" s="1"/>
  <c r="J116" i="7"/>
  <c r="K119" i="7"/>
  <c r="L119" i="7" s="1"/>
  <c r="J120" i="7"/>
  <c r="K123" i="7"/>
  <c r="L123" i="7" s="1"/>
  <c r="J124" i="7"/>
  <c r="K127" i="7"/>
  <c r="L127" i="7" s="1"/>
  <c r="J128" i="7"/>
  <c r="K131" i="7"/>
  <c r="L131" i="7" s="1"/>
  <c r="J132" i="7"/>
  <c r="K135" i="7"/>
  <c r="L135" i="7" s="1"/>
  <c r="J136" i="7"/>
  <c r="K139" i="7"/>
  <c r="L139" i="7" s="1"/>
  <c r="J140" i="7"/>
  <c r="K143" i="7"/>
  <c r="L143" i="7" s="1"/>
  <c r="J144" i="7"/>
  <c r="K147" i="7"/>
  <c r="L147" i="7" s="1"/>
  <c r="J148" i="7"/>
  <c r="K151" i="7"/>
  <c r="L151" i="7" s="1"/>
  <c r="K155" i="7"/>
  <c r="L155" i="7" s="1"/>
  <c r="K159" i="7"/>
  <c r="L159" i="7" s="1"/>
  <c r="K163" i="7"/>
  <c r="L163" i="7" s="1"/>
  <c r="K167" i="7"/>
  <c r="L167" i="7" s="1"/>
  <c r="K171" i="7"/>
  <c r="L171" i="7" s="1"/>
  <c r="J6" i="8"/>
  <c r="K9" i="8"/>
  <c r="L9" i="8" s="1"/>
  <c r="J10" i="8"/>
  <c r="K13" i="8"/>
  <c r="L13" i="8" s="1"/>
  <c r="J14" i="8"/>
  <c r="K17" i="8"/>
  <c r="L17" i="8" s="1"/>
  <c r="J18" i="8"/>
  <c r="K21" i="8"/>
  <c r="L21" i="8" s="1"/>
  <c r="J22" i="8"/>
  <c r="K25" i="8"/>
  <c r="L25" i="8" s="1"/>
  <c r="J26" i="8"/>
  <c r="K29" i="8"/>
  <c r="L29" i="8" s="1"/>
  <c r="J30" i="8"/>
  <c r="K33" i="8"/>
  <c r="L33" i="8" s="1"/>
  <c r="J34" i="8"/>
  <c r="K37" i="8"/>
  <c r="L37" i="8" s="1"/>
  <c r="J38" i="8"/>
  <c r="K41" i="8"/>
  <c r="L41" i="8" s="1"/>
  <c r="J42" i="8"/>
  <c r="C29" i="1" s="1"/>
  <c r="K45" i="8"/>
  <c r="L45" i="8" s="1"/>
  <c r="J46" i="8"/>
  <c r="K49" i="8"/>
  <c r="L49" i="8" s="1"/>
  <c r="J50" i="8"/>
  <c r="K53" i="8"/>
  <c r="L53" i="8" s="1"/>
  <c r="J54" i="8"/>
  <c r="K57" i="8"/>
  <c r="L57" i="8" s="1"/>
  <c r="J58" i="8"/>
  <c r="K61" i="8"/>
  <c r="L61" i="8" s="1"/>
  <c r="J62" i="8"/>
  <c r="K65" i="8"/>
  <c r="L65" i="8" s="1"/>
  <c r="J66" i="8"/>
  <c r="K69" i="8"/>
  <c r="L69" i="8" s="1"/>
  <c r="J70" i="8"/>
  <c r="K73" i="8"/>
  <c r="L73" i="8" s="1"/>
  <c r="J74" i="8"/>
  <c r="K77" i="8"/>
  <c r="L77" i="8" s="1"/>
  <c r="J78" i="8"/>
  <c r="K81" i="8"/>
  <c r="L81" i="8" s="1"/>
  <c r="J82" i="8"/>
  <c r="K85" i="8"/>
  <c r="L85" i="8" s="1"/>
  <c r="J86" i="8"/>
  <c r="K89" i="8"/>
  <c r="L89" i="8" s="1"/>
  <c r="J90" i="8"/>
  <c r="K93" i="8"/>
  <c r="L93" i="8" s="1"/>
  <c r="J94" i="8"/>
  <c r="K97" i="8"/>
  <c r="L97" i="8" s="1"/>
  <c r="J98" i="8"/>
  <c r="K101" i="8"/>
  <c r="L101" i="8" s="1"/>
  <c r="J102" i="8"/>
  <c r="K105" i="8"/>
  <c r="L105" i="8" s="1"/>
  <c r="J106" i="8"/>
  <c r="K109" i="8"/>
  <c r="L109" i="8" s="1"/>
  <c r="J110" i="8"/>
  <c r="K113" i="8"/>
  <c r="L113" i="8" s="1"/>
  <c r="J114" i="8"/>
  <c r="K117" i="8"/>
  <c r="L117" i="8" s="1"/>
  <c r="J118" i="8"/>
  <c r="K121" i="8"/>
  <c r="L121" i="8" s="1"/>
  <c r="J122" i="8"/>
  <c r="K125" i="8"/>
  <c r="L125" i="8" s="1"/>
  <c r="J126" i="8"/>
  <c r="K129" i="8"/>
  <c r="L129" i="8" s="1"/>
  <c r="J130" i="8"/>
  <c r="J134" i="8"/>
  <c r="J138" i="8"/>
  <c r="J142" i="8"/>
  <c r="J146" i="8"/>
  <c r="J150" i="8"/>
  <c r="J154" i="8"/>
  <c r="J158" i="8"/>
  <c r="J162" i="8"/>
  <c r="J166" i="8"/>
  <c r="J170" i="8"/>
  <c r="K7" i="9"/>
  <c r="L7" i="9" s="1"/>
  <c r="J8" i="9"/>
  <c r="K11" i="9"/>
  <c r="L11" i="9" s="1"/>
  <c r="J12" i="9"/>
  <c r="K15" i="9"/>
  <c r="L15" i="9" s="1"/>
  <c r="J16" i="9"/>
  <c r="K19" i="9"/>
  <c r="L19" i="9" s="1"/>
  <c r="J20" i="9"/>
  <c r="K23" i="9"/>
  <c r="L23" i="9" s="1"/>
  <c r="J24" i="9"/>
  <c r="K27" i="9"/>
  <c r="L27" i="9" s="1"/>
  <c r="J28" i="9"/>
  <c r="K31" i="9"/>
  <c r="L31" i="9" s="1"/>
  <c r="J32" i="9"/>
  <c r="J36" i="9"/>
  <c r="J40" i="9"/>
  <c r="J44" i="9"/>
  <c r="J48" i="9"/>
  <c r="J52" i="9"/>
  <c r="J56" i="9"/>
  <c r="J60" i="9"/>
  <c r="J64" i="9"/>
  <c r="J68" i="9"/>
  <c r="J72" i="9"/>
  <c r="J76" i="9"/>
  <c r="J80" i="9"/>
  <c r="J84" i="9"/>
  <c r="J88" i="9"/>
  <c r="J92" i="9"/>
  <c r="J96" i="9"/>
  <c r="J100" i="9"/>
  <c r="J104" i="9"/>
  <c r="J108" i="9"/>
  <c r="J112" i="9"/>
  <c r="J116" i="9"/>
  <c r="J120" i="9"/>
  <c r="J124" i="9"/>
  <c r="J128" i="9"/>
  <c r="J132" i="9"/>
  <c r="J136" i="9"/>
  <c r="J140" i="9"/>
  <c r="J144" i="9"/>
  <c r="J148" i="9"/>
  <c r="J152" i="9"/>
  <c r="J156" i="9"/>
  <c r="J160" i="9"/>
  <c r="J164" i="9"/>
  <c r="J171" i="9"/>
  <c r="J168" i="9"/>
  <c r="J169" i="9"/>
  <c r="J170" i="9"/>
  <c r="K36" i="10"/>
  <c r="L36" i="10" s="1"/>
  <c r="K10" i="10"/>
  <c r="L10" i="10" s="1"/>
  <c r="K11" i="10"/>
  <c r="L11" i="10" s="1"/>
  <c r="K40" i="10"/>
  <c r="L40" i="10" s="1"/>
  <c r="K14" i="10"/>
  <c r="L14" i="10" s="1"/>
  <c r="K15" i="10"/>
  <c r="L15" i="10" s="1"/>
  <c r="K44" i="10"/>
  <c r="L44" i="10" s="1"/>
  <c r="K18" i="10"/>
  <c r="L18" i="10" s="1"/>
  <c r="K19" i="10"/>
  <c r="L19" i="10" s="1"/>
  <c r="K48" i="10"/>
  <c r="L48" i="10" s="1"/>
  <c r="K22" i="10"/>
  <c r="L22" i="10" s="1"/>
  <c r="K23" i="10"/>
  <c r="L23" i="10" s="1"/>
  <c r="K52" i="10"/>
  <c r="L52" i="10" s="1"/>
  <c r="K26" i="10"/>
  <c r="L26" i="10" s="1"/>
  <c r="K27" i="10"/>
  <c r="L27" i="10" s="1"/>
  <c r="K56" i="10"/>
  <c r="L56" i="10" s="1"/>
  <c r="K30" i="10"/>
  <c r="L30" i="10" s="1"/>
  <c r="K31" i="10"/>
  <c r="L31" i="10" s="1"/>
  <c r="K60" i="10"/>
  <c r="L60" i="10" s="1"/>
  <c r="K34" i="10"/>
  <c r="L34" i="10" s="1"/>
  <c r="K35" i="10"/>
  <c r="L35" i="10" s="1"/>
  <c r="K64" i="10"/>
  <c r="L64" i="10" s="1"/>
  <c r="K38" i="10"/>
  <c r="L38" i="10" s="1"/>
  <c r="K39" i="10"/>
  <c r="L39" i="10" s="1"/>
  <c r="K68" i="10"/>
  <c r="L68" i="10" s="1"/>
  <c r="K42" i="10"/>
  <c r="K43" i="10"/>
  <c r="L43" i="10" s="1"/>
  <c r="K72" i="10"/>
  <c r="L72" i="10" s="1"/>
  <c r="K46" i="10"/>
  <c r="L46" i="10" s="1"/>
  <c r="K47" i="10"/>
  <c r="L47" i="10" s="1"/>
  <c r="K76" i="10"/>
  <c r="L76" i="10" s="1"/>
  <c r="K50" i="10"/>
  <c r="L50" i="10" s="1"/>
  <c r="K51" i="10"/>
  <c r="L51" i="10" s="1"/>
  <c r="K80" i="10"/>
  <c r="L80" i="10" s="1"/>
  <c r="K54" i="10"/>
  <c r="L54" i="10" s="1"/>
  <c r="K55" i="10"/>
  <c r="L55" i="10" s="1"/>
  <c r="K84" i="10"/>
  <c r="L84" i="10" s="1"/>
  <c r="K58" i="10"/>
  <c r="L58" i="10" s="1"/>
  <c r="K59" i="10"/>
  <c r="L59" i="10" s="1"/>
  <c r="K88" i="10"/>
  <c r="L88" i="10" s="1"/>
  <c r="K62" i="10"/>
  <c r="L62" i="10" s="1"/>
  <c r="K63" i="10"/>
  <c r="L63" i="10" s="1"/>
  <c r="K92" i="10"/>
  <c r="L92" i="10" s="1"/>
  <c r="K66" i="10"/>
  <c r="L66" i="10" s="1"/>
  <c r="K67" i="10"/>
  <c r="L67" i="10" s="1"/>
  <c r="K96" i="10"/>
  <c r="L96" i="10" s="1"/>
  <c r="K70" i="10"/>
  <c r="L70" i="10" s="1"/>
  <c r="K71" i="10"/>
  <c r="L71" i="10" s="1"/>
  <c r="K100" i="10"/>
  <c r="L100" i="10" s="1"/>
  <c r="K74" i="10"/>
  <c r="L74" i="10" s="1"/>
  <c r="K75" i="10"/>
  <c r="L75" i="10" s="1"/>
  <c r="K104" i="10"/>
  <c r="L104" i="10" s="1"/>
  <c r="K78" i="10"/>
  <c r="L78" i="10" s="1"/>
  <c r="K79" i="10"/>
  <c r="L79" i="10" s="1"/>
  <c r="K108" i="10"/>
  <c r="L108" i="10" s="1"/>
  <c r="K82" i="10"/>
  <c r="L82" i="10" s="1"/>
  <c r="K83" i="10"/>
  <c r="L83" i="10" s="1"/>
  <c r="K112" i="10"/>
  <c r="L112" i="10" s="1"/>
  <c r="K86" i="10"/>
  <c r="L86" i="10" s="1"/>
  <c r="K87" i="10"/>
  <c r="L87" i="10" s="1"/>
  <c r="K116" i="10"/>
  <c r="L116" i="10" s="1"/>
  <c r="K90" i="10"/>
  <c r="L90" i="10" s="1"/>
  <c r="K91" i="10"/>
  <c r="L91" i="10" s="1"/>
  <c r="K120" i="10"/>
  <c r="L120" i="10" s="1"/>
  <c r="K94" i="10"/>
  <c r="L94" i="10" s="1"/>
  <c r="K95" i="10"/>
  <c r="L95" i="10" s="1"/>
  <c r="K124" i="10"/>
  <c r="L124" i="10" s="1"/>
  <c r="K98" i="10"/>
  <c r="L98" i="10" s="1"/>
  <c r="K99" i="10"/>
  <c r="L99" i="10" s="1"/>
  <c r="K128" i="10"/>
  <c r="L128" i="10" s="1"/>
  <c r="J107" i="10"/>
  <c r="K102" i="10"/>
  <c r="L102" i="10" s="1"/>
  <c r="K103" i="10"/>
  <c r="L103" i="10" s="1"/>
  <c r="K132" i="10"/>
  <c r="L132" i="10" s="1"/>
  <c r="J111" i="10"/>
  <c r="J148" i="10"/>
  <c r="J152" i="10"/>
  <c r="J156" i="10"/>
  <c r="J160" i="10"/>
  <c r="J164" i="10"/>
  <c r="J168" i="10"/>
  <c r="K10" i="5"/>
  <c r="L10" i="5" s="1"/>
  <c r="J11" i="5"/>
  <c r="K22" i="5"/>
  <c r="J23" i="5"/>
  <c r="K26" i="5"/>
  <c r="L26" i="5" s="1"/>
  <c r="J27" i="5"/>
  <c r="K38" i="5"/>
  <c r="J39" i="5"/>
  <c r="K50" i="5"/>
  <c r="K58" i="5"/>
  <c r="L58" i="5" s="1"/>
  <c r="J59" i="5"/>
  <c r="K66" i="5"/>
  <c r="L66" i="5" s="1"/>
  <c r="K70" i="5"/>
  <c r="L70" i="5" s="1"/>
  <c r="J71" i="5"/>
  <c r="K78" i="5"/>
  <c r="L78" i="5" s="1"/>
  <c r="J79" i="5"/>
  <c r="K86" i="5"/>
  <c r="L86" i="5" s="1"/>
  <c r="J87" i="5"/>
  <c r="K94" i="5"/>
  <c r="L94" i="5" s="1"/>
  <c r="J95" i="5"/>
  <c r="K102" i="5"/>
  <c r="L102" i="5" s="1"/>
  <c r="J103" i="5"/>
  <c r="K106" i="5"/>
  <c r="L106" i="5" s="1"/>
  <c r="J107" i="5"/>
  <c r="K110" i="5"/>
  <c r="L110" i="5" s="1"/>
  <c r="J111" i="5"/>
  <c r="K114" i="5"/>
  <c r="L114" i="5" s="1"/>
  <c r="J115" i="5"/>
  <c r="K8" i="5"/>
  <c r="L8" i="5" s="1"/>
  <c r="J9" i="5"/>
  <c r="K12" i="5"/>
  <c r="L12" i="5" s="1"/>
  <c r="J13" i="5"/>
  <c r="K16" i="5"/>
  <c r="L16" i="5" s="1"/>
  <c r="J17" i="5"/>
  <c r="K20" i="5"/>
  <c r="J21" i="5"/>
  <c r="K24" i="5"/>
  <c r="J25" i="5"/>
  <c r="K28" i="5"/>
  <c r="J29" i="5"/>
  <c r="K32" i="5"/>
  <c r="J33" i="5"/>
  <c r="K36" i="5"/>
  <c r="J37" i="5"/>
  <c r="K40" i="5"/>
  <c r="J41" i="5"/>
  <c r="K44" i="5"/>
  <c r="J45" i="5"/>
  <c r="K48" i="5"/>
  <c r="J49" i="5"/>
  <c r="K52" i="5"/>
  <c r="L52" i="5" s="1"/>
  <c r="J53" i="5"/>
  <c r="K56" i="5"/>
  <c r="L56" i="5" s="1"/>
  <c r="J57" i="5"/>
  <c r="K60" i="5"/>
  <c r="L60" i="5" s="1"/>
  <c r="J61" i="5"/>
  <c r="K64" i="5"/>
  <c r="L64" i="5" s="1"/>
  <c r="J65" i="5"/>
  <c r="L65" i="5" s="1"/>
  <c r="K68" i="5"/>
  <c r="L68" i="5" s="1"/>
  <c r="J69" i="5"/>
  <c r="K72" i="5"/>
  <c r="L72" i="5" s="1"/>
  <c r="J73" i="5"/>
  <c r="K76" i="5"/>
  <c r="L76" i="5" s="1"/>
  <c r="J77" i="5"/>
  <c r="K80" i="5"/>
  <c r="L80" i="5" s="1"/>
  <c r="J81" i="5"/>
  <c r="K84" i="5"/>
  <c r="L84" i="5" s="1"/>
  <c r="J85" i="5"/>
  <c r="K88" i="5"/>
  <c r="L88" i="5" s="1"/>
  <c r="J89" i="5"/>
  <c r="K92" i="5"/>
  <c r="L92" i="5" s="1"/>
  <c r="J93" i="5"/>
  <c r="K96" i="5"/>
  <c r="L96" i="5" s="1"/>
  <c r="J97" i="5"/>
  <c r="K100" i="5"/>
  <c r="L100" i="5" s="1"/>
  <c r="J101" i="5"/>
  <c r="K104" i="5"/>
  <c r="L104" i="5" s="1"/>
  <c r="J105" i="5"/>
  <c r="K108" i="5"/>
  <c r="L108" i="5" s="1"/>
  <c r="J109" i="5"/>
  <c r="K112" i="5"/>
  <c r="L112" i="5" s="1"/>
  <c r="J113" i="5"/>
  <c r="K116" i="5"/>
  <c r="L116" i="5" s="1"/>
  <c r="J117" i="5"/>
  <c r="K120" i="5"/>
  <c r="L120" i="5" s="1"/>
  <c r="J121" i="5"/>
  <c r="K124" i="5"/>
  <c r="L124" i="5" s="1"/>
  <c r="J125" i="5"/>
  <c r="K128" i="5"/>
  <c r="L128" i="5" s="1"/>
  <c r="J129" i="5"/>
  <c r="K132" i="5"/>
  <c r="L132" i="5" s="1"/>
  <c r="J133" i="5"/>
  <c r="K136" i="5"/>
  <c r="L136" i="5" s="1"/>
  <c r="J137" i="5"/>
  <c r="K140" i="5"/>
  <c r="L140" i="5" s="1"/>
  <c r="J141" i="5"/>
  <c r="K144" i="5"/>
  <c r="L144" i="5" s="1"/>
  <c r="J145" i="5"/>
  <c r="K148" i="5"/>
  <c r="L148" i="5" s="1"/>
  <c r="J149" i="5"/>
  <c r="K152" i="5"/>
  <c r="L152" i="5" s="1"/>
  <c r="J153" i="5"/>
  <c r="K156" i="5"/>
  <c r="L156" i="5" s="1"/>
  <c r="J157" i="5"/>
  <c r="K160" i="5"/>
  <c r="L160" i="5" s="1"/>
  <c r="J161" i="5"/>
  <c r="K164" i="5"/>
  <c r="L164" i="5" s="1"/>
  <c r="J165" i="5"/>
  <c r="K168" i="5"/>
  <c r="L168" i="5" s="1"/>
  <c r="J169" i="5"/>
  <c r="K6" i="6"/>
  <c r="L6" i="6" s="1"/>
  <c r="J7" i="6"/>
  <c r="K10" i="6"/>
  <c r="L10" i="6" s="1"/>
  <c r="J11" i="6"/>
  <c r="K14" i="6"/>
  <c r="L14" i="6" s="1"/>
  <c r="J15" i="6"/>
  <c r="K18" i="6"/>
  <c r="L18" i="6" s="1"/>
  <c r="J19" i="6"/>
  <c r="K22" i="6"/>
  <c r="L22" i="6" s="1"/>
  <c r="J23" i="6"/>
  <c r="K26" i="6"/>
  <c r="L26" i="6" s="1"/>
  <c r="J27" i="6"/>
  <c r="K30" i="6"/>
  <c r="L30" i="6" s="1"/>
  <c r="J31" i="6"/>
  <c r="K34" i="6"/>
  <c r="L34" i="6" s="1"/>
  <c r="J35" i="6"/>
  <c r="K38" i="6"/>
  <c r="L38" i="6" s="1"/>
  <c r="J39" i="6"/>
  <c r="K42" i="6"/>
  <c r="J43" i="6"/>
  <c r="K46" i="6"/>
  <c r="L46" i="6" s="1"/>
  <c r="J47" i="6"/>
  <c r="K50" i="6"/>
  <c r="L50" i="6" s="1"/>
  <c r="J51" i="6"/>
  <c r="K54" i="6"/>
  <c r="L54" i="6" s="1"/>
  <c r="J55" i="6"/>
  <c r="K58" i="6"/>
  <c r="L58" i="6" s="1"/>
  <c r="J59" i="6"/>
  <c r="K62" i="6"/>
  <c r="L62" i="6" s="1"/>
  <c r="J63" i="6"/>
  <c r="K66" i="6"/>
  <c r="L66" i="6" s="1"/>
  <c r="J67" i="6"/>
  <c r="K70" i="6"/>
  <c r="L70" i="6" s="1"/>
  <c r="J71" i="6"/>
  <c r="K74" i="6"/>
  <c r="L74" i="6" s="1"/>
  <c r="J75" i="6"/>
  <c r="K78" i="6"/>
  <c r="L78" i="6" s="1"/>
  <c r="J79" i="6"/>
  <c r="K82" i="6"/>
  <c r="L82" i="6" s="1"/>
  <c r="J83" i="6"/>
  <c r="K86" i="6"/>
  <c r="L86" i="6" s="1"/>
  <c r="J87" i="6"/>
  <c r="K90" i="6"/>
  <c r="L90" i="6" s="1"/>
  <c r="J91" i="6"/>
  <c r="K94" i="6"/>
  <c r="L94" i="6" s="1"/>
  <c r="J95" i="6"/>
  <c r="K98" i="6"/>
  <c r="L98" i="6" s="1"/>
  <c r="J99" i="6"/>
  <c r="K102" i="6"/>
  <c r="L102" i="6" s="1"/>
  <c r="J103" i="6"/>
  <c r="K106" i="6"/>
  <c r="L106" i="6" s="1"/>
  <c r="J107" i="6"/>
  <c r="K110" i="6"/>
  <c r="L110" i="6" s="1"/>
  <c r="J111" i="6"/>
  <c r="K114" i="6"/>
  <c r="L114" i="6" s="1"/>
  <c r="J115" i="6"/>
  <c r="K118" i="6"/>
  <c r="L118" i="6" s="1"/>
  <c r="J119" i="6"/>
  <c r="K122" i="6"/>
  <c r="L122" i="6" s="1"/>
  <c r="J123" i="6"/>
  <c r="K126" i="6"/>
  <c r="L126" i="6" s="1"/>
  <c r="J127" i="6"/>
  <c r="K130" i="6"/>
  <c r="L130" i="6" s="1"/>
  <c r="J131" i="6"/>
  <c r="K134" i="6"/>
  <c r="L134" i="6" s="1"/>
  <c r="J135" i="6"/>
  <c r="K138" i="6"/>
  <c r="L138" i="6" s="1"/>
  <c r="J139" i="6"/>
  <c r="K142" i="6"/>
  <c r="L142" i="6" s="1"/>
  <c r="J143" i="6"/>
  <c r="K146" i="6"/>
  <c r="L146" i="6" s="1"/>
  <c r="J147" i="6"/>
  <c r="K150" i="6"/>
  <c r="L150" i="6" s="1"/>
  <c r="J151" i="6"/>
  <c r="K154" i="6"/>
  <c r="L154" i="6" s="1"/>
  <c r="J155" i="6"/>
  <c r="K158" i="6"/>
  <c r="L158" i="6" s="1"/>
  <c r="J159" i="6"/>
  <c r="K162" i="6"/>
  <c r="L162" i="6" s="1"/>
  <c r="J163" i="6"/>
  <c r="K166" i="6"/>
  <c r="L166" i="6" s="1"/>
  <c r="J167" i="6"/>
  <c r="K170" i="6"/>
  <c r="L170" i="6" s="1"/>
  <c r="K8" i="7"/>
  <c r="L8" i="7" s="1"/>
  <c r="J9" i="7"/>
  <c r="K12" i="7"/>
  <c r="L12" i="7" s="1"/>
  <c r="J13" i="7"/>
  <c r="K16" i="7"/>
  <c r="L16" i="7" s="1"/>
  <c r="J17" i="7"/>
  <c r="K20" i="7"/>
  <c r="L20" i="7" s="1"/>
  <c r="J21" i="7"/>
  <c r="K24" i="7"/>
  <c r="L24" i="7" s="1"/>
  <c r="J25" i="7"/>
  <c r="K28" i="7"/>
  <c r="L28" i="7" s="1"/>
  <c r="J29" i="7"/>
  <c r="K32" i="7"/>
  <c r="L32" i="7" s="1"/>
  <c r="J33" i="7"/>
  <c r="K36" i="7"/>
  <c r="L36" i="7" s="1"/>
  <c r="J37" i="7"/>
  <c r="K40" i="7"/>
  <c r="L40" i="7" s="1"/>
  <c r="J41" i="7"/>
  <c r="K44" i="7"/>
  <c r="L44" i="7" s="1"/>
  <c r="J45" i="7"/>
  <c r="K48" i="7"/>
  <c r="L48" i="7" s="1"/>
  <c r="J49" i="7"/>
  <c r="K52" i="7"/>
  <c r="L52" i="7" s="1"/>
  <c r="J53" i="7"/>
  <c r="K56" i="7"/>
  <c r="L56" i="7" s="1"/>
  <c r="J57" i="7"/>
  <c r="K60" i="7"/>
  <c r="L60" i="7" s="1"/>
  <c r="J61" i="7"/>
  <c r="K64" i="7"/>
  <c r="L64" i="7" s="1"/>
  <c r="J65" i="7"/>
  <c r="K68" i="7"/>
  <c r="L68" i="7" s="1"/>
  <c r="J69" i="7"/>
  <c r="K72" i="7"/>
  <c r="L72" i="7" s="1"/>
  <c r="J73" i="7"/>
  <c r="K76" i="7"/>
  <c r="L76" i="7" s="1"/>
  <c r="J77" i="7"/>
  <c r="K80" i="7"/>
  <c r="L80" i="7" s="1"/>
  <c r="J81" i="7"/>
  <c r="K84" i="7"/>
  <c r="L84" i="7" s="1"/>
  <c r="J85" i="7"/>
  <c r="K88" i="7"/>
  <c r="L88" i="7" s="1"/>
  <c r="J89" i="7"/>
  <c r="K92" i="7"/>
  <c r="L92" i="7" s="1"/>
  <c r="J93" i="7"/>
  <c r="K96" i="7"/>
  <c r="L96" i="7" s="1"/>
  <c r="J97" i="7"/>
  <c r="K100" i="7"/>
  <c r="L100" i="7" s="1"/>
  <c r="J101" i="7"/>
  <c r="K104" i="7"/>
  <c r="L104" i="7" s="1"/>
  <c r="J105" i="7"/>
  <c r="K108" i="7"/>
  <c r="L108" i="7" s="1"/>
  <c r="J109" i="7"/>
  <c r="K112" i="7"/>
  <c r="L112" i="7" s="1"/>
  <c r="J113" i="7"/>
  <c r="K116" i="7"/>
  <c r="L116" i="7" s="1"/>
  <c r="J117" i="7"/>
  <c r="K120" i="7"/>
  <c r="L120" i="7" s="1"/>
  <c r="J121" i="7"/>
  <c r="K124" i="7"/>
  <c r="L124" i="7" s="1"/>
  <c r="J125" i="7"/>
  <c r="K128" i="7"/>
  <c r="L128" i="7" s="1"/>
  <c r="J129" i="7"/>
  <c r="K132" i="7"/>
  <c r="L132" i="7" s="1"/>
  <c r="J133" i="7"/>
  <c r="K136" i="7"/>
  <c r="L136" i="7" s="1"/>
  <c r="J137" i="7"/>
  <c r="K140" i="7"/>
  <c r="L140" i="7" s="1"/>
  <c r="J141" i="7"/>
  <c r="K144" i="7"/>
  <c r="L144" i="7" s="1"/>
  <c r="J145" i="7"/>
  <c r="K148" i="7"/>
  <c r="L148" i="7" s="1"/>
  <c r="J149" i="7"/>
  <c r="K152" i="7"/>
  <c r="L152" i="7" s="1"/>
  <c r="J153" i="7"/>
  <c r="K156" i="7"/>
  <c r="L156" i="7" s="1"/>
  <c r="J157" i="7"/>
  <c r="K160" i="7"/>
  <c r="L160" i="7" s="1"/>
  <c r="J161" i="7"/>
  <c r="K164" i="7"/>
  <c r="L164" i="7" s="1"/>
  <c r="J165" i="7"/>
  <c r="K168" i="7"/>
  <c r="L168" i="7" s="1"/>
  <c r="J169" i="7"/>
  <c r="K6" i="8"/>
  <c r="L6" i="8" s="1"/>
  <c r="J7" i="8"/>
  <c r="K10" i="8"/>
  <c r="L10" i="8" s="1"/>
  <c r="J11" i="8"/>
  <c r="K14" i="8"/>
  <c r="L14" i="8" s="1"/>
  <c r="J15" i="8"/>
  <c r="K18" i="8"/>
  <c r="L18" i="8" s="1"/>
  <c r="J19" i="8"/>
  <c r="K22" i="8"/>
  <c r="L22" i="8" s="1"/>
  <c r="J23" i="8"/>
  <c r="K26" i="8"/>
  <c r="L26" i="8" s="1"/>
  <c r="J27" i="8"/>
  <c r="K30" i="8"/>
  <c r="L30" i="8" s="1"/>
  <c r="J31" i="8"/>
  <c r="K34" i="8"/>
  <c r="L34" i="8" s="1"/>
  <c r="J35" i="8"/>
  <c r="K38" i="8"/>
  <c r="L38" i="8" s="1"/>
  <c r="J39" i="8"/>
  <c r="K42" i="8"/>
  <c r="J43" i="8"/>
  <c r="K46" i="8"/>
  <c r="L46" i="8" s="1"/>
  <c r="J47" i="8"/>
  <c r="K50" i="8"/>
  <c r="L50" i="8" s="1"/>
  <c r="J51" i="8"/>
  <c r="K54" i="8"/>
  <c r="L54" i="8" s="1"/>
  <c r="J55" i="8"/>
  <c r="K58" i="8"/>
  <c r="L58" i="8" s="1"/>
  <c r="J59" i="8"/>
  <c r="K62" i="8"/>
  <c r="L62" i="8" s="1"/>
  <c r="J63" i="8"/>
  <c r="K66" i="8"/>
  <c r="L66" i="8" s="1"/>
  <c r="J67" i="8"/>
  <c r="K70" i="8"/>
  <c r="L70" i="8" s="1"/>
  <c r="J71" i="8"/>
  <c r="K74" i="8"/>
  <c r="L74" i="8" s="1"/>
  <c r="J75" i="8"/>
  <c r="K78" i="8"/>
  <c r="L78" i="8" s="1"/>
  <c r="J79" i="8"/>
  <c r="K82" i="8"/>
  <c r="L82" i="8" s="1"/>
  <c r="J83" i="8"/>
  <c r="K86" i="8"/>
  <c r="L86" i="8" s="1"/>
  <c r="J87" i="8"/>
  <c r="K90" i="8"/>
  <c r="L90" i="8" s="1"/>
  <c r="J91" i="8"/>
  <c r="K94" i="8"/>
  <c r="L94" i="8" s="1"/>
  <c r="J95" i="8"/>
  <c r="K98" i="8"/>
  <c r="L98" i="8" s="1"/>
  <c r="J99" i="8"/>
  <c r="K102" i="8"/>
  <c r="L102" i="8" s="1"/>
  <c r="J103" i="8"/>
  <c r="K106" i="8"/>
  <c r="L106" i="8" s="1"/>
  <c r="J107" i="8"/>
  <c r="K110" i="8"/>
  <c r="L110" i="8" s="1"/>
  <c r="J111" i="8"/>
  <c r="K114" i="8"/>
  <c r="L114" i="8" s="1"/>
  <c r="J115" i="8"/>
  <c r="K118" i="8"/>
  <c r="L118" i="8" s="1"/>
  <c r="J119" i="8"/>
  <c r="K122" i="8"/>
  <c r="L122" i="8" s="1"/>
  <c r="J123" i="8"/>
  <c r="K126" i="8"/>
  <c r="L126" i="8" s="1"/>
  <c r="J127" i="8"/>
  <c r="K130" i="8"/>
  <c r="L130" i="8" s="1"/>
  <c r="J131" i="8"/>
  <c r="K134" i="8"/>
  <c r="L134" i="8" s="1"/>
  <c r="J135" i="8"/>
  <c r="K138" i="8"/>
  <c r="L138" i="8" s="1"/>
  <c r="J139" i="8"/>
  <c r="K142" i="8"/>
  <c r="L142" i="8" s="1"/>
  <c r="J143" i="8"/>
  <c r="K146" i="8"/>
  <c r="L146" i="8" s="1"/>
  <c r="J147" i="8"/>
  <c r="K150" i="8"/>
  <c r="L150" i="8" s="1"/>
  <c r="K154" i="8"/>
  <c r="L154" i="8" s="1"/>
  <c r="K158" i="8"/>
  <c r="L158" i="8" s="1"/>
  <c r="K162" i="8"/>
  <c r="L162" i="8" s="1"/>
  <c r="K166" i="8"/>
  <c r="L166" i="8" s="1"/>
  <c r="K170" i="8"/>
  <c r="L170" i="8" s="1"/>
  <c r="K8" i="9"/>
  <c r="L8" i="9" s="1"/>
  <c r="J9" i="9"/>
  <c r="K12" i="9"/>
  <c r="L12" i="9" s="1"/>
  <c r="J13" i="9"/>
  <c r="K16" i="9"/>
  <c r="L16" i="9" s="1"/>
  <c r="J17" i="9"/>
  <c r="K20" i="9"/>
  <c r="L20" i="9" s="1"/>
  <c r="J21" i="9"/>
  <c r="K24" i="9"/>
  <c r="L24" i="9" s="1"/>
  <c r="J25" i="9"/>
  <c r="K28" i="9"/>
  <c r="L28" i="9" s="1"/>
  <c r="J29" i="9"/>
  <c r="K32" i="9"/>
  <c r="L32" i="9" s="1"/>
  <c r="J33" i="9"/>
  <c r="K36" i="9"/>
  <c r="L36" i="9" s="1"/>
  <c r="J37" i="9"/>
  <c r="K40" i="9"/>
  <c r="L40" i="9" s="1"/>
  <c r="J41" i="9"/>
  <c r="K44" i="9"/>
  <c r="L44" i="9" s="1"/>
  <c r="J45" i="9"/>
  <c r="K48" i="9"/>
  <c r="L48" i="9" s="1"/>
  <c r="J49" i="9"/>
  <c r="K52" i="9"/>
  <c r="L52" i="9" s="1"/>
  <c r="J53" i="9"/>
  <c r="K56" i="9"/>
  <c r="L56" i="9" s="1"/>
  <c r="J57" i="9"/>
  <c r="K60" i="9"/>
  <c r="L60" i="9" s="1"/>
  <c r="J61" i="9"/>
  <c r="K64" i="9"/>
  <c r="L64" i="9" s="1"/>
  <c r="J65" i="9"/>
  <c r="K68" i="9"/>
  <c r="L68" i="9" s="1"/>
  <c r="J69" i="9"/>
  <c r="K72" i="9"/>
  <c r="L72" i="9" s="1"/>
  <c r="J73" i="9"/>
  <c r="K76" i="9"/>
  <c r="L76" i="9" s="1"/>
  <c r="J77" i="9"/>
  <c r="K80" i="9"/>
  <c r="L80" i="9" s="1"/>
  <c r="J81" i="9"/>
  <c r="K84" i="9"/>
  <c r="L84" i="9" s="1"/>
  <c r="J85" i="9"/>
  <c r="K88" i="9"/>
  <c r="L88" i="9" s="1"/>
  <c r="J89" i="9"/>
  <c r="K92" i="9"/>
  <c r="L92" i="9" s="1"/>
  <c r="J93" i="9"/>
  <c r="K96" i="9"/>
  <c r="L96" i="9" s="1"/>
  <c r="J97" i="9"/>
  <c r="K100" i="9"/>
  <c r="L100" i="9" s="1"/>
  <c r="J101" i="9"/>
  <c r="K104" i="9"/>
  <c r="L104" i="9" s="1"/>
  <c r="J105" i="9"/>
  <c r="K108" i="9"/>
  <c r="L108" i="9" s="1"/>
  <c r="J109" i="9"/>
  <c r="K112" i="9"/>
  <c r="L112" i="9" s="1"/>
  <c r="J113" i="9"/>
  <c r="K116" i="9"/>
  <c r="L116" i="9" s="1"/>
  <c r="J117" i="9"/>
  <c r="K120" i="9"/>
  <c r="L120" i="9" s="1"/>
  <c r="J121" i="9"/>
  <c r="K124" i="9"/>
  <c r="L124" i="9" s="1"/>
  <c r="J125" i="9"/>
  <c r="K128" i="9"/>
  <c r="L128" i="9" s="1"/>
  <c r="J129" i="9"/>
  <c r="K132" i="9"/>
  <c r="L132" i="9" s="1"/>
  <c r="J133" i="9"/>
  <c r="K136" i="9"/>
  <c r="L136" i="9" s="1"/>
  <c r="J137" i="9"/>
  <c r="K140" i="9"/>
  <c r="L140" i="9" s="1"/>
  <c r="J141" i="9"/>
  <c r="K144" i="9"/>
  <c r="L144" i="9" s="1"/>
  <c r="J145" i="9"/>
  <c r="K148" i="9"/>
  <c r="L148" i="9" s="1"/>
  <c r="K152" i="9"/>
  <c r="L152" i="9" s="1"/>
  <c r="K156" i="9"/>
  <c r="L156" i="9" s="1"/>
  <c r="K160" i="9"/>
  <c r="L160" i="9" s="1"/>
  <c r="K164" i="9"/>
  <c r="L164" i="9" s="1"/>
  <c r="K168" i="9"/>
  <c r="L168" i="9" s="1"/>
  <c r="K106" i="10"/>
  <c r="L106" i="10" s="1"/>
  <c r="J86" i="10"/>
  <c r="K110" i="10"/>
  <c r="L110" i="10" s="1"/>
  <c r="J90" i="10"/>
  <c r="K114" i="10"/>
  <c r="L114" i="10" s="1"/>
  <c r="J94" i="10"/>
  <c r="K118" i="10"/>
  <c r="L118" i="10" s="1"/>
  <c r="J98" i="10"/>
  <c r="K122" i="10"/>
  <c r="L122" i="10" s="1"/>
  <c r="J102" i="10"/>
  <c r="K126" i="10"/>
  <c r="L126" i="10" s="1"/>
  <c r="J106" i="10"/>
  <c r="K130" i="10"/>
  <c r="L130" i="10" s="1"/>
  <c r="J110" i="10"/>
  <c r="K136" i="10"/>
  <c r="L136" i="10" s="1"/>
  <c r="J115" i="10"/>
  <c r="K140" i="10"/>
  <c r="L140" i="10" s="1"/>
  <c r="J119" i="10"/>
  <c r="K144" i="10"/>
  <c r="L144" i="10" s="1"/>
  <c r="J123" i="10"/>
  <c r="K148" i="10"/>
  <c r="L148" i="10" s="1"/>
  <c r="J127" i="10"/>
  <c r="K152" i="10"/>
  <c r="L152" i="10" s="1"/>
  <c r="J131" i="10"/>
  <c r="K156" i="10"/>
  <c r="L156" i="10" s="1"/>
  <c r="J135" i="10"/>
  <c r="K160" i="10"/>
  <c r="L160" i="10" s="1"/>
  <c r="J139" i="10"/>
  <c r="K164" i="10"/>
  <c r="L164" i="10" s="1"/>
  <c r="J143" i="10"/>
  <c r="K168" i="10"/>
  <c r="L168" i="10" s="1"/>
  <c r="J147" i="10"/>
  <c r="K34" i="11"/>
  <c r="L34" i="11" s="1"/>
  <c r="J13" i="11"/>
  <c r="K38" i="11"/>
  <c r="L38" i="11" s="1"/>
  <c r="J17" i="11"/>
  <c r="K42" i="11"/>
  <c r="J21" i="11"/>
  <c r="K46" i="11"/>
  <c r="L46" i="11" s="1"/>
  <c r="J25" i="11"/>
  <c r="K50" i="11"/>
  <c r="L50" i="11" s="1"/>
  <c r="J29" i="11"/>
  <c r="K54" i="11"/>
  <c r="L54" i="11" s="1"/>
  <c r="J33" i="11"/>
  <c r="K58" i="11"/>
  <c r="L58" i="11" s="1"/>
  <c r="J37" i="11"/>
  <c r="K62" i="11"/>
  <c r="L62" i="11" s="1"/>
  <c r="J41" i="11"/>
  <c r="K66" i="11"/>
  <c r="L66" i="11" s="1"/>
  <c r="J45" i="11"/>
  <c r="K70" i="11"/>
  <c r="L70" i="11" s="1"/>
  <c r="J49" i="11"/>
  <c r="K74" i="11"/>
  <c r="L74" i="11" s="1"/>
  <c r="J53" i="11"/>
  <c r="K78" i="11"/>
  <c r="L78" i="11" s="1"/>
  <c r="J57" i="11"/>
  <c r="K82" i="11"/>
  <c r="L82" i="11" s="1"/>
  <c r="J61" i="11"/>
  <c r="K86" i="11"/>
  <c r="L86" i="11" s="1"/>
  <c r="J65" i="11"/>
  <c r="K90" i="11"/>
  <c r="L90" i="11" s="1"/>
  <c r="J69" i="11"/>
  <c r="K94" i="11"/>
  <c r="L94" i="11" s="1"/>
  <c r="J73" i="11"/>
  <c r="K98" i="11"/>
  <c r="L98" i="11" s="1"/>
  <c r="J77" i="11"/>
  <c r="K102" i="11"/>
  <c r="L102" i="11" s="1"/>
  <c r="J81" i="11"/>
  <c r="K106" i="11"/>
  <c r="L106" i="11" s="1"/>
  <c r="J85" i="11"/>
  <c r="K110" i="11"/>
  <c r="L110" i="11" s="1"/>
  <c r="J89" i="11"/>
  <c r="K114" i="11"/>
  <c r="L114" i="11" s="1"/>
  <c r="J93" i="11"/>
  <c r="K118" i="11"/>
  <c r="L118" i="11" s="1"/>
  <c r="J97" i="11"/>
  <c r="K122" i="11"/>
  <c r="L122" i="11" s="1"/>
  <c r="K121" i="11"/>
  <c r="L121" i="11" s="1"/>
  <c r="J101" i="11"/>
  <c r="K126" i="11"/>
  <c r="L126" i="11" s="1"/>
  <c r="K125" i="11"/>
  <c r="L125" i="11" s="1"/>
  <c r="J105" i="11"/>
  <c r="K130" i="11"/>
  <c r="L130" i="11" s="1"/>
  <c r="K129" i="11"/>
  <c r="L129" i="11" s="1"/>
  <c r="J109" i="11"/>
  <c r="K134" i="11"/>
  <c r="L134" i="11" s="1"/>
  <c r="K133" i="11"/>
  <c r="L133" i="11" s="1"/>
  <c r="J113" i="11"/>
  <c r="K138" i="11"/>
  <c r="L138" i="11" s="1"/>
  <c r="K137" i="11"/>
  <c r="L137" i="11" s="1"/>
  <c r="J117" i="11"/>
  <c r="K142" i="11"/>
  <c r="L142" i="11" s="1"/>
  <c r="K141" i="11"/>
  <c r="L141" i="11" s="1"/>
  <c r="J118" i="11"/>
  <c r="J121" i="11"/>
  <c r="K14" i="5"/>
  <c r="L14" i="5" s="1"/>
  <c r="J15" i="5"/>
  <c r="K34" i="5"/>
  <c r="J35" i="5"/>
  <c r="K46" i="5"/>
  <c r="J47" i="5"/>
  <c r="J51" i="5"/>
  <c r="K62" i="5"/>
  <c r="L62" i="5" s="1"/>
  <c r="J63" i="5"/>
  <c r="J67" i="5"/>
  <c r="B4" i="4"/>
  <c r="B6" i="4"/>
  <c r="B8" i="4"/>
  <c r="B10" i="4"/>
  <c r="B12" i="4"/>
  <c r="B14" i="4"/>
  <c r="B16" i="4"/>
  <c r="B18" i="4"/>
  <c r="B20" i="4"/>
  <c r="B22" i="4"/>
  <c r="B24" i="4"/>
  <c r="B26" i="4"/>
  <c r="B28" i="4"/>
  <c r="B30" i="4"/>
  <c r="B32" i="4"/>
  <c r="B34" i="4"/>
  <c r="B36" i="4"/>
  <c r="B38" i="4"/>
  <c r="B40" i="4"/>
  <c r="B42" i="4"/>
  <c r="B44" i="4"/>
  <c r="B46" i="4"/>
  <c r="B48" i="4"/>
  <c r="B50" i="4"/>
  <c r="B54" i="4"/>
  <c r="B58" i="4"/>
  <c r="B62" i="4"/>
  <c r="B66" i="4"/>
  <c r="B70" i="4"/>
  <c r="B74" i="4"/>
  <c r="B78" i="4"/>
  <c r="B82" i="4"/>
  <c r="B86" i="4"/>
  <c r="B90" i="4"/>
  <c r="B94" i="4"/>
  <c r="B98" i="4"/>
  <c r="B102" i="4"/>
  <c r="B106" i="4"/>
  <c r="B110" i="4"/>
  <c r="B114" i="4"/>
  <c r="B118" i="4"/>
  <c r="B122" i="4"/>
  <c r="B124" i="4"/>
  <c r="B126" i="4"/>
  <c r="B128" i="4"/>
  <c r="B130" i="4"/>
  <c r="B132" i="4"/>
  <c r="B134" i="4"/>
  <c r="B136" i="4"/>
  <c r="B138" i="4"/>
  <c r="B140" i="4"/>
  <c r="B142" i="4"/>
  <c r="B146" i="4"/>
  <c r="B150" i="4"/>
  <c r="B154" i="4"/>
  <c r="B158" i="4"/>
  <c r="B162" i="4"/>
  <c r="J6" i="5"/>
  <c r="M6" i="5" s="1"/>
  <c r="K9" i="5"/>
  <c r="L9" i="5" s="1"/>
  <c r="J10" i="5"/>
  <c r="K13" i="5"/>
  <c r="L13" i="5" s="1"/>
  <c r="K17" i="5"/>
  <c r="K21" i="5"/>
  <c r="K25" i="5"/>
  <c r="L25" i="5" s="1"/>
  <c r="K29" i="5"/>
  <c r="K7" i="6"/>
  <c r="L7" i="6" s="1"/>
  <c r="J8" i="6"/>
  <c r="K11" i="6"/>
  <c r="L11" i="6" s="1"/>
  <c r="J12" i="6"/>
  <c r="K15" i="6"/>
  <c r="L15" i="6" s="1"/>
  <c r="K19" i="6"/>
  <c r="L19" i="6" s="1"/>
  <c r="K23" i="6"/>
  <c r="L23" i="6" s="1"/>
  <c r="K27" i="6"/>
  <c r="L27" i="6" s="1"/>
  <c r="J6" i="7"/>
  <c r="M6" i="7" s="1"/>
  <c r="M7" i="7" s="1"/>
  <c r="M8" i="7" s="1"/>
  <c r="K9" i="7"/>
  <c r="L9" i="7" s="1"/>
  <c r="J10" i="7"/>
  <c r="K13" i="7"/>
  <c r="L13" i="7" s="1"/>
  <c r="K17" i="7"/>
  <c r="L17" i="7" s="1"/>
  <c r="K21" i="7"/>
  <c r="L21" i="7" s="1"/>
  <c r="K25" i="7"/>
  <c r="L25" i="7" s="1"/>
  <c r="K29" i="7"/>
  <c r="L29" i="7" s="1"/>
  <c r="K7" i="8"/>
  <c r="L7" i="8" s="1"/>
  <c r="J8" i="8"/>
  <c r="K11" i="8"/>
  <c r="L11" i="8" s="1"/>
  <c r="J12" i="8"/>
  <c r="K15" i="8"/>
  <c r="L15" i="8" s="1"/>
  <c r="K19" i="8"/>
  <c r="L19" i="8" s="1"/>
  <c r="K23" i="8"/>
  <c r="L23" i="8" s="1"/>
  <c r="K27" i="8"/>
  <c r="L27" i="8" s="1"/>
  <c r="J6" i="9"/>
  <c r="M6" i="9" s="1"/>
  <c r="K9" i="9"/>
  <c r="L9" i="9" s="1"/>
  <c r="J10" i="9"/>
  <c r="K13" i="9"/>
  <c r="L13" i="9" s="1"/>
  <c r="K17" i="9"/>
  <c r="L17" i="9" s="1"/>
  <c r="K21" i="9"/>
  <c r="L21" i="9" s="1"/>
  <c r="K25" i="9"/>
  <c r="L25" i="9" s="1"/>
  <c r="K29" i="9"/>
  <c r="L29" i="9" s="1"/>
  <c r="K170" i="9"/>
  <c r="L170" i="9" s="1"/>
  <c r="J150" i="9"/>
  <c r="K32" i="10"/>
  <c r="L32" i="10" s="1"/>
  <c r="J13" i="10"/>
  <c r="J8" i="10"/>
  <c r="J17" i="10"/>
  <c r="J12" i="10"/>
  <c r="J21" i="10"/>
  <c r="J16" i="10"/>
  <c r="J25" i="10"/>
  <c r="J20" i="10"/>
  <c r="J29" i="10"/>
  <c r="J24" i="10"/>
  <c r="J33" i="10"/>
  <c r="J28" i="10"/>
  <c r="J37" i="10"/>
  <c r="J32" i="10"/>
  <c r="J41" i="10"/>
  <c r="J36" i="10"/>
  <c r="J45" i="10"/>
  <c r="J40" i="10"/>
  <c r="J49" i="10"/>
  <c r="J44" i="10"/>
  <c r="J53" i="10"/>
  <c r="J48" i="10"/>
  <c r="J57" i="10"/>
  <c r="J52" i="10"/>
  <c r="J61" i="10"/>
  <c r="J56" i="10"/>
  <c r="J65" i="10"/>
  <c r="J60" i="10"/>
  <c r="J69" i="10"/>
  <c r="J64" i="10"/>
  <c r="J73" i="10"/>
  <c r="J68" i="10"/>
  <c r="J77" i="10"/>
  <c r="J72" i="10"/>
  <c r="J81" i="10"/>
  <c r="J76" i="10"/>
  <c r="J85" i="10"/>
  <c r="J80" i="10"/>
  <c r="J89" i="10"/>
  <c r="J84" i="10"/>
  <c r="J93" i="10"/>
  <c r="J88" i="10"/>
  <c r="J97" i="10"/>
  <c r="J92" i="10"/>
  <c r="J101" i="10"/>
  <c r="J96" i="10"/>
  <c r="J105" i="10"/>
  <c r="J100" i="10"/>
  <c r="J109" i="10"/>
  <c r="J104" i="10"/>
  <c r="K107" i="10"/>
  <c r="L107" i="10" s="1"/>
  <c r="K111" i="10"/>
  <c r="L111" i="10" s="1"/>
  <c r="K115" i="10"/>
  <c r="L115" i="10" s="1"/>
  <c r="K119" i="10"/>
  <c r="L119" i="10" s="1"/>
  <c r="K123" i="10"/>
  <c r="L123" i="10" s="1"/>
  <c r="K127" i="10"/>
  <c r="L127" i="10" s="1"/>
  <c r="K131" i="10"/>
  <c r="L131" i="10" s="1"/>
  <c r="K135" i="10"/>
  <c r="L135" i="10" s="1"/>
  <c r="K139" i="10"/>
  <c r="L139" i="10" s="1"/>
  <c r="K143" i="10"/>
  <c r="L143" i="10" s="1"/>
  <c r="K147" i="10"/>
  <c r="L147" i="10" s="1"/>
  <c r="K151" i="10"/>
  <c r="L151" i="10" s="1"/>
  <c r="K155" i="10"/>
  <c r="L155" i="10" s="1"/>
  <c r="K159" i="10"/>
  <c r="L159" i="10" s="1"/>
  <c r="K163" i="10"/>
  <c r="L163" i="10" s="1"/>
  <c r="K167" i="10"/>
  <c r="L167" i="10" s="1"/>
  <c r="K171" i="10"/>
  <c r="L171" i="10" s="1"/>
  <c r="K9" i="11"/>
  <c r="L9" i="11" s="1"/>
  <c r="K13" i="11"/>
  <c r="L13" i="11" s="1"/>
  <c r="K17" i="11"/>
  <c r="L17" i="11" s="1"/>
  <c r="K21" i="11"/>
  <c r="L21" i="11" s="1"/>
  <c r="K25" i="11"/>
  <c r="L25" i="11" s="1"/>
  <c r="K29" i="11"/>
  <c r="L29" i="11" s="1"/>
  <c r="K33" i="11"/>
  <c r="L33" i="11" s="1"/>
  <c r="K37" i="11"/>
  <c r="L37" i="11" s="1"/>
  <c r="K41" i="11"/>
  <c r="L41" i="11" s="1"/>
  <c r="K45" i="11"/>
  <c r="L45" i="11" s="1"/>
  <c r="K49" i="11"/>
  <c r="L49" i="11" s="1"/>
  <c r="K53" i="11"/>
  <c r="L53" i="11" s="1"/>
  <c r="K57" i="11"/>
  <c r="L57" i="11" s="1"/>
  <c r="K61" i="11"/>
  <c r="L61" i="11" s="1"/>
  <c r="K65" i="11"/>
  <c r="L65" i="11" s="1"/>
  <c r="K69" i="11"/>
  <c r="L69" i="11" s="1"/>
  <c r="K73" i="11"/>
  <c r="L73" i="11" s="1"/>
  <c r="K77" i="11"/>
  <c r="L77" i="11" s="1"/>
  <c r="K81" i="11"/>
  <c r="L81" i="11" s="1"/>
  <c r="K85" i="11"/>
  <c r="L85" i="11" s="1"/>
  <c r="K89" i="11"/>
  <c r="L89" i="11" s="1"/>
  <c r="K93" i="11"/>
  <c r="L93" i="11" s="1"/>
  <c r="K97" i="11"/>
  <c r="L97" i="11" s="1"/>
  <c r="K101" i="11"/>
  <c r="L101" i="11" s="1"/>
  <c r="K105" i="11"/>
  <c r="L105" i="11" s="1"/>
  <c r="K109" i="11"/>
  <c r="L109" i="11" s="1"/>
  <c r="K113" i="11"/>
  <c r="L113" i="11" s="1"/>
  <c r="K117" i="11"/>
  <c r="L117" i="11" s="1"/>
  <c r="K9" i="10"/>
  <c r="L9" i="10" s="1"/>
  <c r="J10" i="10"/>
  <c r="K13" i="10"/>
  <c r="L13" i="10" s="1"/>
  <c r="K17" i="10"/>
  <c r="L17" i="10" s="1"/>
  <c r="K21" i="10"/>
  <c r="L21" i="10" s="1"/>
  <c r="K25" i="10"/>
  <c r="L25" i="10" s="1"/>
  <c r="K29" i="10"/>
  <c r="L29" i="10" s="1"/>
  <c r="K33" i="10"/>
  <c r="L33" i="10" s="1"/>
  <c r="J114" i="10"/>
  <c r="J118" i="10"/>
  <c r="J122" i="10"/>
  <c r="J126" i="10"/>
  <c r="J130" i="10"/>
  <c r="J134" i="10"/>
  <c r="J138" i="10"/>
  <c r="J142" i="10"/>
  <c r="J146" i="10"/>
  <c r="J150" i="10"/>
  <c r="K7" i="11"/>
  <c r="L7" i="11" s="1"/>
  <c r="J8" i="11"/>
  <c r="K11" i="11"/>
  <c r="L11" i="11" s="1"/>
  <c r="J12" i="11"/>
  <c r="K15" i="11"/>
  <c r="L15" i="11" s="1"/>
  <c r="J16" i="11"/>
  <c r="K19" i="11"/>
  <c r="L19" i="11" s="1"/>
  <c r="J20" i="11"/>
  <c r="K23" i="11"/>
  <c r="L23" i="11" s="1"/>
  <c r="J24" i="11"/>
  <c r="K27" i="11"/>
  <c r="L27" i="11" s="1"/>
  <c r="J28" i="11"/>
  <c r="K31" i="11"/>
  <c r="L31" i="11" s="1"/>
  <c r="J32" i="11"/>
  <c r="J36" i="11"/>
  <c r="J40" i="11"/>
  <c r="J44" i="11"/>
  <c r="J48" i="11"/>
  <c r="J52" i="11"/>
  <c r="J56" i="11"/>
  <c r="J60" i="11"/>
  <c r="J64" i="11"/>
  <c r="J68" i="11"/>
  <c r="J72" i="11"/>
  <c r="J76" i="11"/>
  <c r="J80" i="11"/>
  <c r="J84" i="11"/>
  <c r="J88" i="11"/>
  <c r="J92" i="11"/>
  <c r="J96" i="11"/>
  <c r="J100" i="11"/>
  <c r="J104" i="11"/>
  <c r="J108" i="11"/>
  <c r="J112" i="11"/>
  <c r="J116" i="11"/>
  <c r="J120" i="11"/>
  <c r="J124" i="11"/>
  <c r="J128" i="11"/>
  <c r="J132" i="11"/>
  <c r="J136" i="11"/>
  <c r="J140" i="11"/>
  <c r="J144" i="11"/>
  <c r="J148" i="11"/>
  <c r="K9" i="12"/>
  <c r="L9" i="12" s="1"/>
  <c r="J10" i="12"/>
  <c r="K13" i="12"/>
  <c r="L13" i="12" s="1"/>
  <c r="J14" i="12"/>
  <c r="K17" i="12"/>
  <c r="L17" i="12" s="1"/>
  <c r="J18" i="12"/>
  <c r="K21" i="12"/>
  <c r="L21" i="12" s="1"/>
  <c r="J22" i="12"/>
  <c r="K25" i="12"/>
  <c r="L25" i="12" s="1"/>
  <c r="J26" i="12"/>
  <c r="K29" i="12"/>
  <c r="L29" i="12" s="1"/>
  <c r="J30" i="12"/>
  <c r="K33" i="12"/>
  <c r="L33" i="12" s="1"/>
  <c r="J34" i="12"/>
  <c r="J38" i="12"/>
  <c r="J42" i="12"/>
  <c r="C33" i="1" s="1"/>
  <c r="J46" i="12"/>
  <c r="J50" i="12"/>
  <c r="J54" i="12"/>
  <c r="J58" i="12"/>
  <c r="J62" i="12"/>
  <c r="J66" i="12"/>
  <c r="J70" i="12"/>
  <c r="J74" i="12"/>
  <c r="J78" i="12"/>
  <c r="J82" i="12"/>
  <c r="J86" i="12"/>
  <c r="J90" i="12"/>
  <c r="J94" i="12"/>
  <c r="J98" i="12"/>
  <c r="J102" i="12"/>
  <c r="J106" i="12"/>
  <c r="J110" i="12"/>
  <c r="J114" i="12"/>
  <c r="J118" i="12"/>
  <c r="J122" i="12"/>
  <c r="J126" i="12"/>
  <c r="J130" i="12"/>
  <c r="J134" i="12"/>
  <c r="J138" i="12"/>
  <c r="J142" i="12"/>
  <c r="J146" i="12"/>
  <c r="J150" i="12"/>
  <c r="K7" i="13"/>
  <c r="L7" i="13" s="1"/>
  <c r="J8" i="13"/>
  <c r="K11" i="13"/>
  <c r="L11" i="13" s="1"/>
  <c r="J12" i="13"/>
  <c r="K15" i="13"/>
  <c r="L15" i="13" s="1"/>
  <c r="J16" i="13"/>
  <c r="K19" i="13"/>
  <c r="L19" i="13" s="1"/>
  <c r="J20" i="13"/>
  <c r="K23" i="13"/>
  <c r="L23" i="13" s="1"/>
  <c r="J24" i="13"/>
  <c r="K27" i="13"/>
  <c r="L27" i="13" s="1"/>
  <c r="J28" i="13"/>
  <c r="K31" i="13"/>
  <c r="L31" i="13" s="1"/>
  <c r="J32" i="13"/>
  <c r="J36" i="13"/>
  <c r="J40" i="13"/>
  <c r="J44" i="13"/>
  <c r="J48" i="13"/>
  <c r="J52" i="13"/>
  <c r="J56" i="13"/>
  <c r="J60" i="13"/>
  <c r="J64" i="13"/>
  <c r="J68" i="13"/>
  <c r="J72" i="13"/>
  <c r="J76" i="13"/>
  <c r="J80" i="13"/>
  <c r="J84" i="13"/>
  <c r="J88" i="13"/>
  <c r="J92" i="13"/>
  <c r="J96" i="13"/>
  <c r="J100" i="13"/>
  <c r="J104" i="13"/>
  <c r="J108" i="13"/>
  <c r="J112" i="13"/>
  <c r="J116" i="13"/>
  <c r="J120" i="13"/>
  <c r="J124" i="13"/>
  <c r="J128" i="13"/>
  <c r="J132" i="13"/>
  <c r="J136" i="13"/>
  <c r="J140" i="13"/>
  <c r="J144" i="13"/>
  <c r="J148" i="13"/>
  <c r="K9" i="14"/>
  <c r="L9" i="14" s="1"/>
  <c r="J10" i="14"/>
  <c r="K13" i="14"/>
  <c r="L13" i="14" s="1"/>
  <c r="J14" i="14"/>
  <c r="K17" i="14"/>
  <c r="L17" i="14" s="1"/>
  <c r="J18" i="14"/>
  <c r="K21" i="14"/>
  <c r="L21" i="14" s="1"/>
  <c r="J22" i="14"/>
  <c r="K25" i="14"/>
  <c r="L25" i="14" s="1"/>
  <c r="J26" i="14"/>
  <c r="K29" i="14"/>
  <c r="L29" i="14" s="1"/>
  <c r="J30" i="14"/>
  <c r="K33" i="14"/>
  <c r="L33" i="14" s="1"/>
  <c r="J34" i="14"/>
  <c r="K37" i="14"/>
  <c r="L37" i="14" s="1"/>
  <c r="J38" i="14"/>
  <c r="K41" i="14"/>
  <c r="L41" i="14" s="1"/>
  <c r="J42" i="14"/>
  <c r="C35" i="1" s="1"/>
  <c r="K45" i="14"/>
  <c r="L45" i="14" s="1"/>
  <c r="J46" i="14"/>
  <c r="K49" i="14"/>
  <c r="L49" i="14" s="1"/>
  <c r="J50" i="14"/>
  <c r="K53" i="14"/>
  <c r="L53" i="14" s="1"/>
  <c r="J54" i="14"/>
  <c r="K57" i="14"/>
  <c r="L57" i="14" s="1"/>
  <c r="J58" i="14"/>
  <c r="K61" i="14"/>
  <c r="L61" i="14" s="1"/>
  <c r="J62" i="14"/>
  <c r="K65" i="14"/>
  <c r="L65" i="14" s="1"/>
  <c r="J66" i="14"/>
  <c r="K69" i="14"/>
  <c r="L69" i="14" s="1"/>
  <c r="J70" i="14"/>
  <c r="K73" i="14"/>
  <c r="L73" i="14" s="1"/>
  <c r="J74" i="14"/>
  <c r="K77" i="14"/>
  <c r="L77" i="14" s="1"/>
  <c r="J78" i="14"/>
  <c r="K81" i="14"/>
  <c r="L81" i="14" s="1"/>
  <c r="J82" i="14"/>
  <c r="K85" i="14"/>
  <c r="L85" i="14" s="1"/>
  <c r="J86" i="14"/>
  <c r="K89" i="14"/>
  <c r="L89" i="14" s="1"/>
  <c r="J90" i="14"/>
  <c r="K93" i="14"/>
  <c r="L93" i="14" s="1"/>
  <c r="J94" i="14"/>
  <c r="K97" i="14"/>
  <c r="L97" i="14" s="1"/>
  <c r="J98" i="14"/>
  <c r="K101" i="14"/>
  <c r="L101" i="14" s="1"/>
  <c r="J102" i="14"/>
  <c r="K162" i="14"/>
  <c r="L162" i="14" s="1"/>
  <c r="K136" i="14"/>
  <c r="L136" i="14" s="1"/>
  <c r="K137" i="14"/>
  <c r="L137" i="14" s="1"/>
  <c r="K166" i="14"/>
  <c r="L166" i="14" s="1"/>
  <c r="K140" i="14"/>
  <c r="L140" i="14" s="1"/>
  <c r="K141" i="14"/>
  <c r="L141" i="14" s="1"/>
  <c r="J152" i="14"/>
  <c r="J151" i="14"/>
  <c r="J150" i="14"/>
  <c r="J156" i="14"/>
  <c r="J155" i="14"/>
  <c r="J154" i="14"/>
  <c r="J160" i="14"/>
  <c r="J159" i="14"/>
  <c r="J158" i="14"/>
  <c r="J164" i="14"/>
  <c r="J163" i="14"/>
  <c r="J162" i="14"/>
  <c r="J168" i="14"/>
  <c r="J167" i="14"/>
  <c r="J166" i="14"/>
  <c r="J171" i="14"/>
  <c r="J170" i="14"/>
  <c r="K33" i="15"/>
  <c r="L33" i="15" s="1"/>
  <c r="K8" i="11"/>
  <c r="L8" i="11" s="1"/>
  <c r="J9" i="11"/>
  <c r="K12" i="11"/>
  <c r="L12" i="11" s="1"/>
  <c r="K16" i="11"/>
  <c r="L16" i="11" s="1"/>
  <c r="K20" i="11"/>
  <c r="L20" i="11" s="1"/>
  <c r="K24" i="11"/>
  <c r="L24" i="11" s="1"/>
  <c r="K28" i="11"/>
  <c r="L28" i="11" s="1"/>
  <c r="K32" i="11"/>
  <c r="L32" i="11" s="1"/>
  <c r="J125" i="11"/>
  <c r="J129" i="11"/>
  <c r="J133" i="11"/>
  <c r="J137" i="11"/>
  <c r="J141" i="11"/>
  <c r="J145" i="11"/>
  <c r="J149" i="11"/>
  <c r="J153" i="11"/>
  <c r="J157" i="11"/>
  <c r="J161" i="11"/>
  <c r="J165" i="11"/>
  <c r="J169" i="11"/>
  <c r="K10" i="12"/>
  <c r="L10" i="12" s="1"/>
  <c r="J11" i="12"/>
  <c r="K14" i="12"/>
  <c r="L14" i="12" s="1"/>
  <c r="J15" i="12"/>
  <c r="K18" i="12"/>
  <c r="L18" i="12" s="1"/>
  <c r="J19" i="12"/>
  <c r="K22" i="12"/>
  <c r="L22" i="12" s="1"/>
  <c r="J23" i="12"/>
  <c r="K26" i="12"/>
  <c r="L26" i="12" s="1"/>
  <c r="J27" i="12"/>
  <c r="K30" i="12"/>
  <c r="L30" i="12" s="1"/>
  <c r="J31" i="12"/>
  <c r="J35" i="12"/>
  <c r="J39" i="12"/>
  <c r="J43" i="12"/>
  <c r="J47" i="12"/>
  <c r="J51" i="12"/>
  <c r="J55" i="12"/>
  <c r="J59" i="12"/>
  <c r="J63" i="12"/>
  <c r="J67" i="12"/>
  <c r="J71" i="12"/>
  <c r="J75" i="12"/>
  <c r="J79" i="12"/>
  <c r="J83" i="12"/>
  <c r="J87" i="12"/>
  <c r="J91" i="12"/>
  <c r="J95" i="12"/>
  <c r="J99" i="12"/>
  <c r="J103" i="12"/>
  <c r="J107" i="12"/>
  <c r="J111" i="12"/>
  <c r="J115" i="12"/>
  <c r="J119" i="12"/>
  <c r="J123" i="12"/>
  <c r="J127" i="12"/>
  <c r="J131" i="12"/>
  <c r="J135" i="12"/>
  <c r="J139" i="12"/>
  <c r="J143" i="12"/>
  <c r="J147" i="12"/>
  <c r="J151" i="12"/>
  <c r="J155" i="12"/>
  <c r="J159" i="12"/>
  <c r="J163" i="12"/>
  <c r="J167" i="12"/>
  <c r="J171" i="12"/>
  <c r="K8" i="13"/>
  <c r="L8" i="13" s="1"/>
  <c r="J9" i="13"/>
  <c r="K12" i="13"/>
  <c r="L12" i="13" s="1"/>
  <c r="J13" i="13"/>
  <c r="K16" i="13"/>
  <c r="L16" i="13" s="1"/>
  <c r="J17" i="13"/>
  <c r="K20" i="13"/>
  <c r="L20" i="13" s="1"/>
  <c r="J21" i="13"/>
  <c r="K24" i="13"/>
  <c r="L24" i="13" s="1"/>
  <c r="J25" i="13"/>
  <c r="K28" i="13"/>
  <c r="L28" i="13" s="1"/>
  <c r="J29" i="13"/>
  <c r="K32" i="13"/>
  <c r="L32" i="13" s="1"/>
  <c r="J33" i="13"/>
  <c r="J37" i="13"/>
  <c r="J41" i="13"/>
  <c r="J45" i="13"/>
  <c r="J49" i="13"/>
  <c r="J53" i="13"/>
  <c r="J57" i="13"/>
  <c r="J61" i="13"/>
  <c r="J65" i="13"/>
  <c r="J69" i="13"/>
  <c r="J73" i="13"/>
  <c r="J77" i="13"/>
  <c r="J81" i="13"/>
  <c r="J85" i="13"/>
  <c r="J89" i="13"/>
  <c r="J93" i="13"/>
  <c r="J97" i="13"/>
  <c r="J101" i="13"/>
  <c r="J105" i="13"/>
  <c r="J109" i="13"/>
  <c r="J113" i="13"/>
  <c r="J117" i="13"/>
  <c r="J121" i="13"/>
  <c r="J125" i="13"/>
  <c r="J129" i="13"/>
  <c r="J133" i="13"/>
  <c r="J137" i="13"/>
  <c r="J141" i="13"/>
  <c r="J145" i="13"/>
  <c r="J149" i="13"/>
  <c r="J153" i="13"/>
  <c r="J157" i="13"/>
  <c r="J161" i="13"/>
  <c r="K164" i="13"/>
  <c r="L164" i="13" s="1"/>
  <c r="J165" i="13"/>
  <c r="K168" i="13"/>
  <c r="L168" i="13" s="1"/>
  <c r="K10" i="14"/>
  <c r="L10" i="14" s="1"/>
  <c r="J11" i="14"/>
  <c r="K14" i="14"/>
  <c r="L14" i="14" s="1"/>
  <c r="J15" i="14"/>
  <c r="K18" i="14"/>
  <c r="L18" i="14" s="1"/>
  <c r="J19" i="14"/>
  <c r="K22" i="14"/>
  <c r="L22" i="14" s="1"/>
  <c r="J23" i="14"/>
  <c r="K26" i="14"/>
  <c r="L26" i="14" s="1"/>
  <c r="J27" i="14"/>
  <c r="K30" i="14"/>
  <c r="L30" i="14" s="1"/>
  <c r="J31" i="14"/>
  <c r="K34" i="14"/>
  <c r="L34" i="14" s="1"/>
  <c r="J35" i="14"/>
  <c r="K38" i="14"/>
  <c r="L38" i="14" s="1"/>
  <c r="J39" i="14"/>
  <c r="K42" i="14"/>
  <c r="J43" i="14"/>
  <c r="K46" i="14"/>
  <c r="L46" i="14" s="1"/>
  <c r="J47" i="14"/>
  <c r="K50" i="14"/>
  <c r="L50" i="14" s="1"/>
  <c r="J51" i="14"/>
  <c r="K54" i="14"/>
  <c r="L54" i="14" s="1"/>
  <c r="J55" i="14"/>
  <c r="K58" i="14"/>
  <c r="L58" i="14" s="1"/>
  <c r="J59" i="14"/>
  <c r="K62" i="14"/>
  <c r="L62" i="14" s="1"/>
  <c r="J63" i="14"/>
  <c r="K66" i="14"/>
  <c r="L66" i="14" s="1"/>
  <c r="J67" i="14"/>
  <c r="K70" i="14"/>
  <c r="L70" i="14" s="1"/>
  <c r="J71" i="14"/>
  <c r="K74" i="14"/>
  <c r="L74" i="14" s="1"/>
  <c r="J75" i="14"/>
  <c r="K78" i="14"/>
  <c r="L78" i="14" s="1"/>
  <c r="J79" i="14"/>
  <c r="K82" i="14"/>
  <c r="L82" i="14" s="1"/>
  <c r="J83" i="14"/>
  <c r="K86" i="14"/>
  <c r="L86" i="14" s="1"/>
  <c r="J87" i="14"/>
  <c r="K90" i="14"/>
  <c r="L90" i="14" s="1"/>
  <c r="J91" i="14"/>
  <c r="K94" i="14"/>
  <c r="L94" i="14" s="1"/>
  <c r="J95" i="14"/>
  <c r="K98" i="14"/>
  <c r="L98" i="14" s="1"/>
  <c r="J99" i="14"/>
  <c r="K102" i="14"/>
  <c r="L102" i="14" s="1"/>
  <c r="J103" i="14"/>
  <c r="J124" i="14"/>
  <c r="K145" i="14"/>
  <c r="L145" i="14" s="1"/>
  <c r="J128" i="14"/>
  <c r="K149" i="14"/>
  <c r="L149" i="14" s="1"/>
  <c r="J132" i="14"/>
  <c r="K153" i="14"/>
  <c r="L153" i="14" s="1"/>
  <c r="J136" i="14"/>
  <c r="J135" i="14"/>
  <c r="K157" i="14"/>
  <c r="L157" i="14" s="1"/>
  <c r="J140" i="14"/>
  <c r="J139" i="14"/>
  <c r="K161" i="14"/>
  <c r="L161" i="14" s="1"/>
  <c r="J144" i="14"/>
  <c r="J143" i="14"/>
  <c r="K165" i="14"/>
  <c r="L165" i="14" s="1"/>
  <c r="J148" i="14"/>
  <c r="J147" i="14"/>
  <c r="K169" i="14"/>
  <c r="L169" i="14" s="1"/>
  <c r="J146" i="14"/>
  <c r="K148" i="14"/>
  <c r="L148" i="14" s="1"/>
  <c r="K152" i="14"/>
  <c r="L152" i="14" s="1"/>
  <c r="K156" i="14"/>
  <c r="L156" i="14" s="1"/>
  <c r="K160" i="14"/>
  <c r="L160" i="14" s="1"/>
  <c r="K164" i="14"/>
  <c r="L164" i="14" s="1"/>
  <c r="K168" i="14"/>
  <c r="L168" i="14" s="1"/>
  <c r="J14" i="15"/>
  <c r="J13" i="15"/>
  <c r="K35" i="15"/>
  <c r="L35" i="15" s="1"/>
  <c r="K15" i="15"/>
  <c r="L15" i="15" s="1"/>
  <c r="J12" i="15"/>
  <c r="K11" i="15"/>
  <c r="L11" i="15" s="1"/>
  <c r="J8" i="15"/>
  <c r="J18" i="15"/>
  <c r="J17" i="15"/>
  <c r="K39" i="15"/>
  <c r="L39" i="15" s="1"/>
  <c r="J16" i="15"/>
  <c r="J22" i="15"/>
  <c r="J21" i="15"/>
  <c r="K43" i="15"/>
  <c r="L43" i="15" s="1"/>
  <c r="J20" i="15"/>
  <c r="J26" i="15"/>
  <c r="J25" i="15"/>
  <c r="K47" i="15"/>
  <c r="L47" i="15" s="1"/>
  <c r="J24" i="15"/>
  <c r="K46" i="15"/>
  <c r="L46" i="15" s="1"/>
  <c r="J30" i="15"/>
  <c r="J29" i="15"/>
  <c r="K51" i="15"/>
  <c r="L51" i="15" s="1"/>
  <c r="J28" i="15"/>
  <c r="K50" i="15"/>
  <c r="L50" i="15" s="1"/>
  <c r="J34" i="15"/>
  <c r="J33" i="15"/>
  <c r="K55" i="15"/>
  <c r="L55" i="15" s="1"/>
  <c r="J32" i="15"/>
  <c r="K54" i="15"/>
  <c r="L54" i="15" s="1"/>
  <c r="J38" i="15"/>
  <c r="J37" i="15"/>
  <c r="K59" i="15"/>
  <c r="L59" i="15" s="1"/>
  <c r="J36" i="15"/>
  <c r="K58" i="15"/>
  <c r="L58" i="15" s="1"/>
  <c r="J42" i="15"/>
  <c r="C36" i="1" s="1"/>
  <c r="J41" i="15"/>
  <c r="K63" i="15"/>
  <c r="L63" i="15" s="1"/>
  <c r="J40" i="15"/>
  <c r="K62" i="15"/>
  <c r="L62" i="15" s="1"/>
  <c r="J46" i="15"/>
  <c r="J45" i="15"/>
  <c r="K67" i="15"/>
  <c r="L67" i="15" s="1"/>
  <c r="J44" i="15"/>
  <c r="K66" i="15"/>
  <c r="L66" i="15" s="1"/>
  <c r="J122" i="11"/>
  <c r="J126" i="11"/>
  <c r="J130" i="11"/>
  <c r="J134" i="11"/>
  <c r="J138" i="11"/>
  <c r="J142" i="11"/>
  <c r="K145" i="11"/>
  <c r="L145" i="11" s="1"/>
  <c r="J146" i="11"/>
  <c r="K149" i="11"/>
  <c r="L149" i="11" s="1"/>
  <c r="K153" i="11"/>
  <c r="L153" i="11" s="1"/>
  <c r="K157" i="11"/>
  <c r="L157" i="11" s="1"/>
  <c r="K161" i="11"/>
  <c r="L161" i="11" s="1"/>
  <c r="K165" i="11"/>
  <c r="L165" i="11" s="1"/>
  <c r="K169" i="11"/>
  <c r="L169" i="11" s="1"/>
  <c r="K11" i="12"/>
  <c r="L11" i="12" s="1"/>
  <c r="J12" i="12"/>
  <c r="K15" i="12"/>
  <c r="L15" i="12" s="1"/>
  <c r="J16" i="12"/>
  <c r="K19" i="12"/>
  <c r="L19" i="12" s="1"/>
  <c r="J20" i="12"/>
  <c r="K23" i="12"/>
  <c r="L23" i="12" s="1"/>
  <c r="J24" i="12"/>
  <c r="K27" i="12"/>
  <c r="L27" i="12" s="1"/>
  <c r="J28" i="12"/>
  <c r="K31" i="12"/>
  <c r="L31" i="12" s="1"/>
  <c r="J32" i="12"/>
  <c r="K35" i="12"/>
  <c r="L35" i="12" s="1"/>
  <c r="J36" i="12"/>
  <c r="K39" i="12"/>
  <c r="L39" i="12" s="1"/>
  <c r="J40" i="12"/>
  <c r="K43" i="12"/>
  <c r="L43" i="12" s="1"/>
  <c r="J44" i="12"/>
  <c r="K47" i="12"/>
  <c r="L47" i="12" s="1"/>
  <c r="J48" i="12"/>
  <c r="K51" i="12"/>
  <c r="L51" i="12" s="1"/>
  <c r="J52" i="12"/>
  <c r="K55" i="12"/>
  <c r="L55" i="12" s="1"/>
  <c r="J56" i="12"/>
  <c r="K59" i="12"/>
  <c r="L59" i="12" s="1"/>
  <c r="J60" i="12"/>
  <c r="K63" i="12"/>
  <c r="L63" i="12" s="1"/>
  <c r="J64" i="12"/>
  <c r="K67" i="12"/>
  <c r="L67" i="12" s="1"/>
  <c r="J68" i="12"/>
  <c r="K71" i="12"/>
  <c r="L71" i="12" s="1"/>
  <c r="J72" i="12"/>
  <c r="K75" i="12"/>
  <c r="L75" i="12" s="1"/>
  <c r="J76" i="12"/>
  <c r="K79" i="12"/>
  <c r="L79" i="12" s="1"/>
  <c r="J80" i="12"/>
  <c r="K83" i="12"/>
  <c r="L83" i="12" s="1"/>
  <c r="J84" i="12"/>
  <c r="K87" i="12"/>
  <c r="L87" i="12" s="1"/>
  <c r="J88" i="12"/>
  <c r="K91" i="12"/>
  <c r="L91" i="12" s="1"/>
  <c r="J92" i="12"/>
  <c r="K95" i="12"/>
  <c r="L95" i="12" s="1"/>
  <c r="J96" i="12"/>
  <c r="K99" i="12"/>
  <c r="L99" i="12" s="1"/>
  <c r="J100" i="12"/>
  <c r="K103" i="12"/>
  <c r="L103" i="12" s="1"/>
  <c r="J104" i="12"/>
  <c r="K107" i="12"/>
  <c r="L107" i="12" s="1"/>
  <c r="J108" i="12"/>
  <c r="K111" i="12"/>
  <c r="L111" i="12" s="1"/>
  <c r="J112" i="12"/>
  <c r="K115" i="12"/>
  <c r="L115" i="12" s="1"/>
  <c r="J116" i="12"/>
  <c r="K119" i="12"/>
  <c r="L119" i="12" s="1"/>
  <c r="J120" i="12"/>
  <c r="K123" i="12"/>
  <c r="L123" i="12" s="1"/>
  <c r="J124" i="12"/>
  <c r="K127" i="12"/>
  <c r="L127" i="12" s="1"/>
  <c r="J128" i="12"/>
  <c r="K131" i="12"/>
  <c r="L131" i="12" s="1"/>
  <c r="J132" i="12"/>
  <c r="K135" i="12"/>
  <c r="L135" i="12" s="1"/>
  <c r="J136" i="12"/>
  <c r="K139" i="12"/>
  <c r="L139" i="12" s="1"/>
  <c r="J140" i="12"/>
  <c r="K143" i="12"/>
  <c r="L143" i="12" s="1"/>
  <c r="J144" i="12"/>
  <c r="K147" i="12"/>
  <c r="L147" i="12" s="1"/>
  <c r="J148" i="12"/>
  <c r="K151" i="12"/>
  <c r="L151" i="12" s="1"/>
  <c r="K155" i="12"/>
  <c r="L155" i="12" s="1"/>
  <c r="K159" i="12"/>
  <c r="L159" i="12" s="1"/>
  <c r="K163" i="12"/>
  <c r="L163" i="12" s="1"/>
  <c r="K167" i="12"/>
  <c r="L167" i="12" s="1"/>
  <c r="K9" i="13"/>
  <c r="L9" i="13" s="1"/>
  <c r="J10" i="13"/>
  <c r="K13" i="13"/>
  <c r="L13" i="13" s="1"/>
  <c r="J14" i="13"/>
  <c r="K17" i="13"/>
  <c r="L17" i="13" s="1"/>
  <c r="J18" i="13"/>
  <c r="K21" i="13"/>
  <c r="L21" i="13" s="1"/>
  <c r="J22" i="13"/>
  <c r="K25" i="13"/>
  <c r="L25" i="13" s="1"/>
  <c r="J26" i="13"/>
  <c r="K29" i="13"/>
  <c r="L29" i="13" s="1"/>
  <c r="J30" i="13"/>
  <c r="K33" i="13"/>
  <c r="L33" i="13" s="1"/>
  <c r="J34" i="13"/>
  <c r="K37" i="13"/>
  <c r="L37" i="13" s="1"/>
  <c r="J38" i="13"/>
  <c r="K41" i="13"/>
  <c r="L41" i="13" s="1"/>
  <c r="J42" i="13"/>
  <c r="C34" i="1" s="1"/>
  <c r="K45" i="13"/>
  <c r="L45" i="13" s="1"/>
  <c r="J46" i="13"/>
  <c r="K49" i="13"/>
  <c r="L49" i="13" s="1"/>
  <c r="J50" i="13"/>
  <c r="K53" i="13"/>
  <c r="L53" i="13" s="1"/>
  <c r="J54" i="13"/>
  <c r="K57" i="13"/>
  <c r="L57" i="13" s="1"/>
  <c r="J58" i="13"/>
  <c r="K61" i="13"/>
  <c r="L61" i="13" s="1"/>
  <c r="J62" i="13"/>
  <c r="K65" i="13"/>
  <c r="L65" i="13" s="1"/>
  <c r="J66" i="13"/>
  <c r="K69" i="13"/>
  <c r="L69" i="13" s="1"/>
  <c r="J70" i="13"/>
  <c r="K73" i="13"/>
  <c r="L73" i="13" s="1"/>
  <c r="J74" i="13"/>
  <c r="K77" i="13"/>
  <c r="L77" i="13" s="1"/>
  <c r="J78" i="13"/>
  <c r="K81" i="13"/>
  <c r="L81" i="13" s="1"/>
  <c r="J82" i="13"/>
  <c r="K85" i="13"/>
  <c r="L85" i="13" s="1"/>
  <c r="J86" i="13"/>
  <c r="K89" i="13"/>
  <c r="L89" i="13" s="1"/>
  <c r="J90" i="13"/>
  <c r="K93" i="13"/>
  <c r="L93" i="13" s="1"/>
  <c r="J94" i="13"/>
  <c r="K97" i="13"/>
  <c r="L97" i="13" s="1"/>
  <c r="J98" i="13"/>
  <c r="K101" i="13"/>
  <c r="L101" i="13" s="1"/>
  <c r="J102" i="13"/>
  <c r="K105" i="13"/>
  <c r="L105" i="13" s="1"/>
  <c r="J106" i="13"/>
  <c r="K109" i="13"/>
  <c r="L109" i="13" s="1"/>
  <c r="J110" i="13"/>
  <c r="K113" i="13"/>
  <c r="L113" i="13" s="1"/>
  <c r="J114" i="13"/>
  <c r="K117" i="13"/>
  <c r="L117" i="13" s="1"/>
  <c r="J118" i="13"/>
  <c r="K121" i="13"/>
  <c r="L121" i="13" s="1"/>
  <c r="J122" i="13"/>
  <c r="K125" i="13"/>
  <c r="L125" i="13" s="1"/>
  <c r="J126" i="13"/>
  <c r="K129" i="13"/>
  <c r="L129" i="13" s="1"/>
  <c r="J130" i="13"/>
  <c r="K133" i="13"/>
  <c r="L133" i="13" s="1"/>
  <c r="J134" i="13"/>
  <c r="K137" i="13"/>
  <c r="L137" i="13" s="1"/>
  <c r="J138" i="13"/>
  <c r="K141" i="13"/>
  <c r="L141" i="13" s="1"/>
  <c r="J142" i="13"/>
  <c r="K145" i="13"/>
  <c r="L145" i="13" s="1"/>
  <c r="J146" i="13"/>
  <c r="K149" i="13"/>
  <c r="L149" i="13" s="1"/>
  <c r="K153" i="13"/>
  <c r="L153" i="13" s="1"/>
  <c r="K157" i="13"/>
  <c r="L157" i="13" s="1"/>
  <c r="K161" i="13"/>
  <c r="L161" i="13" s="1"/>
  <c r="K7" i="14"/>
  <c r="L7" i="14" s="1"/>
  <c r="J8" i="14"/>
  <c r="K11" i="14"/>
  <c r="L11" i="14" s="1"/>
  <c r="J12" i="14"/>
  <c r="K15" i="14"/>
  <c r="L15" i="14" s="1"/>
  <c r="K19" i="14"/>
  <c r="L19" i="14" s="1"/>
  <c r="K23" i="14"/>
  <c r="L23" i="14" s="1"/>
  <c r="K27" i="14"/>
  <c r="L27" i="14" s="1"/>
  <c r="K31" i="14"/>
  <c r="L31" i="14" s="1"/>
  <c r="J84" i="14"/>
  <c r="J88" i="14"/>
  <c r="J92" i="14"/>
  <c r="J96" i="14"/>
  <c r="J100" i="14"/>
  <c r="J105" i="14"/>
  <c r="J106" i="14"/>
  <c r="J107" i="14"/>
  <c r="J109" i="14"/>
  <c r="J110" i="14"/>
  <c r="J111" i="14"/>
  <c r="J113" i="14"/>
  <c r="J114" i="14"/>
  <c r="J115" i="14"/>
  <c r="J117" i="14"/>
  <c r="J118" i="14"/>
  <c r="J119" i="14"/>
  <c r="J121" i="14"/>
  <c r="J122" i="14"/>
  <c r="J123" i="14"/>
  <c r="J125" i="14"/>
  <c r="J126" i="14"/>
  <c r="J127" i="14"/>
  <c r="J129" i="14"/>
  <c r="J130" i="14"/>
  <c r="J131" i="14"/>
  <c r="K132" i="14"/>
  <c r="L132" i="14" s="1"/>
  <c r="J133" i="14"/>
  <c r="J134" i="14"/>
  <c r="J138" i="14"/>
  <c r="J142" i="14"/>
  <c r="K10" i="15"/>
  <c r="L10" i="15" s="1"/>
  <c r="K14" i="15"/>
  <c r="L14" i="15" s="1"/>
  <c r="K18" i="15"/>
  <c r="L18" i="15" s="1"/>
  <c r="K22" i="15"/>
  <c r="L22" i="15" s="1"/>
  <c r="K26" i="15"/>
  <c r="L26" i="15" s="1"/>
  <c r="K30" i="15"/>
  <c r="L30" i="15" s="1"/>
  <c r="K34" i="15"/>
  <c r="L34" i="15" s="1"/>
  <c r="K38" i="15"/>
  <c r="L38" i="15" s="1"/>
  <c r="K42" i="15"/>
  <c r="K8" i="10"/>
  <c r="L8" i="10" s="1"/>
  <c r="J9" i="10"/>
  <c r="K12" i="10"/>
  <c r="L12" i="10" s="1"/>
  <c r="K16" i="10"/>
  <c r="L16" i="10" s="1"/>
  <c r="K20" i="10"/>
  <c r="L20" i="10" s="1"/>
  <c r="K24" i="10"/>
  <c r="L24" i="10" s="1"/>
  <c r="K28" i="10"/>
  <c r="L28" i="10" s="1"/>
  <c r="K6" i="11"/>
  <c r="L6" i="11" s="1"/>
  <c r="J7" i="11"/>
  <c r="K10" i="11"/>
  <c r="L10" i="11" s="1"/>
  <c r="J11" i="11"/>
  <c r="K14" i="11"/>
  <c r="L14" i="11" s="1"/>
  <c r="K18" i="11"/>
  <c r="L18" i="11" s="1"/>
  <c r="K22" i="11"/>
  <c r="L22" i="11" s="1"/>
  <c r="K26" i="11"/>
  <c r="L26" i="11" s="1"/>
  <c r="K8" i="12"/>
  <c r="L8" i="12" s="1"/>
  <c r="J9" i="12"/>
  <c r="K12" i="12"/>
  <c r="L12" i="12" s="1"/>
  <c r="K16" i="12"/>
  <c r="L16" i="12" s="1"/>
  <c r="K20" i="12"/>
  <c r="L20" i="12" s="1"/>
  <c r="K24" i="12"/>
  <c r="L24" i="12" s="1"/>
  <c r="K28" i="12"/>
  <c r="L28" i="12" s="1"/>
  <c r="K6" i="13"/>
  <c r="L6" i="13" s="1"/>
  <c r="J7" i="13"/>
  <c r="K10" i="13"/>
  <c r="L10" i="13" s="1"/>
  <c r="J11" i="13"/>
  <c r="K14" i="13"/>
  <c r="L14" i="13" s="1"/>
  <c r="K18" i="13"/>
  <c r="L18" i="13" s="1"/>
  <c r="K22" i="13"/>
  <c r="L22" i="13" s="1"/>
  <c r="K26" i="13"/>
  <c r="L26" i="13" s="1"/>
  <c r="K8" i="14"/>
  <c r="L8" i="14" s="1"/>
  <c r="J9" i="14"/>
  <c r="K12" i="14"/>
  <c r="L12" i="14" s="1"/>
  <c r="K16" i="14"/>
  <c r="L16" i="14" s="1"/>
  <c r="K20" i="14"/>
  <c r="L20" i="14" s="1"/>
  <c r="K24" i="14"/>
  <c r="L24" i="14" s="1"/>
  <c r="K28" i="14"/>
  <c r="L28" i="14" s="1"/>
  <c r="J85" i="14"/>
  <c r="J89" i="14"/>
  <c r="J93" i="14"/>
  <c r="J97" i="14"/>
  <c r="J104" i="14"/>
  <c r="J101" i="14"/>
  <c r="J108" i="14"/>
  <c r="K125" i="14"/>
  <c r="L125" i="14" s="1"/>
  <c r="K129" i="14"/>
  <c r="L129" i="14" s="1"/>
  <c r="K133" i="14"/>
  <c r="L133" i="14" s="1"/>
  <c r="K163" i="14"/>
  <c r="L163" i="14" s="1"/>
  <c r="J137" i="14"/>
  <c r="K167" i="14"/>
  <c r="L167" i="14" s="1"/>
  <c r="J141" i="14"/>
  <c r="K171" i="14"/>
  <c r="L171" i="14" s="1"/>
  <c r="J145" i="14"/>
  <c r="J149" i="14"/>
  <c r="J153" i="14"/>
  <c r="J157" i="14"/>
  <c r="J161" i="14"/>
  <c r="K36" i="15"/>
  <c r="L36" i="15" s="1"/>
  <c r="K40" i="15"/>
  <c r="L40" i="15" s="1"/>
  <c r="K44" i="15"/>
  <c r="L44" i="15" s="1"/>
  <c r="K48" i="15"/>
  <c r="L48" i="15" s="1"/>
  <c r="K52" i="15"/>
  <c r="L52" i="15" s="1"/>
  <c r="K56" i="15"/>
  <c r="L56" i="15" s="1"/>
  <c r="J47" i="15"/>
  <c r="J51" i="15"/>
  <c r="J55" i="15"/>
  <c r="J59" i="15"/>
  <c r="J63" i="15"/>
  <c r="J67" i="15"/>
  <c r="K70" i="15"/>
  <c r="L70" i="15" s="1"/>
  <c r="J71" i="15"/>
  <c r="K74" i="15"/>
  <c r="L74" i="15" s="1"/>
  <c r="J75" i="15"/>
  <c r="K78" i="15"/>
  <c r="L78" i="15" s="1"/>
  <c r="J79" i="15"/>
  <c r="K82" i="15"/>
  <c r="L82" i="15" s="1"/>
  <c r="J83" i="15"/>
  <c r="K86" i="15"/>
  <c r="L86" i="15" s="1"/>
  <c r="J87" i="15"/>
  <c r="K90" i="15"/>
  <c r="L90" i="15" s="1"/>
  <c r="J91" i="15"/>
  <c r="K94" i="15"/>
  <c r="L94" i="15" s="1"/>
  <c r="J95" i="15"/>
  <c r="K98" i="15"/>
  <c r="L98" i="15" s="1"/>
  <c r="J99" i="15"/>
  <c r="K102" i="15"/>
  <c r="L102" i="15" s="1"/>
  <c r="J103" i="15"/>
  <c r="K106" i="15"/>
  <c r="L106" i="15" s="1"/>
  <c r="J107" i="15"/>
  <c r="K110" i="15"/>
  <c r="L110" i="15" s="1"/>
  <c r="J111" i="15"/>
  <c r="K114" i="15"/>
  <c r="L114" i="15" s="1"/>
  <c r="J115" i="15"/>
  <c r="K118" i="15"/>
  <c r="L118" i="15" s="1"/>
  <c r="J119" i="15"/>
  <c r="K122" i="15"/>
  <c r="L122" i="15" s="1"/>
  <c r="J123" i="15"/>
  <c r="K126" i="15"/>
  <c r="L126" i="15" s="1"/>
  <c r="J127" i="15"/>
  <c r="K130" i="15"/>
  <c r="L130" i="15" s="1"/>
  <c r="J131" i="15"/>
  <c r="K134" i="15"/>
  <c r="L134" i="15" s="1"/>
  <c r="J135" i="15"/>
  <c r="K138" i="15"/>
  <c r="L138" i="15" s="1"/>
  <c r="J139" i="15"/>
  <c r="K142" i="15"/>
  <c r="L142" i="15" s="1"/>
  <c r="J143" i="15"/>
  <c r="K146" i="15"/>
  <c r="L146" i="15" s="1"/>
  <c r="J147" i="15"/>
  <c r="K150" i="15"/>
  <c r="L150" i="15" s="1"/>
  <c r="J151" i="15"/>
  <c r="K154" i="15"/>
  <c r="L154" i="15" s="1"/>
  <c r="J155" i="15"/>
  <c r="K158" i="15"/>
  <c r="L158" i="15" s="1"/>
  <c r="J159" i="15"/>
  <c r="K162" i="15"/>
  <c r="L162" i="15" s="1"/>
  <c r="J163" i="15"/>
  <c r="K166" i="15"/>
  <c r="L166" i="15" s="1"/>
  <c r="J167" i="15"/>
  <c r="K170" i="15"/>
  <c r="L170" i="15" s="1"/>
  <c r="K8" i="16"/>
  <c r="L8" i="16" s="1"/>
  <c r="J9" i="16"/>
  <c r="K12" i="16"/>
  <c r="L12" i="16" s="1"/>
  <c r="J13" i="16"/>
  <c r="K16" i="16"/>
  <c r="L16" i="16" s="1"/>
  <c r="J17" i="16"/>
  <c r="K20" i="16"/>
  <c r="L20" i="16" s="1"/>
  <c r="J21" i="16"/>
  <c r="K24" i="16"/>
  <c r="L24" i="16" s="1"/>
  <c r="J25" i="16"/>
  <c r="K28" i="16"/>
  <c r="L28" i="16" s="1"/>
  <c r="J29" i="16"/>
  <c r="K32" i="16"/>
  <c r="L32" i="16" s="1"/>
  <c r="J33" i="16"/>
  <c r="K36" i="16"/>
  <c r="L36" i="16" s="1"/>
  <c r="J37" i="16"/>
  <c r="K40" i="16"/>
  <c r="L40" i="16" s="1"/>
  <c r="J41" i="16"/>
  <c r="K44" i="16"/>
  <c r="L44" i="16" s="1"/>
  <c r="J45" i="16"/>
  <c r="K48" i="16"/>
  <c r="L48" i="16" s="1"/>
  <c r="J49" i="16"/>
  <c r="K52" i="16"/>
  <c r="L52" i="16" s="1"/>
  <c r="J53" i="16"/>
  <c r="K56" i="16"/>
  <c r="L56" i="16" s="1"/>
  <c r="J57" i="16"/>
  <c r="K60" i="16"/>
  <c r="L60" i="16" s="1"/>
  <c r="J61" i="16"/>
  <c r="K64" i="16"/>
  <c r="L64" i="16" s="1"/>
  <c r="J65" i="16"/>
  <c r="K68" i="16"/>
  <c r="L68" i="16" s="1"/>
  <c r="J69" i="16"/>
  <c r="K72" i="16"/>
  <c r="L72" i="16" s="1"/>
  <c r="J73" i="16"/>
  <c r="K76" i="16"/>
  <c r="L76" i="16" s="1"/>
  <c r="J77" i="16"/>
  <c r="K80" i="16"/>
  <c r="L80" i="16" s="1"/>
  <c r="J81" i="16"/>
  <c r="K84" i="16"/>
  <c r="L84" i="16" s="1"/>
  <c r="J85" i="16"/>
  <c r="K88" i="16"/>
  <c r="L88" i="16" s="1"/>
  <c r="J89" i="16"/>
  <c r="K92" i="16"/>
  <c r="L92" i="16" s="1"/>
  <c r="J93" i="16"/>
  <c r="K96" i="16"/>
  <c r="L96" i="16" s="1"/>
  <c r="J97" i="16"/>
  <c r="K100" i="16"/>
  <c r="L100" i="16" s="1"/>
  <c r="J101" i="16"/>
  <c r="K104" i="16"/>
  <c r="L104" i="16" s="1"/>
  <c r="J105" i="16"/>
  <c r="K108" i="16"/>
  <c r="L108" i="16" s="1"/>
  <c r="J109" i="16"/>
  <c r="K112" i="16"/>
  <c r="L112" i="16" s="1"/>
  <c r="J113" i="16"/>
  <c r="K116" i="16"/>
  <c r="L116" i="16" s="1"/>
  <c r="J117" i="16"/>
  <c r="K120" i="16"/>
  <c r="L120" i="16" s="1"/>
  <c r="J121" i="16"/>
  <c r="K124" i="16"/>
  <c r="L124" i="16" s="1"/>
  <c r="J125" i="16"/>
  <c r="K128" i="16"/>
  <c r="L128" i="16" s="1"/>
  <c r="J129" i="16"/>
  <c r="K132" i="16"/>
  <c r="L132" i="16" s="1"/>
  <c r="J133" i="16"/>
  <c r="K136" i="16"/>
  <c r="L136" i="16" s="1"/>
  <c r="J137" i="16"/>
  <c r="K140" i="16"/>
  <c r="L140" i="16" s="1"/>
  <c r="J141" i="16"/>
  <c r="K144" i="16"/>
  <c r="L144" i="16" s="1"/>
  <c r="J145" i="16"/>
  <c r="K148" i="16"/>
  <c r="L148" i="16" s="1"/>
  <c r="J149" i="16"/>
  <c r="K152" i="16"/>
  <c r="L152" i="16" s="1"/>
  <c r="J153" i="16"/>
  <c r="K156" i="16"/>
  <c r="L156" i="16" s="1"/>
  <c r="J157" i="16"/>
  <c r="K160" i="16"/>
  <c r="L160" i="16" s="1"/>
  <c r="J161" i="16"/>
  <c r="K164" i="16"/>
  <c r="L164" i="16" s="1"/>
  <c r="J165" i="16"/>
  <c r="K168" i="16"/>
  <c r="L168" i="16" s="1"/>
  <c r="J169" i="16"/>
  <c r="K10" i="17"/>
  <c r="L10" i="17" s="1"/>
  <c r="J11" i="17"/>
  <c r="K14" i="17"/>
  <c r="L14" i="17" s="1"/>
  <c r="J15" i="17"/>
  <c r="K18" i="17"/>
  <c r="L18" i="17" s="1"/>
  <c r="J19" i="17"/>
  <c r="K22" i="17"/>
  <c r="L22" i="17" s="1"/>
  <c r="J23" i="17"/>
  <c r="K26" i="17"/>
  <c r="L26" i="17" s="1"/>
  <c r="J27" i="17"/>
  <c r="K30" i="17"/>
  <c r="L30" i="17" s="1"/>
  <c r="J31" i="17"/>
  <c r="K34" i="17"/>
  <c r="L34" i="17" s="1"/>
  <c r="J35" i="17"/>
  <c r="K38" i="17"/>
  <c r="L38" i="17" s="1"/>
  <c r="J39" i="17"/>
  <c r="K42" i="17"/>
  <c r="J43" i="17"/>
  <c r="K46" i="17"/>
  <c r="L46" i="17" s="1"/>
  <c r="J47" i="17"/>
  <c r="K50" i="17"/>
  <c r="L50" i="17" s="1"/>
  <c r="J51" i="17"/>
  <c r="K54" i="17"/>
  <c r="L54" i="17" s="1"/>
  <c r="J55" i="17"/>
  <c r="K58" i="17"/>
  <c r="L58" i="17" s="1"/>
  <c r="J59" i="17"/>
  <c r="K62" i="17"/>
  <c r="L62" i="17" s="1"/>
  <c r="J63" i="17"/>
  <c r="K66" i="17"/>
  <c r="L66" i="17" s="1"/>
  <c r="J67" i="17"/>
  <c r="K70" i="17"/>
  <c r="L70" i="17" s="1"/>
  <c r="J71" i="17"/>
  <c r="K74" i="17"/>
  <c r="L74" i="17" s="1"/>
  <c r="J75" i="17"/>
  <c r="K78" i="17"/>
  <c r="L78" i="17" s="1"/>
  <c r="J79" i="17"/>
  <c r="K82" i="17"/>
  <c r="L82" i="17" s="1"/>
  <c r="J83" i="17"/>
  <c r="K86" i="17"/>
  <c r="L86" i="17" s="1"/>
  <c r="J87" i="17"/>
  <c r="K90" i="17"/>
  <c r="L90" i="17" s="1"/>
  <c r="J91" i="17"/>
  <c r="K94" i="17"/>
  <c r="L94" i="17" s="1"/>
  <c r="J95" i="17"/>
  <c r="K98" i="17"/>
  <c r="L98" i="17" s="1"/>
  <c r="J99" i="17"/>
  <c r="K102" i="17"/>
  <c r="L102" i="17" s="1"/>
  <c r="J103" i="17"/>
  <c r="K106" i="17"/>
  <c r="L106" i="17" s="1"/>
  <c r="J107" i="17"/>
  <c r="K110" i="17"/>
  <c r="L110" i="17" s="1"/>
  <c r="J111" i="17"/>
  <c r="K114" i="17"/>
  <c r="L114" i="17" s="1"/>
  <c r="J115" i="17"/>
  <c r="K118" i="17"/>
  <c r="L118" i="17" s="1"/>
  <c r="J119" i="17"/>
  <c r="K122" i="17"/>
  <c r="L122" i="17" s="1"/>
  <c r="J123" i="17"/>
  <c r="K126" i="17"/>
  <c r="L126" i="17" s="1"/>
  <c r="J127" i="17"/>
  <c r="K130" i="17"/>
  <c r="L130" i="17" s="1"/>
  <c r="J131" i="17"/>
  <c r="K134" i="17"/>
  <c r="L134" i="17" s="1"/>
  <c r="J135" i="17"/>
  <c r="K138" i="17"/>
  <c r="L138" i="17" s="1"/>
  <c r="J139" i="17"/>
  <c r="K142" i="17"/>
  <c r="L142" i="17" s="1"/>
  <c r="J143" i="17"/>
  <c r="K146" i="17"/>
  <c r="L146" i="17" s="1"/>
  <c r="J147" i="17"/>
  <c r="K150" i="17"/>
  <c r="L150" i="17" s="1"/>
  <c r="J151" i="17"/>
  <c r="K154" i="17"/>
  <c r="L154" i="17" s="1"/>
  <c r="J155" i="17"/>
  <c r="K158" i="17"/>
  <c r="L158" i="17" s="1"/>
  <c r="J159" i="17"/>
  <c r="K162" i="17"/>
  <c r="L162" i="17" s="1"/>
  <c r="J163" i="17"/>
  <c r="K166" i="17"/>
  <c r="L166" i="17" s="1"/>
  <c r="J167" i="17"/>
  <c r="K170" i="17"/>
  <c r="L170" i="17" s="1"/>
  <c r="K33" i="18"/>
  <c r="L33" i="18" s="1"/>
  <c r="K29" i="18"/>
  <c r="L29" i="18" s="1"/>
  <c r="K32" i="18"/>
  <c r="L32" i="18" s="1"/>
  <c r="K28" i="18"/>
  <c r="L28" i="18" s="1"/>
  <c r="K24" i="18"/>
  <c r="L24" i="18" s="1"/>
  <c r="K20" i="18"/>
  <c r="L20" i="18" s="1"/>
  <c r="K16" i="18"/>
  <c r="L16" i="18" s="1"/>
  <c r="K12" i="18"/>
  <c r="L12" i="18" s="1"/>
  <c r="K8" i="18"/>
  <c r="L8" i="18" s="1"/>
  <c r="J9" i="18"/>
  <c r="J27" i="18"/>
  <c r="J31" i="18"/>
  <c r="K19" i="15"/>
  <c r="L19" i="15" s="1"/>
  <c r="K23" i="15"/>
  <c r="L23" i="15" s="1"/>
  <c r="K27" i="15"/>
  <c r="L27" i="15" s="1"/>
  <c r="K31" i="15"/>
  <c r="L31" i="15" s="1"/>
  <c r="J48" i="15"/>
  <c r="J52" i="15"/>
  <c r="J56" i="15"/>
  <c r="J60" i="15"/>
  <c r="J64" i="15"/>
  <c r="J68" i="15"/>
  <c r="K71" i="15"/>
  <c r="L71" i="15" s="1"/>
  <c r="J72" i="15"/>
  <c r="K75" i="15"/>
  <c r="L75" i="15" s="1"/>
  <c r="J76" i="15"/>
  <c r="K79" i="15"/>
  <c r="L79" i="15" s="1"/>
  <c r="J80" i="15"/>
  <c r="K83" i="15"/>
  <c r="L83" i="15" s="1"/>
  <c r="J84" i="15"/>
  <c r="K87" i="15"/>
  <c r="L87" i="15" s="1"/>
  <c r="J88" i="15"/>
  <c r="K91" i="15"/>
  <c r="L91" i="15" s="1"/>
  <c r="J92" i="15"/>
  <c r="K95" i="15"/>
  <c r="L95" i="15" s="1"/>
  <c r="J96" i="15"/>
  <c r="K99" i="15"/>
  <c r="L99" i="15" s="1"/>
  <c r="J100" i="15"/>
  <c r="K103" i="15"/>
  <c r="L103" i="15" s="1"/>
  <c r="J104" i="15"/>
  <c r="K107" i="15"/>
  <c r="L107" i="15" s="1"/>
  <c r="J108" i="15"/>
  <c r="K111" i="15"/>
  <c r="L111" i="15" s="1"/>
  <c r="J112" i="15"/>
  <c r="K115" i="15"/>
  <c r="L115" i="15" s="1"/>
  <c r="J116" i="15"/>
  <c r="K119" i="15"/>
  <c r="L119" i="15" s="1"/>
  <c r="J120" i="15"/>
  <c r="K123" i="15"/>
  <c r="L123" i="15" s="1"/>
  <c r="J124" i="15"/>
  <c r="K127" i="15"/>
  <c r="L127" i="15" s="1"/>
  <c r="J128" i="15"/>
  <c r="K131" i="15"/>
  <c r="L131" i="15" s="1"/>
  <c r="J132" i="15"/>
  <c r="K135" i="15"/>
  <c r="L135" i="15" s="1"/>
  <c r="J136" i="15"/>
  <c r="K139" i="15"/>
  <c r="L139" i="15" s="1"/>
  <c r="J140" i="15"/>
  <c r="K143" i="15"/>
  <c r="L143" i="15" s="1"/>
  <c r="J144" i="15"/>
  <c r="K147" i="15"/>
  <c r="L147" i="15" s="1"/>
  <c r="J148" i="15"/>
  <c r="K151" i="15"/>
  <c r="L151" i="15" s="1"/>
  <c r="J152" i="15"/>
  <c r="K155" i="15"/>
  <c r="L155" i="15" s="1"/>
  <c r="J156" i="15"/>
  <c r="K159" i="15"/>
  <c r="L159" i="15" s="1"/>
  <c r="J160" i="15"/>
  <c r="K163" i="15"/>
  <c r="L163" i="15" s="1"/>
  <c r="J164" i="15"/>
  <c r="K167" i="15"/>
  <c r="L167" i="15" s="1"/>
  <c r="J168" i="15"/>
  <c r="K171" i="15"/>
  <c r="L171" i="15" s="1"/>
  <c r="J6" i="16"/>
  <c r="K9" i="16"/>
  <c r="L9" i="16" s="1"/>
  <c r="J10" i="16"/>
  <c r="K13" i="16"/>
  <c r="L13" i="16" s="1"/>
  <c r="J14" i="16"/>
  <c r="K17" i="16"/>
  <c r="L17" i="16" s="1"/>
  <c r="J18" i="16"/>
  <c r="K21" i="16"/>
  <c r="L21" i="16" s="1"/>
  <c r="J22" i="16"/>
  <c r="K25" i="16"/>
  <c r="L25" i="16" s="1"/>
  <c r="J26" i="16"/>
  <c r="K29" i="16"/>
  <c r="L29" i="16" s="1"/>
  <c r="J30" i="16"/>
  <c r="K33" i="16"/>
  <c r="L33" i="16" s="1"/>
  <c r="J34" i="16"/>
  <c r="K37" i="16"/>
  <c r="L37" i="16" s="1"/>
  <c r="J38" i="16"/>
  <c r="K41" i="16"/>
  <c r="L41" i="16" s="1"/>
  <c r="J42" i="16"/>
  <c r="C37" i="1" s="1"/>
  <c r="K45" i="16"/>
  <c r="L45" i="16" s="1"/>
  <c r="J46" i="16"/>
  <c r="K49" i="16"/>
  <c r="L49" i="16" s="1"/>
  <c r="J50" i="16"/>
  <c r="K53" i="16"/>
  <c r="L53" i="16" s="1"/>
  <c r="J54" i="16"/>
  <c r="K57" i="16"/>
  <c r="L57" i="16" s="1"/>
  <c r="J58" i="16"/>
  <c r="K61" i="16"/>
  <c r="L61" i="16" s="1"/>
  <c r="J62" i="16"/>
  <c r="K65" i="16"/>
  <c r="L65" i="16" s="1"/>
  <c r="J66" i="16"/>
  <c r="K69" i="16"/>
  <c r="L69" i="16" s="1"/>
  <c r="J70" i="16"/>
  <c r="K73" i="16"/>
  <c r="L73" i="16" s="1"/>
  <c r="J74" i="16"/>
  <c r="K77" i="16"/>
  <c r="L77" i="16" s="1"/>
  <c r="J78" i="16"/>
  <c r="K81" i="16"/>
  <c r="L81" i="16" s="1"/>
  <c r="J82" i="16"/>
  <c r="K85" i="16"/>
  <c r="L85" i="16" s="1"/>
  <c r="J86" i="16"/>
  <c r="K89" i="16"/>
  <c r="L89" i="16" s="1"/>
  <c r="J90" i="16"/>
  <c r="K93" i="16"/>
  <c r="L93" i="16" s="1"/>
  <c r="J94" i="16"/>
  <c r="K97" i="16"/>
  <c r="L97" i="16" s="1"/>
  <c r="J98" i="16"/>
  <c r="K101" i="16"/>
  <c r="L101" i="16" s="1"/>
  <c r="J102" i="16"/>
  <c r="K105" i="16"/>
  <c r="L105" i="16" s="1"/>
  <c r="J106" i="16"/>
  <c r="K109" i="16"/>
  <c r="L109" i="16" s="1"/>
  <c r="J110" i="16"/>
  <c r="K113" i="16"/>
  <c r="L113" i="16" s="1"/>
  <c r="J114" i="16"/>
  <c r="K117" i="16"/>
  <c r="L117" i="16" s="1"/>
  <c r="J118" i="16"/>
  <c r="K121" i="16"/>
  <c r="L121" i="16" s="1"/>
  <c r="J122" i="16"/>
  <c r="K125" i="16"/>
  <c r="L125" i="16" s="1"/>
  <c r="J126" i="16"/>
  <c r="K129" i="16"/>
  <c r="L129" i="16" s="1"/>
  <c r="J130" i="16"/>
  <c r="K133" i="16"/>
  <c r="L133" i="16" s="1"/>
  <c r="J134" i="16"/>
  <c r="K137" i="16"/>
  <c r="L137" i="16" s="1"/>
  <c r="J138" i="16"/>
  <c r="K141" i="16"/>
  <c r="L141" i="16" s="1"/>
  <c r="J142" i="16"/>
  <c r="K145" i="16"/>
  <c r="L145" i="16" s="1"/>
  <c r="J146" i="16"/>
  <c r="K149" i="16"/>
  <c r="L149" i="16" s="1"/>
  <c r="J150" i="16"/>
  <c r="K153" i="16"/>
  <c r="L153" i="16" s="1"/>
  <c r="J154" i="16"/>
  <c r="K157" i="16"/>
  <c r="L157" i="16" s="1"/>
  <c r="J158" i="16"/>
  <c r="K161" i="16"/>
  <c r="L161" i="16" s="1"/>
  <c r="J162" i="16"/>
  <c r="K165" i="16"/>
  <c r="L165" i="16" s="1"/>
  <c r="J166" i="16"/>
  <c r="K169" i="16"/>
  <c r="L169" i="16" s="1"/>
  <c r="J170" i="16"/>
  <c r="J8" i="17"/>
  <c r="K11" i="17"/>
  <c r="L11" i="17" s="1"/>
  <c r="J12" i="17"/>
  <c r="K15" i="17"/>
  <c r="L15" i="17" s="1"/>
  <c r="J16" i="17"/>
  <c r="K19" i="17"/>
  <c r="L19" i="17" s="1"/>
  <c r="J20" i="17"/>
  <c r="K23" i="17"/>
  <c r="L23" i="17" s="1"/>
  <c r="J24" i="17"/>
  <c r="K27" i="17"/>
  <c r="L27" i="17" s="1"/>
  <c r="J28" i="17"/>
  <c r="K31" i="17"/>
  <c r="L31" i="17" s="1"/>
  <c r="J32" i="17"/>
  <c r="K35" i="17"/>
  <c r="L35" i="17" s="1"/>
  <c r="J36" i="17"/>
  <c r="K39" i="17"/>
  <c r="L39" i="17" s="1"/>
  <c r="J40" i="17"/>
  <c r="K43" i="17"/>
  <c r="L43" i="17" s="1"/>
  <c r="J44" i="17"/>
  <c r="K47" i="17"/>
  <c r="L47" i="17" s="1"/>
  <c r="J48" i="17"/>
  <c r="K51" i="17"/>
  <c r="L51" i="17" s="1"/>
  <c r="J52" i="17"/>
  <c r="K55" i="17"/>
  <c r="L55" i="17" s="1"/>
  <c r="J56" i="17"/>
  <c r="K59" i="17"/>
  <c r="L59" i="17" s="1"/>
  <c r="J60" i="17"/>
  <c r="K63" i="17"/>
  <c r="L63" i="17" s="1"/>
  <c r="J64" i="17"/>
  <c r="K67" i="17"/>
  <c r="L67" i="17" s="1"/>
  <c r="J68" i="17"/>
  <c r="K71" i="17"/>
  <c r="L71" i="17" s="1"/>
  <c r="J72" i="17"/>
  <c r="K75" i="17"/>
  <c r="L75" i="17" s="1"/>
  <c r="J76" i="17"/>
  <c r="K79" i="17"/>
  <c r="L79" i="17" s="1"/>
  <c r="J80" i="17"/>
  <c r="K83" i="17"/>
  <c r="L83" i="17" s="1"/>
  <c r="J84" i="17"/>
  <c r="K87" i="17"/>
  <c r="L87" i="17" s="1"/>
  <c r="J88" i="17"/>
  <c r="K91" i="17"/>
  <c r="L91" i="17" s="1"/>
  <c r="J92" i="17"/>
  <c r="K95" i="17"/>
  <c r="L95" i="17" s="1"/>
  <c r="J96" i="17"/>
  <c r="K99" i="17"/>
  <c r="L99" i="17" s="1"/>
  <c r="J100" i="17"/>
  <c r="K103" i="17"/>
  <c r="L103" i="17" s="1"/>
  <c r="J104" i="17"/>
  <c r="K107" i="17"/>
  <c r="L107" i="17" s="1"/>
  <c r="J108" i="17"/>
  <c r="K111" i="17"/>
  <c r="L111" i="17" s="1"/>
  <c r="J112" i="17"/>
  <c r="K115" i="17"/>
  <c r="L115" i="17" s="1"/>
  <c r="J116" i="17"/>
  <c r="K119" i="17"/>
  <c r="L119" i="17" s="1"/>
  <c r="J120" i="17"/>
  <c r="K123" i="17"/>
  <c r="L123" i="17" s="1"/>
  <c r="J124" i="17"/>
  <c r="K127" i="17"/>
  <c r="L127" i="17" s="1"/>
  <c r="J128" i="17"/>
  <c r="K131" i="17"/>
  <c r="L131" i="17" s="1"/>
  <c r="J132" i="17"/>
  <c r="K135" i="17"/>
  <c r="L135" i="17" s="1"/>
  <c r="J136" i="17"/>
  <c r="K139" i="17"/>
  <c r="L139" i="17" s="1"/>
  <c r="J140" i="17"/>
  <c r="K143" i="17"/>
  <c r="L143" i="17" s="1"/>
  <c r="J144" i="17"/>
  <c r="K147" i="17"/>
  <c r="L147" i="17" s="1"/>
  <c r="J148" i="17"/>
  <c r="K151" i="17"/>
  <c r="L151" i="17" s="1"/>
  <c r="K155" i="17"/>
  <c r="L155" i="17" s="1"/>
  <c r="K159" i="17"/>
  <c r="L159" i="17" s="1"/>
  <c r="K163" i="17"/>
  <c r="L163" i="17" s="1"/>
  <c r="K167" i="17"/>
  <c r="L167" i="17" s="1"/>
  <c r="K171" i="17"/>
  <c r="L171" i="17" s="1"/>
  <c r="J6" i="18"/>
  <c r="J13" i="18"/>
  <c r="K9" i="18"/>
  <c r="L9" i="18" s="1"/>
  <c r="J10" i="18"/>
  <c r="J11" i="18"/>
  <c r="J12" i="18"/>
  <c r="K13" i="18"/>
  <c r="L13" i="18" s="1"/>
  <c r="J14" i="18"/>
  <c r="J15" i="18"/>
  <c r="J16" i="18"/>
  <c r="K17" i="18"/>
  <c r="L17" i="18" s="1"/>
  <c r="J18" i="18"/>
  <c r="J19" i="18"/>
  <c r="J20" i="18"/>
  <c r="K21" i="18"/>
  <c r="L21" i="18" s="1"/>
  <c r="J22" i="18"/>
  <c r="J23" i="18"/>
  <c r="J24" i="18"/>
  <c r="K25" i="18"/>
  <c r="L25" i="18" s="1"/>
  <c r="K26" i="18"/>
  <c r="L26" i="18" s="1"/>
  <c r="K27" i="18"/>
  <c r="L27" i="18" s="1"/>
  <c r="K30" i="18"/>
  <c r="L30" i="18" s="1"/>
  <c r="K31" i="18"/>
  <c r="L31" i="18" s="1"/>
  <c r="K34" i="18"/>
  <c r="L34" i="18" s="1"/>
  <c r="K38" i="18"/>
  <c r="L38" i="18" s="1"/>
  <c r="K42" i="18"/>
  <c r="K46" i="18"/>
  <c r="L46" i="18" s="1"/>
  <c r="K47" i="18"/>
  <c r="L47" i="18" s="1"/>
  <c r="K50" i="18"/>
  <c r="L50" i="18" s="1"/>
  <c r="K51" i="18"/>
  <c r="L51" i="18" s="1"/>
  <c r="K54" i="18"/>
  <c r="L54" i="18" s="1"/>
  <c r="K58" i="18"/>
  <c r="L58" i="18" s="1"/>
  <c r="K62" i="18"/>
  <c r="L62" i="18" s="1"/>
  <c r="K66" i="18"/>
  <c r="L66" i="18" s="1"/>
  <c r="K70" i="18"/>
  <c r="L70" i="18" s="1"/>
  <c r="K74" i="18"/>
  <c r="L74" i="18" s="1"/>
  <c r="K78" i="18"/>
  <c r="L78" i="18" s="1"/>
  <c r="K82" i="18"/>
  <c r="L82" i="18" s="1"/>
  <c r="K86" i="18"/>
  <c r="L86" i="18" s="1"/>
  <c r="K90" i="18"/>
  <c r="L90" i="18" s="1"/>
  <c r="K94" i="18"/>
  <c r="L94" i="18" s="1"/>
  <c r="K98" i="18"/>
  <c r="L98" i="18" s="1"/>
  <c r="K102" i="18"/>
  <c r="L102" i="18" s="1"/>
  <c r="K106" i="18"/>
  <c r="L106" i="18" s="1"/>
  <c r="K136" i="18"/>
  <c r="L136" i="18" s="1"/>
  <c r="K110" i="18"/>
  <c r="L110" i="18" s="1"/>
  <c r="K140" i="18"/>
  <c r="L140" i="18" s="1"/>
  <c r="K114" i="18"/>
  <c r="L114" i="18" s="1"/>
  <c r="K144" i="18"/>
  <c r="L144" i="18" s="1"/>
  <c r="K118" i="18"/>
  <c r="L118" i="18" s="1"/>
  <c r="K148" i="18"/>
  <c r="L148" i="18" s="1"/>
  <c r="K122" i="18"/>
  <c r="L122" i="18" s="1"/>
  <c r="K152" i="18"/>
  <c r="L152" i="18" s="1"/>
  <c r="K126" i="18"/>
  <c r="L126" i="18" s="1"/>
  <c r="K156" i="18"/>
  <c r="L156" i="18" s="1"/>
  <c r="K130" i="18"/>
  <c r="L130" i="18" s="1"/>
  <c r="K160" i="18"/>
  <c r="L160" i="18" s="1"/>
  <c r="K134" i="18"/>
  <c r="L134" i="18" s="1"/>
  <c r="K135" i="18"/>
  <c r="L135" i="18" s="1"/>
  <c r="K164" i="18"/>
  <c r="L164" i="18" s="1"/>
  <c r="K138" i="18"/>
  <c r="L138" i="18" s="1"/>
  <c r="K139" i="18"/>
  <c r="L139" i="18" s="1"/>
  <c r="K168" i="18"/>
  <c r="L168" i="18" s="1"/>
  <c r="K142" i="18"/>
  <c r="L142" i="18" s="1"/>
  <c r="K143" i="18"/>
  <c r="L143" i="18" s="1"/>
  <c r="K146" i="18"/>
  <c r="L146" i="18" s="1"/>
  <c r="K147" i="18"/>
  <c r="L147" i="18" s="1"/>
  <c r="K150" i="18"/>
  <c r="L150" i="18" s="1"/>
  <c r="K151" i="18"/>
  <c r="L151" i="18" s="1"/>
  <c r="K154" i="18"/>
  <c r="L154" i="18" s="1"/>
  <c r="K155" i="18"/>
  <c r="L155" i="18" s="1"/>
  <c r="K158" i="18"/>
  <c r="L158" i="18" s="1"/>
  <c r="K159" i="18"/>
  <c r="L159" i="18" s="1"/>
  <c r="J169" i="18"/>
  <c r="K8" i="15"/>
  <c r="L8" i="15" s="1"/>
  <c r="J9" i="15"/>
  <c r="K12" i="15"/>
  <c r="L12" i="15" s="1"/>
  <c r="K16" i="15"/>
  <c r="L16" i="15" s="1"/>
  <c r="K20" i="15"/>
  <c r="L20" i="15" s="1"/>
  <c r="K24" i="15"/>
  <c r="L24" i="15" s="1"/>
  <c r="K28" i="15"/>
  <c r="L28" i="15" s="1"/>
  <c r="K32" i="15"/>
  <c r="L32" i="15" s="1"/>
  <c r="J49" i="15"/>
  <c r="J53" i="15"/>
  <c r="J57" i="15"/>
  <c r="J61" i="15"/>
  <c r="J65" i="15"/>
  <c r="J69" i="15"/>
  <c r="J73" i="15"/>
  <c r="J77" i="15"/>
  <c r="J81" i="15"/>
  <c r="J85" i="15"/>
  <c r="J89" i="15"/>
  <c r="J93" i="15"/>
  <c r="J97" i="15"/>
  <c r="J101" i="15"/>
  <c r="J105" i="15"/>
  <c r="J109" i="15"/>
  <c r="J113" i="15"/>
  <c r="J117" i="15"/>
  <c r="J121" i="15"/>
  <c r="J125" i="15"/>
  <c r="J129" i="15"/>
  <c r="J133" i="15"/>
  <c r="J137" i="15"/>
  <c r="J141" i="15"/>
  <c r="J145" i="15"/>
  <c r="J149" i="15"/>
  <c r="J153" i="15"/>
  <c r="J157" i="15"/>
  <c r="J161" i="15"/>
  <c r="J165" i="15"/>
  <c r="J169" i="15"/>
  <c r="K6" i="16"/>
  <c r="L6" i="16" s="1"/>
  <c r="J7" i="16"/>
  <c r="K10" i="16"/>
  <c r="L10" i="16" s="1"/>
  <c r="J11" i="16"/>
  <c r="K14" i="16"/>
  <c r="L14" i="16" s="1"/>
  <c r="J15" i="16"/>
  <c r="K18" i="16"/>
  <c r="L18" i="16" s="1"/>
  <c r="J19" i="16"/>
  <c r="K22" i="16"/>
  <c r="L22" i="16" s="1"/>
  <c r="J23" i="16"/>
  <c r="K26" i="16"/>
  <c r="L26" i="16" s="1"/>
  <c r="J27" i="16"/>
  <c r="K30" i="16"/>
  <c r="L30" i="16" s="1"/>
  <c r="J31" i="16"/>
  <c r="J35" i="16"/>
  <c r="J39" i="16"/>
  <c r="J43" i="16"/>
  <c r="J47" i="16"/>
  <c r="J51" i="16"/>
  <c r="J55" i="16"/>
  <c r="J59" i="16"/>
  <c r="J63" i="16"/>
  <c r="J67" i="16"/>
  <c r="J71" i="16"/>
  <c r="J75" i="16"/>
  <c r="J79" i="16"/>
  <c r="J83" i="16"/>
  <c r="J87" i="16"/>
  <c r="J91" i="16"/>
  <c r="J95" i="16"/>
  <c r="J99" i="16"/>
  <c r="J103" i="16"/>
  <c r="J107" i="16"/>
  <c r="J111" i="16"/>
  <c r="J115" i="16"/>
  <c r="J119" i="16"/>
  <c r="J123" i="16"/>
  <c r="J127" i="16"/>
  <c r="J131" i="16"/>
  <c r="J135" i="16"/>
  <c r="J139" i="16"/>
  <c r="J143" i="16"/>
  <c r="J147" i="16"/>
  <c r="J151" i="16"/>
  <c r="J155" i="16"/>
  <c r="J159" i="16"/>
  <c r="J163" i="16"/>
  <c r="J167" i="16"/>
  <c r="K8" i="17"/>
  <c r="L8" i="17" s="1"/>
  <c r="J9" i="17"/>
  <c r="K12" i="17"/>
  <c r="L12" i="17" s="1"/>
  <c r="J13" i="17"/>
  <c r="K16" i="17"/>
  <c r="L16" i="17" s="1"/>
  <c r="J17" i="17"/>
  <c r="K20" i="17"/>
  <c r="L20" i="17" s="1"/>
  <c r="J21" i="17"/>
  <c r="K24" i="17"/>
  <c r="L24" i="17" s="1"/>
  <c r="J25" i="17"/>
  <c r="K28" i="17"/>
  <c r="L28" i="17" s="1"/>
  <c r="J29" i="17"/>
  <c r="K32" i="17"/>
  <c r="L32" i="17" s="1"/>
  <c r="J33" i="17"/>
  <c r="J37" i="17"/>
  <c r="J41" i="17"/>
  <c r="J45" i="17"/>
  <c r="J49" i="17"/>
  <c r="J53" i="17"/>
  <c r="J57" i="17"/>
  <c r="J61" i="17"/>
  <c r="J65" i="17"/>
  <c r="J69" i="17"/>
  <c r="J73" i="17"/>
  <c r="J77" i="17"/>
  <c r="J81" i="17"/>
  <c r="J85" i="17"/>
  <c r="J89" i="17"/>
  <c r="J93" i="17"/>
  <c r="J97" i="17"/>
  <c r="J101" i="17"/>
  <c r="J105" i="17"/>
  <c r="J109" i="17"/>
  <c r="J113" i="17"/>
  <c r="J117" i="17"/>
  <c r="J121" i="17"/>
  <c r="J125" i="17"/>
  <c r="J129" i="17"/>
  <c r="J133" i="17"/>
  <c r="J137" i="17"/>
  <c r="J141" i="17"/>
  <c r="J145" i="17"/>
  <c r="J149" i="17"/>
  <c r="J153" i="17"/>
  <c r="J157" i="17"/>
  <c r="J161" i="17"/>
  <c r="J165" i="17"/>
  <c r="J169" i="17"/>
  <c r="K6" i="18"/>
  <c r="L6" i="18" s="1"/>
  <c r="J7" i="18"/>
  <c r="K10" i="18"/>
  <c r="L10" i="18" s="1"/>
  <c r="K11" i="18"/>
  <c r="L11" i="18" s="1"/>
  <c r="K14" i="18"/>
  <c r="L14" i="18" s="1"/>
  <c r="K15" i="18"/>
  <c r="L15" i="18" s="1"/>
  <c r="K18" i="18"/>
  <c r="L18" i="18" s="1"/>
  <c r="K19" i="18"/>
  <c r="L19" i="18" s="1"/>
  <c r="K22" i="18"/>
  <c r="L22" i="18" s="1"/>
  <c r="K23" i="18"/>
  <c r="L23" i="18" s="1"/>
  <c r="J34" i="18"/>
  <c r="J38" i="18"/>
  <c r="J42" i="18"/>
  <c r="J46" i="18"/>
  <c r="J50" i="18"/>
  <c r="J54" i="18"/>
  <c r="J58" i="18"/>
  <c r="J62" i="18"/>
  <c r="J66" i="18"/>
  <c r="J70" i="18"/>
  <c r="J74" i="18"/>
  <c r="J78" i="18"/>
  <c r="J82" i="18"/>
  <c r="J86" i="18"/>
  <c r="J90" i="18"/>
  <c r="J94" i="18"/>
  <c r="J98" i="18"/>
  <c r="J102" i="18"/>
  <c r="J106" i="18"/>
  <c r="J110" i="18"/>
  <c r="J142" i="18"/>
  <c r="K163" i="18"/>
  <c r="L163" i="18" s="1"/>
  <c r="J146" i="18"/>
  <c r="K167" i="18"/>
  <c r="L167" i="18" s="1"/>
  <c r="J150" i="18"/>
  <c r="K171" i="18"/>
  <c r="L171" i="18" s="1"/>
  <c r="J166" i="18"/>
  <c r="J164" i="18"/>
  <c r="J163" i="18"/>
  <c r="J6" i="15"/>
  <c r="M6" i="15" s="1"/>
  <c r="K9" i="15"/>
  <c r="L9" i="15" s="1"/>
  <c r="J10" i="15"/>
  <c r="K13" i="15"/>
  <c r="L13" i="15" s="1"/>
  <c r="K17" i="15"/>
  <c r="L17" i="15" s="1"/>
  <c r="K21" i="15"/>
  <c r="L21" i="15" s="1"/>
  <c r="K25" i="15"/>
  <c r="L25" i="15" s="1"/>
  <c r="K29" i="15"/>
  <c r="L29" i="15" s="1"/>
  <c r="K7" i="16"/>
  <c r="L7" i="16" s="1"/>
  <c r="J8" i="16"/>
  <c r="K11" i="16"/>
  <c r="L11" i="16" s="1"/>
  <c r="J12" i="16"/>
  <c r="K15" i="16"/>
  <c r="L15" i="16" s="1"/>
  <c r="K19" i="16"/>
  <c r="L19" i="16" s="1"/>
  <c r="K23" i="16"/>
  <c r="L23" i="16" s="1"/>
  <c r="K27" i="16"/>
  <c r="L27" i="16" s="1"/>
  <c r="J6" i="17"/>
  <c r="M6" i="17" s="1"/>
  <c r="M7" i="17" s="1"/>
  <c r="K9" i="17"/>
  <c r="L9" i="17" s="1"/>
  <c r="J10" i="17"/>
  <c r="K13" i="17"/>
  <c r="L13" i="17" s="1"/>
  <c r="K17" i="17"/>
  <c r="L17" i="17" s="1"/>
  <c r="K21" i="17"/>
  <c r="L21" i="17" s="1"/>
  <c r="K25" i="17"/>
  <c r="L25" i="17" s="1"/>
  <c r="K29" i="17"/>
  <c r="L29" i="17" s="1"/>
  <c r="K7" i="18"/>
  <c r="L7" i="18" s="1"/>
  <c r="J8" i="18"/>
  <c r="K36" i="18"/>
  <c r="L36" i="18" s="1"/>
  <c r="J33" i="18"/>
  <c r="J28" i="18"/>
  <c r="J37" i="18"/>
  <c r="J32" i="18"/>
  <c r="J41" i="18"/>
  <c r="J36" i="18"/>
  <c r="J45" i="18"/>
  <c r="J40" i="18"/>
  <c r="J49" i="18"/>
  <c r="J44" i="18"/>
  <c r="J53" i="18"/>
  <c r="J48" i="18"/>
  <c r="J57" i="18"/>
  <c r="J52" i="18"/>
  <c r="J61" i="18"/>
  <c r="J56" i="18"/>
  <c r="J65" i="18"/>
  <c r="J60" i="18"/>
  <c r="J69" i="18"/>
  <c r="J64" i="18"/>
  <c r="J73" i="18"/>
  <c r="J68" i="18"/>
  <c r="J77" i="18"/>
  <c r="J72" i="18"/>
  <c r="J81" i="18"/>
  <c r="J76" i="18"/>
  <c r="J85" i="18"/>
  <c r="J80" i="18"/>
  <c r="J89" i="18"/>
  <c r="J84" i="18"/>
  <c r="J93" i="18"/>
  <c r="J88" i="18"/>
  <c r="J97" i="18"/>
  <c r="J92" i="18"/>
  <c r="J101" i="18"/>
  <c r="J96" i="18"/>
  <c r="J105" i="18"/>
  <c r="J100" i="18"/>
  <c r="J109" i="18"/>
  <c r="J104" i="18"/>
  <c r="J113" i="18"/>
  <c r="J108" i="18"/>
  <c r="J117" i="18"/>
  <c r="J112" i="18"/>
  <c r="J121" i="18"/>
  <c r="J116" i="18"/>
  <c r="J125" i="18"/>
  <c r="J120" i="18"/>
  <c r="J129" i="18"/>
  <c r="J124" i="18"/>
  <c r="J133" i="18"/>
  <c r="J128" i="18"/>
  <c r="J137" i="18"/>
  <c r="J132" i="18"/>
  <c r="J141" i="18"/>
  <c r="J136" i="18"/>
  <c r="J145" i="18"/>
  <c r="J140" i="18"/>
  <c r="J149" i="18"/>
  <c r="J144" i="18"/>
  <c r="J148" i="18"/>
  <c r="J152" i="18"/>
  <c r="J170" i="18"/>
  <c r="J168" i="18"/>
  <c r="J6" i="19"/>
  <c r="K9" i="19"/>
  <c r="L9" i="19" s="1"/>
  <c r="J10" i="19"/>
  <c r="K13" i="19"/>
  <c r="L13" i="19" s="1"/>
  <c r="J14" i="19"/>
  <c r="K17" i="19"/>
  <c r="L17" i="19" s="1"/>
  <c r="J18" i="19"/>
  <c r="K21" i="19"/>
  <c r="L21" i="19" s="1"/>
  <c r="J22" i="19"/>
  <c r="K25" i="19"/>
  <c r="L25" i="19" s="1"/>
  <c r="J26" i="19"/>
  <c r="K29" i="19"/>
  <c r="L29" i="19" s="1"/>
  <c r="J30" i="19"/>
  <c r="K33" i="19"/>
  <c r="L33" i="19" s="1"/>
  <c r="J34" i="19"/>
  <c r="K37" i="19"/>
  <c r="L37" i="19" s="1"/>
  <c r="J38" i="19"/>
  <c r="K41" i="19"/>
  <c r="L41" i="19" s="1"/>
  <c r="J42" i="19"/>
  <c r="C40" i="1" s="1"/>
  <c r="K45" i="19"/>
  <c r="L45" i="19" s="1"/>
  <c r="J46" i="19"/>
  <c r="K49" i="19"/>
  <c r="L49" i="19" s="1"/>
  <c r="J50" i="19"/>
  <c r="K53" i="19"/>
  <c r="L53" i="19" s="1"/>
  <c r="J54" i="19"/>
  <c r="K57" i="19"/>
  <c r="L57" i="19" s="1"/>
  <c r="J58" i="19"/>
  <c r="K61" i="19"/>
  <c r="L61" i="19" s="1"/>
  <c r="J62" i="19"/>
  <c r="K65" i="19"/>
  <c r="L65" i="19" s="1"/>
  <c r="J66" i="19"/>
  <c r="K69" i="19"/>
  <c r="L69" i="19" s="1"/>
  <c r="J70" i="19"/>
  <c r="K73" i="19"/>
  <c r="L73" i="19" s="1"/>
  <c r="J74" i="19"/>
  <c r="K77" i="19"/>
  <c r="L77" i="19" s="1"/>
  <c r="J78" i="19"/>
  <c r="K81" i="19"/>
  <c r="L81" i="19" s="1"/>
  <c r="J82" i="19"/>
  <c r="K85" i="19"/>
  <c r="L85" i="19" s="1"/>
  <c r="J86" i="19"/>
  <c r="K89" i="19"/>
  <c r="L89" i="19" s="1"/>
  <c r="J90" i="19"/>
  <c r="K93" i="19"/>
  <c r="L93" i="19" s="1"/>
  <c r="J94" i="19"/>
  <c r="K97" i="19"/>
  <c r="L97" i="19" s="1"/>
  <c r="J98" i="19"/>
  <c r="K101" i="19"/>
  <c r="L101" i="19" s="1"/>
  <c r="J102" i="19"/>
  <c r="K105" i="19"/>
  <c r="L105" i="19" s="1"/>
  <c r="J106" i="19"/>
  <c r="K109" i="19"/>
  <c r="L109" i="19" s="1"/>
  <c r="J110" i="19"/>
  <c r="K113" i="19"/>
  <c r="L113" i="19" s="1"/>
  <c r="J114" i="19"/>
  <c r="K117" i="19"/>
  <c r="L117" i="19" s="1"/>
  <c r="J118" i="19"/>
  <c r="K121" i="19"/>
  <c r="L121" i="19" s="1"/>
  <c r="J122" i="19"/>
  <c r="K125" i="19"/>
  <c r="L125" i="19" s="1"/>
  <c r="J126" i="19"/>
  <c r="K129" i="19"/>
  <c r="L129" i="19" s="1"/>
  <c r="J130" i="19"/>
  <c r="K133" i="19"/>
  <c r="L133" i="19" s="1"/>
  <c r="J134" i="19"/>
  <c r="K137" i="19"/>
  <c r="L137" i="19" s="1"/>
  <c r="J138" i="19"/>
  <c r="K141" i="19"/>
  <c r="L141" i="19" s="1"/>
  <c r="J142" i="19"/>
  <c r="K145" i="19"/>
  <c r="L145" i="19" s="1"/>
  <c r="J146" i="19"/>
  <c r="K149" i="19"/>
  <c r="L149" i="19" s="1"/>
  <c r="J150" i="19"/>
  <c r="K153" i="19"/>
  <c r="L153" i="19" s="1"/>
  <c r="J154" i="19"/>
  <c r="K157" i="19"/>
  <c r="L157" i="19" s="1"/>
  <c r="J158" i="19"/>
  <c r="K161" i="19"/>
  <c r="L161" i="19" s="1"/>
  <c r="J162" i="19"/>
  <c r="K165" i="19"/>
  <c r="L165" i="19" s="1"/>
  <c r="J166" i="19"/>
  <c r="K169" i="19"/>
  <c r="L169" i="19" s="1"/>
  <c r="J170" i="19"/>
  <c r="J8" i="20"/>
  <c r="K11" i="20"/>
  <c r="L11" i="20" s="1"/>
  <c r="J12" i="20"/>
  <c r="K15" i="20"/>
  <c r="L15" i="20" s="1"/>
  <c r="J16" i="20"/>
  <c r="K19" i="20"/>
  <c r="L19" i="20" s="1"/>
  <c r="J20" i="20"/>
  <c r="K23" i="20"/>
  <c r="L23" i="20" s="1"/>
  <c r="J24" i="20"/>
  <c r="K27" i="20"/>
  <c r="L27" i="20" s="1"/>
  <c r="J28" i="20"/>
  <c r="K31" i="20"/>
  <c r="L31" i="20" s="1"/>
  <c r="J32" i="20"/>
  <c r="K35" i="20"/>
  <c r="L35" i="20" s="1"/>
  <c r="J36" i="20"/>
  <c r="K39" i="20"/>
  <c r="L39" i="20" s="1"/>
  <c r="J40" i="20"/>
  <c r="K43" i="20"/>
  <c r="L43" i="20" s="1"/>
  <c r="J44" i="20"/>
  <c r="K47" i="20"/>
  <c r="L47" i="20" s="1"/>
  <c r="J48" i="20"/>
  <c r="K51" i="20"/>
  <c r="L51" i="20" s="1"/>
  <c r="J52" i="20"/>
  <c r="K55" i="20"/>
  <c r="L55" i="20" s="1"/>
  <c r="J56" i="20"/>
  <c r="K59" i="20"/>
  <c r="L59" i="20" s="1"/>
  <c r="J60" i="20"/>
  <c r="K63" i="20"/>
  <c r="L63" i="20" s="1"/>
  <c r="J64" i="20"/>
  <c r="K67" i="20"/>
  <c r="L67" i="20" s="1"/>
  <c r="J68" i="20"/>
  <c r="K71" i="20"/>
  <c r="L71" i="20" s="1"/>
  <c r="J72" i="20"/>
  <c r="K75" i="20"/>
  <c r="L75" i="20" s="1"/>
  <c r="J76" i="20"/>
  <c r="K79" i="20"/>
  <c r="L79" i="20" s="1"/>
  <c r="J80" i="20"/>
  <c r="K83" i="20"/>
  <c r="L83" i="20" s="1"/>
  <c r="J84" i="20"/>
  <c r="K87" i="20"/>
  <c r="L87" i="20" s="1"/>
  <c r="J88" i="20"/>
  <c r="K91" i="20"/>
  <c r="L91" i="20" s="1"/>
  <c r="J92" i="20"/>
  <c r="K95" i="20"/>
  <c r="L95" i="20" s="1"/>
  <c r="J96" i="20"/>
  <c r="K99" i="20"/>
  <c r="L99" i="20" s="1"/>
  <c r="J100" i="20"/>
  <c r="K103" i="20"/>
  <c r="L103" i="20" s="1"/>
  <c r="J104" i="20"/>
  <c r="K107" i="20"/>
  <c r="L107" i="20" s="1"/>
  <c r="J108" i="20"/>
  <c r="K111" i="20"/>
  <c r="L111" i="20" s="1"/>
  <c r="J112" i="20"/>
  <c r="K115" i="20"/>
  <c r="L115" i="20" s="1"/>
  <c r="J116" i="20"/>
  <c r="K119" i="20"/>
  <c r="L119" i="20" s="1"/>
  <c r="J120" i="20"/>
  <c r="K123" i="20"/>
  <c r="L123" i="20" s="1"/>
  <c r="J124" i="20"/>
  <c r="K127" i="20"/>
  <c r="L127" i="20" s="1"/>
  <c r="J128" i="20"/>
  <c r="K131" i="20"/>
  <c r="L131" i="20" s="1"/>
  <c r="J132" i="20"/>
  <c r="K135" i="20"/>
  <c r="L135" i="20" s="1"/>
  <c r="J136" i="20"/>
  <c r="K139" i="20"/>
  <c r="L139" i="20" s="1"/>
  <c r="J140" i="20"/>
  <c r="K143" i="20"/>
  <c r="L143" i="20" s="1"/>
  <c r="J144" i="20"/>
  <c r="K147" i="20"/>
  <c r="L147" i="20" s="1"/>
  <c r="J148" i="20"/>
  <c r="K151" i="20"/>
  <c r="L151" i="20" s="1"/>
  <c r="J152" i="20"/>
  <c r="K155" i="20"/>
  <c r="L155" i="20" s="1"/>
  <c r="J156" i="20"/>
  <c r="K159" i="20"/>
  <c r="L159" i="20" s="1"/>
  <c r="J160" i="20"/>
  <c r="K163" i="20"/>
  <c r="L163" i="20" s="1"/>
  <c r="J164" i="20"/>
  <c r="K167" i="20"/>
  <c r="L167" i="20" s="1"/>
  <c r="J168" i="20"/>
  <c r="K171" i="20"/>
  <c r="L171" i="20" s="1"/>
  <c r="J6" i="21"/>
  <c r="K9" i="21"/>
  <c r="L9" i="21" s="1"/>
  <c r="J10" i="21"/>
  <c r="K13" i="21"/>
  <c r="L13" i="21" s="1"/>
  <c r="J14" i="21"/>
  <c r="K17" i="21"/>
  <c r="L17" i="21" s="1"/>
  <c r="J18" i="21"/>
  <c r="K21" i="21"/>
  <c r="L21" i="21" s="1"/>
  <c r="J22" i="21"/>
  <c r="K25" i="21"/>
  <c r="L25" i="21" s="1"/>
  <c r="J26" i="21"/>
  <c r="K29" i="21"/>
  <c r="L29" i="21" s="1"/>
  <c r="J30" i="21"/>
  <c r="K58" i="21"/>
  <c r="L58" i="21" s="1"/>
  <c r="K33" i="21"/>
  <c r="L33" i="21" s="1"/>
  <c r="J34" i="21"/>
  <c r="K62" i="21"/>
  <c r="L62" i="21" s="1"/>
  <c r="K37" i="21"/>
  <c r="L37" i="21" s="1"/>
  <c r="J38" i="21"/>
  <c r="K66" i="21"/>
  <c r="L66" i="21" s="1"/>
  <c r="K41" i="21"/>
  <c r="L41" i="21" s="1"/>
  <c r="J42" i="21"/>
  <c r="C42" i="1" s="1"/>
  <c r="K70" i="21"/>
  <c r="L70" i="21" s="1"/>
  <c r="K45" i="21"/>
  <c r="L45" i="21" s="1"/>
  <c r="J46" i="21"/>
  <c r="K74" i="21"/>
  <c r="L74" i="21" s="1"/>
  <c r="K49" i="21"/>
  <c r="L49" i="21" s="1"/>
  <c r="J50" i="21"/>
  <c r="K78" i="21"/>
  <c r="L78" i="21" s="1"/>
  <c r="K53" i="21"/>
  <c r="L53" i="21" s="1"/>
  <c r="J54" i="21"/>
  <c r="K82" i="21"/>
  <c r="L82" i="21" s="1"/>
  <c r="K57" i="21"/>
  <c r="L57" i="21" s="1"/>
  <c r="J58" i="21"/>
  <c r="K59" i="21"/>
  <c r="L59" i="21" s="1"/>
  <c r="J60" i="21"/>
  <c r="J61" i="21"/>
  <c r="J62" i="21"/>
  <c r="K63" i="21"/>
  <c r="L63" i="21" s="1"/>
  <c r="J64" i="21"/>
  <c r="J65" i="21"/>
  <c r="J66" i="21"/>
  <c r="K67" i="21"/>
  <c r="L67" i="21" s="1"/>
  <c r="J68" i="21"/>
  <c r="J69" i="21"/>
  <c r="J70" i="21"/>
  <c r="K71" i="21"/>
  <c r="L71" i="21" s="1"/>
  <c r="J72" i="21"/>
  <c r="J73" i="21"/>
  <c r="J74" i="21"/>
  <c r="K75" i="21"/>
  <c r="L75" i="21" s="1"/>
  <c r="J76" i="21"/>
  <c r="J77" i="21"/>
  <c r="J78" i="21"/>
  <c r="K79" i="21"/>
  <c r="L79" i="21" s="1"/>
  <c r="J80" i="21"/>
  <c r="J81" i="21"/>
  <c r="J82" i="21"/>
  <c r="K83" i="21"/>
  <c r="L83" i="21" s="1"/>
  <c r="J84" i="21"/>
  <c r="J85" i="21"/>
  <c r="K87" i="21"/>
  <c r="L87" i="21" s="1"/>
  <c r="J88" i="21"/>
  <c r="J89" i="21"/>
  <c r="K91" i="21"/>
  <c r="L91" i="21" s="1"/>
  <c r="J92" i="21"/>
  <c r="J93" i="21"/>
  <c r="K95" i="21"/>
  <c r="L95" i="21" s="1"/>
  <c r="J96" i="21"/>
  <c r="J97" i="21"/>
  <c r="K99" i="21"/>
  <c r="L99" i="21" s="1"/>
  <c r="J100" i="21"/>
  <c r="J101" i="21"/>
  <c r="K103" i="21"/>
  <c r="L103" i="21" s="1"/>
  <c r="J104" i="21"/>
  <c r="J105" i="21"/>
  <c r="K136" i="21"/>
  <c r="L136" i="21" s="1"/>
  <c r="J115" i="21"/>
  <c r="K140" i="21"/>
  <c r="L140" i="21" s="1"/>
  <c r="J119" i="21"/>
  <c r="J114" i="21"/>
  <c r="K144" i="21"/>
  <c r="L144" i="21" s="1"/>
  <c r="J123" i="21"/>
  <c r="J118" i="21"/>
  <c r="K148" i="21"/>
  <c r="L148" i="21" s="1"/>
  <c r="J127" i="21"/>
  <c r="J122" i="21"/>
  <c r="K152" i="21"/>
  <c r="L152" i="21" s="1"/>
  <c r="J131" i="21"/>
  <c r="J126" i="21"/>
  <c r="K156" i="21"/>
  <c r="L156" i="21" s="1"/>
  <c r="J135" i="21"/>
  <c r="J130" i="21"/>
  <c r="K160" i="21"/>
  <c r="L160" i="21" s="1"/>
  <c r="J139" i="21"/>
  <c r="J134" i="21"/>
  <c r="K164" i="21"/>
  <c r="L164" i="21" s="1"/>
  <c r="J143" i="21"/>
  <c r="J138" i="21"/>
  <c r="K168" i="21"/>
  <c r="L168" i="21" s="1"/>
  <c r="J147" i="21"/>
  <c r="J142" i="21"/>
  <c r="J146" i="21"/>
  <c r="J150" i="21"/>
  <c r="J154" i="21"/>
  <c r="J158" i="21"/>
  <c r="J162" i="21"/>
  <c r="J166" i="21"/>
  <c r="J170" i="21"/>
  <c r="K9" i="22"/>
  <c r="L9" i="22" s="1"/>
  <c r="K13" i="22"/>
  <c r="L13" i="22" s="1"/>
  <c r="K17" i="22"/>
  <c r="L17" i="22" s="1"/>
  <c r="K21" i="22"/>
  <c r="L21" i="22" s="1"/>
  <c r="K25" i="22"/>
  <c r="L25" i="22" s="1"/>
  <c r="K29" i="22"/>
  <c r="L29" i="22" s="1"/>
  <c r="K49" i="22"/>
  <c r="L49" i="22" s="1"/>
  <c r="K53" i="22"/>
  <c r="L53" i="22" s="1"/>
  <c r="K57" i="22"/>
  <c r="L57" i="22" s="1"/>
  <c r="K61" i="22"/>
  <c r="L61" i="22" s="1"/>
  <c r="K65" i="22"/>
  <c r="L65" i="22" s="1"/>
  <c r="K69" i="22"/>
  <c r="L69" i="22" s="1"/>
  <c r="K73" i="22"/>
  <c r="L73" i="22" s="1"/>
  <c r="K77" i="22"/>
  <c r="L77" i="22" s="1"/>
  <c r="K81" i="22"/>
  <c r="L81" i="22" s="1"/>
  <c r="K85" i="22"/>
  <c r="L85" i="22" s="1"/>
  <c r="K89" i="22"/>
  <c r="L89" i="22" s="1"/>
  <c r="K93" i="22"/>
  <c r="L93" i="22" s="1"/>
  <c r="K97" i="22"/>
  <c r="L97" i="22" s="1"/>
  <c r="K101" i="22"/>
  <c r="L101" i="22" s="1"/>
  <c r="K105" i="22"/>
  <c r="L105" i="22" s="1"/>
  <c r="K109" i="22"/>
  <c r="L109" i="22" s="1"/>
  <c r="K113" i="22"/>
  <c r="L113" i="22" s="1"/>
  <c r="K117" i="22"/>
  <c r="L117" i="22" s="1"/>
  <c r="K121" i="22"/>
  <c r="L121" i="22" s="1"/>
  <c r="K125" i="22"/>
  <c r="L125" i="22" s="1"/>
  <c r="K129" i="22"/>
  <c r="L129" i="22" s="1"/>
  <c r="K133" i="22"/>
  <c r="L133" i="22" s="1"/>
  <c r="K137" i="22"/>
  <c r="L137" i="22" s="1"/>
  <c r="K6" i="19"/>
  <c r="L6" i="19" s="1"/>
  <c r="J7" i="19"/>
  <c r="K10" i="19"/>
  <c r="L10" i="19" s="1"/>
  <c r="J11" i="19"/>
  <c r="K14" i="19"/>
  <c r="L14" i="19" s="1"/>
  <c r="K18" i="19"/>
  <c r="L18" i="19" s="1"/>
  <c r="K22" i="19"/>
  <c r="L22" i="19" s="1"/>
  <c r="K26" i="19"/>
  <c r="L26" i="19" s="1"/>
  <c r="K30" i="19"/>
  <c r="L30" i="19" s="1"/>
  <c r="J75" i="19"/>
  <c r="J79" i="19"/>
  <c r="J83" i="19"/>
  <c r="J87" i="19"/>
  <c r="J91" i="19"/>
  <c r="J95" i="19"/>
  <c r="J99" i="19"/>
  <c r="J103" i="19"/>
  <c r="J107" i="19"/>
  <c r="J111" i="19"/>
  <c r="J115" i="19"/>
  <c r="J119" i="19"/>
  <c r="J123" i="19"/>
  <c r="J127" i="19"/>
  <c r="J131" i="19"/>
  <c r="J135" i="19"/>
  <c r="J139" i="19"/>
  <c r="J143" i="19"/>
  <c r="J147" i="19"/>
  <c r="J151" i="19"/>
  <c r="K8" i="20"/>
  <c r="L8" i="20" s="1"/>
  <c r="J9" i="20"/>
  <c r="K12" i="20"/>
  <c r="L12" i="20" s="1"/>
  <c r="J13" i="20"/>
  <c r="K16" i="20"/>
  <c r="L16" i="20" s="1"/>
  <c r="J17" i="20"/>
  <c r="K20" i="20"/>
  <c r="L20" i="20" s="1"/>
  <c r="J21" i="20"/>
  <c r="K24" i="20"/>
  <c r="L24" i="20" s="1"/>
  <c r="J25" i="20"/>
  <c r="K28" i="20"/>
  <c r="L28" i="20" s="1"/>
  <c r="J29" i="20"/>
  <c r="J33" i="20"/>
  <c r="J37" i="20"/>
  <c r="J41" i="20"/>
  <c r="J45" i="20"/>
  <c r="J49" i="20"/>
  <c r="J53" i="20"/>
  <c r="J57" i="20"/>
  <c r="J61" i="20"/>
  <c r="J65" i="20"/>
  <c r="J69" i="20"/>
  <c r="J73" i="20"/>
  <c r="J77" i="20"/>
  <c r="J81" i="20"/>
  <c r="J85" i="20"/>
  <c r="J89" i="20"/>
  <c r="J93" i="20"/>
  <c r="J97" i="20"/>
  <c r="J101" i="20"/>
  <c r="J105" i="20"/>
  <c r="J109" i="20"/>
  <c r="J113" i="20"/>
  <c r="J117" i="20"/>
  <c r="J121" i="20"/>
  <c r="J125" i="20"/>
  <c r="J129" i="20"/>
  <c r="J133" i="20"/>
  <c r="J137" i="20"/>
  <c r="J141" i="20"/>
  <c r="J145" i="20"/>
  <c r="J149" i="20"/>
  <c r="K6" i="21"/>
  <c r="L6" i="21" s="1"/>
  <c r="J7" i="21"/>
  <c r="K10" i="21"/>
  <c r="L10" i="21" s="1"/>
  <c r="J11" i="21"/>
  <c r="K14" i="21"/>
  <c r="L14" i="21" s="1"/>
  <c r="J15" i="21"/>
  <c r="K18" i="21"/>
  <c r="L18" i="21" s="1"/>
  <c r="J19" i="21"/>
  <c r="K22" i="21"/>
  <c r="L22" i="21" s="1"/>
  <c r="J23" i="21"/>
  <c r="K26" i="21"/>
  <c r="L26" i="21" s="1"/>
  <c r="J27" i="21"/>
  <c r="K30" i="21"/>
  <c r="L30" i="21" s="1"/>
  <c r="J31" i="21"/>
  <c r="J35" i="21"/>
  <c r="J39" i="21"/>
  <c r="J43" i="21"/>
  <c r="J47" i="21"/>
  <c r="J51" i="21"/>
  <c r="J55" i="21"/>
  <c r="K61" i="21"/>
  <c r="L61" i="21" s="1"/>
  <c r="K65" i="21"/>
  <c r="L65" i="21" s="1"/>
  <c r="K69" i="21"/>
  <c r="L69" i="21" s="1"/>
  <c r="K73" i="21"/>
  <c r="L73" i="21" s="1"/>
  <c r="K77" i="21"/>
  <c r="L77" i="21" s="1"/>
  <c r="K81" i="21"/>
  <c r="L81" i="21" s="1"/>
  <c r="K88" i="21"/>
  <c r="L88" i="21" s="1"/>
  <c r="K92" i="21"/>
  <c r="L92" i="21" s="1"/>
  <c r="K96" i="21"/>
  <c r="L96" i="21" s="1"/>
  <c r="K100" i="21"/>
  <c r="L100" i="21" s="1"/>
  <c r="K104" i="21"/>
  <c r="L104" i="21" s="1"/>
  <c r="K129" i="21"/>
  <c r="L129" i="21" s="1"/>
  <c r="K32" i="22"/>
  <c r="L32" i="22" s="1"/>
  <c r="K31" i="22"/>
  <c r="L31" i="22" s="1"/>
  <c r="K27" i="22"/>
  <c r="L27" i="22" s="1"/>
  <c r="K23" i="22"/>
  <c r="L23" i="22" s="1"/>
  <c r="K34" i="22"/>
  <c r="L34" i="22" s="1"/>
  <c r="K30" i="22"/>
  <c r="L30" i="22" s="1"/>
  <c r="K26" i="22"/>
  <c r="L26" i="22" s="1"/>
  <c r="K22" i="22"/>
  <c r="L22" i="22" s="1"/>
  <c r="K18" i="22"/>
  <c r="L18" i="22" s="1"/>
  <c r="K14" i="22"/>
  <c r="L14" i="22" s="1"/>
  <c r="J11" i="22"/>
  <c r="K10" i="22"/>
  <c r="L10" i="22" s="1"/>
  <c r="J7" i="22"/>
  <c r="J13" i="22"/>
  <c r="J8" i="22"/>
  <c r="K38" i="22"/>
  <c r="L38" i="22" s="1"/>
  <c r="J17" i="22"/>
  <c r="J12" i="22"/>
  <c r="K42" i="22"/>
  <c r="J21" i="22"/>
  <c r="J16" i="22"/>
  <c r="J24" i="22"/>
  <c r="K46" i="22"/>
  <c r="L46" i="22" s="1"/>
  <c r="J25" i="22"/>
  <c r="J20" i="22"/>
  <c r="K7" i="19"/>
  <c r="L7" i="19" s="1"/>
  <c r="J8" i="19"/>
  <c r="K11" i="19"/>
  <c r="L11" i="19" s="1"/>
  <c r="J12" i="19"/>
  <c r="K15" i="19"/>
  <c r="L15" i="19" s="1"/>
  <c r="J16" i="19"/>
  <c r="K19" i="19"/>
  <c r="L19" i="19" s="1"/>
  <c r="J20" i="19"/>
  <c r="K23" i="19"/>
  <c r="L23" i="19" s="1"/>
  <c r="J24" i="19"/>
  <c r="K27" i="19"/>
  <c r="L27" i="19" s="1"/>
  <c r="J28" i="19"/>
  <c r="K31" i="19"/>
  <c r="L31" i="19" s="1"/>
  <c r="J32" i="19"/>
  <c r="J36" i="19"/>
  <c r="J40" i="19"/>
  <c r="J44" i="19"/>
  <c r="J48" i="19"/>
  <c r="J52" i="19"/>
  <c r="J56" i="19"/>
  <c r="J60" i="19"/>
  <c r="J64" i="19"/>
  <c r="J68" i="19"/>
  <c r="J72" i="19"/>
  <c r="J76" i="19"/>
  <c r="J80" i="19"/>
  <c r="J84" i="19"/>
  <c r="J88" i="19"/>
  <c r="J92" i="19"/>
  <c r="J96" i="19"/>
  <c r="J100" i="19"/>
  <c r="J104" i="19"/>
  <c r="J108" i="19"/>
  <c r="J112" i="19"/>
  <c r="J116" i="19"/>
  <c r="J120" i="19"/>
  <c r="J124" i="19"/>
  <c r="J128" i="19"/>
  <c r="J132" i="19"/>
  <c r="J136" i="19"/>
  <c r="J140" i="19"/>
  <c r="J144" i="19"/>
  <c r="J148" i="19"/>
  <c r="J152" i="19"/>
  <c r="J156" i="19"/>
  <c r="J160" i="19"/>
  <c r="J164" i="19"/>
  <c r="J168" i="19"/>
  <c r="K9" i="20"/>
  <c r="L9" i="20" s="1"/>
  <c r="J10" i="20"/>
  <c r="K13" i="20"/>
  <c r="L13" i="20" s="1"/>
  <c r="J14" i="20"/>
  <c r="K17" i="20"/>
  <c r="L17" i="20" s="1"/>
  <c r="J18" i="20"/>
  <c r="K21" i="20"/>
  <c r="L21" i="20" s="1"/>
  <c r="J22" i="20"/>
  <c r="K25" i="20"/>
  <c r="L25" i="20" s="1"/>
  <c r="J26" i="20"/>
  <c r="K29" i="20"/>
  <c r="L29" i="20" s="1"/>
  <c r="J30" i="20"/>
  <c r="J34" i="20"/>
  <c r="J38" i="20"/>
  <c r="J42" i="20"/>
  <c r="C41" i="1" s="1"/>
  <c r="J46" i="20"/>
  <c r="J50" i="20"/>
  <c r="J54" i="20"/>
  <c r="J58" i="20"/>
  <c r="J62" i="20"/>
  <c r="J66" i="20"/>
  <c r="J70" i="20"/>
  <c r="J74" i="20"/>
  <c r="J78" i="20"/>
  <c r="J82" i="20"/>
  <c r="J86" i="20"/>
  <c r="J90" i="20"/>
  <c r="J94" i="20"/>
  <c r="J98" i="20"/>
  <c r="J102" i="20"/>
  <c r="J106" i="20"/>
  <c r="J110" i="20"/>
  <c r="J114" i="20"/>
  <c r="J118" i="20"/>
  <c r="J122" i="20"/>
  <c r="J126" i="20"/>
  <c r="J130" i="20"/>
  <c r="J134" i="20"/>
  <c r="J138" i="20"/>
  <c r="J142" i="20"/>
  <c r="J146" i="20"/>
  <c r="J150" i="20"/>
  <c r="J154" i="20"/>
  <c r="J158" i="20"/>
  <c r="J162" i="20"/>
  <c r="J166" i="20"/>
  <c r="J170" i="20"/>
  <c r="K7" i="21"/>
  <c r="L7" i="21" s="1"/>
  <c r="J8" i="21"/>
  <c r="K11" i="21"/>
  <c r="L11" i="21" s="1"/>
  <c r="J12" i="21"/>
  <c r="K15" i="21"/>
  <c r="L15" i="21" s="1"/>
  <c r="J16" i="21"/>
  <c r="K19" i="21"/>
  <c r="L19" i="21" s="1"/>
  <c r="J20" i="21"/>
  <c r="K23" i="21"/>
  <c r="L23" i="21" s="1"/>
  <c r="J24" i="21"/>
  <c r="K27" i="21"/>
  <c r="L27" i="21" s="1"/>
  <c r="J28" i="21"/>
  <c r="K31" i="21"/>
  <c r="L31" i="21" s="1"/>
  <c r="J32" i="21"/>
  <c r="J36" i="21"/>
  <c r="J40" i="21"/>
  <c r="J44" i="21"/>
  <c r="J48" i="21"/>
  <c r="J52" i="21"/>
  <c r="J59" i="21"/>
  <c r="J56" i="21"/>
  <c r="J63" i="21"/>
  <c r="J113" i="21"/>
  <c r="K134" i="21"/>
  <c r="L134" i="21" s="1"/>
  <c r="J117" i="21"/>
  <c r="K138" i="21"/>
  <c r="L138" i="21" s="1"/>
  <c r="J112" i="21"/>
  <c r="J121" i="21"/>
  <c r="K142" i="21"/>
  <c r="L142" i="21" s="1"/>
  <c r="J116" i="21"/>
  <c r="J125" i="21"/>
  <c r="K146" i="21"/>
  <c r="L146" i="21" s="1"/>
  <c r="J120" i="21"/>
  <c r="J129" i="21"/>
  <c r="K150" i="21"/>
  <c r="L150" i="21" s="1"/>
  <c r="J124" i="21"/>
  <c r="J133" i="21"/>
  <c r="K154" i="21"/>
  <c r="L154" i="21" s="1"/>
  <c r="J128" i="21"/>
  <c r="J137" i="21"/>
  <c r="K158" i="21"/>
  <c r="L158" i="21" s="1"/>
  <c r="J132" i="21"/>
  <c r="J141" i="21"/>
  <c r="K162" i="21"/>
  <c r="L162" i="21" s="1"/>
  <c r="J136" i="21"/>
  <c r="J145" i="21"/>
  <c r="K166" i="21"/>
  <c r="L166" i="21" s="1"/>
  <c r="J140" i="21"/>
  <c r="J149" i="21"/>
  <c r="K170" i="21"/>
  <c r="L170" i="21" s="1"/>
  <c r="J144" i="21"/>
  <c r="J148" i="21"/>
  <c r="J152" i="21"/>
  <c r="J156" i="21"/>
  <c r="J160" i="21"/>
  <c r="J164" i="21"/>
  <c r="J168" i="21"/>
  <c r="K7" i="22"/>
  <c r="L7" i="22" s="1"/>
  <c r="K11" i="22"/>
  <c r="L11" i="22" s="1"/>
  <c r="K15" i="22"/>
  <c r="L15" i="22" s="1"/>
  <c r="K19" i="22"/>
  <c r="L19" i="22" s="1"/>
  <c r="K8" i="19"/>
  <c r="L8" i="19" s="1"/>
  <c r="J9" i="19"/>
  <c r="K12" i="19"/>
  <c r="L12" i="19" s="1"/>
  <c r="J13" i="19"/>
  <c r="K16" i="19"/>
  <c r="L16" i="19" s="1"/>
  <c r="J17" i="19"/>
  <c r="K20" i="19"/>
  <c r="L20" i="19" s="1"/>
  <c r="J21" i="19"/>
  <c r="K24" i="19"/>
  <c r="L24" i="19" s="1"/>
  <c r="J25" i="19"/>
  <c r="K28" i="19"/>
  <c r="L28" i="19" s="1"/>
  <c r="J29" i="19"/>
  <c r="J33" i="19"/>
  <c r="J37" i="19"/>
  <c r="J41" i="19"/>
  <c r="J45" i="19"/>
  <c r="J49" i="19"/>
  <c r="J53" i="19"/>
  <c r="J57" i="19"/>
  <c r="J61" i="19"/>
  <c r="J65" i="19"/>
  <c r="J69" i="19"/>
  <c r="J73" i="19"/>
  <c r="J77" i="19"/>
  <c r="J81" i="19"/>
  <c r="J85" i="19"/>
  <c r="J89" i="19"/>
  <c r="J93" i="19"/>
  <c r="J97" i="19"/>
  <c r="J101" i="19"/>
  <c r="J105" i="19"/>
  <c r="J109" i="19"/>
  <c r="J113" i="19"/>
  <c r="J117" i="19"/>
  <c r="J121" i="19"/>
  <c r="J125" i="19"/>
  <c r="J129" i="19"/>
  <c r="J133" i="19"/>
  <c r="J137" i="19"/>
  <c r="J141" i="19"/>
  <c r="J145" i="19"/>
  <c r="K10" i="20"/>
  <c r="L10" i="20" s="1"/>
  <c r="J11" i="20"/>
  <c r="K14" i="20"/>
  <c r="L14" i="20" s="1"/>
  <c r="J15" i="20"/>
  <c r="K18" i="20"/>
  <c r="L18" i="20" s="1"/>
  <c r="J19" i="20"/>
  <c r="K22" i="20"/>
  <c r="L22" i="20" s="1"/>
  <c r="J23" i="20"/>
  <c r="K26" i="20"/>
  <c r="L26" i="20" s="1"/>
  <c r="J27" i="20"/>
  <c r="K30" i="20"/>
  <c r="L30" i="20" s="1"/>
  <c r="J31" i="20"/>
  <c r="J35" i="20"/>
  <c r="J39" i="20"/>
  <c r="J43" i="20"/>
  <c r="J47" i="20"/>
  <c r="J51" i="20"/>
  <c r="J55" i="20"/>
  <c r="J59" i="20"/>
  <c r="J63" i="20"/>
  <c r="J67" i="20"/>
  <c r="J71" i="20"/>
  <c r="J75" i="20"/>
  <c r="J79" i="20"/>
  <c r="J83" i="20"/>
  <c r="J87" i="20"/>
  <c r="J91" i="20"/>
  <c r="J95" i="20"/>
  <c r="J99" i="20"/>
  <c r="J103" i="20"/>
  <c r="J107" i="20"/>
  <c r="J111" i="20"/>
  <c r="J115" i="20"/>
  <c r="J119" i="20"/>
  <c r="J123" i="20"/>
  <c r="J127" i="20"/>
  <c r="J131" i="20"/>
  <c r="J135" i="20"/>
  <c r="J139" i="20"/>
  <c r="J143" i="20"/>
  <c r="J147" i="20"/>
  <c r="K8" i="21"/>
  <c r="L8" i="21" s="1"/>
  <c r="J9" i="21"/>
  <c r="K12" i="21"/>
  <c r="L12" i="21" s="1"/>
  <c r="J13" i="21"/>
  <c r="K16" i="21"/>
  <c r="L16" i="21" s="1"/>
  <c r="J17" i="21"/>
  <c r="K20" i="21"/>
  <c r="L20" i="21" s="1"/>
  <c r="J21" i="21"/>
  <c r="K24" i="21"/>
  <c r="L24" i="21" s="1"/>
  <c r="J25" i="21"/>
  <c r="K28" i="21"/>
  <c r="L28" i="21" s="1"/>
  <c r="J29" i="21"/>
  <c r="J33" i="21"/>
  <c r="K108" i="21"/>
  <c r="L108" i="21" s="1"/>
  <c r="J87" i="21"/>
  <c r="K112" i="21"/>
  <c r="L112" i="21" s="1"/>
  <c r="J91" i="21"/>
  <c r="K116" i="21"/>
  <c r="L116" i="21" s="1"/>
  <c r="J95" i="21"/>
  <c r="K120" i="21"/>
  <c r="L120" i="21" s="1"/>
  <c r="J99" i="21"/>
  <c r="K124" i="21"/>
  <c r="L124" i="21" s="1"/>
  <c r="J103" i="21"/>
  <c r="K128" i="21"/>
  <c r="L128" i="21" s="1"/>
  <c r="J107" i="21"/>
  <c r="J109" i="21"/>
  <c r="K130" i="21"/>
  <c r="L130" i="21" s="1"/>
  <c r="K132" i="21"/>
  <c r="L132" i="21" s="1"/>
  <c r="J111" i="21"/>
  <c r="K107" i="21"/>
  <c r="L107" i="21" s="1"/>
  <c r="K111" i="21"/>
  <c r="L111" i="21" s="1"/>
  <c r="K115" i="21"/>
  <c r="L115" i="21" s="1"/>
  <c r="K119" i="21"/>
  <c r="L119" i="21" s="1"/>
  <c r="K123" i="21"/>
  <c r="L123" i="21" s="1"/>
  <c r="K127" i="21"/>
  <c r="L127" i="21" s="1"/>
  <c r="K131" i="21"/>
  <c r="L131" i="21" s="1"/>
  <c r="K35" i="22"/>
  <c r="L35" i="22" s="1"/>
  <c r="J15" i="22"/>
  <c r="K36" i="22"/>
  <c r="L36" i="22" s="1"/>
  <c r="J10" i="22"/>
  <c r="K39" i="22"/>
  <c r="L39" i="22" s="1"/>
  <c r="J19" i="22"/>
  <c r="K40" i="22"/>
  <c r="L40" i="22" s="1"/>
  <c r="J14" i="22"/>
  <c r="K43" i="22"/>
  <c r="L43" i="22" s="1"/>
  <c r="J23" i="22"/>
  <c r="K44" i="22"/>
  <c r="L44" i="22" s="1"/>
  <c r="J18" i="22"/>
  <c r="J28" i="22"/>
  <c r="K50" i="22"/>
  <c r="L50" i="22" s="1"/>
  <c r="J29" i="22"/>
  <c r="J32" i="22"/>
  <c r="K54" i="22"/>
  <c r="L54" i="22" s="1"/>
  <c r="J33" i="22"/>
  <c r="J36" i="22"/>
  <c r="K58" i="22"/>
  <c r="L58" i="22" s="1"/>
  <c r="J37" i="22"/>
  <c r="J40" i="22"/>
  <c r="K62" i="22"/>
  <c r="L62" i="22" s="1"/>
  <c r="J41" i="22"/>
  <c r="J44" i="22"/>
  <c r="K66" i="22"/>
  <c r="L66" i="22" s="1"/>
  <c r="J45" i="22"/>
  <c r="J48" i="22"/>
  <c r="K70" i="22"/>
  <c r="L70" i="22" s="1"/>
  <c r="J49" i="22"/>
  <c r="J52" i="22"/>
  <c r="K74" i="22"/>
  <c r="L74" i="22" s="1"/>
  <c r="J53" i="22"/>
  <c r="J56" i="22"/>
  <c r="K78" i="22"/>
  <c r="L78" i="22" s="1"/>
  <c r="J57" i="22"/>
  <c r="J60" i="22"/>
  <c r="K82" i="22"/>
  <c r="L82" i="22" s="1"/>
  <c r="J61" i="22"/>
  <c r="J64" i="22"/>
  <c r="K86" i="22"/>
  <c r="L86" i="22" s="1"/>
  <c r="J65" i="22"/>
  <c r="J68" i="22"/>
  <c r="K90" i="22"/>
  <c r="L90" i="22" s="1"/>
  <c r="J69" i="22"/>
  <c r="J72" i="22"/>
  <c r="K94" i="22"/>
  <c r="L94" i="22" s="1"/>
  <c r="J73" i="22"/>
  <c r="J76" i="22"/>
  <c r="K98" i="22"/>
  <c r="L98" i="22" s="1"/>
  <c r="J77" i="22"/>
  <c r="J80" i="22"/>
  <c r="K102" i="22"/>
  <c r="L102" i="22" s="1"/>
  <c r="J81" i="22"/>
  <c r="J84" i="22"/>
  <c r="K106" i="22"/>
  <c r="L106" i="22" s="1"/>
  <c r="J85" i="22"/>
  <c r="J88" i="22"/>
  <c r="K110" i="22"/>
  <c r="L110" i="22" s="1"/>
  <c r="J89" i="22"/>
  <c r="J92" i="22"/>
  <c r="K114" i="22"/>
  <c r="L114" i="22" s="1"/>
  <c r="J93" i="22"/>
  <c r="J96" i="22"/>
  <c r="K118" i="22"/>
  <c r="L118" i="22" s="1"/>
  <c r="J97" i="22"/>
  <c r="J100" i="22"/>
  <c r="K122" i="22"/>
  <c r="L122" i="22" s="1"/>
  <c r="J101" i="22"/>
  <c r="J104" i="22"/>
  <c r="K126" i="22"/>
  <c r="L126" i="22" s="1"/>
  <c r="J105" i="22"/>
  <c r="J108" i="22"/>
  <c r="K130" i="22"/>
  <c r="L130" i="22" s="1"/>
  <c r="J109" i="22"/>
  <c r="J112" i="22"/>
  <c r="K134" i="22"/>
  <c r="L134" i="22" s="1"/>
  <c r="J113" i="22"/>
  <c r="J116" i="22"/>
  <c r="K138" i="22"/>
  <c r="L138" i="22" s="1"/>
  <c r="J117" i="22"/>
  <c r="J120" i="22"/>
  <c r="K142" i="22"/>
  <c r="L142" i="22" s="1"/>
  <c r="K141" i="22"/>
  <c r="L141" i="22" s="1"/>
  <c r="J121" i="22"/>
  <c r="J124" i="22"/>
  <c r="K146" i="22"/>
  <c r="L146" i="22" s="1"/>
  <c r="K145" i="22"/>
  <c r="L145" i="22" s="1"/>
  <c r="J125" i="22"/>
  <c r="J128" i="22"/>
  <c r="K150" i="22"/>
  <c r="L150" i="22" s="1"/>
  <c r="K149" i="22"/>
  <c r="L149" i="22" s="1"/>
  <c r="J129" i="22"/>
  <c r="J132" i="22"/>
  <c r="K154" i="22"/>
  <c r="L154" i="22" s="1"/>
  <c r="K153" i="22"/>
  <c r="L153" i="22" s="1"/>
  <c r="J133" i="22"/>
  <c r="J136" i="22"/>
  <c r="K158" i="22"/>
  <c r="L158" i="22" s="1"/>
  <c r="K157" i="22"/>
  <c r="L157" i="22" s="1"/>
  <c r="J137" i="22"/>
  <c r="J140" i="22"/>
  <c r="K162" i="22"/>
  <c r="L162" i="22" s="1"/>
  <c r="K161" i="22"/>
  <c r="L161" i="22" s="1"/>
  <c r="J141" i="22"/>
  <c r="K8" i="22"/>
  <c r="L8" i="22" s="1"/>
  <c r="J9" i="22"/>
  <c r="K12" i="22"/>
  <c r="L12" i="22" s="1"/>
  <c r="K16" i="22"/>
  <c r="L16" i="22" s="1"/>
  <c r="K20" i="22"/>
  <c r="L20" i="22" s="1"/>
  <c r="K24" i="22"/>
  <c r="L24" i="22" s="1"/>
  <c r="K28" i="22"/>
  <c r="L28" i="22" s="1"/>
  <c r="K48" i="22"/>
  <c r="L48" i="22" s="1"/>
  <c r="K52" i="22"/>
  <c r="L52" i="22" s="1"/>
  <c r="K56" i="22"/>
  <c r="L56" i="22" s="1"/>
  <c r="K60" i="22"/>
  <c r="L60" i="22" s="1"/>
  <c r="K64" i="22"/>
  <c r="L64" i="22" s="1"/>
  <c r="K68" i="22"/>
  <c r="L68" i="22" s="1"/>
  <c r="K72" i="22"/>
  <c r="L72" i="22" s="1"/>
  <c r="K76" i="22"/>
  <c r="L76" i="22" s="1"/>
  <c r="K80" i="22"/>
  <c r="L80" i="22" s="1"/>
  <c r="K84" i="22"/>
  <c r="L84" i="22" s="1"/>
  <c r="K88" i="22"/>
  <c r="L88" i="22" s="1"/>
  <c r="K92" i="22"/>
  <c r="L92" i="22" s="1"/>
  <c r="K96" i="22"/>
  <c r="L96" i="22" s="1"/>
  <c r="K100" i="22"/>
  <c r="L100" i="22" s="1"/>
  <c r="K104" i="22"/>
  <c r="L104" i="22" s="1"/>
  <c r="K108" i="22"/>
  <c r="L108" i="22" s="1"/>
  <c r="K112" i="22"/>
  <c r="L112" i="22" s="1"/>
  <c r="K116" i="22"/>
  <c r="L116" i="22" s="1"/>
  <c r="K120" i="22"/>
  <c r="L120" i="22" s="1"/>
  <c r="K124" i="22"/>
  <c r="L124" i="22" s="1"/>
  <c r="K128" i="22"/>
  <c r="L128" i="22" s="1"/>
  <c r="K132" i="22"/>
  <c r="L132" i="22" s="1"/>
  <c r="K136" i="22"/>
  <c r="L136" i="22" s="1"/>
  <c r="K140" i="22"/>
  <c r="L140" i="22" s="1"/>
  <c r="K144" i="22"/>
  <c r="L144" i="22" s="1"/>
  <c r="J145" i="22"/>
  <c r="K148" i="22"/>
  <c r="L148" i="22" s="1"/>
  <c r="J149" i="22"/>
  <c r="K152" i="22"/>
  <c r="L152" i="22" s="1"/>
  <c r="J153" i="22"/>
  <c r="K156" i="22"/>
  <c r="L156" i="22" s="1"/>
  <c r="J157" i="22"/>
  <c r="K160" i="22"/>
  <c r="L160" i="22" s="1"/>
  <c r="J161" i="22"/>
  <c r="K164" i="22"/>
  <c r="L164" i="22" s="1"/>
  <c r="J165" i="22"/>
  <c r="K168" i="22"/>
  <c r="L168" i="22" s="1"/>
  <c r="J169" i="22"/>
  <c r="K6" i="23"/>
  <c r="L6" i="23" s="1"/>
  <c r="J7" i="23"/>
  <c r="K10" i="23"/>
  <c r="L10" i="23" s="1"/>
  <c r="J11" i="23"/>
  <c r="K14" i="23"/>
  <c r="L14" i="23" s="1"/>
  <c r="J15" i="23"/>
  <c r="K18" i="23"/>
  <c r="L18" i="23" s="1"/>
  <c r="J19" i="23"/>
  <c r="K22" i="23"/>
  <c r="L22" i="23" s="1"/>
  <c r="J23" i="23"/>
  <c r="K26" i="23"/>
  <c r="L26" i="23" s="1"/>
  <c r="J27" i="23"/>
  <c r="K30" i="23"/>
  <c r="L30" i="23" s="1"/>
  <c r="J31" i="23"/>
  <c r="K34" i="23"/>
  <c r="L34" i="23" s="1"/>
  <c r="J35" i="23"/>
  <c r="K38" i="23"/>
  <c r="L38" i="23" s="1"/>
  <c r="J39" i="23"/>
  <c r="K42" i="23"/>
  <c r="J43" i="23"/>
  <c r="K46" i="23"/>
  <c r="L46" i="23" s="1"/>
  <c r="J47" i="23"/>
  <c r="K50" i="23"/>
  <c r="L50" i="23" s="1"/>
  <c r="J51" i="23"/>
  <c r="K54" i="23"/>
  <c r="L54" i="23" s="1"/>
  <c r="J55" i="23"/>
  <c r="K58" i="23"/>
  <c r="L58" i="23" s="1"/>
  <c r="J59" i="23"/>
  <c r="K62" i="23"/>
  <c r="L62" i="23" s="1"/>
  <c r="J63" i="23"/>
  <c r="K66" i="23"/>
  <c r="L66" i="23" s="1"/>
  <c r="J67" i="23"/>
  <c r="K70" i="23"/>
  <c r="L70" i="23" s="1"/>
  <c r="J71" i="23"/>
  <c r="K74" i="23"/>
  <c r="L74" i="23" s="1"/>
  <c r="J75" i="23"/>
  <c r="K78" i="23"/>
  <c r="L78" i="23" s="1"/>
  <c r="J79" i="23"/>
  <c r="K82" i="23"/>
  <c r="L82" i="23" s="1"/>
  <c r="J83" i="23"/>
  <c r="K86" i="23"/>
  <c r="L86" i="23" s="1"/>
  <c r="J87" i="23"/>
  <c r="K90" i="23"/>
  <c r="L90" i="23" s="1"/>
  <c r="J91" i="23"/>
  <c r="K94" i="23"/>
  <c r="L94" i="23" s="1"/>
  <c r="J95" i="23"/>
  <c r="K98" i="23"/>
  <c r="L98" i="23" s="1"/>
  <c r="J99" i="23"/>
  <c r="K102" i="23"/>
  <c r="L102" i="23" s="1"/>
  <c r="J103" i="23"/>
  <c r="K106" i="23"/>
  <c r="L106" i="23" s="1"/>
  <c r="J107" i="23"/>
  <c r="K110" i="23"/>
  <c r="L110" i="23" s="1"/>
  <c r="J111" i="23"/>
  <c r="K114" i="23"/>
  <c r="L114" i="23" s="1"/>
  <c r="J115" i="23"/>
  <c r="K118" i="23"/>
  <c r="L118" i="23" s="1"/>
  <c r="J119" i="23"/>
  <c r="K122" i="23"/>
  <c r="L122" i="23" s="1"/>
  <c r="J123" i="23"/>
  <c r="K126" i="23"/>
  <c r="L126" i="23" s="1"/>
  <c r="K130" i="23"/>
  <c r="L130" i="23" s="1"/>
  <c r="K134" i="23"/>
  <c r="L134" i="23" s="1"/>
  <c r="K138" i="23"/>
  <c r="L138" i="23" s="1"/>
  <c r="K142" i="23"/>
  <c r="L142" i="23" s="1"/>
  <c r="K146" i="23"/>
  <c r="L146" i="23" s="1"/>
  <c r="K150" i="23"/>
  <c r="L150" i="23" s="1"/>
  <c r="K154" i="23"/>
  <c r="L154" i="23" s="1"/>
  <c r="K158" i="23"/>
  <c r="L158" i="23" s="1"/>
  <c r="K162" i="23"/>
  <c r="L162" i="23" s="1"/>
  <c r="K166" i="23"/>
  <c r="L166" i="23" s="1"/>
  <c r="K170" i="23"/>
  <c r="L170" i="23" s="1"/>
  <c r="K8" i="24"/>
  <c r="L8" i="24" s="1"/>
  <c r="J9" i="24"/>
  <c r="K12" i="24"/>
  <c r="L12" i="24" s="1"/>
  <c r="J13" i="24"/>
  <c r="K16" i="24"/>
  <c r="L16" i="24" s="1"/>
  <c r="J17" i="24"/>
  <c r="K20" i="24"/>
  <c r="L20" i="24" s="1"/>
  <c r="J21" i="24"/>
  <c r="K24" i="24"/>
  <c r="L24" i="24" s="1"/>
  <c r="J25" i="24"/>
  <c r="K28" i="24"/>
  <c r="L28" i="24" s="1"/>
  <c r="K32" i="24"/>
  <c r="L32" i="24" s="1"/>
  <c r="K36" i="24"/>
  <c r="L36" i="24" s="1"/>
  <c r="K40" i="24"/>
  <c r="L40" i="24" s="1"/>
  <c r="K44" i="24"/>
  <c r="L44" i="24" s="1"/>
  <c r="K48" i="24"/>
  <c r="L48" i="24" s="1"/>
  <c r="K52" i="24"/>
  <c r="L52" i="24" s="1"/>
  <c r="K56" i="24"/>
  <c r="L56" i="24" s="1"/>
  <c r="K60" i="24"/>
  <c r="L60" i="24" s="1"/>
  <c r="K64" i="24"/>
  <c r="L64" i="24" s="1"/>
  <c r="K68" i="24"/>
  <c r="L68" i="24" s="1"/>
  <c r="K72" i="24"/>
  <c r="L72" i="24" s="1"/>
  <c r="K76" i="24"/>
  <c r="L76" i="24" s="1"/>
  <c r="K80" i="24"/>
  <c r="L80" i="24" s="1"/>
  <c r="J81" i="24"/>
  <c r="K84" i="24"/>
  <c r="L84" i="24" s="1"/>
  <c r="J85" i="24"/>
  <c r="K88" i="24"/>
  <c r="L88" i="24" s="1"/>
  <c r="K92" i="24"/>
  <c r="L92" i="24" s="1"/>
  <c r="K96" i="24"/>
  <c r="L96" i="24" s="1"/>
  <c r="K100" i="24"/>
  <c r="L100" i="24" s="1"/>
  <c r="J101" i="24"/>
  <c r="K104" i="24"/>
  <c r="L104" i="24" s="1"/>
  <c r="J105" i="24"/>
  <c r="K108" i="24"/>
  <c r="L108" i="24" s="1"/>
  <c r="J109" i="24"/>
  <c r="K112" i="24"/>
  <c r="L112" i="24" s="1"/>
  <c r="J113" i="24"/>
  <c r="K116" i="24"/>
  <c r="L116" i="24" s="1"/>
  <c r="J117" i="24"/>
  <c r="J124" i="24"/>
  <c r="K120" i="24"/>
  <c r="L120" i="24" s="1"/>
  <c r="J123" i="24"/>
  <c r="K124" i="24"/>
  <c r="L124" i="24" s="1"/>
  <c r="J127" i="24"/>
  <c r="K128" i="24"/>
  <c r="L128" i="24" s="1"/>
  <c r="J129" i="24"/>
  <c r="J130" i="24"/>
  <c r="J131" i="24"/>
  <c r="K132" i="24"/>
  <c r="L132" i="24" s="1"/>
  <c r="J133" i="24"/>
  <c r="J134" i="24"/>
  <c r="J135" i="24"/>
  <c r="K136" i="24"/>
  <c r="L136" i="24" s="1"/>
  <c r="J137" i="24"/>
  <c r="J138" i="24"/>
  <c r="J139" i="24"/>
  <c r="J148" i="24"/>
  <c r="J143" i="24"/>
  <c r="J152" i="24"/>
  <c r="J147" i="24"/>
  <c r="J156" i="24"/>
  <c r="J151" i="24"/>
  <c r="J160" i="24"/>
  <c r="J155" i="24"/>
  <c r="J164" i="24"/>
  <c r="J159" i="24"/>
  <c r="J168" i="24"/>
  <c r="J163" i="24"/>
  <c r="J167" i="24"/>
  <c r="J14" i="25"/>
  <c r="J9" i="25"/>
  <c r="J18" i="25"/>
  <c r="J13" i="25"/>
  <c r="J22" i="25"/>
  <c r="J17" i="25"/>
  <c r="K20" i="25"/>
  <c r="L20" i="25" s="1"/>
  <c r="K24" i="25"/>
  <c r="L24" i="25" s="1"/>
  <c r="K28" i="25"/>
  <c r="L28" i="25" s="1"/>
  <c r="K36" i="25"/>
  <c r="L36" i="25" s="1"/>
  <c r="K40" i="25"/>
  <c r="L40" i="25" s="1"/>
  <c r="K44" i="25"/>
  <c r="L44" i="25" s="1"/>
  <c r="K48" i="25"/>
  <c r="L48" i="25" s="1"/>
  <c r="K52" i="25"/>
  <c r="L52" i="25" s="1"/>
  <c r="K56" i="25"/>
  <c r="L56" i="25" s="1"/>
  <c r="K60" i="25"/>
  <c r="L60" i="25" s="1"/>
  <c r="K64" i="25"/>
  <c r="L64" i="25" s="1"/>
  <c r="K68" i="25"/>
  <c r="L68" i="25" s="1"/>
  <c r="K72" i="25"/>
  <c r="L72" i="25" s="1"/>
  <c r="K76" i="25"/>
  <c r="L76" i="25" s="1"/>
  <c r="K80" i="25"/>
  <c r="L80" i="25" s="1"/>
  <c r="K84" i="25"/>
  <c r="L84" i="25" s="1"/>
  <c r="K88" i="25"/>
  <c r="L88" i="25" s="1"/>
  <c r="K92" i="25"/>
  <c r="L92" i="25" s="1"/>
  <c r="K96" i="25"/>
  <c r="L96" i="25" s="1"/>
  <c r="K100" i="25"/>
  <c r="L100" i="25" s="1"/>
  <c r="K104" i="25"/>
  <c r="L104" i="25" s="1"/>
  <c r="K108" i="25"/>
  <c r="L108" i="25" s="1"/>
  <c r="K112" i="25"/>
  <c r="L112" i="25" s="1"/>
  <c r="K116" i="25"/>
  <c r="L116" i="25" s="1"/>
  <c r="K120" i="25"/>
  <c r="L120" i="25" s="1"/>
  <c r="K124" i="25"/>
  <c r="L124" i="25" s="1"/>
  <c r="K128" i="25"/>
  <c r="L128" i="25" s="1"/>
  <c r="K132" i="25"/>
  <c r="L132" i="25" s="1"/>
  <c r="K136" i="25"/>
  <c r="L136" i="25" s="1"/>
  <c r="K140" i="25"/>
  <c r="L140" i="25" s="1"/>
  <c r="K144" i="25"/>
  <c r="L144" i="25" s="1"/>
  <c r="K148" i="25"/>
  <c r="L148" i="25" s="1"/>
  <c r="K152" i="25"/>
  <c r="L152" i="25" s="1"/>
  <c r="K156" i="25"/>
  <c r="L156" i="25" s="1"/>
  <c r="J142" i="22"/>
  <c r="J146" i="22"/>
  <c r="J150" i="22"/>
  <c r="J154" i="22"/>
  <c r="J158" i="22"/>
  <c r="J162" i="22"/>
  <c r="K165" i="22"/>
  <c r="L165" i="22" s="1"/>
  <c r="J166" i="22"/>
  <c r="K169" i="22"/>
  <c r="L169" i="22" s="1"/>
  <c r="K11" i="23"/>
  <c r="L11" i="23" s="1"/>
  <c r="J12" i="23"/>
  <c r="K15" i="23"/>
  <c r="L15" i="23" s="1"/>
  <c r="J16" i="23"/>
  <c r="K19" i="23"/>
  <c r="L19" i="23" s="1"/>
  <c r="J20" i="23"/>
  <c r="K23" i="23"/>
  <c r="L23" i="23" s="1"/>
  <c r="J24" i="23"/>
  <c r="K27" i="23"/>
  <c r="L27" i="23" s="1"/>
  <c r="J28" i="23"/>
  <c r="K31" i="23"/>
  <c r="L31" i="23" s="1"/>
  <c r="J32" i="23"/>
  <c r="K35" i="23"/>
  <c r="L35" i="23" s="1"/>
  <c r="J36" i="23"/>
  <c r="K39" i="23"/>
  <c r="L39" i="23" s="1"/>
  <c r="J40" i="23"/>
  <c r="K43" i="23"/>
  <c r="L43" i="23" s="1"/>
  <c r="J44" i="23"/>
  <c r="K47" i="23"/>
  <c r="L47" i="23" s="1"/>
  <c r="J48" i="23"/>
  <c r="K51" i="23"/>
  <c r="L51" i="23" s="1"/>
  <c r="J52" i="23"/>
  <c r="K55" i="23"/>
  <c r="L55" i="23" s="1"/>
  <c r="J56" i="23"/>
  <c r="K59" i="23"/>
  <c r="L59" i="23" s="1"/>
  <c r="J60" i="23"/>
  <c r="K63" i="23"/>
  <c r="L63" i="23" s="1"/>
  <c r="J64" i="23"/>
  <c r="K67" i="23"/>
  <c r="L67" i="23" s="1"/>
  <c r="J68" i="23"/>
  <c r="K71" i="23"/>
  <c r="L71" i="23" s="1"/>
  <c r="J72" i="23"/>
  <c r="K75" i="23"/>
  <c r="L75" i="23" s="1"/>
  <c r="J76" i="23"/>
  <c r="K79" i="23"/>
  <c r="L79" i="23" s="1"/>
  <c r="J80" i="23"/>
  <c r="K83" i="23"/>
  <c r="L83" i="23" s="1"/>
  <c r="J84" i="23"/>
  <c r="K87" i="23"/>
  <c r="L87" i="23" s="1"/>
  <c r="J88" i="23"/>
  <c r="K91" i="23"/>
  <c r="L91" i="23" s="1"/>
  <c r="J92" i="23"/>
  <c r="K95" i="23"/>
  <c r="L95" i="23" s="1"/>
  <c r="J96" i="23"/>
  <c r="K99" i="23"/>
  <c r="L99" i="23" s="1"/>
  <c r="J100" i="23"/>
  <c r="K103" i="23"/>
  <c r="L103" i="23" s="1"/>
  <c r="J104" i="23"/>
  <c r="K107" i="23"/>
  <c r="L107" i="23" s="1"/>
  <c r="J108" i="23"/>
  <c r="K111" i="23"/>
  <c r="L111" i="23" s="1"/>
  <c r="J112" i="23"/>
  <c r="K115" i="23"/>
  <c r="L115" i="23" s="1"/>
  <c r="J116" i="23"/>
  <c r="J128" i="23"/>
  <c r="J132" i="23"/>
  <c r="J136" i="23"/>
  <c r="J140" i="23"/>
  <c r="J144" i="23"/>
  <c r="J148" i="23"/>
  <c r="K9" i="24"/>
  <c r="L9" i="24" s="1"/>
  <c r="K13" i="24"/>
  <c r="L13" i="24" s="1"/>
  <c r="J14" i="24"/>
  <c r="K17" i="24"/>
  <c r="L17" i="24" s="1"/>
  <c r="K21" i="24"/>
  <c r="L21" i="24" s="1"/>
  <c r="K25" i="24"/>
  <c r="L25" i="24" s="1"/>
  <c r="K29" i="24"/>
  <c r="L29" i="24" s="1"/>
  <c r="J30" i="24"/>
  <c r="J34" i="24"/>
  <c r="J38" i="24"/>
  <c r="J42" i="24"/>
  <c r="C45" i="1" s="1"/>
  <c r="J46" i="24"/>
  <c r="J50" i="24"/>
  <c r="J54" i="24"/>
  <c r="J58" i="24"/>
  <c r="J62" i="24"/>
  <c r="J66" i="24"/>
  <c r="J70" i="24"/>
  <c r="J74" i="24"/>
  <c r="J78" i="24"/>
  <c r="J90" i="24"/>
  <c r="J94" i="24"/>
  <c r="J98" i="24"/>
  <c r="K168" i="24"/>
  <c r="L168" i="24" s="1"/>
  <c r="J142" i="24"/>
  <c r="K34" i="25"/>
  <c r="L34" i="25" s="1"/>
  <c r="K38" i="25"/>
  <c r="L38" i="25" s="1"/>
  <c r="K42" i="25"/>
  <c r="K46" i="25"/>
  <c r="L46" i="25" s="1"/>
  <c r="K47" i="25"/>
  <c r="L47" i="25" s="1"/>
  <c r="K50" i="25"/>
  <c r="L50" i="25" s="1"/>
  <c r="K51" i="25"/>
  <c r="L51" i="25" s="1"/>
  <c r="K54" i="25"/>
  <c r="L54" i="25" s="1"/>
  <c r="K55" i="25"/>
  <c r="L55" i="25" s="1"/>
  <c r="K58" i="25"/>
  <c r="L58" i="25" s="1"/>
  <c r="K59" i="25"/>
  <c r="L59" i="25" s="1"/>
  <c r="K62" i="25"/>
  <c r="L62" i="25" s="1"/>
  <c r="K63" i="25"/>
  <c r="L63" i="25" s="1"/>
  <c r="K66" i="25"/>
  <c r="L66" i="25" s="1"/>
  <c r="K67" i="25"/>
  <c r="L67" i="25" s="1"/>
  <c r="K70" i="25"/>
  <c r="L70" i="25" s="1"/>
  <c r="K71" i="25"/>
  <c r="L71" i="25" s="1"/>
  <c r="K74" i="25"/>
  <c r="L74" i="25" s="1"/>
  <c r="K75" i="25"/>
  <c r="L75" i="25" s="1"/>
  <c r="K78" i="25"/>
  <c r="L78" i="25" s="1"/>
  <c r="K79" i="25"/>
  <c r="L79" i="25" s="1"/>
  <c r="K82" i="25"/>
  <c r="L82" i="25" s="1"/>
  <c r="K83" i="25"/>
  <c r="L83" i="25" s="1"/>
  <c r="K86" i="25"/>
  <c r="L86" i="25" s="1"/>
  <c r="K87" i="25"/>
  <c r="L87" i="25" s="1"/>
  <c r="K90" i="25"/>
  <c r="L90" i="25" s="1"/>
  <c r="K91" i="25"/>
  <c r="L91" i="25" s="1"/>
  <c r="K94" i="25"/>
  <c r="L94" i="25" s="1"/>
  <c r="K95" i="25"/>
  <c r="L95" i="25" s="1"/>
  <c r="K98" i="25"/>
  <c r="L98" i="25" s="1"/>
  <c r="K99" i="25"/>
  <c r="L99" i="25" s="1"/>
  <c r="K102" i="25"/>
  <c r="L102" i="25" s="1"/>
  <c r="K103" i="25"/>
  <c r="L103" i="25" s="1"/>
  <c r="K106" i="25"/>
  <c r="L106" i="25" s="1"/>
  <c r="K107" i="25"/>
  <c r="L107" i="25" s="1"/>
  <c r="K110" i="25"/>
  <c r="L110" i="25" s="1"/>
  <c r="K111" i="25"/>
  <c r="L111" i="25" s="1"/>
  <c r="K114" i="25"/>
  <c r="L114" i="25" s="1"/>
  <c r="K115" i="25"/>
  <c r="L115" i="25" s="1"/>
  <c r="K118" i="25"/>
  <c r="L118" i="25" s="1"/>
  <c r="K119" i="25"/>
  <c r="L119" i="25" s="1"/>
  <c r="K122" i="25"/>
  <c r="L122" i="25" s="1"/>
  <c r="K123" i="25"/>
  <c r="L123" i="25" s="1"/>
  <c r="K126" i="25"/>
  <c r="L126" i="25" s="1"/>
  <c r="K127" i="25"/>
  <c r="L127" i="25" s="1"/>
  <c r="K130" i="25"/>
  <c r="L130" i="25" s="1"/>
  <c r="K131" i="25"/>
  <c r="L131" i="25" s="1"/>
  <c r="K134" i="25"/>
  <c r="L134" i="25" s="1"/>
  <c r="K135" i="25"/>
  <c r="L135" i="25" s="1"/>
  <c r="K138" i="25"/>
  <c r="L138" i="25" s="1"/>
  <c r="K139" i="25"/>
  <c r="L139" i="25" s="1"/>
  <c r="K142" i="25"/>
  <c r="L142" i="25" s="1"/>
  <c r="K143" i="25"/>
  <c r="L143" i="25" s="1"/>
  <c r="K146" i="25"/>
  <c r="L146" i="25" s="1"/>
  <c r="K147" i="25"/>
  <c r="L147" i="25" s="1"/>
  <c r="K150" i="25"/>
  <c r="L150" i="25" s="1"/>
  <c r="K151" i="25"/>
  <c r="L151" i="25" s="1"/>
  <c r="K154" i="25"/>
  <c r="L154" i="25" s="1"/>
  <c r="K155" i="25"/>
  <c r="L155" i="25" s="1"/>
  <c r="K158" i="25"/>
  <c r="L158" i="25" s="1"/>
  <c r="K159" i="25"/>
  <c r="L159" i="25" s="1"/>
  <c r="K162" i="25"/>
  <c r="L162" i="25" s="1"/>
  <c r="K163" i="25"/>
  <c r="L163" i="25" s="1"/>
  <c r="K166" i="25"/>
  <c r="L166" i="25" s="1"/>
  <c r="K167" i="25"/>
  <c r="L167" i="25" s="1"/>
  <c r="K170" i="25"/>
  <c r="L170" i="25" s="1"/>
  <c r="K171" i="25"/>
  <c r="L171" i="25" s="1"/>
  <c r="J155" i="25"/>
  <c r="J27" i="22"/>
  <c r="J31" i="22"/>
  <c r="J35" i="22"/>
  <c r="J39" i="22"/>
  <c r="J43" i="22"/>
  <c r="J47" i="22"/>
  <c r="J51" i="22"/>
  <c r="J55" i="22"/>
  <c r="J59" i="22"/>
  <c r="J63" i="22"/>
  <c r="J67" i="22"/>
  <c r="J71" i="22"/>
  <c r="J75" i="22"/>
  <c r="J79" i="22"/>
  <c r="J83" i="22"/>
  <c r="J87" i="22"/>
  <c r="J91" i="22"/>
  <c r="J95" i="22"/>
  <c r="J99" i="22"/>
  <c r="J103" i="22"/>
  <c r="J107" i="22"/>
  <c r="J111" i="22"/>
  <c r="J115" i="22"/>
  <c r="J119" i="22"/>
  <c r="J123" i="22"/>
  <c r="J127" i="22"/>
  <c r="J131" i="22"/>
  <c r="J135" i="22"/>
  <c r="J139" i="22"/>
  <c r="J143" i="22"/>
  <c r="J147" i="22"/>
  <c r="J151" i="22"/>
  <c r="K166" i="22"/>
  <c r="L166" i="22" s="1"/>
  <c r="K170" i="22"/>
  <c r="L170" i="22" s="1"/>
  <c r="K8" i="23"/>
  <c r="L8" i="23" s="1"/>
  <c r="J9" i="23"/>
  <c r="K12" i="23"/>
  <c r="L12" i="23" s="1"/>
  <c r="J13" i="23"/>
  <c r="K16" i="23"/>
  <c r="L16" i="23" s="1"/>
  <c r="J17" i="23"/>
  <c r="K20" i="23"/>
  <c r="L20" i="23" s="1"/>
  <c r="J21" i="23"/>
  <c r="K24" i="23"/>
  <c r="L24" i="23" s="1"/>
  <c r="J25" i="23"/>
  <c r="K28" i="23"/>
  <c r="L28" i="23" s="1"/>
  <c r="J29" i="23"/>
  <c r="J33" i="23"/>
  <c r="K36" i="23"/>
  <c r="L36" i="23" s="1"/>
  <c r="J37" i="23"/>
  <c r="K40" i="23"/>
  <c r="L40" i="23" s="1"/>
  <c r="J41" i="23"/>
  <c r="K44" i="23"/>
  <c r="L44" i="23" s="1"/>
  <c r="J45" i="23"/>
  <c r="K48" i="23"/>
  <c r="L48" i="23" s="1"/>
  <c r="J49" i="23"/>
  <c r="K52" i="23"/>
  <c r="L52" i="23" s="1"/>
  <c r="J53" i="23"/>
  <c r="K56" i="23"/>
  <c r="L56" i="23" s="1"/>
  <c r="J57" i="23"/>
  <c r="K60" i="23"/>
  <c r="L60" i="23" s="1"/>
  <c r="J61" i="23"/>
  <c r="K64" i="23"/>
  <c r="L64" i="23" s="1"/>
  <c r="J65" i="23"/>
  <c r="K68" i="23"/>
  <c r="L68" i="23" s="1"/>
  <c r="J69" i="23"/>
  <c r="K72" i="23"/>
  <c r="L72" i="23" s="1"/>
  <c r="J73" i="23"/>
  <c r="K76" i="23"/>
  <c r="L76" i="23" s="1"/>
  <c r="J77" i="23"/>
  <c r="K80" i="23"/>
  <c r="L80" i="23" s="1"/>
  <c r="J81" i="23"/>
  <c r="K84" i="23"/>
  <c r="L84" i="23" s="1"/>
  <c r="J85" i="23"/>
  <c r="K88" i="23"/>
  <c r="L88" i="23" s="1"/>
  <c r="J89" i="23"/>
  <c r="K92" i="23"/>
  <c r="L92" i="23" s="1"/>
  <c r="J93" i="23"/>
  <c r="K96" i="23"/>
  <c r="L96" i="23" s="1"/>
  <c r="J97" i="23"/>
  <c r="K100" i="23"/>
  <c r="L100" i="23" s="1"/>
  <c r="J101" i="23"/>
  <c r="K104" i="23"/>
  <c r="L104" i="23" s="1"/>
  <c r="J105" i="23"/>
  <c r="K108" i="23"/>
  <c r="L108" i="23" s="1"/>
  <c r="J109" i="23"/>
  <c r="K112" i="23"/>
  <c r="L112" i="23" s="1"/>
  <c r="J113" i="23"/>
  <c r="K116" i="23"/>
  <c r="L116" i="23" s="1"/>
  <c r="J117" i="23"/>
  <c r="K120" i="23"/>
  <c r="L120" i="23" s="1"/>
  <c r="J121" i="23"/>
  <c r="K124" i="23"/>
  <c r="L124" i="23" s="1"/>
  <c r="J125" i="23"/>
  <c r="K128" i="23"/>
  <c r="L128" i="23" s="1"/>
  <c r="J129" i="23"/>
  <c r="K132" i="23"/>
  <c r="L132" i="23" s="1"/>
  <c r="J133" i="23"/>
  <c r="K136" i="23"/>
  <c r="L136" i="23" s="1"/>
  <c r="J137" i="23"/>
  <c r="K140" i="23"/>
  <c r="L140" i="23" s="1"/>
  <c r="J141" i="23"/>
  <c r="K144" i="23"/>
  <c r="L144" i="23" s="1"/>
  <c r="J145" i="23"/>
  <c r="J149" i="23"/>
  <c r="J153" i="23"/>
  <c r="J157" i="23"/>
  <c r="J161" i="23"/>
  <c r="J165" i="23"/>
  <c r="J169" i="23"/>
  <c r="K10" i="24"/>
  <c r="L10" i="24" s="1"/>
  <c r="J11" i="24"/>
  <c r="K14" i="24"/>
  <c r="L14" i="24" s="1"/>
  <c r="J15" i="24"/>
  <c r="K18" i="24"/>
  <c r="L18" i="24" s="1"/>
  <c r="J19" i="24"/>
  <c r="K22" i="24"/>
  <c r="L22" i="24" s="1"/>
  <c r="J23" i="24"/>
  <c r="K26" i="24"/>
  <c r="L26" i="24" s="1"/>
  <c r="J27" i="24"/>
  <c r="K30" i="24"/>
  <c r="L30" i="24" s="1"/>
  <c r="J31" i="24"/>
  <c r="J35" i="24"/>
  <c r="J39" i="24"/>
  <c r="J43" i="24"/>
  <c r="J47" i="24"/>
  <c r="J51" i="24"/>
  <c r="J55" i="24"/>
  <c r="J59" i="24"/>
  <c r="J63" i="24"/>
  <c r="J67" i="24"/>
  <c r="J71" i="24"/>
  <c r="J75" i="24"/>
  <c r="J79" i="24"/>
  <c r="J83" i="24"/>
  <c r="J87" i="24"/>
  <c r="J91" i="24"/>
  <c r="J95" i="24"/>
  <c r="K123" i="24"/>
  <c r="L123" i="24" s="1"/>
  <c r="J99" i="24"/>
  <c r="K127" i="24"/>
  <c r="L127" i="24" s="1"/>
  <c r="J103" i="24"/>
  <c r="K131" i="24"/>
  <c r="L131" i="24" s="1"/>
  <c r="J107" i="24"/>
  <c r="K135" i="24"/>
  <c r="L135" i="24" s="1"/>
  <c r="J111" i="24"/>
  <c r="K139" i="24"/>
  <c r="L139" i="24" s="1"/>
  <c r="J115" i="24"/>
  <c r="K143" i="24"/>
  <c r="L143" i="24" s="1"/>
  <c r="J119" i="24"/>
  <c r="K147" i="24"/>
  <c r="L147" i="24" s="1"/>
  <c r="K167" i="24"/>
  <c r="L167" i="24" s="1"/>
  <c r="K141" i="24"/>
  <c r="L141" i="24" s="1"/>
  <c r="K142" i="24"/>
  <c r="L142" i="24" s="1"/>
  <c r="K171" i="24"/>
  <c r="L171" i="24" s="1"/>
  <c r="K145" i="24"/>
  <c r="L145" i="24" s="1"/>
  <c r="K146" i="24"/>
  <c r="L146" i="24" s="1"/>
  <c r="K149" i="24"/>
  <c r="L149" i="24" s="1"/>
  <c r="K153" i="24"/>
  <c r="L153" i="24" s="1"/>
  <c r="K157" i="24"/>
  <c r="L157" i="24" s="1"/>
  <c r="K161" i="24"/>
  <c r="L161" i="24" s="1"/>
  <c r="K162" i="24"/>
  <c r="L162" i="24" s="1"/>
  <c r="K165" i="24"/>
  <c r="L165" i="24" s="1"/>
  <c r="K166" i="24"/>
  <c r="L166" i="24" s="1"/>
  <c r="K169" i="24"/>
  <c r="L169" i="24" s="1"/>
  <c r="K170" i="24"/>
  <c r="L170" i="24" s="1"/>
  <c r="K31" i="25"/>
  <c r="L31" i="25" s="1"/>
  <c r="K27" i="25"/>
  <c r="L27" i="25" s="1"/>
  <c r="K23" i="25"/>
  <c r="L23" i="25" s="1"/>
  <c r="K19" i="25"/>
  <c r="L19" i="25" s="1"/>
  <c r="K30" i="25"/>
  <c r="L30" i="25" s="1"/>
  <c r="K26" i="25"/>
  <c r="L26" i="25" s="1"/>
  <c r="K22" i="25"/>
  <c r="L22" i="25" s="1"/>
  <c r="K18" i="25"/>
  <c r="L18" i="25" s="1"/>
  <c r="K14" i="25"/>
  <c r="L14" i="25" s="1"/>
  <c r="J11" i="25"/>
  <c r="K10" i="25"/>
  <c r="L10" i="25" s="1"/>
  <c r="J7" i="25"/>
  <c r="K6" i="25"/>
  <c r="L6" i="25" s="1"/>
  <c r="K33" i="25"/>
  <c r="L33" i="25" s="1"/>
  <c r="K29" i="25"/>
  <c r="L29" i="25" s="1"/>
  <c r="K25" i="25"/>
  <c r="L25" i="25" s="1"/>
  <c r="K21" i="25"/>
  <c r="L21" i="25" s="1"/>
  <c r="K17" i="25"/>
  <c r="L17" i="25" s="1"/>
  <c r="K13" i="25"/>
  <c r="L13" i="25" s="1"/>
  <c r="J10" i="25"/>
  <c r="K9" i="25"/>
  <c r="L9" i="25" s="1"/>
  <c r="J6" i="25"/>
  <c r="K7" i="25"/>
  <c r="L7" i="25" s="1"/>
  <c r="K8" i="25"/>
  <c r="L8" i="25" s="1"/>
  <c r="K37" i="25"/>
  <c r="L37" i="25" s="1"/>
  <c r="K11" i="25"/>
  <c r="L11" i="25" s="1"/>
  <c r="K12" i="25"/>
  <c r="L12" i="25" s="1"/>
  <c r="J20" i="25"/>
  <c r="K41" i="25"/>
  <c r="L41" i="25" s="1"/>
  <c r="K15" i="25"/>
  <c r="L15" i="25" s="1"/>
  <c r="K16" i="25"/>
  <c r="L16" i="25" s="1"/>
  <c r="J24" i="25"/>
  <c r="K45" i="25"/>
  <c r="L45" i="25" s="1"/>
  <c r="J149" i="25"/>
  <c r="J153" i="25"/>
  <c r="K9" i="23"/>
  <c r="L9" i="23" s="1"/>
  <c r="J10" i="23"/>
  <c r="K13" i="23"/>
  <c r="L13" i="23" s="1"/>
  <c r="K17" i="23"/>
  <c r="L17" i="23" s="1"/>
  <c r="K21" i="23"/>
  <c r="L21" i="23" s="1"/>
  <c r="K25" i="23"/>
  <c r="L25" i="23" s="1"/>
  <c r="K29" i="23"/>
  <c r="L29" i="23" s="1"/>
  <c r="J126" i="23"/>
  <c r="J130" i="23"/>
  <c r="J134" i="23"/>
  <c r="J138" i="23"/>
  <c r="J142" i="23"/>
  <c r="J146" i="23"/>
  <c r="K11" i="24"/>
  <c r="L11" i="24" s="1"/>
  <c r="J12" i="24"/>
  <c r="K15" i="24"/>
  <c r="L15" i="24" s="1"/>
  <c r="J16" i="24"/>
  <c r="K19" i="24"/>
  <c r="L19" i="24" s="1"/>
  <c r="J20" i="24"/>
  <c r="K23" i="24"/>
  <c r="L23" i="24" s="1"/>
  <c r="J24" i="24"/>
  <c r="K27" i="24"/>
  <c r="L27" i="24" s="1"/>
  <c r="J28" i="24"/>
  <c r="K31" i="24"/>
  <c r="L31" i="24" s="1"/>
  <c r="J32" i="24"/>
  <c r="J36" i="24"/>
  <c r="J40" i="24"/>
  <c r="J44" i="24"/>
  <c r="J48" i="24"/>
  <c r="J52" i="24"/>
  <c r="J56" i="24"/>
  <c r="J60" i="24"/>
  <c r="J64" i="24"/>
  <c r="J68" i="24"/>
  <c r="J72" i="24"/>
  <c r="J76" i="24"/>
  <c r="J80" i="24"/>
  <c r="J84" i="24"/>
  <c r="J88" i="24"/>
  <c r="J92" i="24"/>
  <c r="J96" i="24"/>
  <c r="J116" i="24"/>
  <c r="J120" i="24"/>
  <c r="K35" i="25"/>
  <c r="L35" i="25" s="1"/>
  <c r="J15" i="25"/>
  <c r="K39" i="25"/>
  <c r="L39" i="25" s="1"/>
  <c r="J19" i="25"/>
  <c r="K43" i="25"/>
  <c r="L43" i="25" s="1"/>
  <c r="J23" i="25"/>
  <c r="J28" i="25"/>
  <c r="K49" i="25"/>
  <c r="L49" i="25" s="1"/>
  <c r="J32" i="25"/>
  <c r="K53" i="25"/>
  <c r="L53" i="25" s="1"/>
  <c r="J36" i="25"/>
  <c r="K57" i="25"/>
  <c r="L57" i="25" s="1"/>
  <c r="J40" i="25"/>
  <c r="K61" i="25"/>
  <c r="L61" i="25" s="1"/>
  <c r="J44" i="25"/>
  <c r="K65" i="25"/>
  <c r="L65" i="25" s="1"/>
  <c r="J48" i="25"/>
  <c r="K69" i="25"/>
  <c r="L69" i="25" s="1"/>
  <c r="J52" i="25"/>
  <c r="K73" i="25"/>
  <c r="L73" i="25" s="1"/>
  <c r="J56" i="25"/>
  <c r="K77" i="25"/>
  <c r="L77" i="25" s="1"/>
  <c r="J60" i="25"/>
  <c r="K81" i="25"/>
  <c r="L81" i="25" s="1"/>
  <c r="J64" i="25"/>
  <c r="K85" i="25"/>
  <c r="L85" i="25" s="1"/>
  <c r="J68" i="25"/>
  <c r="K89" i="25"/>
  <c r="L89" i="25" s="1"/>
  <c r="J72" i="25"/>
  <c r="K93" i="25"/>
  <c r="L93" i="25" s="1"/>
  <c r="J76" i="25"/>
  <c r="K97" i="25"/>
  <c r="L97" i="25" s="1"/>
  <c r="J80" i="25"/>
  <c r="K101" i="25"/>
  <c r="L101" i="25" s="1"/>
  <c r="J84" i="25"/>
  <c r="K105" i="25"/>
  <c r="L105" i="25" s="1"/>
  <c r="J88" i="25"/>
  <c r="K109" i="25"/>
  <c r="L109" i="25" s="1"/>
  <c r="J92" i="25"/>
  <c r="K113" i="25"/>
  <c r="L113" i="25" s="1"/>
  <c r="J96" i="25"/>
  <c r="K117" i="25"/>
  <c r="L117" i="25" s="1"/>
  <c r="J100" i="25"/>
  <c r="K121" i="25"/>
  <c r="L121" i="25" s="1"/>
  <c r="J104" i="25"/>
  <c r="K125" i="25"/>
  <c r="L125" i="25" s="1"/>
  <c r="J108" i="25"/>
  <c r="K129" i="25"/>
  <c r="L129" i="25" s="1"/>
  <c r="J112" i="25"/>
  <c r="K133" i="25"/>
  <c r="L133" i="25" s="1"/>
  <c r="J116" i="25"/>
  <c r="K137" i="25"/>
  <c r="L137" i="25" s="1"/>
  <c r="J120" i="25"/>
  <c r="K141" i="25"/>
  <c r="L141" i="25" s="1"/>
  <c r="J124" i="25"/>
  <c r="K145" i="25"/>
  <c r="L145" i="25" s="1"/>
  <c r="J128" i="25"/>
  <c r="K149" i="25"/>
  <c r="L149" i="25" s="1"/>
  <c r="J132" i="25"/>
  <c r="K153" i="25"/>
  <c r="L153" i="25" s="1"/>
  <c r="J136" i="25"/>
  <c r="K157" i="25"/>
  <c r="L157" i="25" s="1"/>
  <c r="J140" i="25"/>
  <c r="K161" i="25"/>
  <c r="L161" i="25" s="1"/>
  <c r="K160" i="25"/>
  <c r="L160" i="25" s="1"/>
  <c r="J144" i="25"/>
  <c r="K165" i="25"/>
  <c r="L165" i="25" s="1"/>
  <c r="K164" i="25"/>
  <c r="L164" i="25" s="1"/>
  <c r="J148" i="25"/>
  <c r="K169" i="25"/>
  <c r="L169" i="25" s="1"/>
  <c r="K168" i="25"/>
  <c r="L168" i="25" s="1"/>
  <c r="J161" i="25"/>
  <c r="J165" i="25"/>
  <c r="K10" i="26"/>
  <c r="L10" i="26" s="1"/>
  <c r="J11" i="26"/>
  <c r="K14" i="26"/>
  <c r="L14" i="26" s="1"/>
  <c r="J15" i="26"/>
  <c r="K18" i="26"/>
  <c r="L18" i="26" s="1"/>
  <c r="J19" i="26"/>
  <c r="K22" i="26"/>
  <c r="L22" i="26" s="1"/>
  <c r="J23" i="26"/>
  <c r="K26" i="26"/>
  <c r="L26" i="26" s="1"/>
  <c r="J27" i="26"/>
  <c r="K30" i="26"/>
  <c r="L30" i="26" s="1"/>
  <c r="J31" i="26"/>
  <c r="K34" i="26"/>
  <c r="L34" i="26" s="1"/>
  <c r="J35" i="26"/>
  <c r="K38" i="26"/>
  <c r="L38" i="26" s="1"/>
  <c r="J39" i="26"/>
  <c r="K42" i="26"/>
  <c r="J43" i="26"/>
  <c r="K46" i="26"/>
  <c r="L46" i="26" s="1"/>
  <c r="J47" i="26"/>
  <c r="J85" i="26"/>
  <c r="J84" i="26"/>
  <c r="J89" i="26"/>
  <c r="J88" i="26"/>
  <c r="J93" i="26"/>
  <c r="J92" i="26"/>
  <c r="J97" i="26"/>
  <c r="J96" i="26"/>
  <c r="J101" i="26"/>
  <c r="J100" i="26"/>
  <c r="J105" i="26"/>
  <c r="J104" i="26"/>
  <c r="K7" i="26"/>
  <c r="L7" i="26" s="1"/>
  <c r="J8" i="26"/>
  <c r="K11" i="26"/>
  <c r="L11" i="26" s="1"/>
  <c r="J12" i="26"/>
  <c r="K15" i="26"/>
  <c r="L15" i="26" s="1"/>
  <c r="K19" i="26"/>
  <c r="L19" i="26" s="1"/>
  <c r="K48" i="26"/>
  <c r="L48" i="26" s="1"/>
  <c r="K23" i="26"/>
  <c r="L23" i="26" s="1"/>
  <c r="K52" i="26"/>
  <c r="L52" i="26" s="1"/>
  <c r="K27" i="26"/>
  <c r="L27" i="26" s="1"/>
  <c r="J28" i="26"/>
  <c r="K56" i="26"/>
  <c r="L56" i="26" s="1"/>
  <c r="K31" i="26"/>
  <c r="L31" i="26" s="1"/>
  <c r="J32" i="26"/>
  <c r="K60" i="26"/>
  <c r="L60" i="26" s="1"/>
  <c r="K35" i="26"/>
  <c r="L35" i="26" s="1"/>
  <c r="J36" i="26"/>
  <c r="K64" i="26"/>
  <c r="L64" i="26" s="1"/>
  <c r="K39" i="26"/>
  <c r="L39" i="26" s="1"/>
  <c r="J40" i="26"/>
  <c r="K68" i="26"/>
  <c r="L68" i="26" s="1"/>
  <c r="K43" i="26"/>
  <c r="L43" i="26" s="1"/>
  <c r="J44" i="26"/>
  <c r="K72" i="26"/>
  <c r="L72" i="26" s="1"/>
  <c r="K47" i="26"/>
  <c r="L47" i="26" s="1"/>
  <c r="J48" i="26"/>
  <c r="J50" i="26"/>
  <c r="J51" i="26"/>
  <c r="J52" i="26"/>
  <c r="J54" i="26"/>
  <c r="J55" i="26"/>
  <c r="J56" i="26"/>
  <c r="J58" i="26"/>
  <c r="J59" i="26"/>
  <c r="J60" i="26"/>
  <c r="J62" i="26"/>
  <c r="J63" i="26"/>
  <c r="J64" i="26"/>
  <c r="J66" i="26"/>
  <c r="J67" i="26"/>
  <c r="J68" i="26"/>
  <c r="J70" i="26"/>
  <c r="J71" i="26"/>
  <c r="J72" i="26"/>
  <c r="J74" i="26"/>
  <c r="J75" i="26"/>
  <c r="J76" i="26"/>
  <c r="K77" i="26"/>
  <c r="L77" i="26" s="1"/>
  <c r="J78" i="26"/>
  <c r="J79" i="26"/>
  <c r="J80" i="26"/>
  <c r="K81" i="26"/>
  <c r="L81" i="26" s="1"/>
  <c r="J82" i="26"/>
  <c r="J83" i="26"/>
  <c r="J87" i="26"/>
  <c r="J91" i="26"/>
  <c r="J95" i="26"/>
  <c r="J99" i="26"/>
  <c r="J108" i="26"/>
  <c r="J103" i="26"/>
  <c r="J112" i="26"/>
  <c r="J107" i="26"/>
  <c r="J116" i="26"/>
  <c r="J111" i="26"/>
  <c r="J120" i="26"/>
  <c r="J115" i="26"/>
  <c r="J124" i="26"/>
  <c r="J119" i="26"/>
  <c r="J128" i="26"/>
  <c r="J123" i="26"/>
  <c r="J132" i="26"/>
  <c r="J127" i="26"/>
  <c r="J136" i="26"/>
  <c r="J131" i="26"/>
  <c r="J140" i="26"/>
  <c r="J135" i="26"/>
  <c r="J144" i="26"/>
  <c r="J139" i="26"/>
  <c r="J148" i="26"/>
  <c r="J143" i="26"/>
  <c r="J152" i="26"/>
  <c r="J147" i="26"/>
  <c r="J156" i="26"/>
  <c r="J151" i="26"/>
  <c r="J160" i="26"/>
  <c r="J155" i="26"/>
  <c r="J164" i="26"/>
  <c r="J159" i="26"/>
  <c r="J168" i="26"/>
  <c r="J163" i="26"/>
  <c r="J167" i="26"/>
  <c r="J171" i="26"/>
  <c r="K35" i="27"/>
  <c r="L35" i="27" s="1"/>
  <c r="J9" i="27"/>
  <c r="K39" i="27"/>
  <c r="L39" i="27" s="1"/>
  <c r="J13" i="27"/>
  <c r="J27" i="25"/>
  <c r="J31" i="25"/>
  <c r="J35" i="25"/>
  <c r="J39" i="25"/>
  <c r="J43" i="25"/>
  <c r="J47" i="25"/>
  <c r="J51" i="25"/>
  <c r="J55" i="25"/>
  <c r="J59" i="25"/>
  <c r="J63" i="25"/>
  <c r="J67" i="25"/>
  <c r="J71" i="25"/>
  <c r="J75" i="25"/>
  <c r="J79" i="25"/>
  <c r="J83" i="25"/>
  <c r="J87" i="25"/>
  <c r="J91" i="25"/>
  <c r="J95" i="25"/>
  <c r="J99" i="25"/>
  <c r="J103" i="25"/>
  <c r="J107" i="25"/>
  <c r="J111" i="25"/>
  <c r="J115" i="25"/>
  <c r="J119" i="25"/>
  <c r="J123" i="25"/>
  <c r="J127" i="25"/>
  <c r="J131" i="25"/>
  <c r="J135" i="25"/>
  <c r="J139" i="25"/>
  <c r="J143" i="25"/>
  <c r="J147" i="25"/>
  <c r="J151" i="25"/>
  <c r="K8" i="26"/>
  <c r="L8" i="26" s="1"/>
  <c r="J9" i="26"/>
  <c r="K12" i="26"/>
  <c r="L12" i="26" s="1"/>
  <c r="J13" i="26"/>
  <c r="K16" i="26"/>
  <c r="L16" i="26" s="1"/>
  <c r="J17" i="26"/>
  <c r="K20" i="26"/>
  <c r="L20" i="26" s="1"/>
  <c r="J21" i="26"/>
  <c r="K24" i="26"/>
  <c r="L24" i="26" s="1"/>
  <c r="J25" i="26"/>
  <c r="K28" i="26"/>
  <c r="L28" i="26" s="1"/>
  <c r="J29" i="26"/>
  <c r="J33" i="26"/>
  <c r="J37" i="26"/>
  <c r="J41" i="26"/>
  <c r="J45" i="26"/>
  <c r="K51" i="26"/>
  <c r="L51" i="26" s="1"/>
  <c r="K55" i="26"/>
  <c r="L55" i="26" s="1"/>
  <c r="K59" i="26"/>
  <c r="L59" i="26" s="1"/>
  <c r="K63" i="26"/>
  <c r="L63" i="26" s="1"/>
  <c r="K67" i="26"/>
  <c r="L67" i="26" s="1"/>
  <c r="K78" i="26"/>
  <c r="L78" i="26" s="1"/>
  <c r="K82" i="26"/>
  <c r="L82" i="26" s="1"/>
  <c r="K112" i="26"/>
  <c r="L112" i="26" s="1"/>
  <c r="J86" i="26"/>
  <c r="K116" i="26"/>
  <c r="L116" i="26" s="1"/>
  <c r="K120" i="26"/>
  <c r="L120" i="26" s="1"/>
  <c r="K124" i="26"/>
  <c r="L124" i="26" s="1"/>
  <c r="K128" i="26"/>
  <c r="L128" i="26" s="1"/>
  <c r="K132" i="26"/>
  <c r="L132" i="26" s="1"/>
  <c r="K136" i="26"/>
  <c r="L136" i="26" s="1"/>
  <c r="K140" i="26"/>
  <c r="L140" i="26" s="1"/>
  <c r="K144" i="26"/>
  <c r="L144" i="26" s="1"/>
  <c r="K148" i="26"/>
  <c r="L148" i="26" s="1"/>
  <c r="K152" i="26"/>
  <c r="L152" i="26" s="1"/>
  <c r="K156" i="26"/>
  <c r="L156" i="26" s="1"/>
  <c r="K160" i="26"/>
  <c r="L160" i="26" s="1"/>
  <c r="K164" i="26"/>
  <c r="L164" i="26" s="1"/>
  <c r="K168" i="26"/>
  <c r="L168" i="26" s="1"/>
  <c r="J166" i="26"/>
  <c r="K34" i="27"/>
  <c r="L34" i="27" s="1"/>
  <c r="J12" i="27"/>
  <c r="J20" i="27"/>
  <c r="J19" i="27"/>
  <c r="K41" i="27"/>
  <c r="L41" i="27" s="1"/>
  <c r="K40" i="27"/>
  <c r="L40" i="27" s="1"/>
  <c r="J24" i="27"/>
  <c r="J23" i="27"/>
  <c r="K45" i="27"/>
  <c r="L45" i="27" s="1"/>
  <c r="K44" i="27"/>
  <c r="L44" i="27" s="1"/>
  <c r="J28" i="27"/>
  <c r="J27" i="27"/>
  <c r="K49" i="27"/>
  <c r="L49" i="27" s="1"/>
  <c r="K48" i="27"/>
  <c r="L48" i="27" s="1"/>
  <c r="J32" i="27"/>
  <c r="J31" i="27"/>
  <c r="K53" i="27"/>
  <c r="L53" i="27" s="1"/>
  <c r="K52" i="27"/>
  <c r="L52" i="27" s="1"/>
  <c r="J36" i="27"/>
  <c r="J35" i="27"/>
  <c r="K57" i="27"/>
  <c r="L57" i="27" s="1"/>
  <c r="K56" i="27"/>
  <c r="L56" i="27" s="1"/>
  <c r="J40" i="27"/>
  <c r="J39" i="27"/>
  <c r="K61" i="27"/>
  <c r="L61" i="27" s="1"/>
  <c r="K60" i="27"/>
  <c r="L60" i="27" s="1"/>
  <c r="K9" i="26"/>
  <c r="L9" i="26" s="1"/>
  <c r="J10" i="26"/>
  <c r="K13" i="26"/>
  <c r="L13" i="26" s="1"/>
  <c r="K17" i="26"/>
  <c r="L17" i="26" s="1"/>
  <c r="K21" i="26"/>
  <c r="L21" i="26" s="1"/>
  <c r="K25" i="26"/>
  <c r="L25" i="26" s="1"/>
  <c r="K29" i="26"/>
  <c r="L29" i="26" s="1"/>
  <c r="J49" i="26"/>
  <c r="J53" i="26"/>
  <c r="K111" i="26"/>
  <c r="L111" i="26" s="1"/>
  <c r="K85" i="26"/>
  <c r="L85" i="26" s="1"/>
  <c r="K86" i="26"/>
  <c r="L86" i="26" s="1"/>
  <c r="K115" i="26"/>
  <c r="L115" i="26" s="1"/>
  <c r="K89" i="26"/>
  <c r="L89" i="26" s="1"/>
  <c r="K90" i="26"/>
  <c r="L90" i="26" s="1"/>
  <c r="K119" i="26"/>
  <c r="L119" i="26" s="1"/>
  <c r="K93" i="26"/>
  <c r="L93" i="26" s="1"/>
  <c r="K94" i="26"/>
  <c r="L94" i="26" s="1"/>
  <c r="K123" i="26"/>
  <c r="L123" i="26" s="1"/>
  <c r="K97" i="26"/>
  <c r="L97" i="26" s="1"/>
  <c r="K98" i="26"/>
  <c r="L98" i="26" s="1"/>
  <c r="K127" i="26"/>
  <c r="L127" i="26" s="1"/>
  <c r="K101" i="26"/>
  <c r="L101" i="26" s="1"/>
  <c r="K102" i="26"/>
  <c r="L102" i="26" s="1"/>
  <c r="K131" i="26"/>
  <c r="L131" i="26" s="1"/>
  <c r="K105" i="26"/>
  <c r="L105" i="26" s="1"/>
  <c r="K106" i="26"/>
  <c r="L106" i="26" s="1"/>
  <c r="K135" i="26"/>
  <c r="L135" i="26" s="1"/>
  <c r="K109" i="26"/>
  <c r="L109" i="26" s="1"/>
  <c r="K110" i="26"/>
  <c r="L110" i="26" s="1"/>
  <c r="K139" i="26"/>
  <c r="L139" i="26" s="1"/>
  <c r="K113" i="26"/>
  <c r="L113" i="26" s="1"/>
  <c r="K114" i="26"/>
  <c r="L114" i="26" s="1"/>
  <c r="K143" i="26"/>
  <c r="L143" i="26" s="1"/>
  <c r="K117" i="26"/>
  <c r="L117" i="26" s="1"/>
  <c r="K118" i="26"/>
  <c r="L118" i="26" s="1"/>
  <c r="K147" i="26"/>
  <c r="L147" i="26" s="1"/>
  <c r="K121" i="26"/>
  <c r="L121" i="26" s="1"/>
  <c r="K122" i="26"/>
  <c r="L122" i="26" s="1"/>
  <c r="K151" i="26"/>
  <c r="L151" i="26" s="1"/>
  <c r="K125" i="26"/>
  <c r="L125" i="26" s="1"/>
  <c r="K126" i="26"/>
  <c r="L126" i="26" s="1"/>
  <c r="K155" i="26"/>
  <c r="L155" i="26" s="1"/>
  <c r="K129" i="26"/>
  <c r="L129" i="26" s="1"/>
  <c r="K130" i="26"/>
  <c r="L130" i="26" s="1"/>
  <c r="K159" i="26"/>
  <c r="L159" i="26" s="1"/>
  <c r="K133" i="26"/>
  <c r="L133" i="26" s="1"/>
  <c r="K134" i="26"/>
  <c r="L134" i="26" s="1"/>
  <c r="K163" i="26"/>
  <c r="L163" i="26" s="1"/>
  <c r="K137" i="26"/>
  <c r="L137" i="26" s="1"/>
  <c r="K138" i="26"/>
  <c r="L138" i="26" s="1"/>
  <c r="K167" i="26"/>
  <c r="L167" i="26" s="1"/>
  <c r="K141" i="26"/>
  <c r="L141" i="26" s="1"/>
  <c r="K142" i="26"/>
  <c r="L142" i="26" s="1"/>
  <c r="K171" i="26"/>
  <c r="L171" i="26" s="1"/>
  <c r="K145" i="26"/>
  <c r="L145" i="26" s="1"/>
  <c r="K146" i="26"/>
  <c r="L146" i="26" s="1"/>
  <c r="K149" i="26"/>
  <c r="L149" i="26" s="1"/>
  <c r="K150" i="26"/>
  <c r="L150" i="26" s="1"/>
  <c r="K153" i="26"/>
  <c r="L153" i="26" s="1"/>
  <c r="K154" i="26"/>
  <c r="L154" i="26" s="1"/>
  <c r="K157" i="26"/>
  <c r="L157" i="26" s="1"/>
  <c r="K158" i="26"/>
  <c r="L158" i="26" s="1"/>
  <c r="K161" i="26"/>
  <c r="L161" i="26" s="1"/>
  <c r="K162" i="26"/>
  <c r="L162" i="26" s="1"/>
  <c r="K165" i="26"/>
  <c r="L165" i="26" s="1"/>
  <c r="K166" i="26"/>
  <c r="L166" i="26" s="1"/>
  <c r="K169" i="26"/>
  <c r="L169" i="26" s="1"/>
  <c r="K170" i="26"/>
  <c r="L170" i="26" s="1"/>
  <c r="K31" i="27"/>
  <c r="L31" i="27" s="1"/>
  <c r="K27" i="27"/>
  <c r="L27" i="27" s="1"/>
  <c r="K23" i="27"/>
  <c r="L23" i="27" s="1"/>
  <c r="K19" i="27"/>
  <c r="L19" i="27" s="1"/>
  <c r="K15" i="27"/>
  <c r="L15" i="27" s="1"/>
  <c r="K30" i="27"/>
  <c r="L30" i="27" s="1"/>
  <c r="K26" i="27"/>
  <c r="L26" i="27" s="1"/>
  <c r="K22" i="27"/>
  <c r="L22" i="27" s="1"/>
  <c r="K18" i="27"/>
  <c r="L18" i="27" s="1"/>
  <c r="K14" i="27"/>
  <c r="L14" i="27" s="1"/>
  <c r="J11" i="27"/>
  <c r="K10" i="27"/>
  <c r="L10" i="27" s="1"/>
  <c r="J7" i="27"/>
  <c r="K6" i="27"/>
  <c r="L6" i="27" s="1"/>
  <c r="K33" i="27"/>
  <c r="L33" i="27" s="1"/>
  <c r="K29" i="27"/>
  <c r="L29" i="27" s="1"/>
  <c r="K25" i="27"/>
  <c r="L25" i="27" s="1"/>
  <c r="K21" i="27"/>
  <c r="L21" i="27" s="1"/>
  <c r="K17" i="27"/>
  <c r="L17" i="27" s="1"/>
  <c r="K13" i="27"/>
  <c r="L13" i="27" s="1"/>
  <c r="J10" i="27"/>
  <c r="K9" i="27"/>
  <c r="L9" i="27" s="1"/>
  <c r="J6" i="27"/>
  <c r="K7" i="27"/>
  <c r="L7" i="27" s="1"/>
  <c r="K8" i="27"/>
  <c r="L8" i="27" s="1"/>
  <c r="J16" i="27"/>
  <c r="K37" i="27"/>
  <c r="L37" i="27" s="1"/>
  <c r="K11" i="27"/>
  <c r="L11" i="27" s="1"/>
  <c r="K12" i="27"/>
  <c r="L12" i="27" s="1"/>
  <c r="K16" i="27"/>
  <c r="L16" i="27" s="1"/>
  <c r="K20" i="27"/>
  <c r="L20" i="27" s="1"/>
  <c r="K24" i="27"/>
  <c r="L24" i="27" s="1"/>
  <c r="K28" i="27"/>
  <c r="L28" i="27" s="1"/>
  <c r="K32" i="27"/>
  <c r="L32" i="27" s="1"/>
  <c r="K36" i="27"/>
  <c r="L36" i="27" s="1"/>
  <c r="J41" i="27"/>
  <c r="J45" i="27"/>
  <c r="J49" i="27"/>
  <c r="J53" i="27"/>
  <c r="J57" i="27"/>
  <c r="J61" i="27"/>
  <c r="K64" i="27"/>
  <c r="L64" i="27" s="1"/>
  <c r="J65" i="27"/>
  <c r="K68" i="27"/>
  <c r="L68" i="27" s="1"/>
  <c r="J69" i="27"/>
  <c r="K72" i="27"/>
  <c r="L72" i="27" s="1"/>
  <c r="J73" i="27"/>
  <c r="K76" i="27"/>
  <c r="L76" i="27" s="1"/>
  <c r="J77" i="27"/>
  <c r="K80" i="27"/>
  <c r="L80" i="27" s="1"/>
  <c r="J81" i="27"/>
  <c r="K84" i="27"/>
  <c r="L84" i="27" s="1"/>
  <c r="J85" i="27"/>
  <c r="K88" i="27"/>
  <c r="L88" i="27" s="1"/>
  <c r="J89" i="27"/>
  <c r="K92" i="27"/>
  <c r="L92" i="27" s="1"/>
  <c r="J93" i="27"/>
  <c r="K96" i="27"/>
  <c r="L96" i="27" s="1"/>
  <c r="J97" i="27"/>
  <c r="K100" i="27"/>
  <c r="L100" i="27" s="1"/>
  <c r="J101" i="27"/>
  <c r="K104" i="27"/>
  <c r="L104" i="27" s="1"/>
  <c r="J105" i="27"/>
  <c r="K108" i="27"/>
  <c r="L108" i="27" s="1"/>
  <c r="J109" i="27"/>
  <c r="K112" i="27"/>
  <c r="L112" i="27" s="1"/>
  <c r="J113" i="27"/>
  <c r="K116" i="27"/>
  <c r="L116" i="27" s="1"/>
  <c r="J117" i="27"/>
  <c r="K120" i="27"/>
  <c r="L120" i="27" s="1"/>
  <c r="J121" i="27"/>
  <c r="K124" i="27"/>
  <c r="L124" i="27" s="1"/>
  <c r="J125" i="27"/>
  <c r="K128" i="27"/>
  <c r="L128" i="27" s="1"/>
  <c r="J129" i="27"/>
  <c r="K132" i="27"/>
  <c r="L132" i="27" s="1"/>
  <c r="J133" i="27"/>
  <c r="K136" i="27"/>
  <c r="L136" i="27" s="1"/>
  <c r="J137" i="27"/>
  <c r="K140" i="27"/>
  <c r="L140" i="27" s="1"/>
  <c r="J141" i="27"/>
  <c r="K144" i="27"/>
  <c r="L144" i="27" s="1"/>
  <c r="J145" i="27"/>
  <c r="K148" i="27"/>
  <c r="L148" i="27" s="1"/>
  <c r="J149" i="27"/>
  <c r="K152" i="27"/>
  <c r="L152" i="27" s="1"/>
  <c r="J153" i="27"/>
  <c r="K156" i="27"/>
  <c r="L156" i="27" s="1"/>
  <c r="J157" i="27"/>
  <c r="K160" i="27"/>
  <c r="L160" i="27" s="1"/>
  <c r="J161" i="27"/>
  <c r="K164" i="27"/>
  <c r="L164" i="27" s="1"/>
  <c r="J165" i="27"/>
  <c r="K168" i="27"/>
  <c r="L168" i="27" s="1"/>
  <c r="J169" i="27"/>
  <c r="K10" i="28"/>
  <c r="L10" i="28" s="1"/>
  <c r="J11" i="28"/>
  <c r="K14" i="28"/>
  <c r="L14" i="28" s="1"/>
  <c r="J15" i="28"/>
  <c r="K18" i="28"/>
  <c r="L18" i="28" s="1"/>
  <c r="J19" i="28"/>
  <c r="K22" i="28"/>
  <c r="L22" i="28" s="1"/>
  <c r="J23" i="28"/>
  <c r="K83" i="28"/>
  <c r="L83" i="28" s="1"/>
  <c r="K82" i="28"/>
  <c r="L82" i="28" s="1"/>
  <c r="J62" i="28"/>
  <c r="J57" i="28"/>
  <c r="K87" i="28"/>
  <c r="L87" i="28" s="1"/>
  <c r="K86" i="28"/>
  <c r="L86" i="28" s="1"/>
  <c r="J66" i="28"/>
  <c r="J61" i="28"/>
  <c r="J14" i="27"/>
  <c r="J18" i="27"/>
  <c r="J22" i="27"/>
  <c r="J26" i="27"/>
  <c r="J30" i="27"/>
  <c r="J34" i="27"/>
  <c r="J38" i="27"/>
  <c r="J42" i="27"/>
  <c r="J46" i="27"/>
  <c r="J50" i="27"/>
  <c r="J54" i="27"/>
  <c r="J58" i="27"/>
  <c r="J62" i="27"/>
  <c r="K65" i="27"/>
  <c r="L65" i="27" s="1"/>
  <c r="J66" i="27"/>
  <c r="K69" i="27"/>
  <c r="L69" i="27" s="1"/>
  <c r="J70" i="27"/>
  <c r="K73" i="27"/>
  <c r="L73" i="27" s="1"/>
  <c r="J74" i="27"/>
  <c r="K77" i="27"/>
  <c r="L77" i="27" s="1"/>
  <c r="J78" i="27"/>
  <c r="K81" i="27"/>
  <c r="L81" i="27" s="1"/>
  <c r="J82" i="27"/>
  <c r="K85" i="27"/>
  <c r="L85" i="27" s="1"/>
  <c r="J86" i="27"/>
  <c r="K89" i="27"/>
  <c r="L89" i="27" s="1"/>
  <c r="J90" i="27"/>
  <c r="K93" i="27"/>
  <c r="L93" i="27" s="1"/>
  <c r="J94" i="27"/>
  <c r="K97" i="27"/>
  <c r="L97" i="27" s="1"/>
  <c r="J98" i="27"/>
  <c r="K101" i="27"/>
  <c r="L101" i="27" s="1"/>
  <c r="J102" i="27"/>
  <c r="K105" i="27"/>
  <c r="L105" i="27" s="1"/>
  <c r="J106" i="27"/>
  <c r="K109" i="27"/>
  <c r="L109" i="27" s="1"/>
  <c r="J110" i="27"/>
  <c r="K113" i="27"/>
  <c r="L113" i="27" s="1"/>
  <c r="J114" i="27"/>
  <c r="K117" i="27"/>
  <c r="L117" i="27" s="1"/>
  <c r="J118" i="27"/>
  <c r="K121" i="27"/>
  <c r="L121" i="27" s="1"/>
  <c r="J122" i="27"/>
  <c r="K125" i="27"/>
  <c r="L125" i="27" s="1"/>
  <c r="J126" i="27"/>
  <c r="K129" i="27"/>
  <c r="L129" i="27" s="1"/>
  <c r="J130" i="27"/>
  <c r="K133" i="27"/>
  <c r="L133" i="27" s="1"/>
  <c r="J134" i="27"/>
  <c r="K137" i="27"/>
  <c r="L137" i="27" s="1"/>
  <c r="J138" i="27"/>
  <c r="K141" i="27"/>
  <c r="L141" i="27" s="1"/>
  <c r="J142" i="27"/>
  <c r="K145" i="27"/>
  <c r="L145" i="27" s="1"/>
  <c r="J146" i="27"/>
  <c r="K149" i="27"/>
  <c r="L149" i="27" s="1"/>
  <c r="J150" i="27"/>
  <c r="K153" i="27"/>
  <c r="L153" i="27" s="1"/>
  <c r="K157" i="27"/>
  <c r="L157" i="27" s="1"/>
  <c r="K161" i="27"/>
  <c r="L161" i="27" s="1"/>
  <c r="K165" i="27"/>
  <c r="L165" i="27" s="1"/>
  <c r="K169" i="27"/>
  <c r="L169" i="27" s="1"/>
  <c r="K7" i="28"/>
  <c r="L7" i="28" s="1"/>
  <c r="J8" i="28"/>
  <c r="K11" i="28"/>
  <c r="L11" i="28" s="1"/>
  <c r="J12" i="28"/>
  <c r="K15" i="28"/>
  <c r="L15" i="28" s="1"/>
  <c r="K19" i="28"/>
  <c r="L19" i="28" s="1"/>
  <c r="K55" i="28"/>
  <c r="L55" i="28" s="1"/>
  <c r="J34" i="28"/>
  <c r="K57" i="28"/>
  <c r="L57" i="28" s="1"/>
  <c r="K59" i="28"/>
  <c r="L59" i="28" s="1"/>
  <c r="J38" i="28"/>
  <c r="K61" i="28"/>
  <c r="L61" i="28" s="1"/>
  <c r="K63" i="28"/>
  <c r="L63" i="28" s="1"/>
  <c r="K62" i="28"/>
  <c r="L62" i="28" s="1"/>
  <c r="J42" i="28"/>
  <c r="K65" i="28"/>
  <c r="L65" i="28" s="1"/>
  <c r="K67" i="28"/>
  <c r="L67" i="28" s="1"/>
  <c r="K66" i="28"/>
  <c r="L66" i="28" s="1"/>
  <c r="J46" i="28"/>
  <c r="K69" i="28"/>
  <c r="L69" i="28" s="1"/>
  <c r="K71" i="28"/>
  <c r="L71" i="28" s="1"/>
  <c r="K70" i="28"/>
  <c r="L70" i="28" s="1"/>
  <c r="J50" i="28"/>
  <c r="K73" i="28"/>
  <c r="L73" i="28" s="1"/>
  <c r="K75" i="28"/>
  <c r="L75" i="28" s="1"/>
  <c r="K74" i="28"/>
  <c r="L74" i="28" s="1"/>
  <c r="J54" i="28"/>
  <c r="J56" i="28"/>
  <c r="K77" i="28"/>
  <c r="L77" i="28" s="1"/>
  <c r="K79" i="28"/>
  <c r="L79" i="28" s="1"/>
  <c r="K78" i="28"/>
  <c r="L78" i="28" s="1"/>
  <c r="J58" i="28"/>
  <c r="J60" i="28"/>
  <c r="K81" i="28"/>
  <c r="L81" i="28" s="1"/>
  <c r="J65" i="28"/>
  <c r="J149" i="28"/>
  <c r="J153" i="28"/>
  <c r="J157" i="28"/>
  <c r="J161" i="28"/>
  <c r="J165" i="28"/>
  <c r="J43" i="27"/>
  <c r="J47" i="27"/>
  <c r="J51" i="27"/>
  <c r="J55" i="27"/>
  <c r="J59" i="27"/>
  <c r="J63" i="27"/>
  <c r="J67" i="27"/>
  <c r="J71" i="27"/>
  <c r="J75" i="27"/>
  <c r="J79" i="27"/>
  <c r="J83" i="27"/>
  <c r="J87" i="27"/>
  <c r="J91" i="27"/>
  <c r="J95" i="27"/>
  <c r="J99" i="27"/>
  <c r="J103" i="27"/>
  <c r="J107" i="27"/>
  <c r="J111" i="27"/>
  <c r="J115" i="27"/>
  <c r="J119" i="27"/>
  <c r="J123" i="27"/>
  <c r="J127" i="27"/>
  <c r="J131" i="27"/>
  <c r="J135" i="27"/>
  <c r="J139" i="27"/>
  <c r="J143" i="27"/>
  <c r="J147" i="27"/>
  <c r="J151" i="27"/>
  <c r="J155" i="27"/>
  <c r="J159" i="27"/>
  <c r="J163" i="27"/>
  <c r="J167" i="27"/>
  <c r="K33" i="28"/>
  <c r="L33" i="28" s="1"/>
  <c r="K29" i="28"/>
  <c r="L29" i="28" s="1"/>
  <c r="K25" i="28"/>
  <c r="L25" i="28" s="1"/>
  <c r="K8" i="28"/>
  <c r="L8" i="28" s="1"/>
  <c r="J9" i="28"/>
  <c r="K37" i="28"/>
  <c r="L37" i="28" s="1"/>
  <c r="K12" i="28"/>
  <c r="L12" i="28" s="1"/>
  <c r="J13" i="28"/>
  <c r="K41" i="28"/>
  <c r="L41" i="28" s="1"/>
  <c r="K16" i="28"/>
  <c r="L16" i="28" s="1"/>
  <c r="J17" i="28"/>
  <c r="K45" i="28"/>
  <c r="L45" i="28" s="1"/>
  <c r="K20" i="28"/>
  <c r="L20" i="28" s="1"/>
  <c r="J21" i="28"/>
  <c r="K49" i="28"/>
  <c r="L49" i="28" s="1"/>
  <c r="K24" i="28"/>
  <c r="L24" i="28" s="1"/>
  <c r="J25" i="28"/>
  <c r="K26" i="28"/>
  <c r="L26" i="28" s="1"/>
  <c r="J27" i="28"/>
  <c r="J28" i="28"/>
  <c r="J29" i="28"/>
  <c r="K30" i="28"/>
  <c r="L30" i="28" s="1"/>
  <c r="K34" i="28"/>
  <c r="L34" i="28" s="1"/>
  <c r="K38" i="28"/>
  <c r="L38" i="28" s="1"/>
  <c r="K42" i="28"/>
  <c r="K46" i="28"/>
  <c r="L46" i="28" s="1"/>
  <c r="K50" i="28"/>
  <c r="L50" i="28" s="1"/>
  <c r="J64" i="28"/>
  <c r="J63" i="28"/>
  <c r="K85" i="28"/>
  <c r="L85" i="28" s="1"/>
  <c r="J59" i="28"/>
  <c r="J68" i="28"/>
  <c r="J67" i="28"/>
  <c r="K89" i="28"/>
  <c r="L89" i="28" s="1"/>
  <c r="J72" i="28"/>
  <c r="J71" i="28"/>
  <c r="K93" i="28"/>
  <c r="L93" i="28" s="1"/>
  <c r="J76" i="28"/>
  <c r="J75" i="28"/>
  <c r="K97" i="28"/>
  <c r="L97" i="28" s="1"/>
  <c r="J80" i="28"/>
  <c r="J79" i="28"/>
  <c r="K101" i="28"/>
  <c r="L101" i="28" s="1"/>
  <c r="J84" i="28"/>
  <c r="J83" i="28"/>
  <c r="K105" i="28"/>
  <c r="L105" i="28" s="1"/>
  <c r="J88" i="28"/>
  <c r="K109" i="28"/>
  <c r="L109" i="28" s="1"/>
  <c r="J92" i="28"/>
  <c r="K113" i="28"/>
  <c r="L113" i="28" s="1"/>
  <c r="J96" i="28"/>
  <c r="K117" i="28"/>
  <c r="L117" i="28" s="1"/>
  <c r="J100" i="28"/>
  <c r="K121" i="28"/>
  <c r="L121" i="28" s="1"/>
  <c r="J104" i="28"/>
  <c r="K125" i="28"/>
  <c r="L125" i="28" s="1"/>
  <c r="J108" i="28"/>
  <c r="K129" i="28"/>
  <c r="L129" i="28" s="1"/>
  <c r="J112" i="28"/>
  <c r="K133" i="28"/>
  <c r="L133" i="28" s="1"/>
  <c r="J116" i="28"/>
  <c r="K137" i="28"/>
  <c r="L137" i="28" s="1"/>
  <c r="J120" i="28"/>
  <c r="K141" i="28"/>
  <c r="L141" i="28" s="1"/>
  <c r="J124" i="28"/>
  <c r="K145" i="28"/>
  <c r="L145" i="28" s="1"/>
  <c r="J128" i="28"/>
  <c r="K149" i="28"/>
  <c r="L149" i="28" s="1"/>
  <c r="J132" i="28"/>
  <c r="K153" i="28"/>
  <c r="L153" i="28" s="1"/>
  <c r="J136" i="28"/>
  <c r="K157" i="28"/>
  <c r="L157" i="28" s="1"/>
  <c r="J140" i="28"/>
  <c r="K161" i="28"/>
  <c r="L161" i="28" s="1"/>
  <c r="J144" i="28"/>
  <c r="K165" i="28"/>
  <c r="L165" i="28" s="1"/>
  <c r="J148" i="28"/>
  <c r="K169" i="28"/>
  <c r="L169" i="28" s="1"/>
  <c r="J6" i="28"/>
  <c r="M6" i="28" s="1"/>
  <c r="K9" i="28"/>
  <c r="L9" i="28" s="1"/>
  <c r="J10" i="28"/>
  <c r="K13" i="28"/>
  <c r="L13" i="28" s="1"/>
  <c r="J14" i="28"/>
  <c r="K17" i="28"/>
  <c r="L17" i="28" s="1"/>
  <c r="J18" i="28"/>
  <c r="K21" i="28"/>
  <c r="L21" i="28" s="1"/>
  <c r="J22" i="28"/>
  <c r="K27" i="28"/>
  <c r="L27" i="28" s="1"/>
  <c r="K28" i="28"/>
  <c r="L28" i="28" s="1"/>
  <c r="K31" i="28"/>
  <c r="L31" i="28" s="1"/>
  <c r="K32" i="28"/>
  <c r="L32" i="28" s="1"/>
  <c r="K47" i="28"/>
  <c r="L47" i="28" s="1"/>
  <c r="K51" i="28"/>
  <c r="L51" i="28" s="1"/>
  <c r="K58" i="28"/>
  <c r="L58" i="28" s="1"/>
  <c r="K84" i="28"/>
  <c r="L84" i="28" s="1"/>
  <c r="K88" i="28"/>
  <c r="L88" i="28" s="1"/>
  <c r="K92" i="28"/>
  <c r="L92" i="28" s="1"/>
  <c r="K96" i="28"/>
  <c r="L96" i="28" s="1"/>
  <c r="K100" i="28"/>
  <c r="L100" i="28" s="1"/>
  <c r="K104" i="28"/>
  <c r="L104" i="28" s="1"/>
  <c r="K108" i="28"/>
  <c r="L108" i="28" s="1"/>
  <c r="K112" i="28"/>
  <c r="L112" i="28" s="1"/>
  <c r="K116" i="28"/>
  <c r="L116" i="28" s="1"/>
  <c r="K120" i="28"/>
  <c r="L120" i="28" s="1"/>
  <c r="K124" i="28"/>
  <c r="L124" i="28" s="1"/>
  <c r="K128" i="28"/>
  <c r="L128" i="28" s="1"/>
  <c r="K132" i="28"/>
  <c r="L132" i="28" s="1"/>
  <c r="K136" i="28"/>
  <c r="L136" i="28" s="1"/>
  <c r="K140" i="28"/>
  <c r="L140" i="28" s="1"/>
  <c r="K144" i="28"/>
  <c r="L144" i="28" s="1"/>
  <c r="K148" i="28"/>
  <c r="L148" i="28" s="1"/>
  <c r="K152" i="28"/>
  <c r="L152" i="28" s="1"/>
  <c r="K156" i="28"/>
  <c r="L156" i="28" s="1"/>
  <c r="K160" i="28"/>
  <c r="L160" i="28" s="1"/>
  <c r="K164" i="28"/>
  <c r="L164" i="28" s="1"/>
  <c r="K168" i="28"/>
  <c r="L168" i="28" s="1"/>
  <c r="J70" i="28"/>
  <c r="J74" i="28"/>
  <c r="J78" i="28"/>
  <c r="J82" i="28"/>
  <c r="J86" i="28"/>
  <c r="J90" i="28"/>
  <c r="J94" i="28"/>
  <c r="J98" i="28"/>
  <c r="J102" i="28"/>
  <c r="J106" i="28"/>
  <c r="J110" i="28"/>
  <c r="J114" i="28"/>
  <c r="J118" i="28"/>
  <c r="J122" i="28"/>
  <c r="J126" i="28"/>
  <c r="J130" i="28"/>
  <c r="J134" i="28"/>
  <c r="J138" i="28"/>
  <c r="J142" i="28"/>
  <c r="J146" i="28"/>
  <c r="J150" i="28"/>
  <c r="K7" i="29"/>
  <c r="L7" i="29" s="1"/>
  <c r="J8" i="29"/>
  <c r="K11" i="29"/>
  <c r="L11" i="29" s="1"/>
  <c r="J12" i="29"/>
  <c r="K15" i="29"/>
  <c r="L15" i="29" s="1"/>
  <c r="J16" i="29"/>
  <c r="K19" i="29"/>
  <c r="L19" i="29" s="1"/>
  <c r="J20" i="29"/>
  <c r="K23" i="29"/>
  <c r="L23" i="29" s="1"/>
  <c r="J24" i="29"/>
  <c r="K27" i="29"/>
  <c r="L27" i="29" s="1"/>
  <c r="J28" i="29"/>
  <c r="K31" i="29"/>
  <c r="L31" i="29" s="1"/>
  <c r="J32" i="29"/>
  <c r="J36" i="29"/>
  <c r="J40" i="29"/>
  <c r="J44" i="29"/>
  <c r="J48" i="29"/>
  <c r="J52" i="29"/>
  <c r="J56" i="29"/>
  <c r="J60" i="29"/>
  <c r="J64" i="29"/>
  <c r="J68" i="29"/>
  <c r="J72" i="29"/>
  <c r="J76" i="29"/>
  <c r="J80" i="29"/>
  <c r="J84" i="29"/>
  <c r="J88" i="29"/>
  <c r="J92" i="29"/>
  <c r="J96" i="29"/>
  <c r="J100" i="29"/>
  <c r="J104" i="29"/>
  <c r="J108" i="29"/>
  <c r="J112" i="29"/>
  <c r="J116" i="29"/>
  <c r="J120" i="29"/>
  <c r="J124" i="29"/>
  <c r="K127" i="29"/>
  <c r="L127" i="29" s="1"/>
  <c r="J128" i="29"/>
  <c r="K131" i="29"/>
  <c r="L131" i="29" s="1"/>
  <c r="J132" i="29"/>
  <c r="K135" i="29"/>
  <c r="L135" i="29" s="1"/>
  <c r="J136" i="29"/>
  <c r="K139" i="29"/>
  <c r="L139" i="29" s="1"/>
  <c r="J140" i="29"/>
  <c r="K143" i="29"/>
  <c r="L143" i="29" s="1"/>
  <c r="J144" i="29"/>
  <c r="K147" i="29"/>
  <c r="L147" i="29" s="1"/>
  <c r="J148" i="29"/>
  <c r="K151" i="29"/>
  <c r="L151" i="29" s="1"/>
  <c r="K155" i="29"/>
  <c r="L155" i="29" s="1"/>
  <c r="K159" i="29"/>
  <c r="L159" i="29" s="1"/>
  <c r="K163" i="29"/>
  <c r="L163" i="29" s="1"/>
  <c r="K167" i="29"/>
  <c r="L167" i="29" s="1"/>
  <c r="K171" i="29"/>
  <c r="L171" i="29" s="1"/>
  <c r="J6" i="30"/>
  <c r="K9" i="30"/>
  <c r="L9" i="30" s="1"/>
  <c r="J10" i="30"/>
  <c r="K13" i="30"/>
  <c r="L13" i="30" s="1"/>
  <c r="K16" i="30"/>
  <c r="L16" i="30" s="1"/>
  <c r="J17" i="30"/>
  <c r="K20" i="30"/>
  <c r="L20" i="30" s="1"/>
  <c r="J21" i="30"/>
  <c r="J22" i="30"/>
  <c r="K24" i="30"/>
  <c r="L24" i="30" s="1"/>
  <c r="J25" i="30"/>
  <c r="J26" i="30"/>
  <c r="K28" i="30"/>
  <c r="L28" i="30" s="1"/>
  <c r="J29" i="30"/>
  <c r="J30" i="30"/>
  <c r="K67" i="30"/>
  <c r="L67" i="30" s="1"/>
  <c r="J46" i="30"/>
  <c r="K71" i="30"/>
  <c r="L71" i="30" s="1"/>
  <c r="J50" i="30"/>
  <c r="K90" i="28"/>
  <c r="L90" i="28" s="1"/>
  <c r="K94" i="28"/>
  <c r="L94" i="28" s="1"/>
  <c r="K8" i="29"/>
  <c r="L8" i="29" s="1"/>
  <c r="J9" i="29"/>
  <c r="K12" i="29"/>
  <c r="L12" i="29" s="1"/>
  <c r="J13" i="29"/>
  <c r="K16" i="29"/>
  <c r="L16" i="29" s="1"/>
  <c r="J17" i="29"/>
  <c r="K20" i="29"/>
  <c r="L20" i="29" s="1"/>
  <c r="J21" i="29"/>
  <c r="K24" i="29"/>
  <c r="L24" i="29" s="1"/>
  <c r="J25" i="29"/>
  <c r="K28" i="29"/>
  <c r="L28" i="29" s="1"/>
  <c r="J29" i="29"/>
  <c r="K32" i="29"/>
  <c r="L32" i="29" s="1"/>
  <c r="J33" i="29"/>
  <c r="J37" i="29"/>
  <c r="J41" i="29"/>
  <c r="J45" i="29"/>
  <c r="J49" i="29"/>
  <c r="J53" i="29"/>
  <c r="J57" i="29"/>
  <c r="J61" i="29"/>
  <c r="J65" i="29"/>
  <c r="J69" i="29"/>
  <c r="J73" i="29"/>
  <c r="J77" i="29"/>
  <c r="J81" i="29"/>
  <c r="J85" i="29"/>
  <c r="J89" i="29"/>
  <c r="J93" i="29"/>
  <c r="J97" i="29"/>
  <c r="J101" i="29"/>
  <c r="J105" i="29"/>
  <c r="J109" i="29"/>
  <c r="J113" i="29"/>
  <c r="J117" i="29"/>
  <c r="K6" i="30"/>
  <c r="L6" i="30" s="1"/>
  <c r="J7" i="30"/>
  <c r="K35" i="30"/>
  <c r="L35" i="30" s="1"/>
  <c r="K10" i="30"/>
  <c r="L10" i="30" s="1"/>
  <c r="J11" i="30"/>
  <c r="K39" i="30"/>
  <c r="L39" i="30" s="1"/>
  <c r="K14" i="30"/>
  <c r="L14" i="30" s="1"/>
  <c r="K17" i="30"/>
  <c r="L17" i="30" s="1"/>
  <c r="K18" i="30"/>
  <c r="L18" i="30" s="1"/>
  <c r="K21" i="30"/>
  <c r="L21" i="30" s="1"/>
  <c r="K22" i="30"/>
  <c r="L22" i="30" s="1"/>
  <c r="K25" i="30"/>
  <c r="L25" i="30" s="1"/>
  <c r="K26" i="30"/>
  <c r="L26" i="30" s="1"/>
  <c r="K29" i="30"/>
  <c r="L29" i="30" s="1"/>
  <c r="K30" i="30"/>
  <c r="L30" i="30" s="1"/>
  <c r="K33" i="30"/>
  <c r="L33" i="30" s="1"/>
  <c r="K63" i="30"/>
  <c r="L63" i="30" s="1"/>
  <c r="J42" i="30"/>
  <c r="C51" i="1" s="1"/>
  <c r="K37" i="30"/>
  <c r="L37" i="30" s="1"/>
  <c r="K9" i="29"/>
  <c r="L9" i="29" s="1"/>
  <c r="J10" i="29"/>
  <c r="K13" i="29"/>
  <c r="L13" i="29" s="1"/>
  <c r="J14" i="29"/>
  <c r="K17" i="29"/>
  <c r="L17" i="29" s="1"/>
  <c r="J18" i="29"/>
  <c r="K21" i="29"/>
  <c r="L21" i="29" s="1"/>
  <c r="J22" i="29"/>
  <c r="K25" i="29"/>
  <c r="L25" i="29" s="1"/>
  <c r="J26" i="29"/>
  <c r="K29" i="29"/>
  <c r="L29" i="29" s="1"/>
  <c r="J30" i="29"/>
  <c r="K33" i="29"/>
  <c r="L33" i="29" s="1"/>
  <c r="J34" i="29"/>
  <c r="J38" i="29"/>
  <c r="J42" i="29"/>
  <c r="C50" i="1" s="1"/>
  <c r="J46" i="29"/>
  <c r="J50" i="29"/>
  <c r="J54" i="29"/>
  <c r="J58" i="29"/>
  <c r="J62" i="29"/>
  <c r="J66" i="29"/>
  <c r="J70" i="29"/>
  <c r="J74" i="29"/>
  <c r="J78" i="29"/>
  <c r="J82" i="29"/>
  <c r="J86" i="29"/>
  <c r="J90" i="29"/>
  <c r="J94" i="29"/>
  <c r="J98" i="29"/>
  <c r="J102" i="29"/>
  <c r="J110" i="29"/>
  <c r="J114" i="29"/>
  <c r="J118" i="29"/>
  <c r="J122" i="29"/>
  <c r="J126" i="29"/>
  <c r="J130" i="29"/>
  <c r="J134" i="29"/>
  <c r="J138" i="29"/>
  <c r="J142" i="29"/>
  <c r="J146" i="29"/>
  <c r="J150" i="29"/>
  <c r="J154" i="29"/>
  <c r="J158" i="29"/>
  <c r="J162" i="29"/>
  <c r="J166" i="29"/>
  <c r="J170" i="29"/>
  <c r="K7" i="30"/>
  <c r="L7" i="30" s="1"/>
  <c r="J8" i="30"/>
  <c r="K36" i="30"/>
  <c r="L36" i="30" s="1"/>
  <c r="K11" i="30"/>
  <c r="L11" i="30" s="1"/>
  <c r="K40" i="30"/>
  <c r="L40" i="30" s="1"/>
  <c r="K58" i="30"/>
  <c r="L58" i="30" s="1"/>
  <c r="J37" i="30"/>
  <c r="K62" i="30"/>
  <c r="L62" i="30" s="1"/>
  <c r="J41" i="30"/>
  <c r="K66" i="30"/>
  <c r="L66" i="30" s="1"/>
  <c r="J45" i="30"/>
  <c r="K68" i="30"/>
  <c r="L68" i="30" s="1"/>
  <c r="K70" i="30"/>
  <c r="L70" i="30" s="1"/>
  <c r="J7" i="29"/>
  <c r="M7" i="29" s="1"/>
  <c r="M8" i="29" s="1"/>
  <c r="M9" i="29" s="1"/>
  <c r="K10" i="29"/>
  <c r="L10" i="29" s="1"/>
  <c r="J11" i="29"/>
  <c r="K14" i="29"/>
  <c r="L14" i="29" s="1"/>
  <c r="J15" i="29"/>
  <c r="K18" i="29"/>
  <c r="L18" i="29" s="1"/>
  <c r="J19" i="29"/>
  <c r="K22" i="29"/>
  <c r="L22" i="29" s="1"/>
  <c r="J23" i="29"/>
  <c r="K26" i="29"/>
  <c r="L26" i="29" s="1"/>
  <c r="J27" i="29"/>
  <c r="J31" i="29"/>
  <c r="J35" i="29"/>
  <c r="J39" i="29"/>
  <c r="J43" i="29"/>
  <c r="J47" i="29"/>
  <c r="J51" i="29"/>
  <c r="J55" i="29"/>
  <c r="J59" i="29"/>
  <c r="J63" i="29"/>
  <c r="J67" i="29"/>
  <c r="J71" i="29"/>
  <c r="J75" i="29"/>
  <c r="J79" i="29"/>
  <c r="J83" i="29"/>
  <c r="J87" i="29"/>
  <c r="J91" i="29"/>
  <c r="J95" i="29"/>
  <c r="J99" i="29"/>
  <c r="J103" i="29"/>
  <c r="J119" i="29"/>
  <c r="J123" i="29"/>
  <c r="J127" i="29"/>
  <c r="J131" i="29"/>
  <c r="J135" i="29"/>
  <c r="J139" i="29"/>
  <c r="J143" i="29"/>
  <c r="J147" i="29"/>
  <c r="K31" i="30"/>
  <c r="L31" i="30" s="1"/>
  <c r="K27" i="30"/>
  <c r="L27" i="30" s="1"/>
  <c r="K23" i="30"/>
  <c r="L23" i="30" s="1"/>
  <c r="K19" i="30"/>
  <c r="L19" i="30" s="1"/>
  <c r="K15" i="30"/>
  <c r="L15" i="30" s="1"/>
  <c r="K32" i="30"/>
  <c r="L32" i="30" s="1"/>
  <c r="K8" i="30"/>
  <c r="L8" i="30" s="1"/>
  <c r="J9" i="30"/>
  <c r="K12" i="30"/>
  <c r="L12" i="30" s="1"/>
  <c r="J13" i="30"/>
  <c r="J20" i="30"/>
  <c r="K41" i="30"/>
  <c r="L41" i="30" s="1"/>
  <c r="J24" i="30"/>
  <c r="K45" i="30"/>
  <c r="L45" i="30" s="1"/>
  <c r="J28" i="30"/>
  <c r="K49" i="30"/>
  <c r="L49" i="30" s="1"/>
  <c r="J32" i="30"/>
  <c r="K53" i="30"/>
  <c r="L53" i="30" s="1"/>
  <c r="K54" i="30"/>
  <c r="L54" i="30" s="1"/>
  <c r="J33" i="30"/>
  <c r="K55" i="30"/>
  <c r="L55" i="30" s="1"/>
  <c r="K56" i="30"/>
  <c r="L56" i="30" s="1"/>
  <c r="J36" i="30"/>
  <c r="J31" i="30"/>
  <c r="J40" i="30"/>
  <c r="J35" i="30"/>
  <c r="J44" i="30"/>
  <c r="J39" i="30"/>
  <c r="J43" i="30"/>
  <c r="J47" i="30"/>
  <c r="J49" i="30"/>
  <c r="J53" i="30"/>
  <c r="J57" i="30"/>
  <c r="J61" i="30"/>
  <c r="J65" i="30"/>
  <c r="J69" i="30"/>
  <c r="J73" i="30"/>
  <c r="J77" i="30"/>
  <c r="J81" i="30"/>
  <c r="J85" i="30"/>
  <c r="J89" i="30"/>
  <c r="J93" i="30"/>
  <c r="J97" i="30"/>
  <c r="J101" i="30"/>
  <c r="J105" i="30"/>
  <c r="J109" i="30"/>
  <c r="J113" i="30"/>
  <c r="J117" i="30"/>
  <c r="J121" i="30"/>
  <c r="J125" i="30"/>
  <c r="J129" i="30"/>
  <c r="J133" i="30"/>
  <c r="J137" i="30"/>
  <c r="J141" i="30"/>
  <c r="J145" i="30"/>
  <c r="J149" i="30"/>
  <c r="K7" i="31"/>
  <c r="L7" i="31" s="1"/>
  <c r="K10" i="31"/>
  <c r="L10" i="31" s="1"/>
  <c r="K40" i="31"/>
  <c r="L40" i="31" s="1"/>
  <c r="J14" i="31"/>
  <c r="K44" i="31"/>
  <c r="L44" i="31" s="1"/>
  <c r="J18" i="31"/>
  <c r="K48" i="31"/>
  <c r="L48" i="31" s="1"/>
  <c r="J22" i="31"/>
  <c r="K52" i="31"/>
  <c r="L52" i="31" s="1"/>
  <c r="J26" i="31"/>
  <c r="K56" i="31"/>
  <c r="L56" i="31" s="1"/>
  <c r="J30" i="31"/>
  <c r="J34" i="31"/>
  <c r="J38" i="31"/>
  <c r="K125" i="31"/>
  <c r="L125" i="31" s="1"/>
  <c r="J104" i="31"/>
  <c r="K129" i="31"/>
  <c r="L129" i="31" s="1"/>
  <c r="J108" i="31"/>
  <c r="K133" i="31"/>
  <c r="L133" i="31" s="1"/>
  <c r="J112" i="31"/>
  <c r="K137" i="31"/>
  <c r="L137" i="31" s="1"/>
  <c r="J116" i="31"/>
  <c r="K141" i="31"/>
  <c r="L141" i="31" s="1"/>
  <c r="J120" i="31"/>
  <c r="K145" i="31"/>
  <c r="L145" i="31" s="1"/>
  <c r="J124" i="31"/>
  <c r="K149" i="31"/>
  <c r="L149" i="31" s="1"/>
  <c r="J128" i="31"/>
  <c r="K153" i="31"/>
  <c r="L153" i="31" s="1"/>
  <c r="J132" i="31"/>
  <c r="K157" i="31"/>
  <c r="L157" i="31" s="1"/>
  <c r="J136" i="31"/>
  <c r="K161" i="31"/>
  <c r="L161" i="31" s="1"/>
  <c r="J140" i="31"/>
  <c r="K165" i="31"/>
  <c r="L165" i="31" s="1"/>
  <c r="J144" i="31"/>
  <c r="K169" i="31"/>
  <c r="L169" i="31" s="1"/>
  <c r="J148" i="31"/>
  <c r="J152" i="31"/>
  <c r="J54" i="30"/>
  <c r="K57" i="30"/>
  <c r="L57" i="30" s="1"/>
  <c r="J58" i="30"/>
  <c r="K61" i="30"/>
  <c r="L61" i="30" s="1"/>
  <c r="J62" i="30"/>
  <c r="K65" i="30"/>
  <c r="L65" i="30" s="1"/>
  <c r="J66" i="30"/>
  <c r="K69" i="30"/>
  <c r="L69" i="30" s="1"/>
  <c r="J70" i="30"/>
  <c r="K73" i="30"/>
  <c r="L73" i="30" s="1"/>
  <c r="J74" i="30"/>
  <c r="K77" i="30"/>
  <c r="L77" i="30" s="1"/>
  <c r="J78" i="30"/>
  <c r="K81" i="30"/>
  <c r="L81" i="30" s="1"/>
  <c r="J82" i="30"/>
  <c r="K85" i="30"/>
  <c r="L85" i="30" s="1"/>
  <c r="J86" i="30"/>
  <c r="K89" i="30"/>
  <c r="L89" i="30" s="1"/>
  <c r="J90" i="30"/>
  <c r="K93" i="30"/>
  <c r="L93" i="30" s="1"/>
  <c r="J94" i="30"/>
  <c r="K97" i="30"/>
  <c r="L97" i="30" s="1"/>
  <c r="J98" i="30"/>
  <c r="K101" i="30"/>
  <c r="L101" i="30" s="1"/>
  <c r="J102" i="30"/>
  <c r="K105" i="30"/>
  <c r="L105" i="30" s="1"/>
  <c r="J106" i="30"/>
  <c r="K109" i="30"/>
  <c r="L109" i="30" s="1"/>
  <c r="J110" i="30"/>
  <c r="K113" i="30"/>
  <c r="L113" i="30" s="1"/>
  <c r="J114" i="30"/>
  <c r="K117" i="30"/>
  <c r="L117" i="30" s="1"/>
  <c r="J118" i="30"/>
  <c r="K121" i="30"/>
  <c r="L121" i="30" s="1"/>
  <c r="J122" i="30"/>
  <c r="K125" i="30"/>
  <c r="L125" i="30" s="1"/>
  <c r="J126" i="30"/>
  <c r="K129" i="30"/>
  <c r="L129" i="30" s="1"/>
  <c r="J130" i="30"/>
  <c r="K133" i="30"/>
  <c r="L133" i="30" s="1"/>
  <c r="J134" i="30"/>
  <c r="K137" i="30"/>
  <c r="L137" i="30" s="1"/>
  <c r="J138" i="30"/>
  <c r="K141" i="30"/>
  <c r="L141" i="30" s="1"/>
  <c r="J142" i="30"/>
  <c r="K145" i="30"/>
  <c r="L145" i="30" s="1"/>
  <c r="J146" i="30"/>
  <c r="K149" i="30"/>
  <c r="L149" i="30" s="1"/>
  <c r="J150" i="30"/>
  <c r="K153" i="30"/>
  <c r="L153" i="30" s="1"/>
  <c r="J154" i="30"/>
  <c r="K157" i="30"/>
  <c r="L157" i="30" s="1"/>
  <c r="J158" i="30"/>
  <c r="K161" i="30"/>
  <c r="L161" i="30" s="1"/>
  <c r="J162" i="30"/>
  <c r="K165" i="30"/>
  <c r="L165" i="30" s="1"/>
  <c r="J166" i="30"/>
  <c r="K169" i="30"/>
  <c r="L169" i="30" s="1"/>
  <c r="J170" i="30"/>
  <c r="K13" i="31"/>
  <c r="L13" i="31" s="1"/>
  <c r="K14" i="31"/>
  <c r="L14" i="31" s="1"/>
  <c r="K17" i="31"/>
  <c r="L17" i="31" s="1"/>
  <c r="K18" i="31"/>
  <c r="L18" i="31" s="1"/>
  <c r="K21" i="31"/>
  <c r="L21" i="31" s="1"/>
  <c r="K22" i="31"/>
  <c r="L22" i="31" s="1"/>
  <c r="K25" i="31"/>
  <c r="L25" i="31" s="1"/>
  <c r="K26" i="31"/>
  <c r="L26" i="31" s="1"/>
  <c r="K29" i="31"/>
  <c r="L29" i="31" s="1"/>
  <c r="K30" i="31"/>
  <c r="L30" i="31" s="1"/>
  <c r="K33" i="31"/>
  <c r="L33" i="31" s="1"/>
  <c r="K63" i="31"/>
  <c r="L63" i="31" s="1"/>
  <c r="J42" i="31"/>
  <c r="C52" i="1" s="1"/>
  <c r="K37" i="31"/>
  <c r="L37" i="31" s="1"/>
  <c r="K67" i="31"/>
  <c r="L67" i="31" s="1"/>
  <c r="J46" i="31"/>
  <c r="K126" i="31"/>
  <c r="L126" i="31" s="1"/>
  <c r="J105" i="31"/>
  <c r="K130" i="31"/>
  <c r="L130" i="31" s="1"/>
  <c r="J109" i="31"/>
  <c r="K134" i="31"/>
  <c r="L134" i="31" s="1"/>
  <c r="J113" i="31"/>
  <c r="K138" i="31"/>
  <c r="L138" i="31" s="1"/>
  <c r="J117" i="31"/>
  <c r="K142" i="31"/>
  <c r="L142" i="31" s="1"/>
  <c r="J121" i="31"/>
  <c r="K146" i="31"/>
  <c r="L146" i="31" s="1"/>
  <c r="J125" i="31"/>
  <c r="K150" i="31"/>
  <c r="L150" i="31" s="1"/>
  <c r="J129" i="31"/>
  <c r="K154" i="31"/>
  <c r="L154" i="31" s="1"/>
  <c r="J133" i="31"/>
  <c r="K158" i="31"/>
  <c r="L158" i="31" s="1"/>
  <c r="J137" i="31"/>
  <c r="K162" i="31"/>
  <c r="L162" i="31" s="1"/>
  <c r="J141" i="31"/>
  <c r="K166" i="31"/>
  <c r="L166" i="31" s="1"/>
  <c r="J145" i="31"/>
  <c r="K170" i="31"/>
  <c r="L170" i="31" s="1"/>
  <c r="J149" i="31"/>
  <c r="J51" i="30"/>
  <c r="J55" i="30"/>
  <c r="J59" i="30"/>
  <c r="J63" i="30"/>
  <c r="J67" i="30"/>
  <c r="J71" i="30"/>
  <c r="J75" i="30"/>
  <c r="J79" i="30"/>
  <c r="J83" i="30"/>
  <c r="J87" i="30"/>
  <c r="J91" i="30"/>
  <c r="J95" i="30"/>
  <c r="J99" i="30"/>
  <c r="J103" i="30"/>
  <c r="J107" i="30"/>
  <c r="J111" i="30"/>
  <c r="J115" i="30"/>
  <c r="J119" i="30"/>
  <c r="J123" i="30"/>
  <c r="J127" i="30"/>
  <c r="J131" i="30"/>
  <c r="J135" i="30"/>
  <c r="J139" i="30"/>
  <c r="J143" i="30"/>
  <c r="J147" i="30"/>
  <c r="J13" i="31"/>
  <c r="J12" i="31"/>
  <c r="K11" i="31"/>
  <c r="L11" i="31" s="1"/>
  <c r="J17" i="31"/>
  <c r="J16" i="31"/>
  <c r="J21" i="31"/>
  <c r="J20" i="31"/>
  <c r="K41" i="31"/>
  <c r="L41" i="31" s="1"/>
  <c r="J25" i="31"/>
  <c r="J24" i="31"/>
  <c r="K45" i="31"/>
  <c r="L45" i="31" s="1"/>
  <c r="J29" i="31"/>
  <c r="J28" i="31"/>
  <c r="K49" i="31"/>
  <c r="L49" i="31" s="1"/>
  <c r="J33" i="31"/>
  <c r="J32" i="31"/>
  <c r="K53" i="31"/>
  <c r="L53" i="31" s="1"/>
  <c r="J37" i="31"/>
  <c r="J36" i="31"/>
  <c r="K57" i="31"/>
  <c r="L57" i="31" s="1"/>
  <c r="J41" i="31"/>
  <c r="J40" i="31"/>
  <c r="K61" i="31"/>
  <c r="L61" i="31" s="1"/>
  <c r="J45" i="31"/>
  <c r="J44" i="31"/>
  <c r="K65" i="31"/>
  <c r="L65" i="31" s="1"/>
  <c r="K71" i="31"/>
  <c r="L71" i="31" s="1"/>
  <c r="J50" i="31"/>
  <c r="K75" i="31"/>
  <c r="L75" i="31" s="1"/>
  <c r="J54" i="31"/>
  <c r="K79" i="31"/>
  <c r="L79" i="31" s="1"/>
  <c r="J58" i="31"/>
  <c r="K83" i="31"/>
  <c r="L83" i="31" s="1"/>
  <c r="J62" i="31"/>
  <c r="K87" i="31"/>
  <c r="L87" i="31" s="1"/>
  <c r="J66" i="31"/>
  <c r="K91" i="31"/>
  <c r="L91" i="31" s="1"/>
  <c r="J70" i="31"/>
  <c r="K95" i="31"/>
  <c r="L95" i="31" s="1"/>
  <c r="J74" i="31"/>
  <c r="K97" i="31"/>
  <c r="L97" i="31" s="1"/>
  <c r="K99" i="31"/>
  <c r="L99" i="31" s="1"/>
  <c r="J78" i="31"/>
  <c r="K101" i="31"/>
  <c r="L101" i="31" s="1"/>
  <c r="K103" i="31"/>
  <c r="L103" i="31" s="1"/>
  <c r="J82" i="31"/>
  <c r="K105" i="31"/>
  <c r="L105" i="31" s="1"/>
  <c r="K107" i="31"/>
  <c r="L107" i="31" s="1"/>
  <c r="J86" i="31"/>
  <c r="K109" i="31"/>
  <c r="L109" i="31" s="1"/>
  <c r="K111" i="31"/>
  <c r="L111" i="31" s="1"/>
  <c r="J90" i="31"/>
  <c r="K113" i="31"/>
  <c r="L113" i="31" s="1"/>
  <c r="K115" i="31"/>
  <c r="L115" i="31" s="1"/>
  <c r="J94" i="31"/>
  <c r="K117" i="31"/>
  <c r="L117" i="31" s="1"/>
  <c r="K119" i="31"/>
  <c r="L119" i="31" s="1"/>
  <c r="J98" i="31"/>
  <c r="K121" i="31"/>
  <c r="L121" i="31" s="1"/>
  <c r="K123" i="31"/>
  <c r="L123" i="31" s="1"/>
  <c r="J102" i="31"/>
  <c r="M6" i="31"/>
  <c r="J7" i="31"/>
  <c r="J8" i="31"/>
  <c r="K9" i="31"/>
  <c r="L9" i="31" s="1"/>
  <c r="J10" i="31"/>
  <c r="J11" i="31"/>
  <c r="J15" i="31"/>
  <c r="J19" i="31"/>
  <c r="J23" i="31"/>
  <c r="J27" i="31"/>
  <c r="J31" i="31"/>
  <c r="J35" i="31"/>
  <c r="J39" i="31"/>
  <c r="K42" i="31"/>
  <c r="K46" i="31"/>
  <c r="L46" i="31" s="1"/>
  <c r="K50" i="31"/>
  <c r="L50" i="31" s="1"/>
  <c r="K54" i="31"/>
  <c r="L54" i="31" s="1"/>
  <c r="K58" i="31"/>
  <c r="L58" i="31" s="1"/>
  <c r="K62" i="31"/>
  <c r="L62" i="31" s="1"/>
  <c r="J103" i="31"/>
  <c r="K124" i="31"/>
  <c r="L124" i="31" s="1"/>
  <c r="J107" i="31"/>
  <c r="K128" i="31"/>
  <c r="L128" i="31" s="1"/>
  <c r="K127" i="31"/>
  <c r="L127" i="31" s="1"/>
  <c r="J106" i="31"/>
  <c r="J111" i="31"/>
  <c r="K132" i="31"/>
  <c r="L132" i="31" s="1"/>
  <c r="K131" i="31"/>
  <c r="L131" i="31" s="1"/>
  <c r="J110" i="31"/>
  <c r="J115" i="31"/>
  <c r="K136" i="31"/>
  <c r="L136" i="31" s="1"/>
  <c r="K135" i="31"/>
  <c r="L135" i="31" s="1"/>
  <c r="J114" i="31"/>
  <c r="J119" i="31"/>
  <c r="K140" i="31"/>
  <c r="L140" i="31" s="1"/>
  <c r="K139" i="31"/>
  <c r="L139" i="31" s="1"/>
  <c r="J118" i="31"/>
  <c r="J123" i="31"/>
  <c r="K144" i="31"/>
  <c r="L144" i="31" s="1"/>
  <c r="K143" i="31"/>
  <c r="L143" i="31" s="1"/>
  <c r="J122" i="31"/>
  <c r="J127" i="31"/>
  <c r="K148" i="31"/>
  <c r="L148" i="31" s="1"/>
  <c r="K147" i="31"/>
  <c r="L147" i="31" s="1"/>
  <c r="J126" i="31"/>
  <c r="J131" i="31"/>
  <c r="K152" i="31"/>
  <c r="L152" i="31" s="1"/>
  <c r="K151" i="31"/>
  <c r="L151" i="31" s="1"/>
  <c r="J130" i="31"/>
  <c r="J135" i="31"/>
  <c r="K156" i="31"/>
  <c r="L156" i="31" s="1"/>
  <c r="K155" i="31"/>
  <c r="L155" i="31" s="1"/>
  <c r="J134" i="31"/>
  <c r="J139" i="31"/>
  <c r="K160" i="31"/>
  <c r="L160" i="31" s="1"/>
  <c r="K159" i="31"/>
  <c r="L159" i="31" s="1"/>
  <c r="J138" i="31"/>
  <c r="J143" i="31"/>
  <c r="K164" i="31"/>
  <c r="L164" i="31" s="1"/>
  <c r="K163" i="31"/>
  <c r="L163" i="31" s="1"/>
  <c r="J142" i="31"/>
  <c r="J147" i="31"/>
  <c r="J146" i="31"/>
  <c r="K168" i="31"/>
  <c r="L168" i="31" s="1"/>
  <c r="K167" i="31"/>
  <c r="L167" i="31" s="1"/>
  <c r="J151" i="31"/>
  <c r="J150" i="31"/>
  <c r="K171" i="31"/>
  <c r="L171" i="31" s="1"/>
  <c r="J155" i="31"/>
  <c r="J154" i="31"/>
  <c r="K69" i="31"/>
  <c r="L69" i="31" s="1"/>
  <c r="K98" i="31"/>
  <c r="L98" i="31" s="1"/>
  <c r="K73" i="31"/>
  <c r="L73" i="31" s="1"/>
  <c r="K102" i="31"/>
  <c r="L102" i="31" s="1"/>
  <c r="K77" i="31"/>
  <c r="L77" i="31" s="1"/>
  <c r="K106" i="31"/>
  <c r="L106" i="31" s="1"/>
  <c r="K81" i="31"/>
  <c r="L81" i="31" s="1"/>
  <c r="K110" i="31"/>
  <c r="L110" i="31" s="1"/>
  <c r="K85" i="31"/>
  <c r="L85" i="31" s="1"/>
  <c r="K114" i="31"/>
  <c r="L114" i="31" s="1"/>
  <c r="K89" i="31"/>
  <c r="L89" i="31" s="1"/>
  <c r="K118" i="31"/>
  <c r="L118" i="31" s="1"/>
  <c r="K93" i="31"/>
  <c r="L93" i="31" s="1"/>
  <c r="K122" i="31"/>
  <c r="L122" i="31" s="1"/>
  <c r="K35" i="32"/>
  <c r="L35" i="32" s="1"/>
  <c r="K9" i="32"/>
  <c r="L9" i="32" s="1"/>
  <c r="K10" i="32"/>
  <c r="L10" i="32" s="1"/>
  <c r="K39" i="32"/>
  <c r="L39" i="32" s="1"/>
  <c r="K13" i="32"/>
  <c r="L13" i="32" s="1"/>
  <c r="K14" i="32"/>
  <c r="L14" i="32" s="1"/>
  <c r="K43" i="32"/>
  <c r="L43" i="32" s="1"/>
  <c r="K17" i="32"/>
  <c r="L17" i="32" s="1"/>
  <c r="K18" i="32"/>
  <c r="L18" i="32" s="1"/>
  <c r="K47" i="32"/>
  <c r="L47" i="32" s="1"/>
  <c r="K21" i="32"/>
  <c r="L21" i="32" s="1"/>
  <c r="K22" i="32"/>
  <c r="L22" i="32" s="1"/>
  <c r="K51" i="32"/>
  <c r="L51" i="32" s="1"/>
  <c r="K25" i="32"/>
  <c r="L25" i="32" s="1"/>
  <c r="K26" i="32"/>
  <c r="L26" i="32" s="1"/>
  <c r="K55" i="32"/>
  <c r="L55" i="32" s="1"/>
  <c r="J34" i="32"/>
  <c r="K29" i="32"/>
  <c r="L29" i="32" s="1"/>
  <c r="J35" i="32"/>
  <c r="J67" i="32"/>
  <c r="K88" i="32"/>
  <c r="L88" i="32" s="1"/>
  <c r="K87" i="32"/>
  <c r="L87" i="32" s="1"/>
  <c r="J66" i="32"/>
  <c r="J71" i="32"/>
  <c r="K92" i="32"/>
  <c r="L92" i="32" s="1"/>
  <c r="K91" i="32"/>
  <c r="L91" i="32" s="1"/>
  <c r="J70" i="32"/>
  <c r="J75" i="32"/>
  <c r="K96" i="32"/>
  <c r="L96" i="32" s="1"/>
  <c r="K95" i="32"/>
  <c r="L95" i="32" s="1"/>
  <c r="J74" i="32"/>
  <c r="J79" i="32"/>
  <c r="K100" i="32"/>
  <c r="L100" i="32" s="1"/>
  <c r="K99" i="32"/>
  <c r="L99" i="32" s="1"/>
  <c r="J78" i="32"/>
  <c r="J83" i="32"/>
  <c r="K104" i="32"/>
  <c r="L104" i="32" s="1"/>
  <c r="K103" i="32"/>
  <c r="L103" i="32" s="1"/>
  <c r="J82" i="32"/>
  <c r="J87" i="32"/>
  <c r="K108" i="32"/>
  <c r="L108" i="32" s="1"/>
  <c r="K107" i="32"/>
  <c r="L107" i="32" s="1"/>
  <c r="J86" i="32"/>
  <c r="J91" i="32"/>
  <c r="K112" i="32"/>
  <c r="L112" i="32" s="1"/>
  <c r="K111" i="32"/>
  <c r="L111" i="32" s="1"/>
  <c r="J90" i="32"/>
  <c r="J95" i="32"/>
  <c r="K116" i="32"/>
  <c r="L116" i="32" s="1"/>
  <c r="K115" i="32"/>
  <c r="L115" i="32" s="1"/>
  <c r="J94" i="32"/>
  <c r="J99" i="32"/>
  <c r="K120" i="32"/>
  <c r="L120" i="32" s="1"/>
  <c r="K119" i="32"/>
  <c r="L119" i="32" s="1"/>
  <c r="J98" i="32"/>
  <c r="J103" i="32"/>
  <c r="K124" i="32"/>
  <c r="L124" i="32" s="1"/>
  <c r="K123" i="32"/>
  <c r="L123" i="32" s="1"/>
  <c r="J102" i="32"/>
  <c r="J107" i="32"/>
  <c r="K128" i="32"/>
  <c r="L128" i="32" s="1"/>
  <c r="K127" i="32"/>
  <c r="L127" i="32" s="1"/>
  <c r="J106" i="32"/>
  <c r="J111" i="32"/>
  <c r="K132" i="32"/>
  <c r="L132" i="32" s="1"/>
  <c r="K131" i="32"/>
  <c r="L131" i="32" s="1"/>
  <c r="J110" i="32"/>
  <c r="J115" i="32"/>
  <c r="K136" i="32"/>
  <c r="L136" i="32" s="1"/>
  <c r="K135" i="32"/>
  <c r="L135" i="32" s="1"/>
  <c r="J114" i="32"/>
  <c r="J119" i="32"/>
  <c r="K140" i="32"/>
  <c r="L140" i="32" s="1"/>
  <c r="K139" i="32"/>
  <c r="L139" i="32" s="1"/>
  <c r="J118" i="32"/>
  <c r="J167" i="31"/>
  <c r="J166" i="31"/>
  <c r="J171" i="31"/>
  <c r="J170" i="31"/>
  <c r="J13" i="32"/>
  <c r="K31" i="32"/>
  <c r="L31" i="32" s="1"/>
  <c r="K27" i="32"/>
  <c r="L27" i="32" s="1"/>
  <c r="K23" i="32"/>
  <c r="L23" i="32" s="1"/>
  <c r="K19" i="32"/>
  <c r="L19" i="32" s="1"/>
  <c r="K15" i="32"/>
  <c r="L15" i="32" s="1"/>
  <c r="J12" i="32"/>
  <c r="K11" i="32"/>
  <c r="L11" i="32" s="1"/>
  <c r="J8" i="32"/>
  <c r="K7" i="32"/>
  <c r="L7" i="32" s="1"/>
  <c r="J17" i="32"/>
  <c r="J16" i="32"/>
  <c r="J21" i="32"/>
  <c r="J20" i="32"/>
  <c r="J25" i="32"/>
  <c r="J24" i="32"/>
  <c r="J29" i="32"/>
  <c r="J28" i="32"/>
  <c r="J33" i="32"/>
  <c r="J32" i="32"/>
  <c r="J37" i="32"/>
  <c r="J36" i="32"/>
  <c r="K63" i="32"/>
  <c r="L63" i="32" s="1"/>
  <c r="J42" i="32"/>
  <c r="K37" i="32"/>
  <c r="L37" i="32" s="1"/>
  <c r="K66" i="32"/>
  <c r="L66" i="32" s="1"/>
  <c r="J45" i="32"/>
  <c r="J44" i="32"/>
  <c r="K71" i="32"/>
  <c r="L71" i="32" s="1"/>
  <c r="J50" i="32"/>
  <c r="K45" i="32"/>
  <c r="L45" i="32" s="1"/>
  <c r="K74" i="32"/>
  <c r="L74" i="32" s="1"/>
  <c r="J53" i="32"/>
  <c r="J52" i="32"/>
  <c r="K79" i="32"/>
  <c r="L79" i="32" s="1"/>
  <c r="J58" i="32"/>
  <c r="K53" i="32"/>
  <c r="L53" i="32" s="1"/>
  <c r="K89" i="32"/>
  <c r="L89" i="32" s="1"/>
  <c r="J68" i="32"/>
  <c r="K93" i="32"/>
  <c r="L93" i="32" s="1"/>
  <c r="J72" i="32"/>
  <c r="K97" i="32"/>
  <c r="L97" i="32" s="1"/>
  <c r="J76" i="32"/>
  <c r="K101" i="32"/>
  <c r="L101" i="32" s="1"/>
  <c r="J80" i="32"/>
  <c r="K105" i="32"/>
  <c r="L105" i="32" s="1"/>
  <c r="J84" i="32"/>
  <c r="K109" i="32"/>
  <c r="L109" i="32" s="1"/>
  <c r="J88" i="32"/>
  <c r="K113" i="32"/>
  <c r="L113" i="32" s="1"/>
  <c r="J92" i="32"/>
  <c r="K117" i="32"/>
  <c r="L117" i="32" s="1"/>
  <c r="J96" i="32"/>
  <c r="K121" i="32"/>
  <c r="L121" i="32" s="1"/>
  <c r="J100" i="32"/>
  <c r="K125" i="32"/>
  <c r="L125" i="32" s="1"/>
  <c r="J104" i="32"/>
  <c r="K129" i="32"/>
  <c r="L129" i="32" s="1"/>
  <c r="J108" i="32"/>
  <c r="K133" i="32"/>
  <c r="L133" i="32" s="1"/>
  <c r="J112" i="32"/>
  <c r="K15" i="31"/>
  <c r="L15" i="31" s="1"/>
  <c r="K19" i="31"/>
  <c r="L19" i="31" s="1"/>
  <c r="K23" i="31"/>
  <c r="L23" i="31" s="1"/>
  <c r="K27" i="31"/>
  <c r="L27" i="31" s="1"/>
  <c r="K31" i="31"/>
  <c r="L31" i="31" s="1"/>
  <c r="J48" i="31"/>
  <c r="J52" i="31"/>
  <c r="J56" i="31"/>
  <c r="J60" i="31"/>
  <c r="J64" i="31"/>
  <c r="J68" i="31"/>
  <c r="J72" i="31"/>
  <c r="J76" i="31"/>
  <c r="J80" i="31"/>
  <c r="J84" i="31"/>
  <c r="J88" i="31"/>
  <c r="J92" i="31"/>
  <c r="J99" i="31"/>
  <c r="J96" i="31"/>
  <c r="J97" i="31"/>
  <c r="J100" i="31"/>
  <c r="J101" i="31"/>
  <c r="J158" i="31"/>
  <c r="J162" i="31"/>
  <c r="K32" i="32"/>
  <c r="L32" i="32" s="1"/>
  <c r="J7" i="32"/>
  <c r="J11" i="32"/>
  <c r="J15" i="32"/>
  <c r="J19" i="32"/>
  <c r="J23" i="32"/>
  <c r="J27" i="32"/>
  <c r="J31" i="32"/>
  <c r="K34" i="32"/>
  <c r="L34" i="32" s="1"/>
  <c r="J39" i="32"/>
  <c r="K42" i="32"/>
  <c r="J47" i="32"/>
  <c r="K50" i="32"/>
  <c r="L50" i="32" s="1"/>
  <c r="J55" i="32"/>
  <c r="K57" i="32"/>
  <c r="L57" i="32" s="1"/>
  <c r="K90" i="32"/>
  <c r="L90" i="32" s="1"/>
  <c r="J69" i="32"/>
  <c r="K94" i="32"/>
  <c r="L94" i="32" s="1"/>
  <c r="J73" i="32"/>
  <c r="K98" i="32"/>
  <c r="L98" i="32" s="1"/>
  <c r="J77" i="32"/>
  <c r="K102" i="32"/>
  <c r="L102" i="32" s="1"/>
  <c r="J81" i="32"/>
  <c r="K106" i="32"/>
  <c r="L106" i="32" s="1"/>
  <c r="J85" i="32"/>
  <c r="K110" i="32"/>
  <c r="L110" i="32" s="1"/>
  <c r="J89" i="32"/>
  <c r="K114" i="32"/>
  <c r="L114" i="32" s="1"/>
  <c r="J93" i="32"/>
  <c r="K118" i="32"/>
  <c r="L118" i="32" s="1"/>
  <c r="J97" i="32"/>
  <c r="K122" i="32"/>
  <c r="L122" i="32" s="1"/>
  <c r="J101" i="32"/>
  <c r="K126" i="32"/>
  <c r="L126" i="32" s="1"/>
  <c r="J105" i="32"/>
  <c r="K130" i="32"/>
  <c r="L130" i="32" s="1"/>
  <c r="J109" i="32"/>
  <c r="K134" i="32"/>
  <c r="L134" i="32" s="1"/>
  <c r="J113" i="32"/>
  <c r="K138" i="32"/>
  <c r="L138" i="32" s="1"/>
  <c r="J117" i="32"/>
  <c r="K142" i="32"/>
  <c r="L142" i="32" s="1"/>
  <c r="J121" i="32"/>
  <c r="K8" i="31"/>
  <c r="L8" i="31" s="1"/>
  <c r="J9" i="31"/>
  <c r="K12" i="31"/>
  <c r="L12" i="31" s="1"/>
  <c r="K16" i="31"/>
  <c r="L16" i="31" s="1"/>
  <c r="K20" i="31"/>
  <c r="L20" i="31" s="1"/>
  <c r="K24" i="31"/>
  <c r="L24" i="31" s="1"/>
  <c r="K28" i="31"/>
  <c r="L28" i="31" s="1"/>
  <c r="J77" i="31"/>
  <c r="J81" i="31"/>
  <c r="J85" i="31"/>
  <c r="J89" i="31"/>
  <c r="J93" i="31"/>
  <c r="K120" i="31"/>
  <c r="L120" i="31" s="1"/>
  <c r="M6" i="32"/>
  <c r="K36" i="32"/>
  <c r="L36" i="32" s="1"/>
  <c r="J10" i="32"/>
  <c r="K40" i="32"/>
  <c r="L40" i="32" s="1"/>
  <c r="J14" i="32"/>
  <c r="K44" i="32"/>
  <c r="L44" i="32" s="1"/>
  <c r="J18" i="32"/>
  <c r="K48" i="32"/>
  <c r="L48" i="32" s="1"/>
  <c r="J22" i="32"/>
  <c r="K52" i="32"/>
  <c r="L52" i="32" s="1"/>
  <c r="J26" i="32"/>
  <c r="K56" i="32"/>
  <c r="L56" i="32" s="1"/>
  <c r="J30" i="32"/>
  <c r="K59" i="32"/>
  <c r="L59" i="32" s="1"/>
  <c r="J38" i="32"/>
  <c r="K33" i="32"/>
  <c r="L33" i="32" s="1"/>
  <c r="K62" i="32"/>
  <c r="L62" i="32" s="1"/>
  <c r="J41" i="32"/>
  <c r="J40" i="32"/>
  <c r="K65" i="32"/>
  <c r="L65" i="32" s="1"/>
  <c r="K67" i="32"/>
  <c r="L67" i="32" s="1"/>
  <c r="J46" i="32"/>
  <c r="K41" i="32"/>
  <c r="L41" i="32" s="1"/>
  <c r="K70" i="32"/>
  <c r="L70" i="32" s="1"/>
  <c r="J49" i="32"/>
  <c r="J48" i="32"/>
  <c r="K73" i="32"/>
  <c r="L73" i="32" s="1"/>
  <c r="K75" i="32"/>
  <c r="L75" i="32" s="1"/>
  <c r="J54" i="32"/>
  <c r="K49" i="32"/>
  <c r="L49" i="32" s="1"/>
  <c r="K78" i="32"/>
  <c r="L78" i="32" s="1"/>
  <c r="J57" i="32"/>
  <c r="J56" i="32"/>
  <c r="K81" i="32"/>
  <c r="L81" i="32" s="1"/>
  <c r="K83" i="32"/>
  <c r="L83" i="32" s="1"/>
  <c r="J62" i="32"/>
  <c r="K85" i="32"/>
  <c r="L85" i="32" s="1"/>
  <c r="K60" i="32"/>
  <c r="L60" i="32" s="1"/>
  <c r="K64" i="32"/>
  <c r="L64" i="32" s="1"/>
  <c r="K68" i="32"/>
  <c r="L68" i="32" s="1"/>
  <c r="K72" i="32"/>
  <c r="L72" i="32" s="1"/>
  <c r="K76" i="32"/>
  <c r="L76" i="32" s="1"/>
  <c r="K80" i="32"/>
  <c r="L80" i="32" s="1"/>
  <c r="J71" i="33"/>
  <c r="K92" i="33"/>
  <c r="L92" i="33" s="1"/>
  <c r="J75" i="33"/>
  <c r="K96" i="33"/>
  <c r="L96" i="33" s="1"/>
  <c r="K95" i="33"/>
  <c r="L95" i="33" s="1"/>
  <c r="J74" i="33"/>
  <c r="J79" i="33"/>
  <c r="K100" i="33"/>
  <c r="L100" i="33" s="1"/>
  <c r="K99" i="33"/>
  <c r="L99" i="33" s="1"/>
  <c r="J78" i="33"/>
  <c r="K137" i="32"/>
  <c r="L137" i="32" s="1"/>
  <c r="J116" i="32"/>
  <c r="K141" i="32"/>
  <c r="L141" i="32" s="1"/>
  <c r="J120" i="32"/>
  <c r="K145" i="32"/>
  <c r="L145" i="32" s="1"/>
  <c r="J124" i="32"/>
  <c r="K149" i="32"/>
  <c r="L149" i="32" s="1"/>
  <c r="J128" i="32"/>
  <c r="K153" i="32"/>
  <c r="L153" i="32" s="1"/>
  <c r="J132" i="32"/>
  <c r="K82" i="32"/>
  <c r="L82" i="32" s="1"/>
  <c r="J61" i="32"/>
  <c r="J60" i="32"/>
  <c r="K86" i="32"/>
  <c r="L86" i="32" s="1"/>
  <c r="J65" i="32"/>
  <c r="J64" i="32"/>
  <c r="K94" i="33"/>
  <c r="L94" i="33" s="1"/>
  <c r="J73" i="33"/>
  <c r="K98" i="33"/>
  <c r="L98" i="33" s="1"/>
  <c r="J77" i="33"/>
  <c r="K102" i="33"/>
  <c r="L102" i="33" s="1"/>
  <c r="J81" i="33"/>
  <c r="J123" i="32"/>
  <c r="K144" i="32"/>
  <c r="L144" i="32" s="1"/>
  <c r="K143" i="32"/>
  <c r="L143" i="32" s="1"/>
  <c r="J122" i="32"/>
  <c r="K146" i="32"/>
  <c r="L146" i="32" s="1"/>
  <c r="J125" i="32"/>
  <c r="J127" i="32"/>
  <c r="K148" i="32"/>
  <c r="L148" i="32" s="1"/>
  <c r="K147" i="32"/>
  <c r="L147" i="32" s="1"/>
  <c r="J126" i="32"/>
  <c r="K150" i="32"/>
  <c r="L150" i="32" s="1"/>
  <c r="J129" i="32"/>
  <c r="J131" i="32"/>
  <c r="K152" i="32"/>
  <c r="L152" i="32" s="1"/>
  <c r="K151" i="32"/>
  <c r="L151" i="32" s="1"/>
  <c r="J130" i="32"/>
  <c r="K154" i="32"/>
  <c r="L154" i="32" s="1"/>
  <c r="J133" i="32"/>
  <c r="J83" i="33"/>
  <c r="K104" i="33"/>
  <c r="L104" i="33" s="1"/>
  <c r="K103" i="33"/>
  <c r="L103" i="33" s="1"/>
  <c r="J82" i="33"/>
  <c r="K106" i="33"/>
  <c r="L106" i="33" s="1"/>
  <c r="J85" i="33"/>
  <c r="J87" i="33"/>
  <c r="K108" i="33"/>
  <c r="L108" i="33" s="1"/>
  <c r="K107" i="33"/>
  <c r="L107" i="33" s="1"/>
  <c r="J86" i="33"/>
  <c r="K110" i="33"/>
  <c r="L110" i="33" s="1"/>
  <c r="J89" i="33"/>
  <c r="J91" i="33"/>
  <c r="K112" i="33"/>
  <c r="L112" i="33" s="1"/>
  <c r="K111" i="33"/>
  <c r="L111" i="33" s="1"/>
  <c r="J90" i="33"/>
  <c r="K114" i="33"/>
  <c r="L114" i="33" s="1"/>
  <c r="J93" i="33"/>
  <c r="J95" i="33"/>
  <c r="K116" i="33"/>
  <c r="L116" i="33" s="1"/>
  <c r="K115" i="33"/>
  <c r="L115" i="33" s="1"/>
  <c r="J94" i="33"/>
  <c r="K118" i="33"/>
  <c r="L118" i="33" s="1"/>
  <c r="J97" i="33"/>
  <c r="J99" i="33"/>
  <c r="K120" i="33"/>
  <c r="L120" i="33" s="1"/>
  <c r="K119" i="33"/>
  <c r="L119" i="33" s="1"/>
  <c r="J98" i="33"/>
  <c r="K122" i="33"/>
  <c r="L122" i="33" s="1"/>
  <c r="J101" i="33"/>
  <c r="J103" i="33"/>
  <c r="K124" i="33"/>
  <c r="L124" i="33" s="1"/>
  <c r="K123" i="33"/>
  <c r="L123" i="33" s="1"/>
  <c r="J102" i="33"/>
  <c r="K126" i="33"/>
  <c r="L126" i="33" s="1"/>
  <c r="J105" i="33"/>
  <c r="J107" i="33"/>
  <c r="K128" i="33"/>
  <c r="L128" i="33" s="1"/>
  <c r="K127" i="33"/>
  <c r="L127" i="33" s="1"/>
  <c r="J106" i="33"/>
  <c r="K130" i="33"/>
  <c r="L130" i="33" s="1"/>
  <c r="J109" i="33"/>
  <c r="J111" i="33"/>
  <c r="K132" i="33"/>
  <c r="L132" i="33" s="1"/>
  <c r="K131" i="33"/>
  <c r="L131" i="33" s="1"/>
  <c r="J110" i="33"/>
  <c r="K134" i="33"/>
  <c r="L134" i="33" s="1"/>
  <c r="J113" i="33"/>
  <c r="K136" i="33"/>
  <c r="L136" i="33" s="1"/>
  <c r="J115" i="33"/>
  <c r="J114" i="33"/>
  <c r="K138" i="33"/>
  <c r="L138" i="33" s="1"/>
  <c r="J117" i="33"/>
  <c r="K140" i="33"/>
  <c r="L140" i="33" s="1"/>
  <c r="J119" i="33"/>
  <c r="J118" i="33"/>
  <c r="K142" i="33"/>
  <c r="L142" i="33" s="1"/>
  <c r="J121" i="33"/>
  <c r="K144" i="33"/>
  <c r="L144" i="33" s="1"/>
  <c r="J123" i="33"/>
  <c r="J122" i="33"/>
  <c r="K146" i="33"/>
  <c r="L146" i="33" s="1"/>
  <c r="J125" i="33"/>
  <c r="K148" i="33"/>
  <c r="L148" i="33" s="1"/>
  <c r="J127" i="33"/>
  <c r="J126" i="33"/>
  <c r="K150" i="33"/>
  <c r="L150" i="33" s="1"/>
  <c r="J129" i="33"/>
  <c r="K152" i="33"/>
  <c r="L152" i="33" s="1"/>
  <c r="J131" i="33"/>
  <c r="J130" i="33"/>
  <c r="K154" i="33"/>
  <c r="L154" i="33" s="1"/>
  <c r="J133" i="33"/>
  <c r="J137" i="33"/>
  <c r="K158" i="33"/>
  <c r="L158" i="33" s="1"/>
  <c r="J135" i="33"/>
  <c r="J139" i="33"/>
  <c r="K32" i="33"/>
  <c r="L32" i="33" s="1"/>
  <c r="J13" i="33"/>
  <c r="K31" i="33"/>
  <c r="L31" i="33" s="1"/>
  <c r="K35" i="33"/>
  <c r="L35" i="33" s="1"/>
  <c r="K36" i="33"/>
  <c r="L36" i="33" s="1"/>
  <c r="K39" i="33"/>
  <c r="L39" i="33" s="1"/>
  <c r="K40" i="33"/>
  <c r="L40" i="33" s="1"/>
  <c r="K43" i="33"/>
  <c r="L43" i="33" s="1"/>
  <c r="K44" i="33"/>
  <c r="L44" i="33" s="1"/>
  <c r="K47" i="33"/>
  <c r="L47" i="33" s="1"/>
  <c r="K48" i="33"/>
  <c r="L48" i="33" s="1"/>
  <c r="K51" i="33"/>
  <c r="L51" i="33" s="1"/>
  <c r="K52" i="33"/>
  <c r="L52" i="33" s="1"/>
  <c r="J33" i="33"/>
  <c r="J32" i="33"/>
  <c r="K55" i="33"/>
  <c r="L55" i="33" s="1"/>
  <c r="K56" i="33"/>
  <c r="L56" i="33" s="1"/>
  <c r="J30" i="33"/>
  <c r="K60" i="33"/>
  <c r="L60" i="33" s="1"/>
  <c r="J34" i="33"/>
  <c r="K64" i="33"/>
  <c r="L64" i="33" s="1"/>
  <c r="J38" i="33"/>
  <c r="K68" i="33"/>
  <c r="L68" i="33" s="1"/>
  <c r="J42" i="33"/>
  <c r="C54" i="1" s="1"/>
  <c r="K72" i="33"/>
  <c r="L72" i="33" s="1"/>
  <c r="K76" i="33"/>
  <c r="L76" i="33" s="1"/>
  <c r="K80" i="33"/>
  <c r="L80" i="33" s="1"/>
  <c r="K84" i="33"/>
  <c r="L84" i="33" s="1"/>
  <c r="K51" i="34"/>
  <c r="L51" i="34" s="1"/>
  <c r="K49" i="34"/>
  <c r="L49" i="34" s="1"/>
  <c r="J30" i="34"/>
  <c r="K50" i="34"/>
  <c r="L50" i="34" s="1"/>
  <c r="K45" i="34"/>
  <c r="L45" i="34" s="1"/>
  <c r="J26" i="34"/>
  <c r="J27" i="34"/>
  <c r="K30" i="34"/>
  <c r="L30" i="34" s="1"/>
  <c r="K67" i="34"/>
  <c r="L67" i="34" s="1"/>
  <c r="K65" i="34"/>
  <c r="L65" i="34" s="1"/>
  <c r="J46" i="34"/>
  <c r="K66" i="34"/>
  <c r="L66" i="34" s="1"/>
  <c r="K61" i="34"/>
  <c r="L61" i="34" s="1"/>
  <c r="J42" i="34"/>
  <c r="C55" i="1" s="1"/>
  <c r="J43" i="34"/>
  <c r="K46" i="34"/>
  <c r="L46" i="34" s="1"/>
  <c r="K83" i="34"/>
  <c r="L83" i="34" s="1"/>
  <c r="J62" i="34"/>
  <c r="K81" i="34"/>
  <c r="L81" i="34" s="1"/>
  <c r="K78" i="34"/>
  <c r="L78" i="34" s="1"/>
  <c r="J58" i="34"/>
  <c r="J59" i="34"/>
  <c r="K62" i="34"/>
  <c r="L62" i="34" s="1"/>
  <c r="K82" i="34"/>
  <c r="L82" i="34" s="1"/>
  <c r="K146" i="34"/>
  <c r="L146" i="34" s="1"/>
  <c r="J125" i="34"/>
  <c r="J122" i="34"/>
  <c r="J63" i="32"/>
  <c r="J134" i="32"/>
  <c r="J136" i="32"/>
  <c r="J137" i="32"/>
  <c r="J138" i="32"/>
  <c r="J140" i="32"/>
  <c r="J141" i="32"/>
  <c r="J142" i="32"/>
  <c r="J144" i="32"/>
  <c r="J145" i="32"/>
  <c r="J146" i="32"/>
  <c r="J148" i="32"/>
  <c r="J149" i="32"/>
  <c r="J150" i="32"/>
  <c r="J154" i="32"/>
  <c r="K155" i="32"/>
  <c r="L155" i="32" s="1"/>
  <c r="J158" i="32"/>
  <c r="K159" i="32"/>
  <c r="L159" i="32" s="1"/>
  <c r="J162" i="32"/>
  <c r="K163" i="32"/>
  <c r="L163" i="32" s="1"/>
  <c r="K167" i="32"/>
  <c r="L167" i="32" s="1"/>
  <c r="K171" i="32"/>
  <c r="L171" i="32" s="1"/>
  <c r="K33" i="33"/>
  <c r="L33" i="33" s="1"/>
  <c r="K34" i="33"/>
  <c r="L34" i="33" s="1"/>
  <c r="K37" i="33"/>
  <c r="L37" i="33" s="1"/>
  <c r="K38" i="33"/>
  <c r="L38" i="33" s="1"/>
  <c r="K67" i="33"/>
  <c r="L67" i="33" s="1"/>
  <c r="K41" i="33"/>
  <c r="L41" i="33" s="1"/>
  <c r="K42" i="33"/>
  <c r="K71" i="33"/>
  <c r="L71" i="33" s="1"/>
  <c r="K45" i="33"/>
  <c r="L45" i="33" s="1"/>
  <c r="K46" i="33"/>
  <c r="L46" i="33" s="1"/>
  <c r="K75" i="33"/>
  <c r="L75" i="33" s="1"/>
  <c r="K49" i="33"/>
  <c r="L49" i="33" s="1"/>
  <c r="K50" i="33"/>
  <c r="L50" i="33" s="1"/>
  <c r="K79" i="33"/>
  <c r="L79" i="33" s="1"/>
  <c r="K53" i="33"/>
  <c r="L53" i="33" s="1"/>
  <c r="K54" i="33"/>
  <c r="L54" i="33" s="1"/>
  <c r="K83" i="33"/>
  <c r="L83" i="33" s="1"/>
  <c r="K57" i="33"/>
  <c r="L57" i="33" s="1"/>
  <c r="K58" i="33"/>
  <c r="L58" i="33" s="1"/>
  <c r="K87" i="33"/>
  <c r="L87" i="33" s="1"/>
  <c r="J66" i="33"/>
  <c r="K61" i="33"/>
  <c r="L61" i="33" s="1"/>
  <c r="K62" i="33"/>
  <c r="L62" i="33" s="1"/>
  <c r="K91" i="33"/>
  <c r="L91" i="33" s="1"/>
  <c r="J70" i="33"/>
  <c r="K93" i="33"/>
  <c r="L93" i="33" s="1"/>
  <c r="J72" i="33"/>
  <c r="K97" i="33"/>
  <c r="L97" i="33" s="1"/>
  <c r="J76" i="33"/>
  <c r="K101" i="33"/>
  <c r="L101" i="33" s="1"/>
  <c r="J80" i="33"/>
  <c r="K105" i="33"/>
  <c r="L105" i="33" s="1"/>
  <c r="J84" i="33"/>
  <c r="K109" i="33"/>
  <c r="L109" i="33" s="1"/>
  <c r="J88" i="33"/>
  <c r="K113" i="33"/>
  <c r="L113" i="33" s="1"/>
  <c r="J92" i="33"/>
  <c r="K117" i="33"/>
  <c r="L117" i="33" s="1"/>
  <c r="J96" i="33"/>
  <c r="K121" i="33"/>
  <c r="L121" i="33" s="1"/>
  <c r="J100" i="33"/>
  <c r="K125" i="33"/>
  <c r="L125" i="33" s="1"/>
  <c r="J104" i="33"/>
  <c r="K129" i="33"/>
  <c r="L129" i="33" s="1"/>
  <c r="J108" i="33"/>
  <c r="K133" i="33"/>
  <c r="L133" i="33" s="1"/>
  <c r="J112" i="33"/>
  <c r="K135" i="33"/>
  <c r="L135" i="33" s="1"/>
  <c r="K137" i="33"/>
  <c r="L137" i="33" s="1"/>
  <c r="J116" i="33"/>
  <c r="K139" i="33"/>
  <c r="L139" i="33" s="1"/>
  <c r="K141" i="33"/>
  <c r="L141" i="33" s="1"/>
  <c r="J120" i="33"/>
  <c r="K143" i="33"/>
  <c r="L143" i="33" s="1"/>
  <c r="K145" i="33"/>
  <c r="L145" i="33" s="1"/>
  <c r="J124" i="33"/>
  <c r="K147" i="33"/>
  <c r="L147" i="33" s="1"/>
  <c r="K149" i="33"/>
  <c r="L149" i="33" s="1"/>
  <c r="J128" i="33"/>
  <c r="K151" i="33"/>
  <c r="L151" i="33" s="1"/>
  <c r="K153" i="33"/>
  <c r="L153" i="33" s="1"/>
  <c r="J132" i="33"/>
  <c r="K157" i="33"/>
  <c r="L157" i="33" s="1"/>
  <c r="J136" i="33"/>
  <c r="J140" i="33"/>
  <c r="J144" i="33"/>
  <c r="J148" i="33"/>
  <c r="K35" i="34"/>
  <c r="L35" i="34" s="1"/>
  <c r="J14" i="34"/>
  <c r="K29" i="34"/>
  <c r="L29" i="34" s="1"/>
  <c r="K21" i="34"/>
  <c r="L21" i="34" s="1"/>
  <c r="K13" i="34"/>
  <c r="L13" i="34" s="1"/>
  <c r="J10" i="34"/>
  <c r="K114" i="34"/>
  <c r="L114" i="34" s="1"/>
  <c r="J93" i="34"/>
  <c r="J91" i="34"/>
  <c r="K112" i="34"/>
  <c r="L112" i="34" s="1"/>
  <c r="K126" i="34"/>
  <c r="L126" i="34" s="1"/>
  <c r="J105" i="34"/>
  <c r="K124" i="34"/>
  <c r="L124" i="34" s="1"/>
  <c r="K120" i="34"/>
  <c r="L120" i="34" s="1"/>
  <c r="J102" i="34"/>
  <c r="K116" i="34"/>
  <c r="L116" i="34" s="1"/>
  <c r="K8" i="32"/>
  <c r="L8" i="32" s="1"/>
  <c r="J9" i="32"/>
  <c r="K12" i="32"/>
  <c r="L12" i="32" s="1"/>
  <c r="K16" i="32"/>
  <c r="L16" i="32" s="1"/>
  <c r="K20" i="32"/>
  <c r="L20" i="32" s="1"/>
  <c r="K24" i="32"/>
  <c r="L24" i="32" s="1"/>
  <c r="K28" i="32"/>
  <c r="L28" i="32" s="1"/>
  <c r="K84" i="32"/>
  <c r="L84" i="32" s="1"/>
  <c r="K156" i="32"/>
  <c r="L156" i="32" s="1"/>
  <c r="K160" i="32"/>
  <c r="L160" i="32" s="1"/>
  <c r="K164" i="32"/>
  <c r="L164" i="32" s="1"/>
  <c r="K168" i="32"/>
  <c r="L168" i="32" s="1"/>
  <c r="K7" i="33"/>
  <c r="K10" i="33"/>
  <c r="L10" i="33" s="1"/>
  <c r="K11" i="33"/>
  <c r="L11" i="33" s="1"/>
  <c r="K14" i="33"/>
  <c r="L14" i="33" s="1"/>
  <c r="K15" i="33"/>
  <c r="L15" i="33" s="1"/>
  <c r="K18" i="33"/>
  <c r="L18" i="33" s="1"/>
  <c r="K19" i="33"/>
  <c r="L19" i="33" s="1"/>
  <c r="K22" i="33"/>
  <c r="L22" i="33" s="1"/>
  <c r="K23" i="33"/>
  <c r="L23" i="33" s="1"/>
  <c r="K26" i="33"/>
  <c r="L26" i="33" s="1"/>
  <c r="K27" i="33"/>
  <c r="L27" i="33" s="1"/>
  <c r="J37" i="33"/>
  <c r="J36" i="33"/>
  <c r="J41" i="33"/>
  <c r="J40" i="33"/>
  <c r="K66" i="33"/>
  <c r="L66" i="33" s="1"/>
  <c r="J45" i="33"/>
  <c r="J44" i="33"/>
  <c r="K70" i="33"/>
  <c r="L70" i="33" s="1"/>
  <c r="J49" i="33"/>
  <c r="J48" i="33"/>
  <c r="K74" i="33"/>
  <c r="L74" i="33" s="1"/>
  <c r="J53" i="33"/>
  <c r="J52" i="33"/>
  <c r="K78" i="33"/>
  <c r="L78" i="33" s="1"/>
  <c r="J57" i="33"/>
  <c r="J56" i="33"/>
  <c r="K82" i="33"/>
  <c r="L82" i="33" s="1"/>
  <c r="J61" i="33"/>
  <c r="J60" i="33"/>
  <c r="K86" i="33"/>
  <c r="L86" i="33" s="1"/>
  <c r="J65" i="33"/>
  <c r="J64" i="33"/>
  <c r="K90" i="33"/>
  <c r="L90" i="33" s="1"/>
  <c r="J69" i="33"/>
  <c r="J68" i="33"/>
  <c r="K43" i="34"/>
  <c r="L43" i="34" s="1"/>
  <c r="K41" i="34"/>
  <c r="L41" i="34" s="1"/>
  <c r="J22" i="34"/>
  <c r="K42" i="34"/>
  <c r="J19" i="34"/>
  <c r="K22" i="34"/>
  <c r="L22" i="34" s="1"/>
  <c r="K52" i="34"/>
  <c r="L52" i="34" s="1"/>
  <c r="K59" i="34"/>
  <c r="L59" i="34" s="1"/>
  <c r="K57" i="34"/>
  <c r="L57" i="34" s="1"/>
  <c r="J38" i="34"/>
  <c r="K58" i="34"/>
  <c r="L58" i="34" s="1"/>
  <c r="K53" i="34"/>
  <c r="L53" i="34" s="1"/>
  <c r="J34" i="34"/>
  <c r="J35" i="34"/>
  <c r="K38" i="34"/>
  <c r="L38" i="34" s="1"/>
  <c r="K68" i="34"/>
  <c r="L68" i="34" s="1"/>
  <c r="K75" i="34"/>
  <c r="L75" i="34" s="1"/>
  <c r="J54" i="34"/>
  <c r="K74" i="34"/>
  <c r="L74" i="34" s="1"/>
  <c r="K69" i="34"/>
  <c r="L69" i="34" s="1"/>
  <c r="J50" i="34"/>
  <c r="J51" i="34"/>
  <c r="K54" i="34"/>
  <c r="L54" i="34" s="1"/>
  <c r="K91" i="34"/>
  <c r="L91" i="34" s="1"/>
  <c r="J70" i="34"/>
  <c r="K88" i="34"/>
  <c r="L88" i="34" s="1"/>
  <c r="K85" i="34"/>
  <c r="L85" i="34" s="1"/>
  <c r="J77" i="34"/>
  <c r="K98" i="34"/>
  <c r="L98" i="34" s="1"/>
  <c r="J74" i="34"/>
  <c r="J75" i="34"/>
  <c r="K92" i="34"/>
  <c r="L92" i="34" s="1"/>
  <c r="K96" i="34"/>
  <c r="L96" i="34" s="1"/>
  <c r="K39" i="34"/>
  <c r="L39" i="34" s="1"/>
  <c r="J18" i="34"/>
  <c r="K37" i="34"/>
  <c r="L37" i="34" s="1"/>
  <c r="K110" i="34"/>
  <c r="L110" i="34" s="1"/>
  <c r="J89" i="34"/>
  <c r="J87" i="34"/>
  <c r="K118" i="34"/>
  <c r="L118" i="34" s="1"/>
  <c r="J97" i="34"/>
  <c r="J99" i="34"/>
  <c r="K108" i="34"/>
  <c r="L108" i="34" s="1"/>
  <c r="K138" i="34"/>
  <c r="L138" i="34" s="1"/>
  <c r="J117" i="34"/>
  <c r="K136" i="34"/>
  <c r="L136" i="34" s="1"/>
  <c r="J114" i="34"/>
  <c r="K140" i="34"/>
  <c r="L140" i="34" s="1"/>
  <c r="K150" i="34"/>
  <c r="L150" i="34" s="1"/>
  <c r="J129" i="34"/>
  <c r="K128" i="34"/>
  <c r="L128" i="34" s="1"/>
  <c r="J67" i="33"/>
  <c r="K164" i="33"/>
  <c r="L164" i="33" s="1"/>
  <c r="K168" i="33"/>
  <c r="L168" i="33" s="1"/>
  <c r="K162" i="33"/>
  <c r="L162" i="33" s="1"/>
  <c r="K166" i="33"/>
  <c r="L166" i="33" s="1"/>
  <c r="J13" i="34"/>
  <c r="K8" i="34"/>
  <c r="L8" i="34" s="1"/>
  <c r="J17" i="34"/>
  <c r="K12" i="34"/>
  <c r="L12" i="34" s="1"/>
  <c r="K40" i="34"/>
  <c r="L40" i="34" s="1"/>
  <c r="J15" i="34"/>
  <c r="K18" i="34"/>
  <c r="L18" i="34" s="1"/>
  <c r="K47" i="34"/>
  <c r="L47" i="34" s="1"/>
  <c r="K48" i="34"/>
  <c r="L48" i="34" s="1"/>
  <c r="J23" i="34"/>
  <c r="K26" i="34"/>
  <c r="L26" i="34" s="1"/>
  <c r="K55" i="34"/>
  <c r="L55" i="34" s="1"/>
  <c r="K56" i="34"/>
  <c r="L56" i="34" s="1"/>
  <c r="J31" i="34"/>
  <c r="K34" i="34"/>
  <c r="L34" i="34" s="1"/>
  <c r="K63" i="34"/>
  <c r="L63" i="34" s="1"/>
  <c r="K64" i="34"/>
  <c r="L64" i="34" s="1"/>
  <c r="J39" i="34"/>
  <c r="K71" i="34"/>
  <c r="L71" i="34" s="1"/>
  <c r="J52" i="34"/>
  <c r="J47" i="34"/>
  <c r="K79" i="34"/>
  <c r="L79" i="34" s="1"/>
  <c r="J60" i="34"/>
  <c r="J55" i="34"/>
  <c r="K87" i="34"/>
  <c r="L87" i="34" s="1"/>
  <c r="J66" i="34"/>
  <c r="J63" i="34"/>
  <c r="J71" i="34"/>
  <c r="J85" i="34"/>
  <c r="K106" i="34"/>
  <c r="L106" i="34" s="1"/>
  <c r="J83" i="34"/>
  <c r="J94" i="34"/>
  <c r="K100" i="34"/>
  <c r="L100" i="34" s="1"/>
  <c r="K130" i="34"/>
  <c r="L130" i="34" s="1"/>
  <c r="J109" i="34"/>
  <c r="J106" i="34"/>
  <c r="J111" i="34"/>
  <c r="K142" i="34"/>
  <c r="L142" i="34" s="1"/>
  <c r="J121" i="34"/>
  <c r="J123" i="34"/>
  <c r="J126" i="34"/>
  <c r="K8" i="33"/>
  <c r="L8" i="33" s="1"/>
  <c r="J9" i="33"/>
  <c r="K12" i="33"/>
  <c r="L12" i="33" s="1"/>
  <c r="K16" i="33"/>
  <c r="L16" i="33" s="1"/>
  <c r="K20" i="33"/>
  <c r="L20" i="33" s="1"/>
  <c r="K24" i="33"/>
  <c r="L24" i="33" s="1"/>
  <c r="K28" i="33"/>
  <c r="L28" i="33" s="1"/>
  <c r="K88" i="33"/>
  <c r="L88" i="33" s="1"/>
  <c r="J142" i="33"/>
  <c r="K163" i="33"/>
  <c r="L163" i="33" s="1"/>
  <c r="J146" i="33"/>
  <c r="K167" i="33"/>
  <c r="L167" i="33" s="1"/>
  <c r="J141" i="33"/>
  <c r="J150" i="33"/>
  <c r="K171" i="33"/>
  <c r="L171" i="33" s="1"/>
  <c r="J145" i="33"/>
  <c r="J154" i="33"/>
  <c r="J149" i="33"/>
  <c r="J158" i="33"/>
  <c r="J153" i="33"/>
  <c r="J162" i="33"/>
  <c r="J157" i="33"/>
  <c r="J166" i="33"/>
  <c r="J161" i="33"/>
  <c r="J170" i="33"/>
  <c r="J165" i="33"/>
  <c r="J169" i="33"/>
  <c r="K32" i="34"/>
  <c r="L32" i="34" s="1"/>
  <c r="K28" i="34"/>
  <c r="L28" i="34" s="1"/>
  <c r="K24" i="34"/>
  <c r="L24" i="34" s="1"/>
  <c r="K20" i="34"/>
  <c r="L20" i="34" s="1"/>
  <c r="K16" i="34"/>
  <c r="L16" i="34" s="1"/>
  <c r="K31" i="34"/>
  <c r="L31" i="34" s="1"/>
  <c r="K27" i="34"/>
  <c r="L27" i="34" s="1"/>
  <c r="K23" i="34"/>
  <c r="L23" i="34" s="1"/>
  <c r="K19" i="34"/>
  <c r="L19" i="34" s="1"/>
  <c r="K15" i="34"/>
  <c r="L15" i="34" s="1"/>
  <c r="J12" i="34"/>
  <c r="K11" i="34"/>
  <c r="L11" i="34" s="1"/>
  <c r="J8" i="34"/>
  <c r="K7" i="34"/>
  <c r="L7" i="34" s="1"/>
  <c r="K10" i="34"/>
  <c r="L10" i="34" s="1"/>
  <c r="K9" i="34"/>
  <c r="L9" i="34" s="1"/>
  <c r="K6" i="34"/>
  <c r="J7" i="34"/>
  <c r="K36" i="34"/>
  <c r="L36" i="34" s="1"/>
  <c r="J16" i="34"/>
  <c r="J11" i="34"/>
  <c r="K17" i="34"/>
  <c r="L17" i="34" s="1"/>
  <c r="K25" i="34"/>
  <c r="L25" i="34" s="1"/>
  <c r="K33" i="34"/>
  <c r="L33" i="34" s="1"/>
  <c r="K70" i="34"/>
  <c r="L70" i="34" s="1"/>
  <c r="J81" i="34"/>
  <c r="K102" i="34"/>
  <c r="L102" i="34" s="1"/>
  <c r="J79" i="34"/>
  <c r="K77" i="34"/>
  <c r="L77" i="34" s="1"/>
  <c r="K86" i="34"/>
  <c r="L86" i="34" s="1"/>
  <c r="K122" i="34"/>
  <c r="L122" i="34" s="1"/>
  <c r="J101" i="34"/>
  <c r="J98" i="34"/>
  <c r="J103" i="34"/>
  <c r="K134" i="34"/>
  <c r="L134" i="34" s="1"/>
  <c r="J113" i="34"/>
  <c r="J115" i="34"/>
  <c r="J118" i="34"/>
  <c r="K132" i="34"/>
  <c r="L132" i="34" s="1"/>
  <c r="J134" i="33"/>
  <c r="J138" i="33"/>
  <c r="K155" i="33"/>
  <c r="L155" i="33" s="1"/>
  <c r="K159" i="33"/>
  <c r="L159" i="33" s="1"/>
  <c r="J21" i="34"/>
  <c r="J25" i="34"/>
  <c r="J29" i="34"/>
  <c r="J33" i="34"/>
  <c r="J37" i="34"/>
  <c r="J41" i="34"/>
  <c r="J45" i="34"/>
  <c r="J49" i="34"/>
  <c r="J53" i="34"/>
  <c r="J57" i="34"/>
  <c r="J61" i="34"/>
  <c r="J65" i="34"/>
  <c r="K90" i="34"/>
  <c r="L90" i="34" s="1"/>
  <c r="J69" i="34"/>
  <c r="K99" i="34"/>
  <c r="L99" i="34" s="1"/>
  <c r="J78" i="34"/>
  <c r="K103" i="34"/>
  <c r="L103" i="34" s="1"/>
  <c r="J82" i="34"/>
  <c r="K107" i="34"/>
  <c r="L107" i="34" s="1"/>
  <c r="J86" i="34"/>
  <c r="K111" i="34"/>
  <c r="L111" i="34" s="1"/>
  <c r="J90" i="34"/>
  <c r="K158" i="34"/>
  <c r="L158" i="34" s="1"/>
  <c r="J137" i="34"/>
  <c r="J20" i="34"/>
  <c r="J24" i="34"/>
  <c r="J28" i="34"/>
  <c r="J32" i="34"/>
  <c r="J36" i="34"/>
  <c r="J40" i="34"/>
  <c r="J44" i="34"/>
  <c r="K72" i="34"/>
  <c r="L72" i="34" s="1"/>
  <c r="J48" i="34"/>
  <c r="K76" i="34"/>
  <c r="L76" i="34" s="1"/>
  <c r="K80" i="34"/>
  <c r="L80" i="34" s="1"/>
  <c r="K84" i="34"/>
  <c r="L84" i="34" s="1"/>
  <c r="K93" i="34"/>
  <c r="L93" i="34" s="1"/>
  <c r="J72" i="34"/>
  <c r="J73" i="34"/>
  <c r="K94" i="34"/>
  <c r="L94" i="34" s="1"/>
  <c r="K95" i="34"/>
  <c r="L95" i="34" s="1"/>
  <c r="K97" i="34"/>
  <c r="L97" i="34" s="1"/>
  <c r="K101" i="34"/>
  <c r="L101" i="34" s="1"/>
  <c r="K105" i="34"/>
  <c r="L105" i="34" s="1"/>
  <c r="K109" i="34"/>
  <c r="L109" i="34" s="1"/>
  <c r="K113" i="34"/>
  <c r="L113" i="34" s="1"/>
  <c r="J119" i="34"/>
  <c r="J127" i="34"/>
  <c r="J133" i="34"/>
  <c r="K89" i="34"/>
  <c r="L89" i="34" s="1"/>
  <c r="J68" i="34"/>
  <c r="J67" i="34"/>
  <c r="K115" i="34"/>
  <c r="L115" i="34" s="1"/>
  <c r="J96" i="34"/>
  <c r="K117" i="34"/>
  <c r="L117" i="34" s="1"/>
  <c r="K119" i="34"/>
  <c r="L119" i="34" s="1"/>
  <c r="J100" i="34"/>
  <c r="K121" i="34"/>
  <c r="L121" i="34" s="1"/>
  <c r="K123" i="34"/>
  <c r="L123" i="34" s="1"/>
  <c r="J104" i="34"/>
  <c r="K125" i="34"/>
  <c r="L125" i="34" s="1"/>
  <c r="K127" i="34"/>
  <c r="L127" i="34" s="1"/>
  <c r="J108" i="34"/>
  <c r="K129" i="34"/>
  <c r="L129" i="34" s="1"/>
  <c r="K131" i="34"/>
  <c r="L131" i="34" s="1"/>
  <c r="J112" i="34"/>
  <c r="K135" i="34"/>
  <c r="L135" i="34" s="1"/>
  <c r="K137" i="34"/>
  <c r="L137" i="34" s="1"/>
  <c r="J116" i="34"/>
  <c r="K139" i="34"/>
  <c r="L139" i="34" s="1"/>
  <c r="K141" i="34"/>
  <c r="L141" i="34" s="1"/>
  <c r="J120" i="34"/>
  <c r="K143" i="34"/>
  <c r="L143" i="34" s="1"/>
  <c r="K145" i="34"/>
  <c r="L145" i="34" s="1"/>
  <c r="J124" i="34"/>
  <c r="K147" i="34"/>
  <c r="L147" i="34" s="1"/>
  <c r="K149" i="34"/>
  <c r="L149" i="34" s="1"/>
  <c r="J128" i="34"/>
  <c r="K153" i="34"/>
  <c r="L153" i="34" s="1"/>
  <c r="J132" i="34"/>
  <c r="K155" i="34"/>
  <c r="L155" i="34" s="1"/>
  <c r="J134" i="34"/>
  <c r="K157" i="34"/>
  <c r="L157" i="34" s="1"/>
  <c r="J136" i="34"/>
  <c r="K133" i="34"/>
  <c r="L133" i="34" s="1"/>
  <c r="J76" i="34"/>
  <c r="J80" i="34"/>
  <c r="J84" i="34"/>
  <c r="K161" i="34"/>
  <c r="L161" i="34" s="1"/>
  <c r="J138" i="34"/>
  <c r="J140" i="34"/>
  <c r="J139" i="34"/>
  <c r="J88" i="34"/>
  <c r="J92" i="34"/>
  <c r="K165" i="34"/>
  <c r="L165" i="34" s="1"/>
  <c r="J142" i="34"/>
  <c r="J144" i="34"/>
  <c r="J143" i="34"/>
  <c r="K169" i="34"/>
  <c r="L169" i="34" s="1"/>
  <c r="J146" i="34"/>
  <c r="J148" i="34"/>
  <c r="J147" i="34"/>
  <c r="J150" i="34"/>
  <c r="J152" i="34"/>
  <c r="J151" i="34"/>
  <c r="J154" i="34"/>
  <c r="J156" i="34"/>
  <c r="J155" i="34"/>
  <c r="J158" i="34"/>
  <c r="J160" i="34"/>
  <c r="J159" i="34"/>
  <c r="J162" i="34"/>
  <c r="J164" i="34"/>
  <c r="J166" i="34"/>
  <c r="J168" i="34"/>
  <c r="L50" i="5" l="1"/>
  <c r="L48" i="5"/>
  <c r="C48" i="1"/>
  <c r="C53" i="1"/>
  <c r="M10" i="29"/>
  <c r="M11" i="29" s="1"/>
  <c r="M12" i="29" s="1"/>
  <c r="M13" i="29" s="1"/>
  <c r="M14" i="29" s="1"/>
  <c r="M15" i="29" s="1"/>
  <c r="M16" i="29" s="1"/>
  <c r="M17" i="29" s="1"/>
  <c r="M18" i="29" s="1"/>
  <c r="M19" i="29" s="1"/>
  <c r="M20" i="29" s="1"/>
  <c r="M21" i="29" s="1"/>
  <c r="M22" i="29" s="1"/>
  <c r="M23" i="29" s="1"/>
  <c r="M24" i="29" s="1"/>
  <c r="M25" i="29" s="1"/>
  <c r="M26" i="29" s="1"/>
  <c r="M27" i="29" s="1"/>
  <c r="M28" i="29" s="1"/>
  <c r="M29" i="29" s="1"/>
  <c r="M30" i="29" s="1"/>
  <c r="M31" i="29" s="1"/>
  <c r="M32" i="29" s="1"/>
  <c r="M33" i="29" s="1"/>
  <c r="M34" i="29" s="1"/>
  <c r="M35" i="29" s="1"/>
  <c r="M36" i="29" s="1"/>
  <c r="M37" i="29" s="1"/>
  <c r="M38" i="29" s="1"/>
  <c r="M39" i="29" s="1"/>
  <c r="M40" i="29" s="1"/>
  <c r="M41" i="29" s="1"/>
  <c r="M42" i="29" s="1"/>
  <c r="M7" i="26"/>
  <c r="M8" i="26" s="1"/>
  <c r="M9" i="26" s="1"/>
  <c r="L57" i="5"/>
  <c r="L46" i="29"/>
  <c r="E50" i="1" s="1"/>
  <c r="G50" i="1" s="1"/>
  <c r="D50" i="1"/>
  <c r="C49" i="1"/>
  <c r="C39" i="1"/>
  <c r="C26" i="1"/>
  <c r="L47" i="5"/>
  <c r="D45" i="4" s="1"/>
  <c r="L46" i="5"/>
  <c r="L40" i="5"/>
  <c r="L21" i="5"/>
  <c r="D167" i="4"/>
  <c r="D151" i="4"/>
  <c r="D143" i="4"/>
  <c r="D135" i="4"/>
  <c r="D127" i="4"/>
  <c r="D119" i="4"/>
  <c r="D103" i="4"/>
  <c r="D95" i="4"/>
  <c r="D87" i="4"/>
  <c r="D79" i="4"/>
  <c r="D55" i="4"/>
  <c r="L63" i="5"/>
  <c r="D61" i="4" s="1"/>
  <c r="L42" i="20"/>
  <c r="E41" i="1" s="1"/>
  <c r="G41" i="1" s="1"/>
  <c r="D41" i="1"/>
  <c r="M6" i="14"/>
  <c r="D71" i="4"/>
  <c r="M7" i="28"/>
  <c r="M8" i="28" s="1"/>
  <c r="M9" i="28" s="1"/>
  <c r="M10" i="28" s="1"/>
  <c r="M11" i="28" s="1"/>
  <c r="M12" i="28" s="1"/>
  <c r="M13" i="28" s="1"/>
  <c r="M7" i="22"/>
  <c r="M8" i="22" s="1"/>
  <c r="M7" i="9"/>
  <c r="M8" i="9" s="1"/>
  <c r="M9" i="9" s="1"/>
  <c r="M10" i="9" s="1"/>
  <c r="M11" i="9" s="1"/>
  <c r="M12" i="9" s="1"/>
  <c r="M13" i="9" s="1"/>
  <c r="M14" i="9" s="1"/>
  <c r="M15" i="9" s="1"/>
  <c r="M16" i="9" s="1"/>
  <c r="M9" i="7"/>
  <c r="M10" i="7" s="1"/>
  <c r="M11" i="7" s="1"/>
  <c r="M12" i="7" s="1"/>
  <c r="M13" i="7" s="1"/>
  <c r="M14" i="7" s="1"/>
  <c r="M15" i="7" s="1"/>
  <c r="M16" i="7" s="1"/>
  <c r="D131" i="4"/>
  <c r="D163" i="4"/>
  <c r="L53" i="5"/>
  <c r="D51" i="4" s="1"/>
  <c r="L49" i="5"/>
  <c r="D47" i="4" s="1"/>
  <c r="L42" i="30"/>
  <c r="E51" i="1" s="1"/>
  <c r="G51" i="1" s="1"/>
  <c r="D51" i="1"/>
  <c r="L42" i="24"/>
  <c r="E45" i="1" s="1"/>
  <c r="G45" i="1" s="1"/>
  <c r="D45" i="1"/>
  <c r="L42" i="21"/>
  <c r="E42" i="1" s="1"/>
  <c r="G42" i="1" s="1"/>
  <c r="D42" i="1"/>
  <c r="D63" i="4"/>
  <c r="M6" i="21"/>
  <c r="M7" i="21" s="1"/>
  <c r="M8" i="21" s="1"/>
  <c r="M9" i="21" s="1"/>
  <c r="M10" i="21" s="1"/>
  <c r="M8" i="17"/>
  <c r="M9" i="17" s="1"/>
  <c r="M10" i="17" s="1"/>
  <c r="M11" i="17" s="1"/>
  <c r="M12" i="17" s="1"/>
  <c r="M13" i="17" s="1"/>
  <c r="M14" i="17" s="1"/>
  <c r="M15" i="17" s="1"/>
  <c r="M16" i="17" s="1"/>
  <c r="M7" i="15"/>
  <c r="M8" i="15" s="1"/>
  <c r="M9" i="15" s="1"/>
  <c r="M10" i="15" s="1"/>
  <c r="M11" i="15" s="1"/>
  <c r="M12" i="15" s="1"/>
  <c r="M13" i="15" s="1"/>
  <c r="M14" i="15" s="1"/>
  <c r="M15" i="15" s="1"/>
  <c r="M16" i="15" s="1"/>
  <c r="M6" i="16"/>
  <c r="D147" i="4"/>
  <c r="L34" i="5"/>
  <c r="D159" i="4"/>
  <c r="D115" i="4"/>
  <c r="D107" i="4"/>
  <c r="D99" i="4"/>
  <c r="D83" i="4"/>
  <c r="D75" i="4"/>
  <c r="L59" i="5"/>
  <c r="D57" i="4" s="1"/>
  <c r="L51" i="5"/>
  <c r="D49" i="4" s="1"/>
  <c r="L54" i="5"/>
  <c r="L42" i="27"/>
  <c r="E48" i="1" s="1"/>
  <c r="G48" i="1" s="1"/>
  <c r="D48" i="1"/>
  <c r="L42" i="16"/>
  <c r="E37" i="1" s="1"/>
  <c r="G37" i="1" s="1"/>
  <c r="D37" i="1"/>
  <c r="D111" i="4"/>
  <c r="D139" i="4"/>
  <c r="D67" i="4"/>
  <c r="D155" i="4"/>
  <c r="D123" i="4"/>
  <c r="D91" i="4"/>
  <c r="L45" i="5"/>
  <c r="D43" i="4" s="1"/>
  <c r="L61" i="5"/>
  <c r="D59" i="4" s="1"/>
  <c r="M7" i="24"/>
  <c r="M6" i="20"/>
  <c r="M7" i="20" s="1"/>
  <c r="M8" i="20" s="1"/>
  <c r="M9" i="20" s="1"/>
  <c r="M10" i="20" s="1"/>
  <c r="M11" i="20" s="1"/>
  <c r="M12" i="20" s="1"/>
  <c r="M13" i="20" s="1"/>
  <c r="M14" i="20" s="1"/>
  <c r="M15" i="20" s="1"/>
  <c r="M16" i="20" s="1"/>
  <c r="M17" i="20" s="1"/>
  <c r="M18" i="20" s="1"/>
  <c r="M19" i="20" s="1"/>
  <c r="M20" i="20" s="1"/>
  <c r="M21" i="20" s="1"/>
  <c r="M22" i="20" s="1"/>
  <c r="M23" i="20" s="1"/>
  <c r="M24" i="20" s="1"/>
  <c r="M25" i="20" s="1"/>
  <c r="M26" i="20" s="1"/>
  <c r="M27" i="20" s="1"/>
  <c r="M28" i="20" s="1"/>
  <c r="M29" i="20" s="1"/>
  <c r="M30" i="20" s="1"/>
  <c r="M31" i="20" s="1"/>
  <c r="M32" i="20" s="1"/>
  <c r="M33" i="20" s="1"/>
  <c r="M34" i="20" s="1"/>
  <c r="M35" i="20" s="1"/>
  <c r="M36" i="20" s="1"/>
  <c r="M37" i="20" s="1"/>
  <c r="M38" i="20" s="1"/>
  <c r="M39" i="20" s="1"/>
  <c r="M40" i="20" s="1"/>
  <c r="M41" i="20" s="1"/>
  <c r="M42" i="20" s="1"/>
  <c r="L42" i="13"/>
  <c r="E34" i="1" s="1"/>
  <c r="G34" i="1" s="1"/>
  <c r="D34" i="1"/>
  <c r="M6" i="12"/>
  <c r="M7" i="12" s="1"/>
  <c r="L27" i="5"/>
  <c r="L24" i="5"/>
  <c r="L23" i="5"/>
  <c r="L17" i="5"/>
  <c r="L20" i="5"/>
  <c r="D18" i="4" s="1"/>
  <c r="L22" i="5"/>
  <c r="D20" i="4" s="1"/>
  <c r="L19" i="5"/>
  <c r="D17" i="4" s="1"/>
  <c r="L44" i="5"/>
  <c r="D42" i="4" s="1"/>
  <c r="L38" i="5"/>
  <c r="D36" i="4" s="1"/>
  <c r="L41" i="5"/>
  <c r="D39" i="4" s="1"/>
  <c r="L39" i="5"/>
  <c r="D37" i="4" s="1"/>
  <c r="L37" i="5"/>
  <c r="D35" i="4" s="1"/>
  <c r="L36" i="5"/>
  <c r="D34" i="4" s="1"/>
  <c r="L30" i="5"/>
  <c r="D28" i="4" s="1"/>
  <c r="L32" i="5"/>
  <c r="D30" i="4" s="1"/>
  <c r="L31" i="5"/>
  <c r="D29" i="4" s="1"/>
  <c r="L35" i="5"/>
  <c r="D33" i="4" s="1"/>
  <c r="L33" i="5"/>
  <c r="D31" i="4" s="1"/>
  <c r="L29" i="5"/>
  <c r="D27" i="4" s="1"/>
  <c r="L28" i="5"/>
  <c r="D26" i="4" s="1"/>
  <c r="E6" i="1"/>
  <c r="M43" i="29"/>
  <c r="M44" i="29" s="1"/>
  <c r="M45" i="29" s="1"/>
  <c r="M46" i="29" s="1"/>
  <c r="M47" i="29" s="1"/>
  <c r="M48" i="29" s="1"/>
  <c r="M49" i="29" s="1"/>
  <c r="M50" i="29" s="1"/>
  <c r="M51" i="29" s="1"/>
  <c r="M52" i="29" s="1"/>
  <c r="M53" i="29" s="1"/>
  <c r="M54" i="29" s="1"/>
  <c r="M55" i="29" s="1"/>
  <c r="M56" i="29" s="1"/>
  <c r="M57" i="29" s="1"/>
  <c r="M58" i="29" s="1"/>
  <c r="M59" i="29" s="1"/>
  <c r="M60" i="29" s="1"/>
  <c r="M61" i="29" s="1"/>
  <c r="M62" i="29" s="1"/>
  <c r="M63" i="29" s="1"/>
  <c r="M64" i="29" s="1"/>
  <c r="M65" i="29" s="1"/>
  <c r="M66" i="29" s="1"/>
  <c r="M67" i="29" s="1"/>
  <c r="M68" i="29" s="1"/>
  <c r="M69" i="29" s="1"/>
  <c r="M70" i="29" s="1"/>
  <c r="M71" i="29" s="1"/>
  <c r="M72" i="29" s="1"/>
  <c r="M73" i="29" s="1"/>
  <c r="M74" i="29" s="1"/>
  <c r="M75" i="29" s="1"/>
  <c r="M76" i="29" s="1"/>
  <c r="M77" i="29" s="1"/>
  <c r="M78" i="29" s="1"/>
  <c r="M79" i="29" s="1"/>
  <c r="M80" i="29" s="1"/>
  <c r="M81" i="29" s="1"/>
  <c r="M82" i="29" s="1"/>
  <c r="M83" i="29" s="1"/>
  <c r="M84" i="29" s="1"/>
  <c r="M85" i="29" s="1"/>
  <c r="M86" i="29" s="1"/>
  <c r="M87" i="29" s="1"/>
  <c r="M88" i="29" s="1"/>
  <c r="M89" i="29" s="1"/>
  <c r="M90" i="29" s="1"/>
  <c r="M91" i="29" s="1"/>
  <c r="M92" i="29" s="1"/>
  <c r="M93" i="29" s="1"/>
  <c r="M94" i="29" s="1"/>
  <c r="M95" i="29" s="1"/>
  <c r="M96" i="29" s="1"/>
  <c r="M97" i="29" s="1"/>
  <c r="M98" i="29" s="1"/>
  <c r="M99" i="29" s="1"/>
  <c r="M100" i="29" s="1"/>
  <c r="M101" i="29" s="1"/>
  <c r="M102" i="29" s="1"/>
  <c r="M103" i="29" s="1"/>
  <c r="M104" i="29" s="1"/>
  <c r="M105" i="29" s="1"/>
  <c r="M106" i="29" s="1"/>
  <c r="M107" i="29" s="1"/>
  <c r="M108" i="29" s="1"/>
  <c r="M109" i="29" s="1"/>
  <c r="M110" i="29" s="1"/>
  <c r="M111" i="29" s="1"/>
  <c r="M112" i="29" s="1"/>
  <c r="M113" i="29" s="1"/>
  <c r="M114" i="29" s="1"/>
  <c r="M115" i="29" s="1"/>
  <c r="M116" i="29" s="1"/>
  <c r="M117" i="29" s="1"/>
  <c r="M118" i="29" s="1"/>
  <c r="M119" i="29" s="1"/>
  <c r="M120" i="29" s="1"/>
  <c r="M121" i="29" s="1"/>
  <c r="M122" i="29" s="1"/>
  <c r="M123" i="29" s="1"/>
  <c r="M124" i="29" s="1"/>
  <c r="M125" i="29" s="1"/>
  <c r="M126" i="29" s="1"/>
  <c r="M127" i="29" s="1"/>
  <c r="M128" i="29" s="1"/>
  <c r="M129" i="29" s="1"/>
  <c r="M130" i="29" s="1"/>
  <c r="M131" i="29" s="1"/>
  <c r="M132" i="29" s="1"/>
  <c r="M133" i="29" s="1"/>
  <c r="M134" i="29" s="1"/>
  <c r="M135" i="29" s="1"/>
  <c r="M136" i="29" s="1"/>
  <c r="M137" i="29" s="1"/>
  <c r="M138" i="29" s="1"/>
  <c r="M139" i="29" s="1"/>
  <c r="M140" i="29" s="1"/>
  <c r="M141" i="29" s="1"/>
  <c r="M142" i="29" s="1"/>
  <c r="M143" i="29" s="1"/>
  <c r="M144" i="29" s="1"/>
  <c r="M145" i="29" s="1"/>
  <c r="M146" i="29" s="1"/>
  <c r="M147" i="29" s="1"/>
  <c r="M148" i="29" s="1"/>
  <c r="M149" i="29" s="1"/>
  <c r="M150" i="29" s="1"/>
  <c r="M151" i="29" s="1"/>
  <c r="M152" i="29" s="1"/>
  <c r="M153" i="29" s="1"/>
  <c r="M154" i="29" s="1"/>
  <c r="M155" i="29" s="1"/>
  <c r="M156" i="29" s="1"/>
  <c r="M157" i="29" s="1"/>
  <c r="M158" i="29" s="1"/>
  <c r="M159" i="29" s="1"/>
  <c r="M160" i="29" s="1"/>
  <c r="M161" i="29" s="1"/>
  <c r="M162" i="29" s="1"/>
  <c r="M163" i="29" s="1"/>
  <c r="M164" i="29" s="1"/>
  <c r="M165" i="29" s="1"/>
  <c r="M166" i="29" s="1"/>
  <c r="M167" i="29" s="1"/>
  <c r="M168" i="29" s="1"/>
  <c r="M169" i="29" s="1"/>
  <c r="M170" i="29" s="1"/>
  <c r="M171" i="29" s="1"/>
  <c r="M6" i="30"/>
  <c r="M7" i="30" s="1"/>
  <c r="M8" i="30" s="1"/>
  <c r="M9" i="30" s="1"/>
  <c r="M10" i="30" s="1"/>
  <c r="M11" i="30" s="1"/>
  <c r="M12" i="30" s="1"/>
  <c r="M13" i="30" s="1"/>
  <c r="M14" i="30" s="1"/>
  <c r="M15" i="30" s="1"/>
  <c r="M16" i="30" s="1"/>
  <c r="M17" i="30" s="1"/>
  <c r="M18" i="30" s="1"/>
  <c r="M19" i="30" s="1"/>
  <c r="M20" i="30" s="1"/>
  <c r="M21" i="30" s="1"/>
  <c r="M22" i="30" s="1"/>
  <c r="M23" i="30" s="1"/>
  <c r="M24" i="30" s="1"/>
  <c r="M25" i="30" s="1"/>
  <c r="M26" i="30" s="1"/>
  <c r="M27" i="30" s="1"/>
  <c r="M28" i="30" s="1"/>
  <c r="M29" i="30" s="1"/>
  <c r="M30" i="30" s="1"/>
  <c r="M31" i="30" s="1"/>
  <c r="M32" i="30" s="1"/>
  <c r="M33" i="30" s="1"/>
  <c r="M34" i="30" s="1"/>
  <c r="M35" i="30" s="1"/>
  <c r="M36" i="30" s="1"/>
  <c r="M37" i="30" s="1"/>
  <c r="M38" i="30" s="1"/>
  <c r="M39" i="30" s="1"/>
  <c r="M40" i="30" s="1"/>
  <c r="M41" i="30" s="1"/>
  <c r="M42" i="30" s="1"/>
  <c r="L42" i="28"/>
  <c r="E49" i="1" s="1"/>
  <c r="G49" i="1" s="1"/>
  <c r="D49" i="1"/>
  <c r="M6" i="27"/>
  <c r="M7" i="27" s="1"/>
  <c r="M8" i="27" s="1"/>
  <c r="M9" i="27" s="1"/>
  <c r="M10" i="27" s="1"/>
  <c r="M11" i="27" s="1"/>
  <c r="M12" i="27" s="1"/>
  <c r="M13" i="27" s="1"/>
  <c r="M14" i="27" s="1"/>
  <c r="M15" i="27" s="1"/>
  <c r="M16" i="27" s="1"/>
  <c r="M17" i="27" s="1"/>
  <c r="M18" i="27" s="1"/>
  <c r="M19" i="27" s="1"/>
  <c r="M20" i="27" s="1"/>
  <c r="M21" i="27" s="1"/>
  <c r="M22" i="27" s="1"/>
  <c r="M23" i="27" s="1"/>
  <c r="M24" i="27" s="1"/>
  <c r="M25" i="27" s="1"/>
  <c r="M26" i="27" s="1"/>
  <c r="M27" i="27" s="1"/>
  <c r="M28" i="27" s="1"/>
  <c r="M29" i="27" s="1"/>
  <c r="M30" i="27" s="1"/>
  <c r="M31" i="27" s="1"/>
  <c r="M32" i="27" s="1"/>
  <c r="M33" i="27" s="1"/>
  <c r="M34" i="27" s="1"/>
  <c r="M35" i="27" s="1"/>
  <c r="M36" i="27" s="1"/>
  <c r="M37" i="27" s="1"/>
  <c r="M38" i="27" s="1"/>
  <c r="M39" i="27" s="1"/>
  <c r="M40" i="27" s="1"/>
  <c r="M41" i="27" s="1"/>
  <c r="M42" i="27" s="1"/>
  <c r="M6" i="25"/>
  <c r="M7" i="25" s="1"/>
  <c r="M8" i="25" s="1"/>
  <c r="M9" i="25" s="1"/>
  <c r="M10" i="25" s="1"/>
  <c r="M11" i="25" s="1"/>
  <c r="M12" i="25" s="1"/>
  <c r="M13" i="25" s="1"/>
  <c r="M14" i="25" s="1"/>
  <c r="M15" i="25" s="1"/>
  <c r="M16" i="25" s="1"/>
  <c r="M17" i="25" s="1"/>
  <c r="M18" i="25" s="1"/>
  <c r="M19" i="25" s="1"/>
  <c r="M20" i="25" s="1"/>
  <c r="M21" i="25" s="1"/>
  <c r="M22" i="25" s="1"/>
  <c r="M23" i="25" s="1"/>
  <c r="M24" i="25" s="1"/>
  <c r="M25" i="25" s="1"/>
  <c r="M26" i="25" s="1"/>
  <c r="M27" i="25" s="1"/>
  <c r="M28" i="25" s="1"/>
  <c r="M29" i="25" s="1"/>
  <c r="M30" i="25" s="1"/>
  <c r="M31" i="25" s="1"/>
  <c r="M32" i="25" s="1"/>
  <c r="M33" i="25" s="1"/>
  <c r="M34" i="25" s="1"/>
  <c r="M35" i="25" s="1"/>
  <c r="M36" i="25" s="1"/>
  <c r="M37" i="25" s="1"/>
  <c r="M38" i="25" s="1"/>
  <c r="M39" i="25" s="1"/>
  <c r="M40" i="25" s="1"/>
  <c r="M41" i="25" s="1"/>
  <c r="M42" i="25" s="1"/>
  <c r="L42" i="25"/>
  <c r="E46" i="1" s="1"/>
  <c r="G46" i="1" s="1"/>
  <c r="D46" i="1"/>
  <c r="L42" i="23"/>
  <c r="E44" i="1" s="1"/>
  <c r="G44" i="1" s="1"/>
  <c r="D44" i="1"/>
  <c r="M6" i="23"/>
  <c r="M7" i="23" s="1"/>
  <c r="M8" i="23" s="1"/>
  <c r="M9" i="23" s="1"/>
  <c r="M10" i="23" s="1"/>
  <c r="M11" i="23" s="1"/>
  <c r="M12" i="23" s="1"/>
  <c r="M13" i="23" s="1"/>
  <c r="M14" i="23" s="1"/>
  <c r="M15" i="23" s="1"/>
  <c r="M16" i="23" s="1"/>
  <c r="M17" i="23" s="1"/>
  <c r="M18" i="23" s="1"/>
  <c r="M19" i="23" s="1"/>
  <c r="M20" i="23" s="1"/>
  <c r="M21" i="23" s="1"/>
  <c r="M22" i="23" s="1"/>
  <c r="M23" i="23" s="1"/>
  <c r="M24" i="23" s="1"/>
  <c r="M25" i="23" s="1"/>
  <c r="M26" i="23" s="1"/>
  <c r="M27" i="23" s="1"/>
  <c r="M28" i="23" s="1"/>
  <c r="M29" i="23" s="1"/>
  <c r="M30" i="23" s="1"/>
  <c r="M31" i="23" s="1"/>
  <c r="M32" i="23" s="1"/>
  <c r="M33" i="23" s="1"/>
  <c r="M34" i="23" s="1"/>
  <c r="M35" i="23" s="1"/>
  <c r="M36" i="23" s="1"/>
  <c r="M37" i="23" s="1"/>
  <c r="M38" i="23" s="1"/>
  <c r="M39" i="23" s="1"/>
  <c r="M40" i="23" s="1"/>
  <c r="M41" i="23" s="1"/>
  <c r="M42" i="23" s="1"/>
  <c r="L42" i="15"/>
  <c r="E36" i="1" s="1"/>
  <c r="G36" i="1" s="1"/>
  <c r="D36" i="1"/>
  <c r="M17" i="9"/>
  <c r="M18" i="9" s="1"/>
  <c r="M19" i="9" s="1"/>
  <c r="M20" i="9" s="1"/>
  <c r="M21" i="9" s="1"/>
  <c r="M22" i="9" s="1"/>
  <c r="M23" i="9" s="1"/>
  <c r="M24" i="9" s="1"/>
  <c r="M25" i="9" s="1"/>
  <c r="M26" i="9" s="1"/>
  <c r="M27" i="9" s="1"/>
  <c r="M28" i="9" s="1"/>
  <c r="M29" i="9" s="1"/>
  <c r="M30" i="9" s="1"/>
  <c r="M31" i="9" s="1"/>
  <c r="M32" i="9" s="1"/>
  <c r="M33" i="9" s="1"/>
  <c r="M34" i="9" s="1"/>
  <c r="M35" i="9" s="1"/>
  <c r="M36" i="9" s="1"/>
  <c r="M37" i="9" s="1"/>
  <c r="M38" i="9" s="1"/>
  <c r="M39" i="9" s="1"/>
  <c r="M40" i="9" s="1"/>
  <c r="M41" i="9" s="1"/>
  <c r="M42" i="9" s="1"/>
  <c r="M17" i="7"/>
  <c r="M18" i="7" s="1"/>
  <c r="M19" i="7" s="1"/>
  <c r="M20" i="7" s="1"/>
  <c r="M21" i="7" s="1"/>
  <c r="M22" i="7" s="1"/>
  <c r="M23" i="7" s="1"/>
  <c r="M24" i="7" s="1"/>
  <c r="M25" i="7" s="1"/>
  <c r="M26" i="7" s="1"/>
  <c r="M27" i="7" s="1"/>
  <c r="M28" i="7" s="1"/>
  <c r="M29" i="7" s="1"/>
  <c r="M30" i="7" s="1"/>
  <c r="M31" i="7" s="1"/>
  <c r="M32" i="7" s="1"/>
  <c r="M33" i="7" s="1"/>
  <c r="M34" i="7" s="1"/>
  <c r="M35" i="7" s="1"/>
  <c r="M36" i="7" s="1"/>
  <c r="M37" i="7" s="1"/>
  <c r="M38" i="7" s="1"/>
  <c r="M39" i="7" s="1"/>
  <c r="M40" i="7" s="1"/>
  <c r="M41" i="7" s="1"/>
  <c r="M42" i="7" s="1"/>
  <c r="D15" i="4"/>
  <c r="M7" i="5"/>
  <c r="D60" i="4"/>
  <c r="M7" i="14"/>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L42" i="6"/>
  <c r="E27" i="1" s="1"/>
  <c r="G27" i="1" s="1"/>
  <c r="D27" i="1"/>
  <c r="D166" i="4"/>
  <c r="D158" i="4"/>
  <c r="D150" i="4"/>
  <c r="D142" i="4"/>
  <c r="D134" i="4"/>
  <c r="D126" i="4"/>
  <c r="D118" i="4"/>
  <c r="D110" i="4"/>
  <c r="D102" i="4"/>
  <c r="D94" i="4"/>
  <c r="D86" i="4"/>
  <c r="D78" i="4"/>
  <c r="D70" i="4"/>
  <c r="D62" i="4"/>
  <c r="D54" i="4"/>
  <c r="D46" i="4"/>
  <c r="D38" i="4"/>
  <c r="D22" i="4"/>
  <c r="D14" i="4"/>
  <c r="D6" i="4"/>
  <c r="D108" i="4"/>
  <c r="D100" i="4"/>
  <c r="D84" i="4"/>
  <c r="D68" i="4"/>
  <c r="D48" i="4"/>
  <c r="D24" i="4"/>
  <c r="D8" i="4"/>
  <c r="M8" i="10"/>
  <c r="M9" i="10" s="1"/>
  <c r="M10" i="10" s="1"/>
  <c r="M11" i="10" s="1"/>
  <c r="M12" i="10" s="1"/>
  <c r="M13" i="10" s="1"/>
  <c r="M14" i="10" s="1"/>
  <c r="M15" i="10" s="1"/>
  <c r="M16" i="10" s="1"/>
  <c r="M17" i="10" s="1"/>
  <c r="M18" i="10" s="1"/>
  <c r="M19" i="10" s="1"/>
  <c r="M20" i="10" s="1"/>
  <c r="M21" i="10" s="1"/>
  <c r="M22" i="10" s="1"/>
  <c r="M23" i="10" s="1"/>
  <c r="M24" i="10" s="1"/>
  <c r="M25" i="10" s="1"/>
  <c r="M26" i="10" s="1"/>
  <c r="M27" i="10" s="1"/>
  <c r="M28" i="10" s="1"/>
  <c r="M29" i="10" s="1"/>
  <c r="M30" i="10" s="1"/>
  <c r="M31" i="10" s="1"/>
  <c r="M32" i="10" s="1"/>
  <c r="M33" i="10" s="1"/>
  <c r="M34" i="10" s="1"/>
  <c r="M35" i="10" s="1"/>
  <c r="M36" i="10" s="1"/>
  <c r="M37" i="10" s="1"/>
  <c r="M38" i="10" s="1"/>
  <c r="M39" i="10" s="1"/>
  <c r="M40" i="10" s="1"/>
  <c r="M41" i="10" s="1"/>
  <c r="M42" i="10" s="1"/>
  <c r="D30" i="1"/>
  <c r="L42" i="9"/>
  <c r="E30" i="1" s="1"/>
  <c r="G30" i="1" s="1"/>
  <c r="L6" i="34"/>
  <c r="D4" i="4" s="1"/>
  <c r="M6" i="34"/>
  <c r="M7" i="34" s="1"/>
  <c r="M8" i="34" s="1"/>
  <c r="M9" i="34" s="1"/>
  <c r="M10" i="34" s="1"/>
  <c r="M11" i="34" s="1"/>
  <c r="M12" i="34" s="1"/>
  <c r="M13" i="34" s="1"/>
  <c r="M14" i="34" s="1"/>
  <c r="M15" i="34" s="1"/>
  <c r="M16" i="34" s="1"/>
  <c r="M17" i="34" s="1"/>
  <c r="M18" i="34" s="1"/>
  <c r="M19" i="34" s="1"/>
  <c r="M20" i="34" s="1"/>
  <c r="M21" i="34" s="1"/>
  <c r="M22" i="34" s="1"/>
  <c r="M23" i="34" s="1"/>
  <c r="M24" i="34" s="1"/>
  <c r="M25" i="34" s="1"/>
  <c r="M26" i="34" s="1"/>
  <c r="M27" i="34" s="1"/>
  <c r="M28" i="34" s="1"/>
  <c r="M29" i="34" s="1"/>
  <c r="M30" i="34" s="1"/>
  <c r="M31" i="34" s="1"/>
  <c r="M32" i="34" s="1"/>
  <c r="M33" i="34" s="1"/>
  <c r="M34" i="34" s="1"/>
  <c r="M35" i="34" s="1"/>
  <c r="M36" i="34" s="1"/>
  <c r="M37" i="34" s="1"/>
  <c r="M38" i="34" s="1"/>
  <c r="M39" i="34" s="1"/>
  <c r="M40" i="34" s="1"/>
  <c r="M41" i="34" s="1"/>
  <c r="M42" i="34" s="1"/>
  <c r="L7" i="33"/>
  <c r="M7" i="33"/>
  <c r="M8" i="33" s="1"/>
  <c r="M9" i="33" s="1"/>
  <c r="M10" i="33" s="1"/>
  <c r="M11" i="33" s="1"/>
  <c r="M12" i="33" s="1"/>
  <c r="M13" i="33" s="1"/>
  <c r="M14" i="33" s="1"/>
  <c r="M15" i="33" s="1"/>
  <c r="M16" i="33" s="1"/>
  <c r="M17" i="33" s="1"/>
  <c r="M18" i="33" s="1"/>
  <c r="M19" i="33" s="1"/>
  <c r="M20" i="33" s="1"/>
  <c r="M21" i="33" s="1"/>
  <c r="M22" i="33" s="1"/>
  <c r="M23" i="33" s="1"/>
  <c r="M24" i="33" s="1"/>
  <c r="M25" i="33" s="1"/>
  <c r="M26" i="33" s="1"/>
  <c r="M27" i="33" s="1"/>
  <c r="M28" i="33" s="1"/>
  <c r="M29" i="33" s="1"/>
  <c r="M30" i="33" s="1"/>
  <c r="M31" i="33" s="1"/>
  <c r="M32" i="33" s="1"/>
  <c r="M33" i="33" s="1"/>
  <c r="M34" i="33" s="1"/>
  <c r="M35" i="33" s="1"/>
  <c r="M36" i="33" s="1"/>
  <c r="M37" i="33" s="1"/>
  <c r="M38" i="33" s="1"/>
  <c r="M39" i="33" s="1"/>
  <c r="M40" i="33" s="1"/>
  <c r="M41" i="33" s="1"/>
  <c r="M42" i="33" s="1"/>
  <c r="L42" i="32"/>
  <c r="E53" i="1" s="1"/>
  <c r="G53" i="1" s="1"/>
  <c r="D53" i="1"/>
  <c r="L42" i="26"/>
  <c r="E47" i="1" s="1"/>
  <c r="G47" i="1" s="1"/>
  <c r="D47" i="1"/>
  <c r="M9" i="22"/>
  <c r="M10" i="22" s="1"/>
  <c r="M11" i="22" s="1"/>
  <c r="M12" i="22" s="1"/>
  <c r="M13" i="22" s="1"/>
  <c r="M14" i="22" s="1"/>
  <c r="M15" i="22" s="1"/>
  <c r="M16" i="22" s="1"/>
  <c r="M17" i="22" s="1"/>
  <c r="M18" i="22" s="1"/>
  <c r="M19" i="22" s="1"/>
  <c r="M20" i="22" s="1"/>
  <c r="M21" i="22" s="1"/>
  <c r="M22" i="22" s="1"/>
  <c r="M23" i="22" s="1"/>
  <c r="M24" i="22" s="1"/>
  <c r="M25" i="22" s="1"/>
  <c r="M26" i="22" s="1"/>
  <c r="M27" i="22" s="1"/>
  <c r="M28" i="22" s="1"/>
  <c r="M29" i="22" s="1"/>
  <c r="M30" i="22" s="1"/>
  <c r="M31" i="22" s="1"/>
  <c r="M32" i="22" s="1"/>
  <c r="M33" i="22" s="1"/>
  <c r="M34" i="22" s="1"/>
  <c r="M35" i="22" s="1"/>
  <c r="M36" i="22" s="1"/>
  <c r="M37" i="22" s="1"/>
  <c r="M38" i="22" s="1"/>
  <c r="M39" i="22" s="1"/>
  <c r="M40" i="22" s="1"/>
  <c r="M41" i="22" s="1"/>
  <c r="M42" i="22" s="1"/>
  <c r="L42" i="17"/>
  <c r="E38" i="1" s="1"/>
  <c r="G38" i="1" s="1"/>
  <c r="D38" i="1"/>
  <c r="L42" i="14"/>
  <c r="E35" i="1" s="1"/>
  <c r="G35" i="1" s="1"/>
  <c r="D35" i="1"/>
  <c r="M6" i="13"/>
  <c r="M7" i="13" s="1"/>
  <c r="M8" i="13" s="1"/>
  <c r="M9" i="13" s="1"/>
  <c r="M10" i="13" s="1"/>
  <c r="M11" i="13" s="1"/>
  <c r="M12" i="13" s="1"/>
  <c r="M13" i="13" s="1"/>
  <c r="M14" i="13" s="1"/>
  <c r="M15" i="13" s="1"/>
  <c r="M16" i="13" s="1"/>
  <c r="M17" i="13" s="1"/>
  <c r="M18" i="13" s="1"/>
  <c r="M19" i="13" s="1"/>
  <c r="M20" i="13" s="1"/>
  <c r="M21" i="13" s="1"/>
  <c r="M22" i="13" s="1"/>
  <c r="M23" i="13" s="1"/>
  <c r="M24" i="13" s="1"/>
  <c r="M25" i="13" s="1"/>
  <c r="M26" i="13" s="1"/>
  <c r="M27" i="13" s="1"/>
  <c r="M28" i="13" s="1"/>
  <c r="M29" i="13" s="1"/>
  <c r="M30" i="13" s="1"/>
  <c r="M31" i="13" s="1"/>
  <c r="M32" i="13" s="1"/>
  <c r="M33" i="13" s="1"/>
  <c r="M34" i="13" s="1"/>
  <c r="M35" i="13" s="1"/>
  <c r="M36" i="13" s="1"/>
  <c r="M37" i="13" s="1"/>
  <c r="M38" i="13" s="1"/>
  <c r="M39" i="13" s="1"/>
  <c r="M40" i="13" s="1"/>
  <c r="M41" i="13" s="1"/>
  <c r="M42" i="13" s="1"/>
  <c r="D11" i="4"/>
  <c r="D32" i="4"/>
  <c r="D64" i="4"/>
  <c r="M6" i="11"/>
  <c r="M7" i="11" s="1"/>
  <c r="M8" i="11" s="1"/>
  <c r="M9" i="11" s="1"/>
  <c r="M10" i="11" s="1"/>
  <c r="M11" i="11" s="1"/>
  <c r="M12" i="11" s="1"/>
  <c r="M13" i="11" s="1"/>
  <c r="M14" i="11" s="1"/>
  <c r="M15" i="11" s="1"/>
  <c r="M16" i="11" s="1"/>
  <c r="M17" i="11" s="1"/>
  <c r="M18" i="11" s="1"/>
  <c r="M19" i="11" s="1"/>
  <c r="M20" i="11" s="1"/>
  <c r="M21" i="11" s="1"/>
  <c r="M22" i="11" s="1"/>
  <c r="M23" i="11" s="1"/>
  <c r="M24" i="11" s="1"/>
  <c r="M25" i="11" s="1"/>
  <c r="M26" i="11" s="1"/>
  <c r="M27" i="11" s="1"/>
  <c r="M28" i="11" s="1"/>
  <c r="M29" i="11" s="1"/>
  <c r="M30" i="11" s="1"/>
  <c r="M31" i="11" s="1"/>
  <c r="M32" i="11" s="1"/>
  <c r="M33" i="11" s="1"/>
  <c r="M34" i="11" s="1"/>
  <c r="M35" i="11" s="1"/>
  <c r="M36" i="11" s="1"/>
  <c r="M37" i="11" s="1"/>
  <c r="M38" i="11" s="1"/>
  <c r="M39" i="11" s="1"/>
  <c r="M40" i="11" s="1"/>
  <c r="M41" i="11" s="1"/>
  <c r="M42" i="11" s="1"/>
  <c r="L42" i="10"/>
  <c r="E31" i="1" s="1"/>
  <c r="G31" i="1" s="1"/>
  <c r="D31" i="1"/>
  <c r="D165" i="4"/>
  <c r="D157" i="4"/>
  <c r="D149" i="4"/>
  <c r="D141" i="4"/>
  <c r="D133" i="4"/>
  <c r="D125" i="4"/>
  <c r="D117" i="4"/>
  <c r="D109" i="4"/>
  <c r="D101" i="4"/>
  <c r="D93" i="4"/>
  <c r="D85" i="4"/>
  <c r="D77" i="4"/>
  <c r="D69" i="4"/>
  <c r="D53" i="4"/>
  <c r="D21" i="4"/>
  <c r="D13" i="4"/>
  <c r="D5" i="4"/>
  <c r="D164" i="4"/>
  <c r="D156" i="4"/>
  <c r="D148" i="4"/>
  <c r="D140" i="4"/>
  <c r="D132" i="4"/>
  <c r="D124" i="4"/>
  <c r="D116" i="4"/>
  <c r="D88" i="4"/>
  <c r="D72" i="4"/>
  <c r="D26" i="1"/>
  <c r="L42" i="5"/>
  <c r="D16" i="4"/>
  <c r="L42" i="18"/>
  <c r="E39" i="1" s="1"/>
  <c r="G39" i="1" s="1"/>
  <c r="D39" i="1"/>
  <c r="M8" i="12"/>
  <c r="M9" i="12" s="1"/>
  <c r="M10" i="12" s="1"/>
  <c r="M11" i="12" s="1"/>
  <c r="M12" i="12" s="1"/>
  <c r="M13" i="12" s="1"/>
  <c r="M14" i="12" s="1"/>
  <c r="M15" i="12" s="1"/>
  <c r="M16" i="12" s="1"/>
  <c r="M17" i="12" s="1"/>
  <c r="M18" i="12" s="1"/>
  <c r="M19" i="12" s="1"/>
  <c r="M20" i="12" s="1"/>
  <c r="M21" i="12" s="1"/>
  <c r="M22" i="12" s="1"/>
  <c r="M23" i="12" s="1"/>
  <c r="M24" i="12" s="1"/>
  <c r="M25" i="12" s="1"/>
  <c r="M26" i="12" s="1"/>
  <c r="M27" i="12" s="1"/>
  <c r="M28" i="12" s="1"/>
  <c r="M29" i="12" s="1"/>
  <c r="M30" i="12" s="1"/>
  <c r="M31" i="12" s="1"/>
  <c r="M32" i="12" s="1"/>
  <c r="M33" i="12" s="1"/>
  <c r="M34" i="12" s="1"/>
  <c r="M35" i="12" s="1"/>
  <c r="M36" i="12" s="1"/>
  <c r="M37" i="12" s="1"/>
  <c r="M38" i="12" s="1"/>
  <c r="M39" i="12" s="1"/>
  <c r="M40" i="12" s="1"/>
  <c r="M41" i="12" s="1"/>
  <c r="M42" i="12" s="1"/>
  <c r="D23" i="4"/>
  <c r="D162" i="4"/>
  <c r="D154" i="4"/>
  <c r="D146" i="4"/>
  <c r="D138" i="4"/>
  <c r="D130" i="4"/>
  <c r="D122" i="4"/>
  <c r="D114" i="4"/>
  <c r="D106" i="4"/>
  <c r="D98" i="4"/>
  <c r="D90" i="4"/>
  <c r="D82" i="4"/>
  <c r="D74" i="4"/>
  <c r="D66" i="4"/>
  <c r="D58" i="4"/>
  <c r="D50" i="4"/>
  <c r="D10" i="4"/>
  <c r="D112" i="4"/>
  <c r="D104" i="4"/>
  <c r="D92" i="4"/>
  <c r="D76" i="4"/>
  <c r="M6" i="8"/>
  <c r="M7" i="8" s="1"/>
  <c r="M8" i="8" s="1"/>
  <c r="M9" i="8" s="1"/>
  <c r="M10" i="8" s="1"/>
  <c r="M11" i="8" s="1"/>
  <c r="M12" i="8" s="1"/>
  <c r="M13" i="8" s="1"/>
  <c r="M14" i="8" s="1"/>
  <c r="M15" i="8" s="1"/>
  <c r="M16" i="8" s="1"/>
  <c r="M17" i="8" s="1"/>
  <c r="M18" i="8" s="1"/>
  <c r="M19" i="8" s="1"/>
  <c r="M20" i="8" s="1"/>
  <c r="M21" i="8" s="1"/>
  <c r="M22" i="8" s="1"/>
  <c r="M23" i="8" s="1"/>
  <c r="M24" i="8" s="1"/>
  <c r="M25" i="8" s="1"/>
  <c r="M26" i="8" s="1"/>
  <c r="M27" i="8" s="1"/>
  <c r="M28" i="8" s="1"/>
  <c r="M29" i="8" s="1"/>
  <c r="M30" i="8" s="1"/>
  <c r="M31" i="8" s="1"/>
  <c r="M32" i="8" s="1"/>
  <c r="M33" i="8" s="1"/>
  <c r="M34" i="8" s="1"/>
  <c r="M35" i="8" s="1"/>
  <c r="M36" i="8" s="1"/>
  <c r="M37" i="8" s="1"/>
  <c r="M38" i="8" s="1"/>
  <c r="M39" i="8" s="1"/>
  <c r="M40" i="8" s="1"/>
  <c r="M41" i="8" s="1"/>
  <c r="M42" i="8" s="1"/>
  <c r="M6" i="6"/>
  <c r="M7" i="6" s="1"/>
  <c r="M8" i="6" s="1"/>
  <c r="M9" i="6" s="1"/>
  <c r="M10" i="6" s="1"/>
  <c r="M11" i="6" s="1"/>
  <c r="M12" i="6" s="1"/>
  <c r="M13" i="6" s="1"/>
  <c r="M14" i="6" s="1"/>
  <c r="M15" i="6" s="1"/>
  <c r="M16" i="6" s="1"/>
  <c r="M17" i="6" s="1"/>
  <c r="M18" i="6" s="1"/>
  <c r="M19" i="6" s="1"/>
  <c r="M20" i="6" s="1"/>
  <c r="M21" i="6" s="1"/>
  <c r="M22" i="6" s="1"/>
  <c r="M23" i="6" s="1"/>
  <c r="M24" i="6" s="1"/>
  <c r="M25" i="6" s="1"/>
  <c r="M26" i="6" s="1"/>
  <c r="M27" i="6" s="1"/>
  <c r="M28" i="6" s="1"/>
  <c r="M29" i="6" s="1"/>
  <c r="M30" i="6" s="1"/>
  <c r="M31" i="6" s="1"/>
  <c r="M32" i="6" s="1"/>
  <c r="M33" i="6" s="1"/>
  <c r="M34" i="6" s="1"/>
  <c r="M35" i="6" s="1"/>
  <c r="M36" i="6" s="1"/>
  <c r="M37" i="6" s="1"/>
  <c r="M38" i="6" s="1"/>
  <c r="M39" i="6" s="1"/>
  <c r="M40" i="6" s="1"/>
  <c r="M41" i="6" s="1"/>
  <c r="M42" i="6" s="1"/>
  <c r="L42" i="34"/>
  <c r="E55" i="1" s="1"/>
  <c r="G55" i="1" s="1"/>
  <c r="D55" i="1"/>
  <c r="L42" i="33"/>
  <c r="E54" i="1" s="1"/>
  <c r="G54" i="1" s="1"/>
  <c r="D54" i="1"/>
  <c r="L42" i="31"/>
  <c r="E52" i="1" s="1"/>
  <c r="G52" i="1" s="1"/>
  <c r="D52" i="1"/>
  <c r="M14" i="28"/>
  <c r="M15" i="28" s="1"/>
  <c r="M16" i="28" s="1"/>
  <c r="M17" i="28" s="1"/>
  <c r="M18" i="28" s="1"/>
  <c r="M19" i="28" s="1"/>
  <c r="M20" i="28" s="1"/>
  <c r="M21" i="28" s="1"/>
  <c r="M22" i="28" s="1"/>
  <c r="M23" i="28" s="1"/>
  <c r="M24" i="28" s="1"/>
  <c r="M25" i="28" s="1"/>
  <c r="M26" i="28" s="1"/>
  <c r="M27" i="28" s="1"/>
  <c r="M28" i="28" s="1"/>
  <c r="M29" i="28" s="1"/>
  <c r="M30" i="28" s="1"/>
  <c r="M31" i="28" s="1"/>
  <c r="M32" i="28" s="1"/>
  <c r="M33" i="28" s="1"/>
  <c r="M34" i="28" s="1"/>
  <c r="M35" i="28" s="1"/>
  <c r="M36" i="28" s="1"/>
  <c r="M37" i="28" s="1"/>
  <c r="M38" i="28" s="1"/>
  <c r="M39" i="28" s="1"/>
  <c r="M40" i="28" s="1"/>
  <c r="M41" i="28" s="1"/>
  <c r="M42" i="28" s="1"/>
  <c r="M10" i="26"/>
  <c r="M11" i="26" s="1"/>
  <c r="M12" i="26" s="1"/>
  <c r="M13" i="26" s="1"/>
  <c r="M14" i="26" s="1"/>
  <c r="M15" i="26" s="1"/>
  <c r="M16" i="26" s="1"/>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11" i="21"/>
  <c r="M12" i="21" s="1"/>
  <c r="M13" i="21" s="1"/>
  <c r="M14" i="21" s="1"/>
  <c r="M15" i="21" s="1"/>
  <c r="M16" i="21" s="1"/>
  <c r="M17" i="21" s="1"/>
  <c r="M18" i="21" s="1"/>
  <c r="M19" i="21" s="1"/>
  <c r="M20" i="21" s="1"/>
  <c r="M21" i="21" s="1"/>
  <c r="M22" i="21" s="1"/>
  <c r="M23" i="21" s="1"/>
  <c r="M24" i="21" s="1"/>
  <c r="M25" i="21" s="1"/>
  <c r="M26" i="21" s="1"/>
  <c r="M27" i="21" s="1"/>
  <c r="M28" i="21" s="1"/>
  <c r="M29" i="21" s="1"/>
  <c r="M30" i="21" s="1"/>
  <c r="M31" i="21" s="1"/>
  <c r="M32" i="21" s="1"/>
  <c r="M33" i="21" s="1"/>
  <c r="M34" i="21" s="1"/>
  <c r="M35" i="21" s="1"/>
  <c r="M36" i="21" s="1"/>
  <c r="M37" i="21" s="1"/>
  <c r="M38" i="21" s="1"/>
  <c r="M39" i="21" s="1"/>
  <c r="M40" i="21" s="1"/>
  <c r="M41" i="21" s="1"/>
  <c r="M42" i="21" s="1"/>
  <c r="M17" i="17"/>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17" i="15"/>
  <c r="M18" i="15" s="1"/>
  <c r="M19" i="15" s="1"/>
  <c r="M20" i="15" s="1"/>
  <c r="M21" i="15" s="1"/>
  <c r="M22" i="15" s="1"/>
  <c r="M23" i="15" s="1"/>
  <c r="M24" i="15" s="1"/>
  <c r="M25" i="15" s="1"/>
  <c r="M26" i="15" s="1"/>
  <c r="M27" i="15" s="1"/>
  <c r="M28" i="15" s="1"/>
  <c r="M29" i="15" s="1"/>
  <c r="M30" i="15" s="1"/>
  <c r="M31" i="15" s="1"/>
  <c r="M32" i="15" s="1"/>
  <c r="M33" i="15" s="1"/>
  <c r="M34" i="15" s="1"/>
  <c r="M35" i="15" s="1"/>
  <c r="M36" i="15" s="1"/>
  <c r="M37" i="15" s="1"/>
  <c r="M38" i="15" s="1"/>
  <c r="M39" i="15" s="1"/>
  <c r="M40" i="15" s="1"/>
  <c r="M41" i="15" s="1"/>
  <c r="M42" i="15" s="1"/>
  <c r="M7" i="32"/>
  <c r="M8" i="32" s="1"/>
  <c r="M9" i="32" s="1"/>
  <c r="M10" i="32" s="1"/>
  <c r="M11" i="32" s="1"/>
  <c r="M12" i="32" s="1"/>
  <c r="M13" i="32" s="1"/>
  <c r="M14" i="32" s="1"/>
  <c r="M15" i="32" s="1"/>
  <c r="M16" i="32" s="1"/>
  <c r="M17" i="32" s="1"/>
  <c r="M18" i="32" s="1"/>
  <c r="M19" i="32" s="1"/>
  <c r="M20" i="32" s="1"/>
  <c r="M21" i="32" s="1"/>
  <c r="M22" i="32" s="1"/>
  <c r="M23" i="32" s="1"/>
  <c r="M24" i="32" s="1"/>
  <c r="M25" i="32" s="1"/>
  <c r="M26" i="32" s="1"/>
  <c r="M27" i="32" s="1"/>
  <c r="M28" i="32" s="1"/>
  <c r="M29" i="32" s="1"/>
  <c r="M30" i="32" s="1"/>
  <c r="M31" i="32" s="1"/>
  <c r="M32" i="32" s="1"/>
  <c r="M33" i="32" s="1"/>
  <c r="M34" i="32" s="1"/>
  <c r="M35" i="32" s="1"/>
  <c r="M36" i="32" s="1"/>
  <c r="M37" i="32" s="1"/>
  <c r="M38" i="32" s="1"/>
  <c r="M39" i="32" s="1"/>
  <c r="M40" i="32" s="1"/>
  <c r="M41" i="32" s="1"/>
  <c r="M42" i="32" s="1"/>
  <c r="M7" i="31"/>
  <c r="M8" i="31" s="1"/>
  <c r="M9" i="31" s="1"/>
  <c r="M10" i="31" s="1"/>
  <c r="M11" i="31" s="1"/>
  <c r="M12" i="31" s="1"/>
  <c r="M13" i="31" s="1"/>
  <c r="M14" i="31" s="1"/>
  <c r="M15" i="31" s="1"/>
  <c r="M16" i="31" s="1"/>
  <c r="M17" i="31" s="1"/>
  <c r="M18" i="31" s="1"/>
  <c r="M19" i="31" s="1"/>
  <c r="M20" i="31" s="1"/>
  <c r="M21" i="31" s="1"/>
  <c r="M22" i="31" s="1"/>
  <c r="M23" i="31" s="1"/>
  <c r="M24" i="31" s="1"/>
  <c r="M25" i="31" s="1"/>
  <c r="M26" i="31" s="1"/>
  <c r="M27" i="31" s="1"/>
  <c r="M28" i="31" s="1"/>
  <c r="M29" i="31" s="1"/>
  <c r="M30" i="31" s="1"/>
  <c r="M31" i="31" s="1"/>
  <c r="M32" i="31" s="1"/>
  <c r="M33" i="31" s="1"/>
  <c r="M34" i="31" s="1"/>
  <c r="M35" i="31" s="1"/>
  <c r="M36" i="31" s="1"/>
  <c r="M37" i="31" s="1"/>
  <c r="M38" i="31" s="1"/>
  <c r="M39" i="31" s="1"/>
  <c r="M40" i="31" s="1"/>
  <c r="M41" i="31" s="1"/>
  <c r="M42" i="31" s="1"/>
  <c r="M8" i="24"/>
  <c r="M9" i="24" s="1"/>
  <c r="M10" i="24" s="1"/>
  <c r="M11" i="24" s="1"/>
  <c r="M12" i="24" s="1"/>
  <c r="M13" i="24" s="1"/>
  <c r="M14" i="24" s="1"/>
  <c r="M15" i="24" s="1"/>
  <c r="M16" i="24" s="1"/>
  <c r="M17" i="24" s="1"/>
  <c r="M18" i="24" s="1"/>
  <c r="M19" i="24" s="1"/>
  <c r="M20" i="24" s="1"/>
  <c r="M21" i="24" s="1"/>
  <c r="M22" i="24" s="1"/>
  <c r="M23" i="24" s="1"/>
  <c r="M24" i="24" s="1"/>
  <c r="M25" i="24" s="1"/>
  <c r="M26" i="24" s="1"/>
  <c r="M27" i="24" s="1"/>
  <c r="M28" i="24" s="1"/>
  <c r="M29" i="24" s="1"/>
  <c r="M30" i="24" s="1"/>
  <c r="M31" i="24" s="1"/>
  <c r="M32" i="24" s="1"/>
  <c r="M33" i="24" s="1"/>
  <c r="M34" i="24" s="1"/>
  <c r="M35" i="24" s="1"/>
  <c r="M36" i="24" s="1"/>
  <c r="M37" i="24" s="1"/>
  <c r="M38" i="24" s="1"/>
  <c r="M39" i="24" s="1"/>
  <c r="M40" i="24" s="1"/>
  <c r="M41" i="24" s="1"/>
  <c r="M42" i="24" s="1"/>
  <c r="L42" i="22"/>
  <c r="E43" i="1" s="1"/>
  <c r="G43" i="1" s="1"/>
  <c r="D43" i="1"/>
  <c r="M6" i="19"/>
  <c r="M7" i="19" s="1"/>
  <c r="M8" i="19" s="1"/>
  <c r="M9" i="19" s="1"/>
  <c r="M10" i="19" s="1"/>
  <c r="M11" i="19" s="1"/>
  <c r="M12" i="19" s="1"/>
  <c r="M13" i="19" s="1"/>
  <c r="M14" i="19" s="1"/>
  <c r="M15" i="19" s="1"/>
  <c r="M16" i="19" s="1"/>
  <c r="M17" i="19" s="1"/>
  <c r="M18" i="19" s="1"/>
  <c r="M19" i="19" s="1"/>
  <c r="M20" i="19" s="1"/>
  <c r="M21" i="19" s="1"/>
  <c r="M22" i="19" s="1"/>
  <c r="M23" i="19" s="1"/>
  <c r="M24" i="19" s="1"/>
  <c r="M25" i="19" s="1"/>
  <c r="M26" i="19" s="1"/>
  <c r="M27" i="19" s="1"/>
  <c r="M28" i="19" s="1"/>
  <c r="M29" i="19" s="1"/>
  <c r="M30" i="19" s="1"/>
  <c r="M31" i="19" s="1"/>
  <c r="M32" i="19" s="1"/>
  <c r="M33" i="19" s="1"/>
  <c r="M34" i="19" s="1"/>
  <c r="M35" i="19" s="1"/>
  <c r="M36" i="19" s="1"/>
  <c r="M37" i="19" s="1"/>
  <c r="M38" i="19" s="1"/>
  <c r="M39" i="19" s="1"/>
  <c r="M40" i="19" s="1"/>
  <c r="M41" i="19" s="1"/>
  <c r="M42" i="19" s="1"/>
  <c r="M6" i="18"/>
  <c r="M7" i="18" s="1"/>
  <c r="M8" i="18" s="1"/>
  <c r="M9" i="18" s="1"/>
  <c r="M10" i="18" s="1"/>
  <c r="M11" i="18" s="1"/>
  <c r="M12" i="18" s="1"/>
  <c r="M13" i="18" s="1"/>
  <c r="M14" i="18" s="1"/>
  <c r="M15" i="18" s="1"/>
  <c r="M16" i="18" s="1"/>
  <c r="M17" i="18" s="1"/>
  <c r="M18" i="18" s="1"/>
  <c r="M19" i="18" s="1"/>
  <c r="M20" i="18" s="1"/>
  <c r="M21" i="18" s="1"/>
  <c r="M22" i="18" s="1"/>
  <c r="M23" i="18" s="1"/>
  <c r="M24" i="18" s="1"/>
  <c r="M25" i="18" s="1"/>
  <c r="M26" i="18" s="1"/>
  <c r="M27" i="18" s="1"/>
  <c r="M28" i="18" s="1"/>
  <c r="M29" i="18" s="1"/>
  <c r="M30" i="18" s="1"/>
  <c r="M31" i="18" s="1"/>
  <c r="M32" i="18" s="1"/>
  <c r="M33" i="18" s="1"/>
  <c r="M34" i="18" s="1"/>
  <c r="M35" i="18" s="1"/>
  <c r="M36" i="18" s="1"/>
  <c r="M37" i="18" s="1"/>
  <c r="M38" i="18" s="1"/>
  <c r="M39" i="18" s="1"/>
  <c r="M40" i="18" s="1"/>
  <c r="M41" i="18" s="1"/>
  <c r="M42" i="18" s="1"/>
  <c r="M7" i="16"/>
  <c r="M8" i="16" s="1"/>
  <c r="M9" i="16" s="1"/>
  <c r="M10" i="16" s="1"/>
  <c r="M11" i="16" s="1"/>
  <c r="M12" i="16" s="1"/>
  <c r="M13" i="16" s="1"/>
  <c r="M14" i="16" s="1"/>
  <c r="M15" i="16" s="1"/>
  <c r="M16" i="16" s="1"/>
  <c r="M17" i="16" s="1"/>
  <c r="M18" i="16" s="1"/>
  <c r="M19" i="16" s="1"/>
  <c r="M20" i="16" s="1"/>
  <c r="M21" i="16" s="1"/>
  <c r="M22" i="16" s="1"/>
  <c r="M23" i="16" s="1"/>
  <c r="M24" i="16" s="1"/>
  <c r="M25" i="16" s="1"/>
  <c r="M26" i="16" s="1"/>
  <c r="M27" i="16" s="1"/>
  <c r="M28" i="16" s="1"/>
  <c r="M29" i="16" s="1"/>
  <c r="M30" i="16" s="1"/>
  <c r="M31" i="16" s="1"/>
  <c r="M32" i="16" s="1"/>
  <c r="M33" i="16" s="1"/>
  <c r="M34" i="16" s="1"/>
  <c r="M35" i="16" s="1"/>
  <c r="M36" i="16" s="1"/>
  <c r="M37" i="16" s="1"/>
  <c r="M38" i="16" s="1"/>
  <c r="M39" i="16" s="1"/>
  <c r="M40" i="16" s="1"/>
  <c r="M41" i="16" s="1"/>
  <c r="M42" i="16" s="1"/>
  <c r="D19" i="4"/>
  <c r="D7" i="4"/>
  <c r="D44" i="4"/>
  <c r="D12" i="4"/>
  <c r="L42" i="11"/>
  <c r="E32" i="1" s="1"/>
  <c r="G32" i="1" s="1"/>
  <c r="D32" i="1"/>
  <c r="L42" i="8"/>
  <c r="E29" i="1" s="1"/>
  <c r="G29" i="1" s="1"/>
  <c r="D29" i="1"/>
  <c r="D56" i="4"/>
  <c r="D169" i="4"/>
  <c r="D161" i="4"/>
  <c r="D153" i="4"/>
  <c r="D145" i="4"/>
  <c r="D137" i="4"/>
  <c r="D129" i="4"/>
  <c r="D121" i="4"/>
  <c r="D113" i="4"/>
  <c r="D105" i="4"/>
  <c r="D97" i="4"/>
  <c r="D89" i="4"/>
  <c r="D81" i="4"/>
  <c r="D73" i="4"/>
  <c r="D65" i="4"/>
  <c r="D41" i="4"/>
  <c r="D25" i="4"/>
  <c r="D9" i="4"/>
  <c r="L42" i="7"/>
  <c r="E28" i="1" s="1"/>
  <c r="G28" i="1" s="1"/>
  <c r="D28" i="1"/>
  <c r="D168" i="4"/>
  <c r="D160" i="4"/>
  <c r="D152" i="4"/>
  <c r="D144" i="4"/>
  <c r="D136" i="4"/>
  <c r="D128" i="4"/>
  <c r="D120" i="4"/>
  <c r="D96" i="4"/>
  <c r="D80" i="4"/>
  <c r="D52" i="4"/>
  <c r="C6" i="1" l="1"/>
  <c r="F50" i="1"/>
  <c r="F41" i="1"/>
  <c r="M43" i="20"/>
  <c r="M44" i="20" s="1"/>
  <c r="M45" i="20" s="1"/>
  <c r="M46" i="20" s="1"/>
  <c r="M47" i="20" s="1"/>
  <c r="M48" i="20" s="1"/>
  <c r="M49" i="20" s="1"/>
  <c r="M50" i="20" s="1"/>
  <c r="M51" i="20" s="1"/>
  <c r="M52" i="20" s="1"/>
  <c r="M53" i="20" s="1"/>
  <c r="M54" i="20" s="1"/>
  <c r="M55" i="20" s="1"/>
  <c r="M56" i="20" s="1"/>
  <c r="M57" i="20" s="1"/>
  <c r="M58" i="20" s="1"/>
  <c r="M59" i="20" s="1"/>
  <c r="M60" i="20" s="1"/>
  <c r="M61" i="20" s="1"/>
  <c r="M62" i="20" s="1"/>
  <c r="M63" i="20" s="1"/>
  <c r="M64" i="20" s="1"/>
  <c r="M65" i="20" s="1"/>
  <c r="M66" i="20" s="1"/>
  <c r="M67" i="20" s="1"/>
  <c r="M68" i="20" s="1"/>
  <c r="M69" i="20" s="1"/>
  <c r="M70" i="20" s="1"/>
  <c r="M71" i="20" s="1"/>
  <c r="M72" i="20" s="1"/>
  <c r="M73" i="20" s="1"/>
  <c r="M74" i="20" s="1"/>
  <c r="M75" i="20" s="1"/>
  <c r="M76" i="20" s="1"/>
  <c r="M77" i="20" s="1"/>
  <c r="M78" i="20" s="1"/>
  <c r="M79" i="20" s="1"/>
  <c r="M80" i="20" s="1"/>
  <c r="M81" i="20" s="1"/>
  <c r="M82" i="20" s="1"/>
  <c r="M83" i="20" s="1"/>
  <c r="M84" i="20" s="1"/>
  <c r="M85" i="20" s="1"/>
  <c r="M86" i="20" s="1"/>
  <c r="M87" i="20" s="1"/>
  <c r="M88" i="20" s="1"/>
  <c r="M89" i="20" s="1"/>
  <c r="M90" i="20" s="1"/>
  <c r="M91" i="20" s="1"/>
  <c r="M92" i="20" s="1"/>
  <c r="M93" i="20" s="1"/>
  <c r="M94" i="20" s="1"/>
  <c r="M95" i="20" s="1"/>
  <c r="M96" i="20" s="1"/>
  <c r="M97" i="20" s="1"/>
  <c r="M98" i="20" s="1"/>
  <c r="M99" i="20" s="1"/>
  <c r="M100" i="20" s="1"/>
  <c r="M101" i="20" s="1"/>
  <c r="M102" i="20" s="1"/>
  <c r="M103" i="20" s="1"/>
  <c r="M104" i="20" s="1"/>
  <c r="M105" i="20" s="1"/>
  <c r="M106" i="20" s="1"/>
  <c r="M107" i="20" s="1"/>
  <c r="M108" i="20" s="1"/>
  <c r="M109" i="20" s="1"/>
  <c r="M110" i="20" s="1"/>
  <c r="M111" i="20" s="1"/>
  <c r="M112" i="20" s="1"/>
  <c r="M113" i="20" s="1"/>
  <c r="M114" i="20" s="1"/>
  <c r="M115" i="20" s="1"/>
  <c r="M116" i="20" s="1"/>
  <c r="M117" i="20" s="1"/>
  <c r="M118" i="20" s="1"/>
  <c r="M119" i="20" s="1"/>
  <c r="M120" i="20" s="1"/>
  <c r="M121" i="20" s="1"/>
  <c r="M122" i="20" s="1"/>
  <c r="M123" i="20" s="1"/>
  <c r="M124" i="20" s="1"/>
  <c r="M125" i="20" s="1"/>
  <c r="M126" i="20" s="1"/>
  <c r="M127" i="20" s="1"/>
  <c r="M128" i="20" s="1"/>
  <c r="M129" i="20" s="1"/>
  <c r="M130" i="20" s="1"/>
  <c r="M131" i="20" s="1"/>
  <c r="M132" i="20" s="1"/>
  <c r="M133" i="20" s="1"/>
  <c r="M134" i="20" s="1"/>
  <c r="M135" i="20" s="1"/>
  <c r="M136" i="20" s="1"/>
  <c r="M137" i="20" s="1"/>
  <c r="M138" i="20" s="1"/>
  <c r="M139" i="20" s="1"/>
  <c r="M140" i="20" s="1"/>
  <c r="M141" i="20" s="1"/>
  <c r="M142" i="20" s="1"/>
  <c r="M143" i="20" s="1"/>
  <c r="M144" i="20" s="1"/>
  <c r="M145" i="20" s="1"/>
  <c r="M146" i="20" s="1"/>
  <c r="M147" i="20" s="1"/>
  <c r="M148" i="20" s="1"/>
  <c r="M149" i="20" s="1"/>
  <c r="M150" i="20" s="1"/>
  <c r="M151" i="20" s="1"/>
  <c r="M152" i="20" s="1"/>
  <c r="M153" i="20" s="1"/>
  <c r="M154" i="20" s="1"/>
  <c r="M155" i="20" s="1"/>
  <c r="M156" i="20" s="1"/>
  <c r="M157" i="20" s="1"/>
  <c r="M158" i="20" s="1"/>
  <c r="M159" i="20" s="1"/>
  <c r="M160" i="20" s="1"/>
  <c r="M161" i="20" s="1"/>
  <c r="M162" i="20" s="1"/>
  <c r="M163" i="20" s="1"/>
  <c r="M164" i="20" s="1"/>
  <c r="M165" i="20" s="1"/>
  <c r="M166" i="20" s="1"/>
  <c r="M167" i="20" s="1"/>
  <c r="M168" i="20" s="1"/>
  <c r="M169" i="20" s="1"/>
  <c r="M170" i="20" s="1"/>
  <c r="M171" i="20" s="1"/>
  <c r="M43" i="32"/>
  <c r="M44" i="32" s="1"/>
  <c r="M45" i="32" s="1"/>
  <c r="M46" i="32" s="1"/>
  <c r="M47" i="32" s="1"/>
  <c r="M48" i="32" s="1"/>
  <c r="M49" i="32" s="1"/>
  <c r="M50" i="32" s="1"/>
  <c r="M51" i="32" s="1"/>
  <c r="M52" i="32" s="1"/>
  <c r="M53" i="32" s="1"/>
  <c r="M54" i="32" s="1"/>
  <c r="M55" i="32" s="1"/>
  <c r="M56" i="32" s="1"/>
  <c r="M57" i="32" s="1"/>
  <c r="M58" i="32" s="1"/>
  <c r="M59" i="32" s="1"/>
  <c r="M60" i="32" s="1"/>
  <c r="M61" i="32" s="1"/>
  <c r="M62" i="32" s="1"/>
  <c r="M63" i="32" s="1"/>
  <c r="M64" i="32" s="1"/>
  <c r="M65" i="32" s="1"/>
  <c r="M66" i="32" s="1"/>
  <c r="M67" i="32" s="1"/>
  <c r="M68" i="32" s="1"/>
  <c r="M69" i="32" s="1"/>
  <c r="M70" i="32" s="1"/>
  <c r="M71" i="32" s="1"/>
  <c r="M72" i="32" s="1"/>
  <c r="M73" i="32" s="1"/>
  <c r="M74" i="32" s="1"/>
  <c r="M75" i="32" s="1"/>
  <c r="M76" i="32" s="1"/>
  <c r="M77" i="32" s="1"/>
  <c r="M78" i="32" s="1"/>
  <c r="M79" i="32" s="1"/>
  <c r="M80" i="32" s="1"/>
  <c r="M81" i="32" s="1"/>
  <c r="M82" i="32" s="1"/>
  <c r="M83" i="32" s="1"/>
  <c r="M84" i="32" s="1"/>
  <c r="M85" i="32" s="1"/>
  <c r="M86" i="32" s="1"/>
  <c r="M87" i="32" s="1"/>
  <c r="M88" i="32" s="1"/>
  <c r="M89" i="32" s="1"/>
  <c r="M90" i="32" s="1"/>
  <c r="M91" i="32" s="1"/>
  <c r="M92" i="32" s="1"/>
  <c r="M93" i="32" s="1"/>
  <c r="M94" i="32" s="1"/>
  <c r="M95" i="32" s="1"/>
  <c r="M96" i="32" s="1"/>
  <c r="M97" i="32" s="1"/>
  <c r="M98" i="32" s="1"/>
  <c r="M99" i="32" s="1"/>
  <c r="M100" i="32" s="1"/>
  <c r="M101" i="32" s="1"/>
  <c r="M102" i="32" s="1"/>
  <c r="M103" i="32" s="1"/>
  <c r="M104" i="32" s="1"/>
  <c r="M105" i="32" s="1"/>
  <c r="M106" i="32" s="1"/>
  <c r="M107" i="32" s="1"/>
  <c r="M108" i="32" s="1"/>
  <c r="M109" i="32" s="1"/>
  <c r="M110" i="32" s="1"/>
  <c r="M111" i="32" s="1"/>
  <c r="M112" i="32" s="1"/>
  <c r="M113" i="32" s="1"/>
  <c r="M114" i="32" s="1"/>
  <c r="M115" i="32" s="1"/>
  <c r="M116" i="32" s="1"/>
  <c r="M117" i="32" s="1"/>
  <c r="M118" i="32" s="1"/>
  <c r="M119" i="32" s="1"/>
  <c r="M120" i="32" s="1"/>
  <c r="M121" i="32" s="1"/>
  <c r="M122" i="32" s="1"/>
  <c r="M123" i="32" s="1"/>
  <c r="M124" i="32" s="1"/>
  <c r="M125" i="32" s="1"/>
  <c r="M126" i="32" s="1"/>
  <c r="M127" i="32" s="1"/>
  <c r="M128" i="32" s="1"/>
  <c r="M129" i="32" s="1"/>
  <c r="M130" i="32" s="1"/>
  <c r="M131" i="32" s="1"/>
  <c r="M132" i="32" s="1"/>
  <c r="M133" i="32" s="1"/>
  <c r="M134" i="32" s="1"/>
  <c r="M135" i="32" s="1"/>
  <c r="M136" i="32" s="1"/>
  <c r="M137" i="32" s="1"/>
  <c r="M138" i="32" s="1"/>
  <c r="M139" i="32" s="1"/>
  <c r="M140" i="32" s="1"/>
  <c r="M141" i="32" s="1"/>
  <c r="M142" i="32" s="1"/>
  <c r="M143" i="32" s="1"/>
  <c r="M144" i="32" s="1"/>
  <c r="M145" i="32" s="1"/>
  <c r="M146" i="32" s="1"/>
  <c r="M147" i="32" s="1"/>
  <c r="M148" i="32" s="1"/>
  <c r="M149" i="32" s="1"/>
  <c r="M150" i="32" s="1"/>
  <c r="M151" i="32" s="1"/>
  <c r="M152" i="32" s="1"/>
  <c r="M153" i="32" s="1"/>
  <c r="M154" i="32" s="1"/>
  <c r="M155" i="32" s="1"/>
  <c r="M156" i="32" s="1"/>
  <c r="M157" i="32" s="1"/>
  <c r="M158" i="32" s="1"/>
  <c r="M159" i="32" s="1"/>
  <c r="M160" i="32" s="1"/>
  <c r="M161" i="32" s="1"/>
  <c r="M162" i="32" s="1"/>
  <c r="M163" i="32" s="1"/>
  <c r="M164" i="32" s="1"/>
  <c r="M165" i="32" s="1"/>
  <c r="M166" i="32" s="1"/>
  <c r="M167" i="32" s="1"/>
  <c r="M168" i="32" s="1"/>
  <c r="M169" i="32" s="1"/>
  <c r="M170" i="32" s="1"/>
  <c r="M171" i="32" s="1"/>
  <c r="F53" i="1"/>
  <c r="M43" i="26"/>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F47" i="1"/>
  <c r="M43" i="11"/>
  <c r="M44" i="11" s="1"/>
  <c r="M45" i="11" s="1"/>
  <c r="M46" i="11" s="1"/>
  <c r="M47" i="11" s="1"/>
  <c r="M48" i="11" s="1"/>
  <c r="M49" i="11" s="1"/>
  <c r="M50" i="11" s="1"/>
  <c r="M51" i="11" s="1"/>
  <c r="M52" i="11" s="1"/>
  <c r="M53" i="11" s="1"/>
  <c r="M54" i="11" s="1"/>
  <c r="M55" i="11" s="1"/>
  <c r="M56" i="11" s="1"/>
  <c r="M57" i="11" s="1"/>
  <c r="M58" i="11" s="1"/>
  <c r="M59" i="11" s="1"/>
  <c r="M60" i="11" s="1"/>
  <c r="M61" i="11" s="1"/>
  <c r="M62" i="11" s="1"/>
  <c r="M63" i="11" s="1"/>
  <c r="M64" i="11" s="1"/>
  <c r="M65" i="11" s="1"/>
  <c r="M66" i="11" s="1"/>
  <c r="M67" i="11" s="1"/>
  <c r="M68" i="11" s="1"/>
  <c r="M69" i="11" s="1"/>
  <c r="M70" i="11" s="1"/>
  <c r="M71" i="11" s="1"/>
  <c r="M72" i="11" s="1"/>
  <c r="M73" i="11" s="1"/>
  <c r="M74" i="11" s="1"/>
  <c r="M75" i="11" s="1"/>
  <c r="M76" i="11" s="1"/>
  <c r="M77" i="11" s="1"/>
  <c r="M78" i="11" s="1"/>
  <c r="M79" i="11" s="1"/>
  <c r="M80" i="11" s="1"/>
  <c r="M81" i="11" s="1"/>
  <c r="M82" i="11" s="1"/>
  <c r="M83" i="11" s="1"/>
  <c r="M84" i="11" s="1"/>
  <c r="M85" i="11" s="1"/>
  <c r="M86" i="11" s="1"/>
  <c r="M87" i="11" s="1"/>
  <c r="M88" i="11" s="1"/>
  <c r="M89" i="11" s="1"/>
  <c r="M90" i="11" s="1"/>
  <c r="M91" i="11" s="1"/>
  <c r="M92" i="11" s="1"/>
  <c r="M93" i="11" s="1"/>
  <c r="M94" i="11" s="1"/>
  <c r="M95" i="11" s="1"/>
  <c r="M96" i="11" s="1"/>
  <c r="M97" i="11" s="1"/>
  <c r="M98" i="11" s="1"/>
  <c r="M99" i="11" s="1"/>
  <c r="M100" i="11" s="1"/>
  <c r="M101" i="11" s="1"/>
  <c r="M102" i="11" s="1"/>
  <c r="M103" i="11" s="1"/>
  <c r="M104" i="11" s="1"/>
  <c r="M105" i="11" s="1"/>
  <c r="M106" i="11" s="1"/>
  <c r="M107" i="11" s="1"/>
  <c r="M108" i="11" s="1"/>
  <c r="M109" i="11" s="1"/>
  <c r="M110" i="11" s="1"/>
  <c r="M111" i="11" s="1"/>
  <c r="M112" i="11" s="1"/>
  <c r="M113" i="11" s="1"/>
  <c r="M114" i="11" s="1"/>
  <c r="M115" i="11" s="1"/>
  <c r="M116" i="11" s="1"/>
  <c r="M117" i="11" s="1"/>
  <c r="M118" i="11" s="1"/>
  <c r="M119" i="11" s="1"/>
  <c r="M120" i="11" s="1"/>
  <c r="M121" i="11" s="1"/>
  <c r="M122" i="11" s="1"/>
  <c r="M123" i="11" s="1"/>
  <c r="M124" i="11" s="1"/>
  <c r="M125" i="11" s="1"/>
  <c r="M126" i="11" s="1"/>
  <c r="M127" i="11" s="1"/>
  <c r="M128" i="11" s="1"/>
  <c r="M129" i="11" s="1"/>
  <c r="M130" i="11" s="1"/>
  <c r="M131" i="11" s="1"/>
  <c r="M132" i="11" s="1"/>
  <c r="M133" i="11" s="1"/>
  <c r="M134" i="11" s="1"/>
  <c r="M135" i="11" s="1"/>
  <c r="M136" i="11" s="1"/>
  <c r="M137" i="11" s="1"/>
  <c r="M138" i="11" s="1"/>
  <c r="M139" i="11" s="1"/>
  <c r="M140" i="11" s="1"/>
  <c r="M141" i="11" s="1"/>
  <c r="M142" i="11" s="1"/>
  <c r="M143" i="11" s="1"/>
  <c r="M144" i="11" s="1"/>
  <c r="M145" i="11" s="1"/>
  <c r="M146" i="11" s="1"/>
  <c r="M147" i="11" s="1"/>
  <c r="M148" i="11" s="1"/>
  <c r="M149" i="11" s="1"/>
  <c r="M150" i="11" s="1"/>
  <c r="M151" i="11" s="1"/>
  <c r="M152" i="11" s="1"/>
  <c r="M153" i="11" s="1"/>
  <c r="M154" i="11" s="1"/>
  <c r="M155" i="11" s="1"/>
  <c r="M156" i="11" s="1"/>
  <c r="M157" i="11" s="1"/>
  <c r="M158" i="11" s="1"/>
  <c r="M159" i="11" s="1"/>
  <c r="M160" i="11" s="1"/>
  <c r="M161" i="11" s="1"/>
  <c r="M162" i="11" s="1"/>
  <c r="M163" i="11" s="1"/>
  <c r="M164" i="11" s="1"/>
  <c r="M165" i="11" s="1"/>
  <c r="M166" i="11" s="1"/>
  <c r="M167" i="11" s="1"/>
  <c r="M168" i="11" s="1"/>
  <c r="M169" i="11" s="1"/>
  <c r="M170" i="11" s="1"/>
  <c r="M171" i="11" s="1"/>
  <c r="M43" i="14"/>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M114" i="14" s="1"/>
  <c r="M115" i="14" s="1"/>
  <c r="M116" i="14" s="1"/>
  <c r="M117" i="14" s="1"/>
  <c r="M118" i="14" s="1"/>
  <c r="M119" i="14" s="1"/>
  <c r="M120" i="14" s="1"/>
  <c r="M121" i="14" s="1"/>
  <c r="M122" i="14" s="1"/>
  <c r="M123" i="14" s="1"/>
  <c r="M124" i="14" s="1"/>
  <c r="M125" i="14" s="1"/>
  <c r="M126" i="14" s="1"/>
  <c r="M127" i="14" s="1"/>
  <c r="M128" i="14" s="1"/>
  <c r="M129" i="14" s="1"/>
  <c r="M130" i="14" s="1"/>
  <c r="M131" i="14" s="1"/>
  <c r="M132" i="14" s="1"/>
  <c r="M133" i="14" s="1"/>
  <c r="M134" i="14" s="1"/>
  <c r="M135" i="14" s="1"/>
  <c r="M136" i="14" s="1"/>
  <c r="M137" i="14" s="1"/>
  <c r="M138" i="14" s="1"/>
  <c r="M139" i="14" s="1"/>
  <c r="M140" i="14" s="1"/>
  <c r="M141" i="14" s="1"/>
  <c r="M142" i="14" s="1"/>
  <c r="M143" i="14" s="1"/>
  <c r="M144" i="14" s="1"/>
  <c r="M145" i="14" s="1"/>
  <c r="M146" i="14" s="1"/>
  <c r="M147" i="14" s="1"/>
  <c r="M148" i="14" s="1"/>
  <c r="M149" i="14" s="1"/>
  <c r="M150" i="14" s="1"/>
  <c r="M151" i="14" s="1"/>
  <c r="M152" i="14" s="1"/>
  <c r="M153" i="14" s="1"/>
  <c r="M154" i="14" s="1"/>
  <c r="M155" i="14" s="1"/>
  <c r="M156" i="14" s="1"/>
  <c r="M157" i="14" s="1"/>
  <c r="M158" i="14" s="1"/>
  <c r="M159" i="14" s="1"/>
  <c r="M160" i="14" s="1"/>
  <c r="M161" i="14" s="1"/>
  <c r="M162" i="14" s="1"/>
  <c r="M163" i="14" s="1"/>
  <c r="M164" i="14" s="1"/>
  <c r="M165" i="14" s="1"/>
  <c r="M166" i="14" s="1"/>
  <c r="M167" i="14" s="1"/>
  <c r="M168" i="14" s="1"/>
  <c r="M169" i="14" s="1"/>
  <c r="M170" i="14" s="1"/>
  <c r="M171" i="14" s="1"/>
  <c r="M43" i="16"/>
  <c r="M44" i="16" s="1"/>
  <c r="M45" i="16" s="1"/>
  <c r="M46" i="16" s="1"/>
  <c r="M47" i="16" s="1"/>
  <c r="M48" i="16" s="1"/>
  <c r="M49" i="16" s="1"/>
  <c r="M50" i="16" s="1"/>
  <c r="M51" i="16" s="1"/>
  <c r="M52" i="16" s="1"/>
  <c r="M53" i="16" s="1"/>
  <c r="M54" i="16" s="1"/>
  <c r="M55" i="16" s="1"/>
  <c r="M56" i="16" s="1"/>
  <c r="M57" i="16" s="1"/>
  <c r="M58" i="16" s="1"/>
  <c r="M59" i="16" s="1"/>
  <c r="M60" i="16" s="1"/>
  <c r="M61" i="16" s="1"/>
  <c r="M62" i="16" s="1"/>
  <c r="M63" i="16" s="1"/>
  <c r="M64" i="16" s="1"/>
  <c r="M65" i="16" s="1"/>
  <c r="M66" i="16" s="1"/>
  <c r="M67" i="16" s="1"/>
  <c r="M68" i="16" s="1"/>
  <c r="M69" i="16" s="1"/>
  <c r="M70" i="16" s="1"/>
  <c r="M71" i="16" s="1"/>
  <c r="M72" i="16" s="1"/>
  <c r="M73" i="16" s="1"/>
  <c r="M74" i="16" s="1"/>
  <c r="M75" i="16" s="1"/>
  <c r="M76" i="16" s="1"/>
  <c r="M77" i="16" s="1"/>
  <c r="M78" i="16" s="1"/>
  <c r="M79" i="16" s="1"/>
  <c r="M80" i="16" s="1"/>
  <c r="M81" i="16" s="1"/>
  <c r="M82" i="16" s="1"/>
  <c r="M83" i="16" s="1"/>
  <c r="M84" i="16" s="1"/>
  <c r="M85" i="16" s="1"/>
  <c r="M86" i="16" s="1"/>
  <c r="M87" i="16" s="1"/>
  <c r="M88" i="16" s="1"/>
  <c r="M89" i="16" s="1"/>
  <c r="M90" i="16" s="1"/>
  <c r="M91" i="16" s="1"/>
  <c r="M92" i="16" s="1"/>
  <c r="M93" i="16" s="1"/>
  <c r="M94" i="16" s="1"/>
  <c r="M95" i="16" s="1"/>
  <c r="M96" i="16" s="1"/>
  <c r="M97" i="16" s="1"/>
  <c r="M98" i="16" s="1"/>
  <c r="M99" i="16" s="1"/>
  <c r="M100" i="16" s="1"/>
  <c r="M101" i="16" s="1"/>
  <c r="M102" i="16" s="1"/>
  <c r="M103" i="16" s="1"/>
  <c r="M104" i="16" s="1"/>
  <c r="M105" i="16" s="1"/>
  <c r="M106" i="16" s="1"/>
  <c r="M107" i="16" s="1"/>
  <c r="M108" i="16" s="1"/>
  <c r="M109" i="16" s="1"/>
  <c r="M110" i="16" s="1"/>
  <c r="M111" i="16" s="1"/>
  <c r="M112" i="16" s="1"/>
  <c r="M113" i="16" s="1"/>
  <c r="M114" i="16" s="1"/>
  <c r="M115" i="16" s="1"/>
  <c r="M116" i="16" s="1"/>
  <c r="M117" i="16" s="1"/>
  <c r="M118" i="16" s="1"/>
  <c r="M119" i="16" s="1"/>
  <c r="M120" i="16" s="1"/>
  <c r="M121" i="16" s="1"/>
  <c r="M122" i="16" s="1"/>
  <c r="M123" i="16" s="1"/>
  <c r="M124" i="16" s="1"/>
  <c r="M125" i="16" s="1"/>
  <c r="M126" i="16" s="1"/>
  <c r="M127" i="16" s="1"/>
  <c r="M128" i="16" s="1"/>
  <c r="M129" i="16" s="1"/>
  <c r="M130" i="16" s="1"/>
  <c r="M131" i="16" s="1"/>
  <c r="M132" i="16" s="1"/>
  <c r="M133" i="16" s="1"/>
  <c r="M134" i="16" s="1"/>
  <c r="M135" i="16" s="1"/>
  <c r="M136" i="16" s="1"/>
  <c r="M137" i="16" s="1"/>
  <c r="M138" i="16" s="1"/>
  <c r="M139" i="16" s="1"/>
  <c r="M140" i="16" s="1"/>
  <c r="M141" i="16" s="1"/>
  <c r="M142" i="16" s="1"/>
  <c r="M143" i="16" s="1"/>
  <c r="M144" i="16" s="1"/>
  <c r="M145" i="16" s="1"/>
  <c r="M146" i="16" s="1"/>
  <c r="M147" i="16" s="1"/>
  <c r="M148" i="16" s="1"/>
  <c r="M149" i="16" s="1"/>
  <c r="M150" i="16" s="1"/>
  <c r="M151" i="16" s="1"/>
  <c r="M152" i="16" s="1"/>
  <c r="M153" i="16" s="1"/>
  <c r="M154" i="16" s="1"/>
  <c r="M155" i="16" s="1"/>
  <c r="M156" i="16" s="1"/>
  <c r="M157" i="16" s="1"/>
  <c r="M158" i="16" s="1"/>
  <c r="M159" i="16" s="1"/>
  <c r="M160" i="16" s="1"/>
  <c r="M161" i="16" s="1"/>
  <c r="M162" i="16" s="1"/>
  <c r="M163" i="16" s="1"/>
  <c r="M164" i="16" s="1"/>
  <c r="M165" i="16" s="1"/>
  <c r="M166" i="16" s="1"/>
  <c r="M167" i="16" s="1"/>
  <c r="M168" i="16" s="1"/>
  <c r="M169" i="16" s="1"/>
  <c r="M170" i="16" s="1"/>
  <c r="M171" i="16" s="1"/>
  <c r="M43" i="15"/>
  <c r="M44" i="15" s="1"/>
  <c r="M45" i="15" s="1"/>
  <c r="M46" i="15" s="1"/>
  <c r="M47" i="15" s="1"/>
  <c r="M48" i="15" s="1"/>
  <c r="M49" i="15" s="1"/>
  <c r="M50" i="15" s="1"/>
  <c r="M51" i="15" s="1"/>
  <c r="M52" i="15" s="1"/>
  <c r="M53" i="15" s="1"/>
  <c r="M54" i="15" s="1"/>
  <c r="M55" i="15" s="1"/>
  <c r="M56" i="15" s="1"/>
  <c r="M57" i="15" s="1"/>
  <c r="M58" i="15" s="1"/>
  <c r="M59" i="15" s="1"/>
  <c r="M60" i="15" s="1"/>
  <c r="M61" i="15" s="1"/>
  <c r="M62" i="15" s="1"/>
  <c r="M63" i="15" s="1"/>
  <c r="M64" i="15" s="1"/>
  <c r="M65" i="15" s="1"/>
  <c r="M66" i="15" s="1"/>
  <c r="M67" i="15" s="1"/>
  <c r="M68" i="15" s="1"/>
  <c r="M69" i="15" s="1"/>
  <c r="M70" i="15" s="1"/>
  <c r="M71" i="15" s="1"/>
  <c r="M72" i="15" s="1"/>
  <c r="M73" i="15" s="1"/>
  <c r="M74" i="15" s="1"/>
  <c r="M75" i="15" s="1"/>
  <c r="M76" i="15" s="1"/>
  <c r="M77" i="15" s="1"/>
  <c r="M78" i="15" s="1"/>
  <c r="M79" i="15" s="1"/>
  <c r="M80" i="15" s="1"/>
  <c r="M81" i="15" s="1"/>
  <c r="M82" i="15" s="1"/>
  <c r="M83" i="15" s="1"/>
  <c r="M84" i="15" s="1"/>
  <c r="M85" i="15" s="1"/>
  <c r="M86" i="15" s="1"/>
  <c r="M87" i="15" s="1"/>
  <c r="M88" i="15" s="1"/>
  <c r="M89" i="15" s="1"/>
  <c r="M90" i="15" s="1"/>
  <c r="M91" i="15" s="1"/>
  <c r="M92" i="15" s="1"/>
  <c r="M93" i="15" s="1"/>
  <c r="M94" i="15" s="1"/>
  <c r="M95" i="15" s="1"/>
  <c r="M96" i="15" s="1"/>
  <c r="M97" i="15" s="1"/>
  <c r="M98" i="15" s="1"/>
  <c r="M99" i="15" s="1"/>
  <c r="M100" i="15" s="1"/>
  <c r="M101" i="15" s="1"/>
  <c r="M102" i="15" s="1"/>
  <c r="M103" i="15" s="1"/>
  <c r="M104" i="15" s="1"/>
  <c r="M105" i="15" s="1"/>
  <c r="M106" i="15" s="1"/>
  <c r="M107" i="15" s="1"/>
  <c r="M108" i="15" s="1"/>
  <c r="M109" i="15" s="1"/>
  <c r="M110" i="15" s="1"/>
  <c r="M111" i="15" s="1"/>
  <c r="M112" i="15" s="1"/>
  <c r="M113" i="15" s="1"/>
  <c r="M114" i="15" s="1"/>
  <c r="M115" i="15" s="1"/>
  <c r="M116" i="15" s="1"/>
  <c r="M117" i="15" s="1"/>
  <c r="M118" i="15" s="1"/>
  <c r="M119" i="15" s="1"/>
  <c r="M120" i="15" s="1"/>
  <c r="M121" i="15" s="1"/>
  <c r="M122" i="15" s="1"/>
  <c r="M123" i="15" s="1"/>
  <c r="M124" i="15" s="1"/>
  <c r="M125" i="15" s="1"/>
  <c r="M126" i="15" s="1"/>
  <c r="M127" i="15" s="1"/>
  <c r="M128" i="15" s="1"/>
  <c r="M129" i="15" s="1"/>
  <c r="M130" i="15" s="1"/>
  <c r="M131" i="15" s="1"/>
  <c r="M132" i="15" s="1"/>
  <c r="M133" i="15" s="1"/>
  <c r="M134" i="15" s="1"/>
  <c r="M135" i="15" s="1"/>
  <c r="M136" i="15" s="1"/>
  <c r="M137" i="15" s="1"/>
  <c r="M138" i="15" s="1"/>
  <c r="M139" i="15" s="1"/>
  <c r="M140" i="15" s="1"/>
  <c r="M141" i="15" s="1"/>
  <c r="M142" i="15" s="1"/>
  <c r="M143" i="15" s="1"/>
  <c r="M144" i="15" s="1"/>
  <c r="M145" i="15" s="1"/>
  <c r="M146" i="15" s="1"/>
  <c r="M147" i="15" s="1"/>
  <c r="M148" i="15" s="1"/>
  <c r="M149" i="15" s="1"/>
  <c r="M150" i="15" s="1"/>
  <c r="M151" i="15" s="1"/>
  <c r="M152" i="15" s="1"/>
  <c r="M153" i="15" s="1"/>
  <c r="M154" i="15" s="1"/>
  <c r="M155" i="15" s="1"/>
  <c r="M156" i="15" s="1"/>
  <c r="M157" i="15" s="1"/>
  <c r="M158" i="15" s="1"/>
  <c r="M159" i="15" s="1"/>
  <c r="M160" i="15" s="1"/>
  <c r="M161" i="15" s="1"/>
  <c r="M162" i="15" s="1"/>
  <c r="M163" i="15" s="1"/>
  <c r="M164" i="15" s="1"/>
  <c r="M165" i="15" s="1"/>
  <c r="M166" i="15" s="1"/>
  <c r="M167" i="15" s="1"/>
  <c r="M168" i="15" s="1"/>
  <c r="M169" i="15" s="1"/>
  <c r="M170" i="15" s="1"/>
  <c r="M171" i="15" s="1"/>
  <c r="M43" i="28"/>
  <c r="M44" i="28" s="1"/>
  <c r="M45" i="28" s="1"/>
  <c r="M46" i="28" s="1"/>
  <c r="M47" i="28" s="1"/>
  <c r="M48" i="28" s="1"/>
  <c r="M49" i="28" s="1"/>
  <c r="M50" i="28" s="1"/>
  <c r="M51" i="28" s="1"/>
  <c r="M52" i="28" s="1"/>
  <c r="M53" i="28" s="1"/>
  <c r="M54" i="28" s="1"/>
  <c r="M55" i="28" s="1"/>
  <c r="M56" i="28" s="1"/>
  <c r="M57" i="28" s="1"/>
  <c r="M58" i="28" s="1"/>
  <c r="M59" i="28" s="1"/>
  <c r="M60" i="28" s="1"/>
  <c r="M61" i="28" s="1"/>
  <c r="M62" i="28" s="1"/>
  <c r="M63" i="28" s="1"/>
  <c r="M64" i="28" s="1"/>
  <c r="M65" i="28" s="1"/>
  <c r="M66" i="28" s="1"/>
  <c r="M67" i="28" s="1"/>
  <c r="M68" i="28" s="1"/>
  <c r="M69" i="28" s="1"/>
  <c r="M70" i="28" s="1"/>
  <c r="M71" i="28" s="1"/>
  <c r="M72" i="28" s="1"/>
  <c r="M73" i="28" s="1"/>
  <c r="M74" i="28" s="1"/>
  <c r="M75" i="28" s="1"/>
  <c r="M76" i="28" s="1"/>
  <c r="M77" i="28" s="1"/>
  <c r="M78" i="28" s="1"/>
  <c r="M79" i="28" s="1"/>
  <c r="M80" i="28" s="1"/>
  <c r="M81" i="28" s="1"/>
  <c r="M82" i="28" s="1"/>
  <c r="M83" i="28" s="1"/>
  <c r="M84" i="28" s="1"/>
  <c r="M85" i="28" s="1"/>
  <c r="M86" i="28" s="1"/>
  <c r="M87" i="28" s="1"/>
  <c r="M88" i="28" s="1"/>
  <c r="M89" i="28" s="1"/>
  <c r="M90" i="28" s="1"/>
  <c r="M91" i="28" s="1"/>
  <c r="M92" i="28" s="1"/>
  <c r="M93" i="28" s="1"/>
  <c r="M94" i="28" s="1"/>
  <c r="M95" i="28" s="1"/>
  <c r="M96" i="28" s="1"/>
  <c r="M97" i="28" s="1"/>
  <c r="M98" i="28" s="1"/>
  <c r="M99" i="28" s="1"/>
  <c r="M100" i="28" s="1"/>
  <c r="M101" i="28" s="1"/>
  <c r="M102" i="28" s="1"/>
  <c r="M103" i="28" s="1"/>
  <c r="M104" i="28" s="1"/>
  <c r="M105" i="28" s="1"/>
  <c r="M106" i="28" s="1"/>
  <c r="M107" i="28" s="1"/>
  <c r="M108" i="28" s="1"/>
  <c r="M109" i="28" s="1"/>
  <c r="M110" i="28" s="1"/>
  <c r="M111" i="28" s="1"/>
  <c r="M112" i="28" s="1"/>
  <c r="M113" i="28" s="1"/>
  <c r="M114" i="28" s="1"/>
  <c r="M115" i="28" s="1"/>
  <c r="M116" i="28" s="1"/>
  <c r="M117" i="28" s="1"/>
  <c r="M118" i="28" s="1"/>
  <c r="M119" i="28" s="1"/>
  <c r="M120" i="28" s="1"/>
  <c r="M121" i="28" s="1"/>
  <c r="M122" i="28" s="1"/>
  <c r="M123" i="28" s="1"/>
  <c r="M124" i="28" s="1"/>
  <c r="M125" i="28" s="1"/>
  <c r="M126" i="28" s="1"/>
  <c r="M127" i="28" s="1"/>
  <c r="M128" i="28" s="1"/>
  <c r="M129" i="28" s="1"/>
  <c r="M130" i="28" s="1"/>
  <c r="M131" i="28" s="1"/>
  <c r="M132" i="28" s="1"/>
  <c r="M133" i="28" s="1"/>
  <c r="M134" i="28" s="1"/>
  <c r="M135" i="28" s="1"/>
  <c r="M136" i="28" s="1"/>
  <c r="M137" i="28" s="1"/>
  <c r="M138" i="28" s="1"/>
  <c r="M139" i="28" s="1"/>
  <c r="M140" i="28" s="1"/>
  <c r="M141" i="28" s="1"/>
  <c r="M142" i="28" s="1"/>
  <c r="M143" i="28" s="1"/>
  <c r="M144" i="28" s="1"/>
  <c r="M145" i="28" s="1"/>
  <c r="M146" i="28" s="1"/>
  <c r="M147" i="28" s="1"/>
  <c r="M148" i="28" s="1"/>
  <c r="M149" i="28" s="1"/>
  <c r="M150" i="28" s="1"/>
  <c r="M151" i="28" s="1"/>
  <c r="M152" i="28" s="1"/>
  <c r="M153" i="28" s="1"/>
  <c r="M154" i="28" s="1"/>
  <c r="M155" i="28" s="1"/>
  <c r="M156" i="28" s="1"/>
  <c r="M157" i="28" s="1"/>
  <c r="M158" i="28" s="1"/>
  <c r="M159" i="28" s="1"/>
  <c r="M160" i="28" s="1"/>
  <c r="M161" i="28" s="1"/>
  <c r="M162" i="28" s="1"/>
  <c r="M163" i="28" s="1"/>
  <c r="M164" i="28" s="1"/>
  <c r="M165" i="28" s="1"/>
  <c r="M166" i="28" s="1"/>
  <c r="M167" i="28" s="1"/>
  <c r="M168" i="28" s="1"/>
  <c r="M169" i="28" s="1"/>
  <c r="M170" i="28" s="1"/>
  <c r="M171" i="28" s="1"/>
  <c r="F27" i="1"/>
  <c r="M43" i="6"/>
  <c r="M44" i="6" s="1"/>
  <c r="M45" i="6" s="1"/>
  <c r="M46" i="6" s="1"/>
  <c r="M47" i="6" s="1"/>
  <c r="M48" i="6" s="1"/>
  <c r="M49" i="6" s="1"/>
  <c r="M50" i="6" s="1"/>
  <c r="M51" i="6" s="1"/>
  <c r="M52" i="6" s="1"/>
  <c r="M53" i="6" s="1"/>
  <c r="M54" i="6" s="1"/>
  <c r="M55" i="6" s="1"/>
  <c r="M56" i="6" s="1"/>
  <c r="M57" i="6" s="1"/>
  <c r="M58" i="6" s="1"/>
  <c r="M59" i="6" s="1"/>
  <c r="M60" i="6" s="1"/>
  <c r="M61" i="6" s="1"/>
  <c r="M62" i="6" s="1"/>
  <c r="M63" i="6" s="1"/>
  <c r="M64" i="6" s="1"/>
  <c r="M65" i="6" s="1"/>
  <c r="M66" i="6" s="1"/>
  <c r="M67" i="6" s="1"/>
  <c r="M68" i="6" s="1"/>
  <c r="M69" i="6" s="1"/>
  <c r="M70" i="6" s="1"/>
  <c r="M71" i="6" s="1"/>
  <c r="M72" i="6" s="1"/>
  <c r="M73" i="6" s="1"/>
  <c r="M74" i="6" s="1"/>
  <c r="M75" i="6" s="1"/>
  <c r="M76" i="6" s="1"/>
  <c r="M77" i="6" s="1"/>
  <c r="M78" i="6" s="1"/>
  <c r="M79" i="6" s="1"/>
  <c r="M80" i="6" s="1"/>
  <c r="M81" i="6" s="1"/>
  <c r="M82" i="6" s="1"/>
  <c r="M83" i="6" s="1"/>
  <c r="M84" i="6" s="1"/>
  <c r="M85" i="6" s="1"/>
  <c r="M86" i="6" s="1"/>
  <c r="M87" i="6" s="1"/>
  <c r="M88" i="6" s="1"/>
  <c r="M89" i="6" s="1"/>
  <c r="M90" i="6" s="1"/>
  <c r="M91" i="6" s="1"/>
  <c r="M92" i="6" s="1"/>
  <c r="M93" i="6" s="1"/>
  <c r="M94" i="6" s="1"/>
  <c r="M95" i="6" s="1"/>
  <c r="M96" i="6" s="1"/>
  <c r="M97" i="6" s="1"/>
  <c r="M98" i="6" s="1"/>
  <c r="M99" i="6" s="1"/>
  <c r="M100" i="6" s="1"/>
  <c r="M101" i="6" s="1"/>
  <c r="M102" i="6" s="1"/>
  <c r="M103" i="6" s="1"/>
  <c r="M104" i="6" s="1"/>
  <c r="M105" i="6" s="1"/>
  <c r="M106" i="6" s="1"/>
  <c r="M107" i="6" s="1"/>
  <c r="M108" i="6" s="1"/>
  <c r="M109" i="6" s="1"/>
  <c r="M110" i="6" s="1"/>
  <c r="M111" i="6" s="1"/>
  <c r="M112" i="6" s="1"/>
  <c r="M113" i="6" s="1"/>
  <c r="M114" i="6" s="1"/>
  <c r="M115" i="6" s="1"/>
  <c r="M116" i="6" s="1"/>
  <c r="M117" i="6" s="1"/>
  <c r="M118" i="6" s="1"/>
  <c r="M119" i="6" s="1"/>
  <c r="M120" i="6" s="1"/>
  <c r="M121" i="6" s="1"/>
  <c r="M122" i="6" s="1"/>
  <c r="M123" i="6" s="1"/>
  <c r="M124" i="6" s="1"/>
  <c r="M125" i="6" s="1"/>
  <c r="M126" i="6" s="1"/>
  <c r="M127" i="6" s="1"/>
  <c r="M128" i="6" s="1"/>
  <c r="M129" i="6" s="1"/>
  <c r="M130" i="6" s="1"/>
  <c r="M131" i="6" s="1"/>
  <c r="M132" i="6" s="1"/>
  <c r="M133" i="6" s="1"/>
  <c r="M134" i="6" s="1"/>
  <c r="M135" i="6" s="1"/>
  <c r="M136" i="6" s="1"/>
  <c r="M137" i="6" s="1"/>
  <c r="M138" i="6" s="1"/>
  <c r="M139" i="6" s="1"/>
  <c r="M140" i="6" s="1"/>
  <c r="M141" i="6" s="1"/>
  <c r="M142" i="6" s="1"/>
  <c r="M143" i="6" s="1"/>
  <c r="M144" i="6" s="1"/>
  <c r="M145" i="6" s="1"/>
  <c r="M146" i="6" s="1"/>
  <c r="M147" i="6" s="1"/>
  <c r="M148" i="6" s="1"/>
  <c r="M149" i="6" s="1"/>
  <c r="M150" i="6" s="1"/>
  <c r="M151" i="6" s="1"/>
  <c r="M152" i="6" s="1"/>
  <c r="M153" i="6" s="1"/>
  <c r="M154" i="6" s="1"/>
  <c r="M155" i="6" s="1"/>
  <c r="M156" i="6" s="1"/>
  <c r="M157" i="6" s="1"/>
  <c r="M158" i="6" s="1"/>
  <c r="M159" i="6" s="1"/>
  <c r="M160" i="6" s="1"/>
  <c r="M161" i="6" s="1"/>
  <c r="M162" i="6" s="1"/>
  <c r="M163" i="6" s="1"/>
  <c r="M164" i="6" s="1"/>
  <c r="M165" i="6" s="1"/>
  <c r="M166" i="6" s="1"/>
  <c r="M167" i="6" s="1"/>
  <c r="M168" i="6" s="1"/>
  <c r="M169" i="6" s="1"/>
  <c r="M170" i="6" s="1"/>
  <c r="M171" i="6" s="1"/>
  <c r="M43" i="13"/>
  <c r="M44" i="13" s="1"/>
  <c r="M45" i="13" s="1"/>
  <c r="M46" i="13" s="1"/>
  <c r="M47" i="13" s="1"/>
  <c r="M48" i="13" s="1"/>
  <c r="M49" i="13" s="1"/>
  <c r="M50" i="13" s="1"/>
  <c r="M51" i="13" s="1"/>
  <c r="M52" i="13" s="1"/>
  <c r="M53" i="13" s="1"/>
  <c r="M54" i="13" s="1"/>
  <c r="M55" i="13" s="1"/>
  <c r="M56" i="13" s="1"/>
  <c r="M57" i="13" s="1"/>
  <c r="M58" i="13" s="1"/>
  <c r="M59" i="13" s="1"/>
  <c r="M60" i="13" s="1"/>
  <c r="M61" i="13" s="1"/>
  <c r="M62" i="13" s="1"/>
  <c r="M63" i="13" s="1"/>
  <c r="M64" i="13" s="1"/>
  <c r="M65" i="13" s="1"/>
  <c r="M66" i="13" s="1"/>
  <c r="M67" i="13" s="1"/>
  <c r="M68" i="13" s="1"/>
  <c r="M69" i="13" s="1"/>
  <c r="M70" i="13" s="1"/>
  <c r="M71" i="13" s="1"/>
  <c r="M72" i="13" s="1"/>
  <c r="M73" i="13" s="1"/>
  <c r="M74" i="13" s="1"/>
  <c r="M75" i="13" s="1"/>
  <c r="M76" i="13" s="1"/>
  <c r="M77" i="13" s="1"/>
  <c r="M78" i="13" s="1"/>
  <c r="M79" i="13" s="1"/>
  <c r="M80" i="13" s="1"/>
  <c r="M81" i="13" s="1"/>
  <c r="M82" i="13" s="1"/>
  <c r="M83" i="13" s="1"/>
  <c r="M84" i="13" s="1"/>
  <c r="M85" i="13" s="1"/>
  <c r="M86" i="13" s="1"/>
  <c r="M87" i="13" s="1"/>
  <c r="M88" i="13" s="1"/>
  <c r="M89" i="13" s="1"/>
  <c r="M90" i="13" s="1"/>
  <c r="M91" i="13" s="1"/>
  <c r="M92" i="13" s="1"/>
  <c r="M93" i="13" s="1"/>
  <c r="M94" i="13" s="1"/>
  <c r="M95" i="13" s="1"/>
  <c r="M96" i="13" s="1"/>
  <c r="M97" i="13" s="1"/>
  <c r="M98" i="13" s="1"/>
  <c r="M99" i="13" s="1"/>
  <c r="M100" i="13" s="1"/>
  <c r="M101" i="13" s="1"/>
  <c r="M102" i="13" s="1"/>
  <c r="M103" i="13" s="1"/>
  <c r="M104" i="13" s="1"/>
  <c r="M105" i="13" s="1"/>
  <c r="M106" i="13" s="1"/>
  <c r="M107" i="13" s="1"/>
  <c r="M108" i="13" s="1"/>
  <c r="M109" i="13" s="1"/>
  <c r="M110" i="13" s="1"/>
  <c r="M111" i="13" s="1"/>
  <c r="M112" i="13" s="1"/>
  <c r="M113" i="13" s="1"/>
  <c r="M114" i="13" s="1"/>
  <c r="M115" i="13" s="1"/>
  <c r="M116" i="13" s="1"/>
  <c r="M117" i="13" s="1"/>
  <c r="M118" i="13" s="1"/>
  <c r="M119" i="13" s="1"/>
  <c r="M120" i="13" s="1"/>
  <c r="M121" i="13" s="1"/>
  <c r="M122" i="13" s="1"/>
  <c r="M123" i="13" s="1"/>
  <c r="M124" i="13" s="1"/>
  <c r="M125" i="13" s="1"/>
  <c r="M126" i="13" s="1"/>
  <c r="M127" i="13" s="1"/>
  <c r="M128" i="13" s="1"/>
  <c r="M129" i="13" s="1"/>
  <c r="M130" i="13" s="1"/>
  <c r="M131" i="13" s="1"/>
  <c r="M132" i="13" s="1"/>
  <c r="M133" i="13" s="1"/>
  <c r="M134" i="13" s="1"/>
  <c r="M135" i="13" s="1"/>
  <c r="M136" i="13" s="1"/>
  <c r="M137" i="13" s="1"/>
  <c r="M138" i="13" s="1"/>
  <c r="M139" i="13" s="1"/>
  <c r="M140" i="13" s="1"/>
  <c r="M141" i="13" s="1"/>
  <c r="M142" i="13" s="1"/>
  <c r="M143" i="13" s="1"/>
  <c r="M144" i="13" s="1"/>
  <c r="M145" i="13" s="1"/>
  <c r="M146" i="13" s="1"/>
  <c r="M147" i="13" s="1"/>
  <c r="M148" i="13" s="1"/>
  <c r="M149" i="13" s="1"/>
  <c r="M150" i="13" s="1"/>
  <c r="M151" i="13" s="1"/>
  <c r="M152" i="13" s="1"/>
  <c r="M153" i="13" s="1"/>
  <c r="M154" i="13" s="1"/>
  <c r="M155" i="13" s="1"/>
  <c r="M156" i="13" s="1"/>
  <c r="M157" i="13" s="1"/>
  <c r="M158" i="13" s="1"/>
  <c r="M159" i="13" s="1"/>
  <c r="M160" i="13" s="1"/>
  <c r="M161" i="13" s="1"/>
  <c r="M162" i="13" s="1"/>
  <c r="M163" i="13" s="1"/>
  <c r="M164" i="13" s="1"/>
  <c r="M165" i="13" s="1"/>
  <c r="M166" i="13" s="1"/>
  <c r="M167" i="13" s="1"/>
  <c r="M168" i="13" s="1"/>
  <c r="M169" i="13" s="1"/>
  <c r="M170" i="13" s="1"/>
  <c r="M171" i="13" s="1"/>
  <c r="M43" i="34"/>
  <c r="M44" i="34" s="1"/>
  <c r="M45" i="34" s="1"/>
  <c r="M46" i="34" s="1"/>
  <c r="M47" i="34" s="1"/>
  <c r="M48" i="34" s="1"/>
  <c r="M49" i="34" s="1"/>
  <c r="M50" i="34" s="1"/>
  <c r="M51" i="34" s="1"/>
  <c r="M52" i="34" s="1"/>
  <c r="M53" i="34" s="1"/>
  <c r="M54" i="34" s="1"/>
  <c r="M55" i="34" s="1"/>
  <c r="M56" i="34" s="1"/>
  <c r="M57" i="34" s="1"/>
  <c r="M58" i="34" s="1"/>
  <c r="M59" i="34" s="1"/>
  <c r="M60" i="34" s="1"/>
  <c r="M61" i="34" s="1"/>
  <c r="M62" i="34" s="1"/>
  <c r="M63" i="34" s="1"/>
  <c r="M64" i="34" s="1"/>
  <c r="M65" i="34" s="1"/>
  <c r="M66" i="34" s="1"/>
  <c r="M67" i="34" s="1"/>
  <c r="M68" i="34" s="1"/>
  <c r="M69" i="34" s="1"/>
  <c r="M70" i="34" s="1"/>
  <c r="M71" i="34" s="1"/>
  <c r="M72" i="34" s="1"/>
  <c r="M73" i="34" s="1"/>
  <c r="M74" i="34" s="1"/>
  <c r="M75" i="34" s="1"/>
  <c r="M76" i="34" s="1"/>
  <c r="M77" i="34" s="1"/>
  <c r="M78" i="34" s="1"/>
  <c r="M79" i="34" s="1"/>
  <c r="M80" i="34" s="1"/>
  <c r="M81" i="34" s="1"/>
  <c r="M82" i="34" s="1"/>
  <c r="M83" i="34" s="1"/>
  <c r="M84" i="34" s="1"/>
  <c r="M85" i="34" s="1"/>
  <c r="M86" i="34" s="1"/>
  <c r="M87" i="34" s="1"/>
  <c r="M88" i="34" s="1"/>
  <c r="M89" i="34" s="1"/>
  <c r="M90" i="34" s="1"/>
  <c r="M91" i="34" s="1"/>
  <c r="M92" i="34" s="1"/>
  <c r="M93" i="34" s="1"/>
  <c r="M94" i="34" s="1"/>
  <c r="M95" i="34" s="1"/>
  <c r="M96" i="34" s="1"/>
  <c r="M97" i="34" s="1"/>
  <c r="M98" i="34" s="1"/>
  <c r="M99" i="34" s="1"/>
  <c r="M100" i="34" s="1"/>
  <c r="M101" i="34" s="1"/>
  <c r="M102" i="34" s="1"/>
  <c r="M103" i="34" s="1"/>
  <c r="M104" i="34" s="1"/>
  <c r="M105" i="34" s="1"/>
  <c r="M106" i="34" s="1"/>
  <c r="M107" i="34" s="1"/>
  <c r="M108" i="34" s="1"/>
  <c r="M109" i="34" s="1"/>
  <c r="M110" i="34" s="1"/>
  <c r="M111" i="34" s="1"/>
  <c r="M112" i="34" s="1"/>
  <c r="M113" i="34" s="1"/>
  <c r="M114" i="34" s="1"/>
  <c r="M115" i="34" s="1"/>
  <c r="M116" i="34" s="1"/>
  <c r="M117" i="34" s="1"/>
  <c r="M118" i="34" s="1"/>
  <c r="M119" i="34" s="1"/>
  <c r="M120" i="34" s="1"/>
  <c r="M121" i="34" s="1"/>
  <c r="M122" i="34" s="1"/>
  <c r="M123" i="34" s="1"/>
  <c r="M124" i="34" s="1"/>
  <c r="M125" i="34" s="1"/>
  <c r="M126" i="34" s="1"/>
  <c r="M127" i="34" s="1"/>
  <c r="M128" i="34" s="1"/>
  <c r="M129" i="34" s="1"/>
  <c r="M130" i="34" s="1"/>
  <c r="M131" i="34" s="1"/>
  <c r="M132" i="34" s="1"/>
  <c r="M133" i="34" s="1"/>
  <c r="M134" i="34" s="1"/>
  <c r="M135" i="34" s="1"/>
  <c r="M136" i="34" s="1"/>
  <c r="M137" i="34" s="1"/>
  <c r="M138" i="34" s="1"/>
  <c r="M139" i="34" s="1"/>
  <c r="M140" i="34" s="1"/>
  <c r="M141" i="34" s="1"/>
  <c r="M142" i="34" s="1"/>
  <c r="M143" i="34" s="1"/>
  <c r="M144" i="34" s="1"/>
  <c r="M145" i="34" s="1"/>
  <c r="M146" i="34" s="1"/>
  <c r="M147" i="34" s="1"/>
  <c r="M148" i="34" s="1"/>
  <c r="M149" i="34" s="1"/>
  <c r="M150" i="34" s="1"/>
  <c r="M151" i="34" s="1"/>
  <c r="M152" i="34" s="1"/>
  <c r="M153" i="34" s="1"/>
  <c r="M154" i="34" s="1"/>
  <c r="M155" i="34" s="1"/>
  <c r="M156" i="34" s="1"/>
  <c r="M157" i="34" s="1"/>
  <c r="M158" i="34" s="1"/>
  <c r="M159" i="34" s="1"/>
  <c r="M160" i="34" s="1"/>
  <c r="M161" i="34" s="1"/>
  <c r="M162" i="34" s="1"/>
  <c r="M163" i="34" s="1"/>
  <c r="M164" i="34" s="1"/>
  <c r="M165" i="34" s="1"/>
  <c r="M166" i="34" s="1"/>
  <c r="M167" i="34" s="1"/>
  <c r="M168" i="34" s="1"/>
  <c r="M169" i="34" s="1"/>
  <c r="M170" i="34" s="1"/>
  <c r="M171" i="34" s="1"/>
  <c r="M43" i="10"/>
  <c r="M44" i="10" s="1"/>
  <c r="M45" i="10" s="1"/>
  <c r="M46" i="10" s="1"/>
  <c r="M47" i="10" s="1"/>
  <c r="M48" i="10" s="1"/>
  <c r="M49" i="10" s="1"/>
  <c r="M50" i="10" s="1"/>
  <c r="M51" i="10" s="1"/>
  <c r="M52" i="10" s="1"/>
  <c r="M53" i="10" s="1"/>
  <c r="M54" i="10" s="1"/>
  <c r="M55" i="10" s="1"/>
  <c r="M56" i="10" s="1"/>
  <c r="M57" i="10" s="1"/>
  <c r="M58" i="10" s="1"/>
  <c r="M59" i="10" s="1"/>
  <c r="M60" i="10" s="1"/>
  <c r="M61" i="10" s="1"/>
  <c r="M62" i="10" s="1"/>
  <c r="M63" i="10" s="1"/>
  <c r="M64" i="10" s="1"/>
  <c r="M65" i="10" s="1"/>
  <c r="M66" i="10" s="1"/>
  <c r="M67" i="10" s="1"/>
  <c r="M68" i="10" s="1"/>
  <c r="M69" i="10" s="1"/>
  <c r="M70" i="10" s="1"/>
  <c r="M71" i="10" s="1"/>
  <c r="M72" i="10" s="1"/>
  <c r="M73" i="10" s="1"/>
  <c r="M74" i="10" s="1"/>
  <c r="M75" i="10" s="1"/>
  <c r="M76" i="10" s="1"/>
  <c r="M77" i="10" s="1"/>
  <c r="M78" i="10" s="1"/>
  <c r="M79" i="10" s="1"/>
  <c r="M80" i="10" s="1"/>
  <c r="M81" i="10" s="1"/>
  <c r="M82" i="10" s="1"/>
  <c r="M83" i="10" s="1"/>
  <c r="M84" i="10" s="1"/>
  <c r="M85" i="10" s="1"/>
  <c r="M86" i="10" s="1"/>
  <c r="M87" i="10" s="1"/>
  <c r="M88" i="10" s="1"/>
  <c r="M89" i="10" s="1"/>
  <c r="M90" i="10" s="1"/>
  <c r="M91" i="10" s="1"/>
  <c r="M92" i="10" s="1"/>
  <c r="M93" i="10" s="1"/>
  <c r="M94" i="10" s="1"/>
  <c r="M95" i="10" s="1"/>
  <c r="M96" i="10" s="1"/>
  <c r="M97" i="10" s="1"/>
  <c r="M98" i="10" s="1"/>
  <c r="M99" i="10" s="1"/>
  <c r="M100" i="10" s="1"/>
  <c r="M101" i="10" s="1"/>
  <c r="M102" i="10" s="1"/>
  <c r="M103" i="10" s="1"/>
  <c r="M104" i="10" s="1"/>
  <c r="M105" i="10" s="1"/>
  <c r="M106" i="10" s="1"/>
  <c r="M107" i="10" s="1"/>
  <c r="M108" i="10" s="1"/>
  <c r="M109" i="10" s="1"/>
  <c r="M110" i="10" s="1"/>
  <c r="M111" i="10" s="1"/>
  <c r="M112" i="10" s="1"/>
  <c r="M113" i="10" s="1"/>
  <c r="M114" i="10" s="1"/>
  <c r="M115" i="10" s="1"/>
  <c r="M116" i="10" s="1"/>
  <c r="M117" i="10" s="1"/>
  <c r="M118" i="10" s="1"/>
  <c r="M119" i="10" s="1"/>
  <c r="M120" i="10" s="1"/>
  <c r="M121" i="10" s="1"/>
  <c r="M122" i="10" s="1"/>
  <c r="M123" i="10" s="1"/>
  <c r="M124" i="10" s="1"/>
  <c r="M125" i="10" s="1"/>
  <c r="M126" i="10" s="1"/>
  <c r="M127" i="10" s="1"/>
  <c r="M128" i="10" s="1"/>
  <c r="M129" i="10" s="1"/>
  <c r="M130" i="10" s="1"/>
  <c r="M131" i="10" s="1"/>
  <c r="M132" i="10" s="1"/>
  <c r="M133" i="10" s="1"/>
  <c r="M134" i="10" s="1"/>
  <c r="M135" i="10" s="1"/>
  <c r="M136" i="10" s="1"/>
  <c r="M137" i="10" s="1"/>
  <c r="M138" i="10" s="1"/>
  <c r="M139" i="10" s="1"/>
  <c r="M140" i="10" s="1"/>
  <c r="M141" i="10" s="1"/>
  <c r="M142" i="10" s="1"/>
  <c r="M143" i="10" s="1"/>
  <c r="M144" i="10" s="1"/>
  <c r="M145" i="10" s="1"/>
  <c r="M146" i="10" s="1"/>
  <c r="M147" i="10" s="1"/>
  <c r="M148" i="10" s="1"/>
  <c r="M149" i="10" s="1"/>
  <c r="M150" i="10" s="1"/>
  <c r="M151" i="10" s="1"/>
  <c r="M152" i="10" s="1"/>
  <c r="M153" i="10" s="1"/>
  <c r="M154" i="10" s="1"/>
  <c r="M155" i="10" s="1"/>
  <c r="M156" i="10" s="1"/>
  <c r="M157" i="10" s="1"/>
  <c r="M158" i="10" s="1"/>
  <c r="M159" i="10" s="1"/>
  <c r="M160" i="10" s="1"/>
  <c r="M161" i="10" s="1"/>
  <c r="M162" i="10" s="1"/>
  <c r="M163" i="10" s="1"/>
  <c r="M164" i="10" s="1"/>
  <c r="M165" i="10" s="1"/>
  <c r="M166" i="10" s="1"/>
  <c r="M167" i="10" s="1"/>
  <c r="M168" i="10" s="1"/>
  <c r="M169" i="10" s="1"/>
  <c r="M170" i="10" s="1"/>
  <c r="M171" i="10" s="1"/>
  <c r="M43" i="7"/>
  <c r="M44" i="7" s="1"/>
  <c r="M45" i="7" s="1"/>
  <c r="M46" i="7" s="1"/>
  <c r="M47" i="7" s="1"/>
  <c r="M48" i="7" s="1"/>
  <c r="M49" i="7" s="1"/>
  <c r="M50" i="7" s="1"/>
  <c r="M51" i="7" s="1"/>
  <c r="M52" i="7" s="1"/>
  <c r="M53" i="7" s="1"/>
  <c r="M54" i="7" s="1"/>
  <c r="M55" i="7" s="1"/>
  <c r="M56" i="7" s="1"/>
  <c r="M57" i="7" s="1"/>
  <c r="M58" i="7" s="1"/>
  <c r="M59" i="7" s="1"/>
  <c r="M60" i="7" s="1"/>
  <c r="M61" i="7" s="1"/>
  <c r="M62" i="7" s="1"/>
  <c r="M63" i="7" s="1"/>
  <c r="M64" i="7" s="1"/>
  <c r="M65" i="7" s="1"/>
  <c r="M66" i="7" s="1"/>
  <c r="M67" i="7" s="1"/>
  <c r="M68" i="7" s="1"/>
  <c r="M69" i="7" s="1"/>
  <c r="M70" i="7" s="1"/>
  <c r="M71" i="7" s="1"/>
  <c r="M72" i="7" s="1"/>
  <c r="M73" i="7" s="1"/>
  <c r="M74" i="7" s="1"/>
  <c r="M75" i="7" s="1"/>
  <c r="M76" i="7" s="1"/>
  <c r="M77" i="7" s="1"/>
  <c r="M78" i="7" s="1"/>
  <c r="M79" i="7" s="1"/>
  <c r="M80" i="7" s="1"/>
  <c r="M81" i="7" s="1"/>
  <c r="M82" i="7" s="1"/>
  <c r="M83" i="7" s="1"/>
  <c r="M84" i="7" s="1"/>
  <c r="M85" i="7" s="1"/>
  <c r="M86" i="7" s="1"/>
  <c r="M87" i="7" s="1"/>
  <c r="M88" i="7" s="1"/>
  <c r="M89" i="7" s="1"/>
  <c r="M90" i="7" s="1"/>
  <c r="M91" i="7" s="1"/>
  <c r="M92" i="7" s="1"/>
  <c r="M93" i="7" s="1"/>
  <c r="M94" i="7" s="1"/>
  <c r="M95" i="7" s="1"/>
  <c r="M96" i="7" s="1"/>
  <c r="M97" i="7" s="1"/>
  <c r="M98" i="7" s="1"/>
  <c r="M99" i="7" s="1"/>
  <c r="M100" i="7" s="1"/>
  <c r="M101" i="7" s="1"/>
  <c r="M102" i="7" s="1"/>
  <c r="M103" i="7" s="1"/>
  <c r="M104" i="7" s="1"/>
  <c r="M105" i="7" s="1"/>
  <c r="M106" i="7" s="1"/>
  <c r="M107" i="7" s="1"/>
  <c r="M108" i="7" s="1"/>
  <c r="M109" i="7" s="1"/>
  <c r="M110" i="7" s="1"/>
  <c r="M111" i="7" s="1"/>
  <c r="M112" i="7" s="1"/>
  <c r="M113" i="7" s="1"/>
  <c r="M114" i="7" s="1"/>
  <c r="M115" i="7" s="1"/>
  <c r="M116" i="7" s="1"/>
  <c r="M117" i="7" s="1"/>
  <c r="M118" i="7" s="1"/>
  <c r="M119" i="7" s="1"/>
  <c r="M120" i="7" s="1"/>
  <c r="M121" i="7" s="1"/>
  <c r="M122" i="7" s="1"/>
  <c r="M123" i="7" s="1"/>
  <c r="M124" i="7" s="1"/>
  <c r="M125" i="7" s="1"/>
  <c r="M126" i="7" s="1"/>
  <c r="M127" i="7" s="1"/>
  <c r="M128" i="7" s="1"/>
  <c r="M129" i="7" s="1"/>
  <c r="M130" i="7" s="1"/>
  <c r="M131" i="7" s="1"/>
  <c r="M132" i="7" s="1"/>
  <c r="M133" i="7" s="1"/>
  <c r="M134" i="7" s="1"/>
  <c r="M135" i="7" s="1"/>
  <c r="M136" i="7" s="1"/>
  <c r="M137" i="7" s="1"/>
  <c r="M138" i="7" s="1"/>
  <c r="M139" i="7" s="1"/>
  <c r="M140" i="7" s="1"/>
  <c r="M141" i="7" s="1"/>
  <c r="M142" i="7" s="1"/>
  <c r="M143" i="7" s="1"/>
  <c r="M144" i="7" s="1"/>
  <c r="M145" i="7" s="1"/>
  <c r="M146" i="7" s="1"/>
  <c r="M147" i="7" s="1"/>
  <c r="M148" i="7" s="1"/>
  <c r="M149" i="7" s="1"/>
  <c r="M150" i="7" s="1"/>
  <c r="M151" i="7" s="1"/>
  <c r="M152" i="7" s="1"/>
  <c r="M153" i="7" s="1"/>
  <c r="M154" i="7" s="1"/>
  <c r="M155" i="7" s="1"/>
  <c r="M156" i="7" s="1"/>
  <c r="M157" i="7" s="1"/>
  <c r="M158" i="7" s="1"/>
  <c r="M159" i="7" s="1"/>
  <c r="M160" i="7" s="1"/>
  <c r="M161" i="7" s="1"/>
  <c r="M162" i="7" s="1"/>
  <c r="M163" i="7" s="1"/>
  <c r="M164" i="7" s="1"/>
  <c r="M165" i="7" s="1"/>
  <c r="M166" i="7" s="1"/>
  <c r="M167" i="7" s="1"/>
  <c r="M168" i="7" s="1"/>
  <c r="M169" i="7" s="1"/>
  <c r="M170" i="7" s="1"/>
  <c r="M171" i="7" s="1"/>
  <c r="M43" i="23"/>
  <c r="M44" i="23" s="1"/>
  <c r="M45" i="23" s="1"/>
  <c r="M46" i="23" s="1"/>
  <c r="M47" i="23" s="1"/>
  <c r="M48" i="23" s="1"/>
  <c r="M49" i="23" s="1"/>
  <c r="M50" i="23" s="1"/>
  <c r="M51" i="23" s="1"/>
  <c r="M52" i="23" s="1"/>
  <c r="M53" i="23" s="1"/>
  <c r="M54" i="23" s="1"/>
  <c r="M55" i="23" s="1"/>
  <c r="M56" i="23" s="1"/>
  <c r="M57" i="23" s="1"/>
  <c r="M58" i="23" s="1"/>
  <c r="M59" i="23" s="1"/>
  <c r="M60" i="23" s="1"/>
  <c r="M61" i="23" s="1"/>
  <c r="M62" i="23" s="1"/>
  <c r="M63" i="23" s="1"/>
  <c r="M64" i="23" s="1"/>
  <c r="M65" i="23" s="1"/>
  <c r="M66" i="23" s="1"/>
  <c r="M67" i="23" s="1"/>
  <c r="M68" i="23" s="1"/>
  <c r="M69" i="23" s="1"/>
  <c r="M70" i="23" s="1"/>
  <c r="M71" i="23" s="1"/>
  <c r="M72" i="23" s="1"/>
  <c r="M73" i="23" s="1"/>
  <c r="M74" i="23" s="1"/>
  <c r="M75" i="23" s="1"/>
  <c r="M76" i="23" s="1"/>
  <c r="M77" i="23" s="1"/>
  <c r="M78" i="23" s="1"/>
  <c r="M79" i="23" s="1"/>
  <c r="M80" i="23" s="1"/>
  <c r="M81" i="23" s="1"/>
  <c r="M82" i="23" s="1"/>
  <c r="M83" i="23" s="1"/>
  <c r="M84" i="23" s="1"/>
  <c r="M85" i="23" s="1"/>
  <c r="M86" i="23" s="1"/>
  <c r="M87" i="23" s="1"/>
  <c r="M88" i="23" s="1"/>
  <c r="M89" i="23" s="1"/>
  <c r="M90" i="23" s="1"/>
  <c r="M91" i="23" s="1"/>
  <c r="M92" i="23" s="1"/>
  <c r="M93" i="23" s="1"/>
  <c r="M94" i="23" s="1"/>
  <c r="M95" i="23" s="1"/>
  <c r="M96" i="23" s="1"/>
  <c r="M97" i="23" s="1"/>
  <c r="M98" i="23" s="1"/>
  <c r="M99" i="23" s="1"/>
  <c r="M100" i="23" s="1"/>
  <c r="M101" i="23" s="1"/>
  <c r="M102" i="23" s="1"/>
  <c r="M103" i="23" s="1"/>
  <c r="M104" i="23" s="1"/>
  <c r="M105" i="23" s="1"/>
  <c r="M106" i="23" s="1"/>
  <c r="M107" i="23" s="1"/>
  <c r="M108" i="23" s="1"/>
  <c r="M109" i="23" s="1"/>
  <c r="M110" i="23" s="1"/>
  <c r="M111" i="23" s="1"/>
  <c r="M112" i="23" s="1"/>
  <c r="M113" i="23" s="1"/>
  <c r="M114" i="23" s="1"/>
  <c r="M115" i="23" s="1"/>
  <c r="M116" i="23" s="1"/>
  <c r="M117" i="23" s="1"/>
  <c r="M118" i="23" s="1"/>
  <c r="M119" i="23" s="1"/>
  <c r="M120" i="23" s="1"/>
  <c r="M121" i="23" s="1"/>
  <c r="M122" i="23" s="1"/>
  <c r="M123" i="23" s="1"/>
  <c r="M124" i="23" s="1"/>
  <c r="M125" i="23" s="1"/>
  <c r="M126" i="23" s="1"/>
  <c r="M127" i="23" s="1"/>
  <c r="M128" i="23" s="1"/>
  <c r="M129" i="23" s="1"/>
  <c r="M130" i="23" s="1"/>
  <c r="M131" i="23" s="1"/>
  <c r="M132" i="23" s="1"/>
  <c r="M133" i="23" s="1"/>
  <c r="M134" i="23" s="1"/>
  <c r="M135" i="23" s="1"/>
  <c r="M136" i="23" s="1"/>
  <c r="M137" i="23" s="1"/>
  <c r="M138" i="23" s="1"/>
  <c r="M139" i="23" s="1"/>
  <c r="M140" i="23" s="1"/>
  <c r="M141" i="23" s="1"/>
  <c r="M142" i="23" s="1"/>
  <c r="M143" i="23" s="1"/>
  <c r="M144" i="23" s="1"/>
  <c r="M145" i="23" s="1"/>
  <c r="M146" i="23" s="1"/>
  <c r="M147" i="23" s="1"/>
  <c r="M148" i="23" s="1"/>
  <c r="M149" i="23" s="1"/>
  <c r="M150" i="23" s="1"/>
  <c r="M151" i="23" s="1"/>
  <c r="M152" i="23" s="1"/>
  <c r="M153" i="23" s="1"/>
  <c r="M154" i="23" s="1"/>
  <c r="M155" i="23" s="1"/>
  <c r="M156" i="23" s="1"/>
  <c r="M157" i="23" s="1"/>
  <c r="M158" i="23" s="1"/>
  <c r="M159" i="23" s="1"/>
  <c r="M160" i="23" s="1"/>
  <c r="M161" i="23" s="1"/>
  <c r="M162" i="23" s="1"/>
  <c r="M163" i="23" s="1"/>
  <c r="M164" i="23" s="1"/>
  <c r="M165" i="23" s="1"/>
  <c r="M166" i="23" s="1"/>
  <c r="M167" i="23" s="1"/>
  <c r="M168" i="23" s="1"/>
  <c r="M169" i="23" s="1"/>
  <c r="M170" i="23" s="1"/>
  <c r="M171" i="23" s="1"/>
  <c r="M43" i="18"/>
  <c r="M44" i="18" s="1"/>
  <c r="M45" i="18" s="1"/>
  <c r="M46" i="18" s="1"/>
  <c r="M47" i="18" s="1"/>
  <c r="M48" i="18" s="1"/>
  <c r="M49" i="18" s="1"/>
  <c r="M50" i="18" s="1"/>
  <c r="M51" i="18" s="1"/>
  <c r="M52" i="18" s="1"/>
  <c r="M53" i="18" s="1"/>
  <c r="M54" i="18" s="1"/>
  <c r="M55" i="18" s="1"/>
  <c r="M56" i="18" s="1"/>
  <c r="M57" i="18" s="1"/>
  <c r="M58" i="18" s="1"/>
  <c r="M59" i="18" s="1"/>
  <c r="M60" i="18" s="1"/>
  <c r="M61" i="18" s="1"/>
  <c r="M62" i="18" s="1"/>
  <c r="M63" i="18" s="1"/>
  <c r="M64" i="18" s="1"/>
  <c r="M65" i="18" s="1"/>
  <c r="M66" i="18" s="1"/>
  <c r="M67" i="18" s="1"/>
  <c r="M68" i="18" s="1"/>
  <c r="M69" i="18" s="1"/>
  <c r="M70" i="18" s="1"/>
  <c r="M71" i="18" s="1"/>
  <c r="M72" i="18" s="1"/>
  <c r="M73" i="18" s="1"/>
  <c r="M74" i="18" s="1"/>
  <c r="M75" i="18" s="1"/>
  <c r="M76" i="18" s="1"/>
  <c r="M77" i="18" s="1"/>
  <c r="M78" i="18" s="1"/>
  <c r="M79" i="18" s="1"/>
  <c r="M80" i="18" s="1"/>
  <c r="M81" i="18" s="1"/>
  <c r="M82" i="18" s="1"/>
  <c r="M83" i="18" s="1"/>
  <c r="M84" i="18" s="1"/>
  <c r="M85" i="18" s="1"/>
  <c r="M86" i="18" s="1"/>
  <c r="M87" i="18" s="1"/>
  <c r="M88" i="18" s="1"/>
  <c r="M89" i="18" s="1"/>
  <c r="M90" i="18" s="1"/>
  <c r="M91" i="18" s="1"/>
  <c r="M92" i="18" s="1"/>
  <c r="M93" i="18" s="1"/>
  <c r="M94" i="18" s="1"/>
  <c r="M95" i="18" s="1"/>
  <c r="M96" i="18" s="1"/>
  <c r="M97" i="18" s="1"/>
  <c r="M98" i="18" s="1"/>
  <c r="M99" i="18" s="1"/>
  <c r="M100" i="18" s="1"/>
  <c r="M101" i="18" s="1"/>
  <c r="M102" i="18" s="1"/>
  <c r="M103" i="18" s="1"/>
  <c r="M104" i="18" s="1"/>
  <c r="M105" i="18" s="1"/>
  <c r="M106" i="18" s="1"/>
  <c r="M107" i="18" s="1"/>
  <c r="M108" i="18" s="1"/>
  <c r="M109" i="18" s="1"/>
  <c r="M110" i="18" s="1"/>
  <c r="M111" i="18" s="1"/>
  <c r="M112" i="18" s="1"/>
  <c r="M113" i="18" s="1"/>
  <c r="M114" i="18" s="1"/>
  <c r="M115" i="18" s="1"/>
  <c r="M116" i="18" s="1"/>
  <c r="M117" i="18" s="1"/>
  <c r="M118" i="18" s="1"/>
  <c r="M119" i="18" s="1"/>
  <c r="M120" i="18" s="1"/>
  <c r="M121" i="18" s="1"/>
  <c r="M122" i="18" s="1"/>
  <c r="M123" i="18" s="1"/>
  <c r="M124" i="18" s="1"/>
  <c r="M125" i="18" s="1"/>
  <c r="M126" i="18" s="1"/>
  <c r="M127" i="18" s="1"/>
  <c r="M128" i="18" s="1"/>
  <c r="M129" i="18" s="1"/>
  <c r="M130" i="18" s="1"/>
  <c r="M131" i="18" s="1"/>
  <c r="M132" i="18" s="1"/>
  <c r="M133" i="18" s="1"/>
  <c r="M134" i="18" s="1"/>
  <c r="M135" i="18" s="1"/>
  <c r="M136" i="18" s="1"/>
  <c r="M137" i="18" s="1"/>
  <c r="M138" i="18" s="1"/>
  <c r="M139" i="18" s="1"/>
  <c r="M140" i="18" s="1"/>
  <c r="M141" i="18" s="1"/>
  <c r="M142" i="18" s="1"/>
  <c r="M143" i="18" s="1"/>
  <c r="M144" i="18" s="1"/>
  <c r="M145" i="18" s="1"/>
  <c r="M146" i="18" s="1"/>
  <c r="M147" i="18" s="1"/>
  <c r="M148" i="18" s="1"/>
  <c r="M149" i="18" s="1"/>
  <c r="M150" i="18" s="1"/>
  <c r="M151" i="18" s="1"/>
  <c r="M152" i="18" s="1"/>
  <c r="M153" i="18" s="1"/>
  <c r="M154" i="18" s="1"/>
  <c r="M155" i="18" s="1"/>
  <c r="M156" i="18" s="1"/>
  <c r="M157" i="18" s="1"/>
  <c r="M158" i="18" s="1"/>
  <c r="M159" i="18" s="1"/>
  <c r="M160" i="18" s="1"/>
  <c r="M161" i="18" s="1"/>
  <c r="M162" i="18" s="1"/>
  <c r="M163" i="18" s="1"/>
  <c r="M164" i="18" s="1"/>
  <c r="M165" i="18" s="1"/>
  <c r="M166" i="18" s="1"/>
  <c r="M167" i="18" s="1"/>
  <c r="M168" i="18" s="1"/>
  <c r="M169" i="18" s="1"/>
  <c r="M170" i="18" s="1"/>
  <c r="M171" i="18" s="1"/>
  <c r="M43" i="24"/>
  <c r="M44" i="24" s="1"/>
  <c r="M45" i="24" s="1"/>
  <c r="M46" i="24" s="1"/>
  <c r="M47" i="24" s="1"/>
  <c r="M48" i="24" s="1"/>
  <c r="M49" i="24" s="1"/>
  <c r="M50" i="24" s="1"/>
  <c r="M51" i="24" s="1"/>
  <c r="M52" i="24" s="1"/>
  <c r="M53" i="24" s="1"/>
  <c r="M54" i="24" s="1"/>
  <c r="M55" i="24" s="1"/>
  <c r="M56" i="24" s="1"/>
  <c r="M57" i="24" s="1"/>
  <c r="M58" i="24" s="1"/>
  <c r="M59" i="24" s="1"/>
  <c r="M60" i="24" s="1"/>
  <c r="M61" i="24" s="1"/>
  <c r="M62" i="24" s="1"/>
  <c r="M63" i="24" s="1"/>
  <c r="M64" i="24" s="1"/>
  <c r="M65" i="24" s="1"/>
  <c r="M66" i="24" s="1"/>
  <c r="M67" i="24" s="1"/>
  <c r="M68" i="24" s="1"/>
  <c r="M69" i="24" s="1"/>
  <c r="M70" i="24" s="1"/>
  <c r="M71" i="24" s="1"/>
  <c r="M72" i="24" s="1"/>
  <c r="M73" i="24" s="1"/>
  <c r="M74" i="24" s="1"/>
  <c r="M75" i="24" s="1"/>
  <c r="M76" i="24" s="1"/>
  <c r="M77" i="24" s="1"/>
  <c r="M78" i="24" s="1"/>
  <c r="M79" i="24" s="1"/>
  <c r="M80" i="24" s="1"/>
  <c r="M81" i="24" s="1"/>
  <c r="M82" i="24" s="1"/>
  <c r="M83" i="24" s="1"/>
  <c r="M84" i="24" s="1"/>
  <c r="M85" i="24" s="1"/>
  <c r="M86" i="24" s="1"/>
  <c r="M87" i="24" s="1"/>
  <c r="M88" i="24" s="1"/>
  <c r="M89" i="24" s="1"/>
  <c r="M90" i="24" s="1"/>
  <c r="M91" i="24" s="1"/>
  <c r="M92" i="24" s="1"/>
  <c r="M93" i="24" s="1"/>
  <c r="M94" i="24" s="1"/>
  <c r="M95" i="24" s="1"/>
  <c r="M96" i="24" s="1"/>
  <c r="M97" i="24" s="1"/>
  <c r="M98" i="24" s="1"/>
  <c r="M99" i="24" s="1"/>
  <c r="M100" i="24" s="1"/>
  <c r="M101" i="24" s="1"/>
  <c r="M102" i="24" s="1"/>
  <c r="M103" i="24" s="1"/>
  <c r="M104" i="24" s="1"/>
  <c r="M105" i="24" s="1"/>
  <c r="M106" i="24" s="1"/>
  <c r="M107" i="24" s="1"/>
  <c r="M108" i="24" s="1"/>
  <c r="M109" i="24" s="1"/>
  <c r="M110" i="24" s="1"/>
  <c r="M111" i="24" s="1"/>
  <c r="M112" i="24" s="1"/>
  <c r="M113" i="24" s="1"/>
  <c r="M114" i="24" s="1"/>
  <c r="M115" i="24" s="1"/>
  <c r="M116" i="24" s="1"/>
  <c r="M117" i="24" s="1"/>
  <c r="M118" i="24" s="1"/>
  <c r="M119" i="24" s="1"/>
  <c r="M120" i="24" s="1"/>
  <c r="M121" i="24" s="1"/>
  <c r="M122" i="24" s="1"/>
  <c r="M123" i="24" s="1"/>
  <c r="M124" i="24" s="1"/>
  <c r="M125" i="24" s="1"/>
  <c r="M126" i="24" s="1"/>
  <c r="M127" i="24" s="1"/>
  <c r="M128" i="24" s="1"/>
  <c r="M129" i="24" s="1"/>
  <c r="M130" i="24" s="1"/>
  <c r="M131" i="24" s="1"/>
  <c r="M132" i="24" s="1"/>
  <c r="M133" i="24" s="1"/>
  <c r="M134" i="24" s="1"/>
  <c r="M135" i="24" s="1"/>
  <c r="M136" i="24" s="1"/>
  <c r="M137" i="24" s="1"/>
  <c r="M138" i="24" s="1"/>
  <c r="M139" i="24" s="1"/>
  <c r="M140" i="24" s="1"/>
  <c r="M141" i="24" s="1"/>
  <c r="M142" i="24" s="1"/>
  <c r="M143" i="24" s="1"/>
  <c r="M144" i="24" s="1"/>
  <c r="M145" i="24" s="1"/>
  <c r="M146" i="24" s="1"/>
  <c r="M147" i="24" s="1"/>
  <c r="M148" i="24" s="1"/>
  <c r="M149" i="24" s="1"/>
  <c r="M150" i="24" s="1"/>
  <c r="M151" i="24" s="1"/>
  <c r="M152" i="24" s="1"/>
  <c r="M153" i="24" s="1"/>
  <c r="M154" i="24" s="1"/>
  <c r="M155" i="24" s="1"/>
  <c r="M156" i="24" s="1"/>
  <c r="M157" i="24" s="1"/>
  <c r="M158" i="24" s="1"/>
  <c r="M159" i="24" s="1"/>
  <c r="M160" i="24" s="1"/>
  <c r="M161" i="24" s="1"/>
  <c r="M162" i="24" s="1"/>
  <c r="M163" i="24" s="1"/>
  <c r="M164" i="24" s="1"/>
  <c r="M165" i="24" s="1"/>
  <c r="M166" i="24" s="1"/>
  <c r="M167" i="24" s="1"/>
  <c r="M168" i="24" s="1"/>
  <c r="M169" i="24" s="1"/>
  <c r="M170" i="24" s="1"/>
  <c r="M171" i="24" s="1"/>
  <c r="M43" i="17"/>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F29" i="1"/>
  <c r="M43" i="8"/>
  <c r="M44" i="8" s="1"/>
  <c r="M45" i="8" s="1"/>
  <c r="M46" i="8" s="1"/>
  <c r="M47" i="8" s="1"/>
  <c r="M48" i="8" s="1"/>
  <c r="M49" i="8" s="1"/>
  <c r="M50" i="8" s="1"/>
  <c r="M51" i="8" s="1"/>
  <c r="M52" i="8" s="1"/>
  <c r="M53" i="8" s="1"/>
  <c r="M54" i="8" s="1"/>
  <c r="M55" i="8" s="1"/>
  <c r="M56" i="8" s="1"/>
  <c r="M57" i="8" s="1"/>
  <c r="M58" i="8" s="1"/>
  <c r="M59" i="8" s="1"/>
  <c r="M60" i="8" s="1"/>
  <c r="M61" i="8" s="1"/>
  <c r="M62" i="8" s="1"/>
  <c r="M63" i="8" s="1"/>
  <c r="M64" i="8" s="1"/>
  <c r="M65" i="8" s="1"/>
  <c r="M66" i="8" s="1"/>
  <c r="M67" i="8" s="1"/>
  <c r="M68" i="8" s="1"/>
  <c r="M69" i="8" s="1"/>
  <c r="M70" i="8" s="1"/>
  <c r="M71" i="8" s="1"/>
  <c r="M72" i="8" s="1"/>
  <c r="M73" i="8" s="1"/>
  <c r="M74" i="8" s="1"/>
  <c r="M75" i="8" s="1"/>
  <c r="M76" i="8" s="1"/>
  <c r="M77" i="8" s="1"/>
  <c r="M78" i="8" s="1"/>
  <c r="M79" i="8" s="1"/>
  <c r="M80" i="8" s="1"/>
  <c r="M81" i="8" s="1"/>
  <c r="M82" i="8" s="1"/>
  <c r="M83" i="8" s="1"/>
  <c r="M84" i="8" s="1"/>
  <c r="M85" i="8" s="1"/>
  <c r="M86" i="8" s="1"/>
  <c r="M87" i="8" s="1"/>
  <c r="M88" i="8" s="1"/>
  <c r="M89" i="8" s="1"/>
  <c r="M90" i="8" s="1"/>
  <c r="M91" i="8" s="1"/>
  <c r="M92" i="8" s="1"/>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M116" i="8" s="1"/>
  <c r="M117" i="8" s="1"/>
  <c r="M118" i="8" s="1"/>
  <c r="M119" i="8" s="1"/>
  <c r="M120" i="8" s="1"/>
  <c r="M121" i="8" s="1"/>
  <c r="M122" i="8" s="1"/>
  <c r="M123" i="8" s="1"/>
  <c r="M124" i="8" s="1"/>
  <c r="M125" i="8" s="1"/>
  <c r="M126" i="8" s="1"/>
  <c r="M127" i="8" s="1"/>
  <c r="M128" i="8" s="1"/>
  <c r="M129" i="8" s="1"/>
  <c r="M130" i="8" s="1"/>
  <c r="M131" i="8" s="1"/>
  <c r="M132" i="8" s="1"/>
  <c r="M133" i="8" s="1"/>
  <c r="M134" i="8" s="1"/>
  <c r="M135" i="8" s="1"/>
  <c r="M136" i="8" s="1"/>
  <c r="M137" i="8" s="1"/>
  <c r="M138" i="8" s="1"/>
  <c r="M139" i="8" s="1"/>
  <c r="M140" i="8" s="1"/>
  <c r="M141" i="8" s="1"/>
  <c r="M142" i="8" s="1"/>
  <c r="M143" i="8" s="1"/>
  <c r="M144" i="8" s="1"/>
  <c r="M145" i="8" s="1"/>
  <c r="M146" i="8" s="1"/>
  <c r="M147" i="8" s="1"/>
  <c r="M148" i="8" s="1"/>
  <c r="M149" i="8" s="1"/>
  <c r="M150" i="8" s="1"/>
  <c r="M151" i="8" s="1"/>
  <c r="M152" i="8" s="1"/>
  <c r="M153" i="8" s="1"/>
  <c r="M154" i="8" s="1"/>
  <c r="M155" i="8" s="1"/>
  <c r="M156" i="8" s="1"/>
  <c r="M157" i="8" s="1"/>
  <c r="M158" i="8" s="1"/>
  <c r="M159" i="8" s="1"/>
  <c r="M160" i="8" s="1"/>
  <c r="M161" i="8" s="1"/>
  <c r="M162" i="8" s="1"/>
  <c r="M163" i="8" s="1"/>
  <c r="M164" i="8" s="1"/>
  <c r="M165" i="8" s="1"/>
  <c r="M166" i="8" s="1"/>
  <c r="M167" i="8" s="1"/>
  <c r="M168" i="8" s="1"/>
  <c r="M169" i="8" s="1"/>
  <c r="M170" i="8" s="1"/>
  <c r="M171" i="8" s="1"/>
  <c r="M43" i="12"/>
  <c r="M44" i="12" s="1"/>
  <c r="M45" i="12" s="1"/>
  <c r="M46" i="12" s="1"/>
  <c r="M47" i="12" s="1"/>
  <c r="M48" i="12" s="1"/>
  <c r="M49" i="12" s="1"/>
  <c r="M50" i="12" s="1"/>
  <c r="M51" i="12" s="1"/>
  <c r="M52" i="12" s="1"/>
  <c r="M53" i="12" s="1"/>
  <c r="M54" i="12" s="1"/>
  <c r="M55" i="12" s="1"/>
  <c r="M56" i="12" s="1"/>
  <c r="M57" i="12" s="1"/>
  <c r="M58" i="12" s="1"/>
  <c r="M59" i="12" s="1"/>
  <c r="M60" i="12" s="1"/>
  <c r="M61" i="12" s="1"/>
  <c r="M62" i="12" s="1"/>
  <c r="M63" i="12" s="1"/>
  <c r="M64" i="12" s="1"/>
  <c r="M65" i="12" s="1"/>
  <c r="M66" i="12" s="1"/>
  <c r="M67" i="12" s="1"/>
  <c r="M68" i="12" s="1"/>
  <c r="M69" i="12" s="1"/>
  <c r="M70" i="12" s="1"/>
  <c r="M71" i="12" s="1"/>
  <c r="M72" i="12" s="1"/>
  <c r="M73" i="12" s="1"/>
  <c r="M74" i="12" s="1"/>
  <c r="M75" i="12" s="1"/>
  <c r="M76" i="12" s="1"/>
  <c r="M77" i="12" s="1"/>
  <c r="M78" i="12" s="1"/>
  <c r="M79" i="12" s="1"/>
  <c r="M80" i="12" s="1"/>
  <c r="M81" i="12" s="1"/>
  <c r="M82" i="12" s="1"/>
  <c r="M83" i="12" s="1"/>
  <c r="M84" i="12" s="1"/>
  <c r="M85" i="12" s="1"/>
  <c r="M86" i="12" s="1"/>
  <c r="M87" i="12" s="1"/>
  <c r="M88" i="12" s="1"/>
  <c r="M89" i="12" s="1"/>
  <c r="M90" i="12" s="1"/>
  <c r="M91" i="12" s="1"/>
  <c r="M92" i="12" s="1"/>
  <c r="M93" i="12" s="1"/>
  <c r="M94" i="12" s="1"/>
  <c r="M95" i="12" s="1"/>
  <c r="M96" i="12" s="1"/>
  <c r="M97" i="12" s="1"/>
  <c r="M98" i="12" s="1"/>
  <c r="M99" i="12" s="1"/>
  <c r="M100" i="12" s="1"/>
  <c r="M101" i="12" s="1"/>
  <c r="M102" i="12" s="1"/>
  <c r="M103" i="12" s="1"/>
  <c r="M104" i="12" s="1"/>
  <c r="M105" i="12" s="1"/>
  <c r="M106" i="12" s="1"/>
  <c r="M107" i="12" s="1"/>
  <c r="M108" i="12" s="1"/>
  <c r="M109" i="12" s="1"/>
  <c r="M110" i="12" s="1"/>
  <c r="M111" i="12" s="1"/>
  <c r="M112" i="12" s="1"/>
  <c r="M113" i="12" s="1"/>
  <c r="M114" i="12" s="1"/>
  <c r="M115" i="12" s="1"/>
  <c r="M116" i="12" s="1"/>
  <c r="M117" i="12" s="1"/>
  <c r="M118" i="12" s="1"/>
  <c r="M119" i="12" s="1"/>
  <c r="M120" i="12" s="1"/>
  <c r="M121" i="12" s="1"/>
  <c r="M122" i="12" s="1"/>
  <c r="M123" i="12" s="1"/>
  <c r="M124" i="12" s="1"/>
  <c r="M125" i="12" s="1"/>
  <c r="M126" i="12" s="1"/>
  <c r="M127" i="12" s="1"/>
  <c r="M128" i="12" s="1"/>
  <c r="M129" i="12" s="1"/>
  <c r="M130" i="12" s="1"/>
  <c r="M131" i="12" s="1"/>
  <c r="M132" i="12" s="1"/>
  <c r="M133" i="12" s="1"/>
  <c r="M134" i="12" s="1"/>
  <c r="M135" i="12" s="1"/>
  <c r="M136" i="12" s="1"/>
  <c r="M137" i="12" s="1"/>
  <c r="M138" i="12" s="1"/>
  <c r="M139" i="12" s="1"/>
  <c r="M140" i="12" s="1"/>
  <c r="M141" i="12" s="1"/>
  <c r="M142" i="12" s="1"/>
  <c r="M143" i="12" s="1"/>
  <c r="M144" i="12" s="1"/>
  <c r="M145" i="12" s="1"/>
  <c r="M146" i="12" s="1"/>
  <c r="M147" i="12" s="1"/>
  <c r="M148" i="12" s="1"/>
  <c r="M149" i="12" s="1"/>
  <c r="M150" i="12" s="1"/>
  <c r="M151" i="12" s="1"/>
  <c r="M152" i="12" s="1"/>
  <c r="M153" i="12" s="1"/>
  <c r="M154" i="12" s="1"/>
  <c r="M155" i="12" s="1"/>
  <c r="M156" i="12" s="1"/>
  <c r="M157" i="12" s="1"/>
  <c r="M158" i="12" s="1"/>
  <c r="M159" i="12" s="1"/>
  <c r="M160" i="12" s="1"/>
  <c r="M161" i="12" s="1"/>
  <c r="M162" i="12" s="1"/>
  <c r="M163" i="12" s="1"/>
  <c r="M164" i="12" s="1"/>
  <c r="M165" i="12" s="1"/>
  <c r="M166" i="12" s="1"/>
  <c r="M167" i="12" s="1"/>
  <c r="M168" i="12" s="1"/>
  <c r="M169" i="12" s="1"/>
  <c r="M170" i="12" s="1"/>
  <c r="M171" i="12" s="1"/>
  <c r="D40" i="4"/>
  <c r="E26" i="1"/>
  <c r="M43" i="22"/>
  <c r="M44" i="22" s="1"/>
  <c r="M45" i="22" s="1"/>
  <c r="M46" i="22" s="1"/>
  <c r="M47" i="22" s="1"/>
  <c r="M48" i="22" s="1"/>
  <c r="M49" i="22" s="1"/>
  <c r="M50" i="22" s="1"/>
  <c r="M51" i="22" s="1"/>
  <c r="M52" i="22" s="1"/>
  <c r="M53" i="22" s="1"/>
  <c r="M54" i="22" s="1"/>
  <c r="M55" i="22" s="1"/>
  <c r="M56" i="22" s="1"/>
  <c r="M57" i="22" s="1"/>
  <c r="M58" i="22" s="1"/>
  <c r="M59" i="22" s="1"/>
  <c r="M60" i="22" s="1"/>
  <c r="M61" i="22" s="1"/>
  <c r="M62" i="22" s="1"/>
  <c r="M63" i="22" s="1"/>
  <c r="M64" i="22" s="1"/>
  <c r="M65" i="22" s="1"/>
  <c r="M66" i="22" s="1"/>
  <c r="M67" i="22" s="1"/>
  <c r="M68" i="22" s="1"/>
  <c r="M69" i="22" s="1"/>
  <c r="M70" i="22" s="1"/>
  <c r="M71" i="22" s="1"/>
  <c r="M72" i="22" s="1"/>
  <c r="M73" i="22" s="1"/>
  <c r="M74" i="22" s="1"/>
  <c r="M75" i="22" s="1"/>
  <c r="M76" i="22" s="1"/>
  <c r="M77" i="22" s="1"/>
  <c r="M78" i="22" s="1"/>
  <c r="M79" i="22" s="1"/>
  <c r="M80" i="22" s="1"/>
  <c r="M81" i="22" s="1"/>
  <c r="M82" i="22" s="1"/>
  <c r="M83" i="22" s="1"/>
  <c r="M84" i="22" s="1"/>
  <c r="M85" i="22" s="1"/>
  <c r="M86" i="22" s="1"/>
  <c r="M87" i="22" s="1"/>
  <c r="M88" i="22" s="1"/>
  <c r="M89" i="22" s="1"/>
  <c r="M90" i="22" s="1"/>
  <c r="M91" i="22" s="1"/>
  <c r="M92" i="22" s="1"/>
  <c r="M93" i="22" s="1"/>
  <c r="M94" i="22" s="1"/>
  <c r="M95" i="22" s="1"/>
  <c r="M96" i="22" s="1"/>
  <c r="M97" i="22" s="1"/>
  <c r="M98" i="22" s="1"/>
  <c r="M99" i="22" s="1"/>
  <c r="M100" i="22" s="1"/>
  <c r="M101" i="22" s="1"/>
  <c r="M102" i="22" s="1"/>
  <c r="M103" i="22" s="1"/>
  <c r="M104" i="22" s="1"/>
  <c r="M105" i="22" s="1"/>
  <c r="M106" i="22" s="1"/>
  <c r="M107" i="22" s="1"/>
  <c r="M108" i="22" s="1"/>
  <c r="M109" i="22" s="1"/>
  <c r="M110" i="22" s="1"/>
  <c r="M111" i="22" s="1"/>
  <c r="M112" i="22" s="1"/>
  <c r="M113" i="22" s="1"/>
  <c r="M114" i="22" s="1"/>
  <c r="M115" i="22" s="1"/>
  <c r="M116" i="22" s="1"/>
  <c r="M117" i="22" s="1"/>
  <c r="M118" i="22" s="1"/>
  <c r="M119" i="22" s="1"/>
  <c r="M120" i="22" s="1"/>
  <c r="M121" i="22" s="1"/>
  <c r="M122" i="22" s="1"/>
  <c r="M123" i="22" s="1"/>
  <c r="M124" i="22" s="1"/>
  <c r="M125" i="22" s="1"/>
  <c r="M126" i="22" s="1"/>
  <c r="M127" i="22" s="1"/>
  <c r="M128" i="22" s="1"/>
  <c r="M129" i="22" s="1"/>
  <c r="M130" i="22" s="1"/>
  <c r="M131" i="22" s="1"/>
  <c r="M132" i="22" s="1"/>
  <c r="M133" i="22" s="1"/>
  <c r="M134" i="22" s="1"/>
  <c r="M135" i="22" s="1"/>
  <c r="M136" i="22" s="1"/>
  <c r="M137" i="22" s="1"/>
  <c r="M138" i="22" s="1"/>
  <c r="M139" i="22" s="1"/>
  <c r="M140" i="22" s="1"/>
  <c r="M141" i="22" s="1"/>
  <c r="M142" i="22" s="1"/>
  <c r="M143" i="22" s="1"/>
  <c r="M144" i="22" s="1"/>
  <c r="M145" i="22" s="1"/>
  <c r="M146" i="22" s="1"/>
  <c r="M147" i="22" s="1"/>
  <c r="M148" i="22" s="1"/>
  <c r="M149" i="22" s="1"/>
  <c r="M150" i="22" s="1"/>
  <c r="M151" i="22" s="1"/>
  <c r="M152" i="22" s="1"/>
  <c r="M153" i="22" s="1"/>
  <c r="M154" i="22" s="1"/>
  <c r="M155" i="22" s="1"/>
  <c r="M156" i="22" s="1"/>
  <c r="M157" i="22" s="1"/>
  <c r="M158" i="22" s="1"/>
  <c r="M159" i="22" s="1"/>
  <c r="M160" i="22" s="1"/>
  <c r="M161" i="22" s="1"/>
  <c r="M162" i="22" s="1"/>
  <c r="M163" i="22" s="1"/>
  <c r="M164" i="22" s="1"/>
  <c r="M165" i="22" s="1"/>
  <c r="M166" i="22" s="1"/>
  <c r="M167" i="22" s="1"/>
  <c r="M168" i="22" s="1"/>
  <c r="M169" i="22" s="1"/>
  <c r="M170" i="22" s="1"/>
  <c r="M171" i="22" s="1"/>
  <c r="C4" i="4"/>
  <c r="M43" i="9"/>
  <c r="M44" i="9" s="1"/>
  <c r="M45" i="9" s="1"/>
  <c r="M46" i="9" s="1"/>
  <c r="M47" i="9" s="1"/>
  <c r="M48" i="9" s="1"/>
  <c r="M49" i="9" s="1"/>
  <c r="M50" i="9" s="1"/>
  <c r="M51" i="9" s="1"/>
  <c r="M52" i="9" s="1"/>
  <c r="M53" i="9" s="1"/>
  <c r="M54" i="9" s="1"/>
  <c r="M55" i="9" s="1"/>
  <c r="M56" i="9" s="1"/>
  <c r="M57" i="9" s="1"/>
  <c r="M58" i="9" s="1"/>
  <c r="M59" i="9" s="1"/>
  <c r="M60" i="9" s="1"/>
  <c r="M61" i="9" s="1"/>
  <c r="M62" i="9" s="1"/>
  <c r="M63" i="9" s="1"/>
  <c r="M64" i="9" s="1"/>
  <c r="M65" i="9" s="1"/>
  <c r="M66" i="9" s="1"/>
  <c r="M67" i="9" s="1"/>
  <c r="M68" i="9" s="1"/>
  <c r="M69" i="9" s="1"/>
  <c r="M70" i="9" s="1"/>
  <c r="M71" i="9" s="1"/>
  <c r="M72" i="9" s="1"/>
  <c r="M73" i="9" s="1"/>
  <c r="M74" i="9" s="1"/>
  <c r="M75" i="9" s="1"/>
  <c r="M76" i="9" s="1"/>
  <c r="M77" i="9" s="1"/>
  <c r="M78" i="9" s="1"/>
  <c r="M79" i="9" s="1"/>
  <c r="M80" i="9" s="1"/>
  <c r="M81" i="9" s="1"/>
  <c r="M82" i="9" s="1"/>
  <c r="M83" i="9" s="1"/>
  <c r="M84" i="9" s="1"/>
  <c r="M85" i="9" s="1"/>
  <c r="M86" i="9" s="1"/>
  <c r="M87" i="9" s="1"/>
  <c r="M88" i="9" s="1"/>
  <c r="M89" i="9" s="1"/>
  <c r="M90" i="9" s="1"/>
  <c r="M91" i="9" s="1"/>
  <c r="M92" i="9" s="1"/>
  <c r="M93" i="9" s="1"/>
  <c r="M94" i="9" s="1"/>
  <c r="M95" i="9" s="1"/>
  <c r="M96" i="9" s="1"/>
  <c r="M97" i="9" s="1"/>
  <c r="M98" i="9" s="1"/>
  <c r="M99" i="9" s="1"/>
  <c r="M100" i="9" s="1"/>
  <c r="M101" i="9" s="1"/>
  <c r="M102" i="9" s="1"/>
  <c r="M103" i="9" s="1"/>
  <c r="M104" i="9" s="1"/>
  <c r="M105" i="9" s="1"/>
  <c r="M106" i="9" s="1"/>
  <c r="M107" i="9" s="1"/>
  <c r="M108" i="9" s="1"/>
  <c r="M109" i="9" s="1"/>
  <c r="M110" i="9" s="1"/>
  <c r="M111" i="9" s="1"/>
  <c r="M112" i="9" s="1"/>
  <c r="M113" i="9" s="1"/>
  <c r="M114" i="9" s="1"/>
  <c r="M115" i="9" s="1"/>
  <c r="M116" i="9" s="1"/>
  <c r="M117" i="9" s="1"/>
  <c r="M118" i="9" s="1"/>
  <c r="M119" i="9" s="1"/>
  <c r="M120" i="9" s="1"/>
  <c r="M121" i="9" s="1"/>
  <c r="M122" i="9" s="1"/>
  <c r="M123" i="9" s="1"/>
  <c r="M124" i="9" s="1"/>
  <c r="M125" i="9" s="1"/>
  <c r="M126" i="9" s="1"/>
  <c r="M127" i="9" s="1"/>
  <c r="M128" i="9" s="1"/>
  <c r="M129" i="9" s="1"/>
  <c r="M130" i="9" s="1"/>
  <c r="M131" i="9" s="1"/>
  <c r="M132" i="9" s="1"/>
  <c r="M133" i="9" s="1"/>
  <c r="M134" i="9" s="1"/>
  <c r="M135" i="9" s="1"/>
  <c r="M136" i="9" s="1"/>
  <c r="M137" i="9" s="1"/>
  <c r="M138" i="9" s="1"/>
  <c r="M139" i="9" s="1"/>
  <c r="M140" i="9" s="1"/>
  <c r="M141" i="9" s="1"/>
  <c r="M142" i="9" s="1"/>
  <c r="M143" i="9" s="1"/>
  <c r="M144" i="9" s="1"/>
  <c r="M145" i="9" s="1"/>
  <c r="M146" i="9" s="1"/>
  <c r="M147" i="9" s="1"/>
  <c r="M148" i="9" s="1"/>
  <c r="M149" i="9" s="1"/>
  <c r="M150" i="9" s="1"/>
  <c r="M151" i="9" s="1"/>
  <c r="M152" i="9" s="1"/>
  <c r="M153" i="9" s="1"/>
  <c r="M154" i="9" s="1"/>
  <c r="M155" i="9" s="1"/>
  <c r="M156" i="9" s="1"/>
  <c r="M157" i="9" s="1"/>
  <c r="M158" i="9" s="1"/>
  <c r="M159" i="9" s="1"/>
  <c r="M160" i="9" s="1"/>
  <c r="M161" i="9" s="1"/>
  <c r="M162" i="9" s="1"/>
  <c r="M163" i="9" s="1"/>
  <c r="M164" i="9" s="1"/>
  <c r="M165" i="9" s="1"/>
  <c r="M166" i="9" s="1"/>
  <c r="M167" i="9" s="1"/>
  <c r="M168" i="9" s="1"/>
  <c r="M169" i="9" s="1"/>
  <c r="M170" i="9" s="1"/>
  <c r="M171" i="9" s="1"/>
  <c r="F30" i="1"/>
  <c r="M43" i="25"/>
  <c r="M44" i="25" s="1"/>
  <c r="M45" i="25" s="1"/>
  <c r="M46" i="25" s="1"/>
  <c r="M47" i="25" s="1"/>
  <c r="M48" i="25" s="1"/>
  <c r="M49" i="25" s="1"/>
  <c r="M50" i="25" s="1"/>
  <c r="M51" i="25" s="1"/>
  <c r="M52" i="25" s="1"/>
  <c r="M53" i="25" s="1"/>
  <c r="M54" i="25" s="1"/>
  <c r="M55" i="25" s="1"/>
  <c r="M56" i="25" s="1"/>
  <c r="M57" i="25" s="1"/>
  <c r="M58" i="25" s="1"/>
  <c r="M59" i="25" s="1"/>
  <c r="M60" i="25" s="1"/>
  <c r="M61" i="25" s="1"/>
  <c r="M62" i="25" s="1"/>
  <c r="M63" i="25" s="1"/>
  <c r="M64" i="25" s="1"/>
  <c r="M65" i="25" s="1"/>
  <c r="M66" i="25" s="1"/>
  <c r="M67" i="25" s="1"/>
  <c r="M68" i="25" s="1"/>
  <c r="M69" i="25" s="1"/>
  <c r="M70" i="25" s="1"/>
  <c r="M71" i="25" s="1"/>
  <c r="M72" i="25" s="1"/>
  <c r="M73" i="25" s="1"/>
  <c r="M74" i="25" s="1"/>
  <c r="M75" i="25" s="1"/>
  <c r="M76" i="25" s="1"/>
  <c r="M77" i="25" s="1"/>
  <c r="M78" i="25" s="1"/>
  <c r="M79" i="25" s="1"/>
  <c r="M80" i="25" s="1"/>
  <c r="M81" i="25" s="1"/>
  <c r="M82" i="25" s="1"/>
  <c r="M83" i="25" s="1"/>
  <c r="M84" i="25" s="1"/>
  <c r="M85" i="25" s="1"/>
  <c r="M86" i="25" s="1"/>
  <c r="M87" i="25" s="1"/>
  <c r="M88" i="25" s="1"/>
  <c r="M89" i="25" s="1"/>
  <c r="M90" i="25" s="1"/>
  <c r="M91" i="25" s="1"/>
  <c r="M92" i="25" s="1"/>
  <c r="M93" i="25" s="1"/>
  <c r="M94" i="25" s="1"/>
  <c r="M95" i="25" s="1"/>
  <c r="M96" i="25" s="1"/>
  <c r="M97" i="25" s="1"/>
  <c r="M98" i="25" s="1"/>
  <c r="M99" i="25" s="1"/>
  <c r="M100" i="25" s="1"/>
  <c r="M101" i="25" s="1"/>
  <c r="M102" i="25" s="1"/>
  <c r="M103" i="25" s="1"/>
  <c r="M104" i="25" s="1"/>
  <c r="M105" i="25" s="1"/>
  <c r="M106" i="25" s="1"/>
  <c r="M107" i="25" s="1"/>
  <c r="M108" i="25" s="1"/>
  <c r="M109" i="25" s="1"/>
  <c r="M110" i="25" s="1"/>
  <c r="M111" i="25" s="1"/>
  <c r="M112" i="25" s="1"/>
  <c r="M113" i="25" s="1"/>
  <c r="M114" i="25" s="1"/>
  <c r="M115" i="25" s="1"/>
  <c r="M116" i="25" s="1"/>
  <c r="M117" i="25" s="1"/>
  <c r="M118" i="25" s="1"/>
  <c r="M119" i="25" s="1"/>
  <c r="M120" i="25" s="1"/>
  <c r="M121" i="25" s="1"/>
  <c r="M122" i="25" s="1"/>
  <c r="M123" i="25" s="1"/>
  <c r="M124" i="25" s="1"/>
  <c r="M125" i="25" s="1"/>
  <c r="M126" i="25" s="1"/>
  <c r="M127" i="25" s="1"/>
  <c r="M128" i="25" s="1"/>
  <c r="M129" i="25" s="1"/>
  <c r="M130" i="25" s="1"/>
  <c r="M131" i="25" s="1"/>
  <c r="M132" i="25" s="1"/>
  <c r="M133" i="25" s="1"/>
  <c r="M134" i="25" s="1"/>
  <c r="M135" i="25" s="1"/>
  <c r="M136" i="25" s="1"/>
  <c r="M137" i="25" s="1"/>
  <c r="M138" i="25" s="1"/>
  <c r="M139" i="25" s="1"/>
  <c r="M140" i="25" s="1"/>
  <c r="M141" i="25" s="1"/>
  <c r="M142" i="25" s="1"/>
  <c r="M143" i="25" s="1"/>
  <c r="M144" i="25" s="1"/>
  <c r="M145" i="25" s="1"/>
  <c r="M146" i="25" s="1"/>
  <c r="M147" i="25" s="1"/>
  <c r="M148" i="25" s="1"/>
  <c r="M149" i="25" s="1"/>
  <c r="M150" i="25" s="1"/>
  <c r="M151" i="25" s="1"/>
  <c r="M152" i="25" s="1"/>
  <c r="M153" i="25" s="1"/>
  <c r="M154" i="25" s="1"/>
  <c r="M155" i="25" s="1"/>
  <c r="M156" i="25" s="1"/>
  <c r="M157" i="25" s="1"/>
  <c r="M158" i="25" s="1"/>
  <c r="M159" i="25" s="1"/>
  <c r="M160" i="25" s="1"/>
  <c r="M161" i="25" s="1"/>
  <c r="M162" i="25" s="1"/>
  <c r="M163" i="25" s="1"/>
  <c r="M164" i="25" s="1"/>
  <c r="M165" i="25" s="1"/>
  <c r="M166" i="25" s="1"/>
  <c r="M167" i="25" s="1"/>
  <c r="M168" i="25" s="1"/>
  <c r="M169" i="25" s="1"/>
  <c r="M170" i="25" s="1"/>
  <c r="M171" i="25" s="1"/>
  <c r="F46" i="1"/>
  <c r="M43" i="30"/>
  <c r="M44" i="30" s="1"/>
  <c r="M45" i="30" s="1"/>
  <c r="M46" i="30" s="1"/>
  <c r="M47" i="30" s="1"/>
  <c r="M48" i="30" s="1"/>
  <c r="M49" i="30" s="1"/>
  <c r="M50" i="30" s="1"/>
  <c r="M51" i="30" s="1"/>
  <c r="M52" i="30" s="1"/>
  <c r="M53" i="30" s="1"/>
  <c r="M54" i="30" s="1"/>
  <c r="M55" i="30" s="1"/>
  <c r="M56" i="30" s="1"/>
  <c r="M57" i="30" s="1"/>
  <c r="M58" i="30" s="1"/>
  <c r="M59" i="30" s="1"/>
  <c r="M60" i="30" s="1"/>
  <c r="M61" i="30" s="1"/>
  <c r="M62" i="30" s="1"/>
  <c r="M63" i="30" s="1"/>
  <c r="M64" i="30" s="1"/>
  <c r="M65" i="30" s="1"/>
  <c r="M66" i="30" s="1"/>
  <c r="M67" i="30" s="1"/>
  <c r="M68" i="30" s="1"/>
  <c r="M69" i="30" s="1"/>
  <c r="M70" i="30" s="1"/>
  <c r="M71" i="30" s="1"/>
  <c r="M72" i="30" s="1"/>
  <c r="M73" i="30" s="1"/>
  <c r="M74" i="30" s="1"/>
  <c r="M75" i="30" s="1"/>
  <c r="M76" i="30" s="1"/>
  <c r="M77" i="30" s="1"/>
  <c r="M78" i="30" s="1"/>
  <c r="M79" i="30" s="1"/>
  <c r="M80" i="30" s="1"/>
  <c r="M81" i="30" s="1"/>
  <c r="M82" i="30" s="1"/>
  <c r="M83" i="30" s="1"/>
  <c r="M84" i="30" s="1"/>
  <c r="M85" i="30" s="1"/>
  <c r="M86" i="30" s="1"/>
  <c r="M87" i="30" s="1"/>
  <c r="M88" i="30" s="1"/>
  <c r="M89" i="30" s="1"/>
  <c r="M90" i="30" s="1"/>
  <c r="M91" i="30" s="1"/>
  <c r="M92" i="30" s="1"/>
  <c r="M93" i="30" s="1"/>
  <c r="M94" i="30" s="1"/>
  <c r="M95" i="30" s="1"/>
  <c r="M96" i="30" s="1"/>
  <c r="M97" i="30" s="1"/>
  <c r="M98" i="30" s="1"/>
  <c r="M99" i="30" s="1"/>
  <c r="M100" i="30" s="1"/>
  <c r="M101" i="30" s="1"/>
  <c r="M102" i="30" s="1"/>
  <c r="M103" i="30" s="1"/>
  <c r="M104" i="30" s="1"/>
  <c r="M105" i="30" s="1"/>
  <c r="M106" i="30" s="1"/>
  <c r="M107" i="30" s="1"/>
  <c r="M108" i="30" s="1"/>
  <c r="M109" i="30" s="1"/>
  <c r="M110" i="30" s="1"/>
  <c r="M111" i="30" s="1"/>
  <c r="M112" i="30" s="1"/>
  <c r="M113" i="30" s="1"/>
  <c r="M114" i="30" s="1"/>
  <c r="M115" i="30" s="1"/>
  <c r="M116" i="30" s="1"/>
  <c r="M117" i="30" s="1"/>
  <c r="M118" i="30" s="1"/>
  <c r="M119" i="30" s="1"/>
  <c r="M120" i="30" s="1"/>
  <c r="M121" i="30" s="1"/>
  <c r="M122" i="30" s="1"/>
  <c r="M123" i="30" s="1"/>
  <c r="M124" i="30" s="1"/>
  <c r="M125" i="30" s="1"/>
  <c r="M126" i="30" s="1"/>
  <c r="M127" i="30" s="1"/>
  <c r="M128" i="30" s="1"/>
  <c r="M129" i="30" s="1"/>
  <c r="M130" i="30" s="1"/>
  <c r="M131" i="30" s="1"/>
  <c r="M132" i="30" s="1"/>
  <c r="M133" i="30" s="1"/>
  <c r="M134" i="30" s="1"/>
  <c r="M135" i="30" s="1"/>
  <c r="M136" i="30" s="1"/>
  <c r="M137" i="30" s="1"/>
  <c r="M138" i="30" s="1"/>
  <c r="M139" i="30" s="1"/>
  <c r="M140" i="30" s="1"/>
  <c r="M141" i="30" s="1"/>
  <c r="M142" i="30" s="1"/>
  <c r="M143" i="30" s="1"/>
  <c r="M144" i="30" s="1"/>
  <c r="M145" i="30" s="1"/>
  <c r="M146" i="30" s="1"/>
  <c r="M147" i="30" s="1"/>
  <c r="M148" i="30" s="1"/>
  <c r="M149" i="30" s="1"/>
  <c r="M150" i="30" s="1"/>
  <c r="M151" i="30" s="1"/>
  <c r="M152" i="30" s="1"/>
  <c r="M153" i="30" s="1"/>
  <c r="M154" i="30" s="1"/>
  <c r="M155" i="30" s="1"/>
  <c r="M156" i="30" s="1"/>
  <c r="M157" i="30" s="1"/>
  <c r="M158" i="30" s="1"/>
  <c r="M159" i="30" s="1"/>
  <c r="M160" i="30" s="1"/>
  <c r="M161" i="30" s="1"/>
  <c r="M162" i="30" s="1"/>
  <c r="M163" i="30" s="1"/>
  <c r="M164" i="30" s="1"/>
  <c r="M165" i="30" s="1"/>
  <c r="M166" i="30" s="1"/>
  <c r="M167" i="30" s="1"/>
  <c r="M168" i="30" s="1"/>
  <c r="M169" i="30" s="1"/>
  <c r="M170" i="30" s="1"/>
  <c r="M171" i="30" s="1"/>
  <c r="F51" i="1"/>
  <c r="M43" i="19"/>
  <c r="M44" i="19" s="1"/>
  <c r="M45" i="19" s="1"/>
  <c r="M46" i="19" s="1"/>
  <c r="M47" i="19" s="1"/>
  <c r="M48" i="19" s="1"/>
  <c r="M49" i="19" s="1"/>
  <c r="M50" i="19" s="1"/>
  <c r="M51" i="19" s="1"/>
  <c r="M52" i="19" s="1"/>
  <c r="M53" i="19" s="1"/>
  <c r="M54" i="19" s="1"/>
  <c r="M55" i="19" s="1"/>
  <c r="M56" i="19" s="1"/>
  <c r="M57" i="19" s="1"/>
  <c r="M58" i="19" s="1"/>
  <c r="M59" i="19" s="1"/>
  <c r="M60" i="19" s="1"/>
  <c r="M61" i="19" s="1"/>
  <c r="M62" i="19" s="1"/>
  <c r="M63" i="19" s="1"/>
  <c r="M64" i="19" s="1"/>
  <c r="M65" i="19" s="1"/>
  <c r="M66" i="19" s="1"/>
  <c r="M67" i="19" s="1"/>
  <c r="M68" i="19" s="1"/>
  <c r="M69" i="19" s="1"/>
  <c r="M70" i="19" s="1"/>
  <c r="M71" i="19" s="1"/>
  <c r="M72" i="19" s="1"/>
  <c r="M73" i="19" s="1"/>
  <c r="M74" i="19" s="1"/>
  <c r="M75" i="19" s="1"/>
  <c r="M76" i="19" s="1"/>
  <c r="M77" i="19" s="1"/>
  <c r="M78" i="19" s="1"/>
  <c r="M79" i="19" s="1"/>
  <c r="M80" i="19" s="1"/>
  <c r="M81" i="19" s="1"/>
  <c r="M82" i="19" s="1"/>
  <c r="M83" i="19" s="1"/>
  <c r="M84" i="19" s="1"/>
  <c r="M85" i="19" s="1"/>
  <c r="M86" i="19" s="1"/>
  <c r="M87" i="19" s="1"/>
  <c r="M88" i="19" s="1"/>
  <c r="M89" i="19" s="1"/>
  <c r="M90" i="19" s="1"/>
  <c r="M91" i="19" s="1"/>
  <c r="M92" i="19" s="1"/>
  <c r="M93" i="19" s="1"/>
  <c r="M94" i="19" s="1"/>
  <c r="M95" i="19" s="1"/>
  <c r="M96" i="19" s="1"/>
  <c r="M97" i="19" s="1"/>
  <c r="M98" i="19" s="1"/>
  <c r="M99" i="19" s="1"/>
  <c r="M100" i="19" s="1"/>
  <c r="M101" i="19" s="1"/>
  <c r="M102" i="19" s="1"/>
  <c r="M103" i="19" s="1"/>
  <c r="M104" i="19" s="1"/>
  <c r="M105" i="19" s="1"/>
  <c r="M106" i="19" s="1"/>
  <c r="M107" i="19" s="1"/>
  <c r="M108" i="19" s="1"/>
  <c r="M109" i="19" s="1"/>
  <c r="M110" i="19" s="1"/>
  <c r="M111" i="19" s="1"/>
  <c r="M112" i="19" s="1"/>
  <c r="M113" i="19" s="1"/>
  <c r="M114" i="19" s="1"/>
  <c r="M115" i="19" s="1"/>
  <c r="M116" i="19" s="1"/>
  <c r="M117" i="19" s="1"/>
  <c r="M118" i="19" s="1"/>
  <c r="M119" i="19" s="1"/>
  <c r="M120" i="19" s="1"/>
  <c r="M121" i="19" s="1"/>
  <c r="M122" i="19" s="1"/>
  <c r="M123" i="19" s="1"/>
  <c r="M124" i="19" s="1"/>
  <c r="M125" i="19" s="1"/>
  <c r="M126" i="19" s="1"/>
  <c r="M127" i="19" s="1"/>
  <c r="M128" i="19" s="1"/>
  <c r="M129" i="19" s="1"/>
  <c r="M130" i="19" s="1"/>
  <c r="M131" i="19" s="1"/>
  <c r="M132" i="19" s="1"/>
  <c r="M133" i="19" s="1"/>
  <c r="M134" i="19" s="1"/>
  <c r="M135" i="19" s="1"/>
  <c r="M136" i="19" s="1"/>
  <c r="M137" i="19" s="1"/>
  <c r="M138" i="19" s="1"/>
  <c r="M139" i="19" s="1"/>
  <c r="M140" i="19" s="1"/>
  <c r="M141" i="19" s="1"/>
  <c r="M142" i="19" s="1"/>
  <c r="M143" i="19" s="1"/>
  <c r="M144" i="19" s="1"/>
  <c r="M145" i="19" s="1"/>
  <c r="M146" i="19" s="1"/>
  <c r="M147" i="19" s="1"/>
  <c r="M148" i="19" s="1"/>
  <c r="M149" i="19" s="1"/>
  <c r="M150" i="19" s="1"/>
  <c r="M151" i="19" s="1"/>
  <c r="M152" i="19" s="1"/>
  <c r="M153" i="19" s="1"/>
  <c r="M154" i="19" s="1"/>
  <c r="M155" i="19" s="1"/>
  <c r="M156" i="19" s="1"/>
  <c r="M157" i="19" s="1"/>
  <c r="M158" i="19" s="1"/>
  <c r="M159" i="19" s="1"/>
  <c r="M160" i="19" s="1"/>
  <c r="M161" i="19" s="1"/>
  <c r="M162" i="19" s="1"/>
  <c r="M163" i="19" s="1"/>
  <c r="M164" i="19" s="1"/>
  <c r="M165" i="19" s="1"/>
  <c r="M166" i="19" s="1"/>
  <c r="M167" i="19" s="1"/>
  <c r="M168" i="19" s="1"/>
  <c r="M169" i="19" s="1"/>
  <c r="M170" i="19" s="1"/>
  <c r="M171" i="19" s="1"/>
  <c r="F40" i="1"/>
  <c r="M43" i="31"/>
  <c r="M44" i="31" s="1"/>
  <c r="M45" i="31" s="1"/>
  <c r="M46" i="31" s="1"/>
  <c r="M47" i="31" s="1"/>
  <c r="M48" i="31" s="1"/>
  <c r="M49" i="31" s="1"/>
  <c r="M50" i="31" s="1"/>
  <c r="M51" i="31" s="1"/>
  <c r="M52" i="31" s="1"/>
  <c r="M53" i="31" s="1"/>
  <c r="M54" i="31" s="1"/>
  <c r="M55" i="31" s="1"/>
  <c r="M56" i="31" s="1"/>
  <c r="M57" i="31" s="1"/>
  <c r="M58" i="31" s="1"/>
  <c r="M59" i="31" s="1"/>
  <c r="M60" i="31" s="1"/>
  <c r="M61" i="31" s="1"/>
  <c r="M62" i="31" s="1"/>
  <c r="M63" i="31" s="1"/>
  <c r="M64" i="31" s="1"/>
  <c r="M65" i="31" s="1"/>
  <c r="M66" i="31" s="1"/>
  <c r="M67" i="31" s="1"/>
  <c r="M68" i="31" s="1"/>
  <c r="M69" i="31" s="1"/>
  <c r="M70" i="31" s="1"/>
  <c r="M71" i="31" s="1"/>
  <c r="M72" i="31" s="1"/>
  <c r="M73" i="31" s="1"/>
  <c r="M74" i="31" s="1"/>
  <c r="M75" i="31" s="1"/>
  <c r="M76" i="31" s="1"/>
  <c r="M77" i="31" s="1"/>
  <c r="M78" i="31" s="1"/>
  <c r="M79" i="31" s="1"/>
  <c r="M80" i="31" s="1"/>
  <c r="M81" i="31" s="1"/>
  <c r="M82" i="31" s="1"/>
  <c r="M83" i="31" s="1"/>
  <c r="M84" i="31" s="1"/>
  <c r="M85" i="31" s="1"/>
  <c r="M86" i="31" s="1"/>
  <c r="M87" i="31" s="1"/>
  <c r="M88" i="31" s="1"/>
  <c r="M89" i="31" s="1"/>
  <c r="M90" i="31" s="1"/>
  <c r="M91" i="31" s="1"/>
  <c r="M92" i="31" s="1"/>
  <c r="M93" i="31" s="1"/>
  <c r="M94" i="31" s="1"/>
  <c r="M95" i="31" s="1"/>
  <c r="M96" i="31" s="1"/>
  <c r="M97" i="31" s="1"/>
  <c r="M98" i="31" s="1"/>
  <c r="M99" i="31" s="1"/>
  <c r="M100" i="31" s="1"/>
  <c r="M101" i="31" s="1"/>
  <c r="M102" i="31" s="1"/>
  <c r="M103" i="31" s="1"/>
  <c r="M104" i="31" s="1"/>
  <c r="M105" i="31" s="1"/>
  <c r="M106" i="31" s="1"/>
  <c r="M107" i="31" s="1"/>
  <c r="M108" i="31" s="1"/>
  <c r="M109" i="31" s="1"/>
  <c r="M110" i="31" s="1"/>
  <c r="M111" i="31" s="1"/>
  <c r="M112" i="31" s="1"/>
  <c r="M113" i="31" s="1"/>
  <c r="M114" i="31" s="1"/>
  <c r="M115" i="31" s="1"/>
  <c r="M116" i="31" s="1"/>
  <c r="M117" i="31" s="1"/>
  <c r="M118" i="31" s="1"/>
  <c r="M119" i="31" s="1"/>
  <c r="M120" i="31" s="1"/>
  <c r="M121" i="31" s="1"/>
  <c r="M122" i="31" s="1"/>
  <c r="M123" i="31" s="1"/>
  <c r="M124" i="31" s="1"/>
  <c r="M125" i="31" s="1"/>
  <c r="M126" i="31" s="1"/>
  <c r="M127" i="31" s="1"/>
  <c r="M128" i="31" s="1"/>
  <c r="M129" i="31" s="1"/>
  <c r="M130" i="31" s="1"/>
  <c r="M131" i="31" s="1"/>
  <c r="M132" i="31" s="1"/>
  <c r="M133" i="31" s="1"/>
  <c r="M134" i="31" s="1"/>
  <c r="M135" i="31" s="1"/>
  <c r="M136" i="31" s="1"/>
  <c r="M137" i="31" s="1"/>
  <c r="M138" i="31" s="1"/>
  <c r="M139" i="31" s="1"/>
  <c r="M140" i="31" s="1"/>
  <c r="M141" i="31" s="1"/>
  <c r="M142" i="31" s="1"/>
  <c r="M143" i="31" s="1"/>
  <c r="M144" i="31" s="1"/>
  <c r="M145" i="31" s="1"/>
  <c r="M146" i="31" s="1"/>
  <c r="M147" i="31" s="1"/>
  <c r="M148" i="31" s="1"/>
  <c r="M149" i="31" s="1"/>
  <c r="M150" i="31" s="1"/>
  <c r="M151" i="31" s="1"/>
  <c r="M152" i="31" s="1"/>
  <c r="M153" i="31" s="1"/>
  <c r="M154" i="31" s="1"/>
  <c r="M155" i="31" s="1"/>
  <c r="M156" i="31" s="1"/>
  <c r="M157" i="31" s="1"/>
  <c r="M158" i="31" s="1"/>
  <c r="M159" i="31" s="1"/>
  <c r="M160" i="31" s="1"/>
  <c r="M161" i="31" s="1"/>
  <c r="M162" i="31" s="1"/>
  <c r="M163" i="31" s="1"/>
  <c r="M164" i="31" s="1"/>
  <c r="M165" i="31" s="1"/>
  <c r="M166" i="31" s="1"/>
  <c r="M167" i="31" s="1"/>
  <c r="M168" i="31" s="1"/>
  <c r="M169" i="31" s="1"/>
  <c r="M170" i="31" s="1"/>
  <c r="M171" i="31" s="1"/>
  <c r="F52" i="1"/>
  <c r="M43" i="21"/>
  <c r="M44" i="21" s="1"/>
  <c r="M45" i="21" s="1"/>
  <c r="M46" i="21" s="1"/>
  <c r="M47" i="21" s="1"/>
  <c r="M48" i="21" s="1"/>
  <c r="M49" i="21" s="1"/>
  <c r="M50" i="21" s="1"/>
  <c r="M51" i="21" s="1"/>
  <c r="M52" i="21" s="1"/>
  <c r="M53" i="21" s="1"/>
  <c r="M54" i="21" s="1"/>
  <c r="M55" i="21" s="1"/>
  <c r="M56" i="21" s="1"/>
  <c r="M57" i="21" s="1"/>
  <c r="M58" i="21" s="1"/>
  <c r="M59" i="21" s="1"/>
  <c r="M60" i="21" s="1"/>
  <c r="M61" i="21" s="1"/>
  <c r="M62" i="21" s="1"/>
  <c r="M63" i="21" s="1"/>
  <c r="M64" i="21" s="1"/>
  <c r="M65" i="21" s="1"/>
  <c r="M66" i="21" s="1"/>
  <c r="M67" i="21" s="1"/>
  <c r="M68" i="21" s="1"/>
  <c r="M69" i="21" s="1"/>
  <c r="M70" i="21" s="1"/>
  <c r="M71" i="21" s="1"/>
  <c r="M72" i="21" s="1"/>
  <c r="M73" i="21" s="1"/>
  <c r="M74" i="21" s="1"/>
  <c r="M75" i="21" s="1"/>
  <c r="M76" i="21" s="1"/>
  <c r="M77" i="21" s="1"/>
  <c r="M78" i="21" s="1"/>
  <c r="M79" i="21" s="1"/>
  <c r="M80" i="21" s="1"/>
  <c r="M81" i="21" s="1"/>
  <c r="M82" i="21" s="1"/>
  <c r="M83" i="21" s="1"/>
  <c r="M84" i="21" s="1"/>
  <c r="M85" i="21" s="1"/>
  <c r="M86" i="21" s="1"/>
  <c r="M87" i="21" s="1"/>
  <c r="M88" i="21" s="1"/>
  <c r="M89" i="21" s="1"/>
  <c r="M90" i="21" s="1"/>
  <c r="M91" i="21" s="1"/>
  <c r="M92" i="21" s="1"/>
  <c r="M93" i="21" s="1"/>
  <c r="M94" i="21" s="1"/>
  <c r="M95" i="21" s="1"/>
  <c r="M96" i="21" s="1"/>
  <c r="M97" i="21" s="1"/>
  <c r="M98" i="21" s="1"/>
  <c r="M99" i="21" s="1"/>
  <c r="M100" i="21" s="1"/>
  <c r="M101" i="21" s="1"/>
  <c r="M102" i="21" s="1"/>
  <c r="M103" i="21" s="1"/>
  <c r="M104" i="21" s="1"/>
  <c r="M105" i="21" s="1"/>
  <c r="M106" i="21" s="1"/>
  <c r="M107" i="21" s="1"/>
  <c r="M108" i="21" s="1"/>
  <c r="M109" i="21" s="1"/>
  <c r="M110" i="21" s="1"/>
  <c r="M111" i="21" s="1"/>
  <c r="M112" i="21" s="1"/>
  <c r="M113" i="21" s="1"/>
  <c r="M114" i="21" s="1"/>
  <c r="M115" i="21" s="1"/>
  <c r="M116" i="21" s="1"/>
  <c r="M117" i="21" s="1"/>
  <c r="M118" i="21" s="1"/>
  <c r="M119" i="21" s="1"/>
  <c r="M120" i="21" s="1"/>
  <c r="M121" i="21" s="1"/>
  <c r="M122" i="21" s="1"/>
  <c r="M123" i="21" s="1"/>
  <c r="M124" i="21" s="1"/>
  <c r="M125" i="21" s="1"/>
  <c r="M126" i="21" s="1"/>
  <c r="M127" i="21" s="1"/>
  <c r="M128" i="21" s="1"/>
  <c r="M129" i="21" s="1"/>
  <c r="M130" i="21" s="1"/>
  <c r="M131" i="21" s="1"/>
  <c r="M132" i="21" s="1"/>
  <c r="M133" i="21" s="1"/>
  <c r="M134" i="21" s="1"/>
  <c r="M135" i="21" s="1"/>
  <c r="M136" i="21" s="1"/>
  <c r="M137" i="21" s="1"/>
  <c r="M138" i="21" s="1"/>
  <c r="M139" i="21" s="1"/>
  <c r="M140" i="21" s="1"/>
  <c r="M141" i="21" s="1"/>
  <c r="M142" i="21" s="1"/>
  <c r="M143" i="21" s="1"/>
  <c r="M144" i="21" s="1"/>
  <c r="M145" i="21" s="1"/>
  <c r="M146" i="21" s="1"/>
  <c r="M147" i="21" s="1"/>
  <c r="M148" i="21" s="1"/>
  <c r="M149" i="21" s="1"/>
  <c r="M150" i="21" s="1"/>
  <c r="M151" i="21" s="1"/>
  <c r="M152" i="21" s="1"/>
  <c r="M153" i="21" s="1"/>
  <c r="M154" i="21" s="1"/>
  <c r="M155" i="21" s="1"/>
  <c r="M156" i="21" s="1"/>
  <c r="M157" i="21" s="1"/>
  <c r="M158" i="21" s="1"/>
  <c r="M159" i="21" s="1"/>
  <c r="M160" i="21" s="1"/>
  <c r="M161" i="21" s="1"/>
  <c r="M162" i="21" s="1"/>
  <c r="M163" i="21" s="1"/>
  <c r="M164" i="21" s="1"/>
  <c r="M165" i="21" s="1"/>
  <c r="M166" i="21" s="1"/>
  <c r="M167" i="21" s="1"/>
  <c r="M168" i="21" s="1"/>
  <c r="M169" i="21" s="1"/>
  <c r="M170" i="21" s="1"/>
  <c r="M171" i="21" s="1"/>
  <c r="F42" i="1"/>
  <c r="M43" i="33"/>
  <c r="M44" i="33" s="1"/>
  <c r="M45" i="33" s="1"/>
  <c r="M46" i="33" s="1"/>
  <c r="M47" i="33" s="1"/>
  <c r="M48" i="33" s="1"/>
  <c r="M49" i="33" s="1"/>
  <c r="M50" i="33" s="1"/>
  <c r="M51" i="33" s="1"/>
  <c r="M52" i="33" s="1"/>
  <c r="M53" i="33" s="1"/>
  <c r="M54" i="33" s="1"/>
  <c r="M55" i="33" s="1"/>
  <c r="M56" i="33" s="1"/>
  <c r="M57" i="33" s="1"/>
  <c r="M58" i="33" s="1"/>
  <c r="M59" i="33" s="1"/>
  <c r="M60" i="33" s="1"/>
  <c r="M61" i="33" s="1"/>
  <c r="M62" i="33" s="1"/>
  <c r="M63" i="33" s="1"/>
  <c r="M64" i="33" s="1"/>
  <c r="M65" i="33" s="1"/>
  <c r="M66" i="33" s="1"/>
  <c r="M67" i="33" s="1"/>
  <c r="M68" i="33" s="1"/>
  <c r="M69" i="33" s="1"/>
  <c r="M70" i="33" s="1"/>
  <c r="M71" i="33" s="1"/>
  <c r="M72" i="33" s="1"/>
  <c r="M73" i="33" s="1"/>
  <c r="M74" i="33" s="1"/>
  <c r="M75" i="33" s="1"/>
  <c r="M76" i="33" s="1"/>
  <c r="M77" i="33" s="1"/>
  <c r="M78" i="33" s="1"/>
  <c r="M79" i="33" s="1"/>
  <c r="M80" i="33" s="1"/>
  <c r="M81" i="33" s="1"/>
  <c r="M82" i="33" s="1"/>
  <c r="M83" i="33" s="1"/>
  <c r="M84" i="33" s="1"/>
  <c r="M85" i="33" s="1"/>
  <c r="M86" i="33" s="1"/>
  <c r="M87" i="33" s="1"/>
  <c r="M88" i="33" s="1"/>
  <c r="M89" i="33" s="1"/>
  <c r="M90" i="33" s="1"/>
  <c r="M91" i="33" s="1"/>
  <c r="M92" i="33" s="1"/>
  <c r="M93" i="33" s="1"/>
  <c r="M94" i="33" s="1"/>
  <c r="M95" i="33" s="1"/>
  <c r="M96" i="33" s="1"/>
  <c r="M97" i="33" s="1"/>
  <c r="M98" i="33" s="1"/>
  <c r="M99" i="33" s="1"/>
  <c r="M100" i="33" s="1"/>
  <c r="M101" i="33" s="1"/>
  <c r="M102" i="33" s="1"/>
  <c r="M103" i="33" s="1"/>
  <c r="M104" i="33" s="1"/>
  <c r="M105" i="33" s="1"/>
  <c r="M106" i="33" s="1"/>
  <c r="M107" i="33" s="1"/>
  <c r="M108" i="33" s="1"/>
  <c r="M109" i="33" s="1"/>
  <c r="M110" i="33" s="1"/>
  <c r="M111" i="33" s="1"/>
  <c r="M112" i="33" s="1"/>
  <c r="M113" i="33" s="1"/>
  <c r="M114" i="33" s="1"/>
  <c r="M115" i="33" s="1"/>
  <c r="M116" i="33" s="1"/>
  <c r="M117" i="33" s="1"/>
  <c r="M118" i="33" s="1"/>
  <c r="M119" i="33" s="1"/>
  <c r="M120" i="33" s="1"/>
  <c r="M121" i="33" s="1"/>
  <c r="M122" i="33" s="1"/>
  <c r="M123" i="33" s="1"/>
  <c r="M124" i="33" s="1"/>
  <c r="M125" i="33" s="1"/>
  <c r="M126" i="33" s="1"/>
  <c r="M127" i="33" s="1"/>
  <c r="M128" i="33" s="1"/>
  <c r="M129" i="33" s="1"/>
  <c r="M130" i="33" s="1"/>
  <c r="M131" i="33" s="1"/>
  <c r="M132" i="33" s="1"/>
  <c r="M133" i="33" s="1"/>
  <c r="M134" i="33" s="1"/>
  <c r="M135" i="33" s="1"/>
  <c r="M136" i="33" s="1"/>
  <c r="M137" i="33" s="1"/>
  <c r="M138" i="33" s="1"/>
  <c r="M139" i="33" s="1"/>
  <c r="M140" i="33" s="1"/>
  <c r="M141" i="33" s="1"/>
  <c r="M142" i="33" s="1"/>
  <c r="M143" i="33" s="1"/>
  <c r="M144" i="33" s="1"/>
  <c r="M145" i="33" s="1"/>
  <c r="M146" i="33" s="1"/>
  <c r="M147" i="33" s="1"/>
  <c r="M148" i="33" s="1"/>
  <c r="M149" i="33" s="1"/>
  <c r="M150" i="33" s="1"/>
  <c r="M151" i="33" s="1"/>
  <c r="M152" i="33" s="1"/>
  <c r="M153" i="33" s="1"/>
  <c r="M154" i="33" s="1"/>
  <c r="M155" i="33" s="1"/>
  <c r="M156" i="33" s="1"/>
  <c r="M157" i="33" s="1"/>
  <c r="M158" i="33" s="1"/>
  <c r="M159" i="33" s="1"/>
  <c r="M160" i="33" s="1"/>
  <c r="M161" i="33" s="1"/>
  <c r="M162" i="33" s="1"/>
  <c r="M163" i="33" s="1"/>
  <c r="M164" i="33" s="1"/>
  <c r="M165" i="33" s="1"/>
  <c r="M166" i="33" s="1"/>
  <c r="M167" i="33" s="1"/>
  <c r="M168" i="33" s="1"/>
  <c r="M169" i="33" s="1"/>
  <c r="M170" i="33" s="1"/>
  <c r="M171" i="33" s="1"/>
  <c r="F54" i="1"/>
  <c r="M8" i="5"/>
  <c r="C5" i="4"/>
  <c r="M43" i="27"/>
  <c r="M44" i="27" s="1"/>
  <c r="M45" i="27" s="1"/>
  <c r="M46" i="27" s="1"/>
  <c r="M47" i="27" s="1"/>
  <c r="M48" i="27" s="1"/>
  <c r="M49" i="27" s="1"/>
  <c r="M50" i="27" s="1"/>
  <c r="M51" i="27" s="1"/>
  <c r="M52" i="27" s="1"/>
  <c r="M53" i="27" s="1"/>
  <c r="M54" i="27" s="1"/>
  <c r="M55" i="27" s="1"/>
  <c r="M56" i="27" s="1"/>
  <c r="M57" i="27" s="1"/>
  <c r="M58" i="27" s="1"/>
  <c r="M59" i="27" s="1"/>
  <c r="M60" i="27" s="1"/>
  <c r="M61" i="27" s="1"/>
  <c r="M62" i="27" s="1"/>
  <c r="M63" i="27" s="1"/>
  <c r="M64" i="27" s="1"/>
  <c r="M65" i="27" s="1"/>
  <c r="M66" i="27" s="1"/>
  <c r="M67" i="27" s="1"/>
  <c r="M68" i="27" s="1"/>
  <c r="M69" i="27" s="1"/>
  <c r="M70" i="27" s="1"/>
  <c r="M71" i="27" s="1"/>
  <c r="M72" i="27" s="1"/>
  <c r="M73" i="27" s="1"/>
  <c r="M74" i="27" s="1"/>
  <c r="M75" i="27" s="1"/>
  <c r="M76" i="27" s="1"/>
  <c r="M77" i="27" s="1"/>
  <c r="M78" i="27" s="1"/>
  <c r="M79" i="27" s="1"/>
  <c r="M80" i="27" s="1"/>
  <c r="M81" i="27" s="1"/>
  <c r="M82" i="27" s="1"/>
  <c r="M83" i="27" s="1"/>
  <c r="M84" i="27" s="1"/>
  <c r="M85" i="27" s="1"/>
  <c r="M86" i="27" s="1"/>
  <c r="M87" i="27" s="1"/>
  <c r="M88" i="27" s="1"/>
  <c r="M89" i="27" s="1"/>
  <c r="M90" i="27" s="1"/>
  <c r="M91" i="27" s="1"/>
  <c r="M92" i="27" s="1"/>
  <c r="M93" i="27" s="1"/>
  <c r="M94" i="27" s="1"/>
  <c r="M95" i="27" s="1"/>
  <c r="M96" i="27" s="1"/>
  <c r="M97" i="27" s="1"/>
  <c r="M98" i="27" s="1"/>
  <c r="M99" i="27" s="1"/>
  <c r="M100" i="27" s="1"/>
  <c r="M101" i="27" s="1"/>
  <c r="M102" i="27" s="1"/>
  <c r="M103" i="27" s="1"/>
  <c r="M104" i="27" s="1"/>
  <c r="M105" i="27" s="1"/>
  <c r="M106" i="27" s="1"/>
  <c r="M107" i="27" s="1"/>
  <c r="M108" i="27" s="1"/>
  <c r="M109" i="27" s="1"/>
  <c r="M110" i="27" s="1"/>
  <c r="M111" i="27" s="1"/>
  <c r="M112" i="27" s="1"/>
  <c r="M113" i="27" s="1"/>
  <c r="M114" i="27" s="1"/>
  <c r="M115" i="27" s="1"/>
  <c r="M116" i="27" s="1"/>
  <c r="M117" i="27" s="1"/>
  <c r="M118" i="27" s="1"/>
  <c r="M119" i="27" s="1"/>
  <c r="M120" i="27" s="1"/>
  <c r="M121" i="27" s="1"/>
  <c r="M122" i="27" s="1"/>
  <c r="M123" i="27" s="1"/>
  <c r="M124" i="27" s="1"/>
  <c r="M125" i="27" s="1"/>
  <c r="M126" i="27" s="1"/>
  <c r="M127" i="27" s="1"/>
  <c r="M128" i="27" s="1"/>
  <c r="M129" i="27" s="1"/>
  <c r="M130" i="27" s="1"/>
  <c r="M131" i="27" s="1"/>
  <c r="M132" i="27" s="1"/>
  <c r="M133" i="27" s="1"/>
  <c r="M134" i="27" s="1"/>
  <c r="M135" i="27" s="1"/>
  <c r="M136" i="27" s="1"/>
  <c r="M137" i="27" s="1"/>
  <c r="M138" i="27" s="1"/>
  <c r="M139" i="27" s="1"/>
  <c r="M140" i="27" s="1"/>
  <c r="M141" i="27" s="1"/>
  <c r="M142" i="27" s="1"/>
  <c r="M143" i="27" s="1"/>
  <c r="M144" i="27" s="1"/>
  <c r="M145" i="27" s="1"/>
  <c r="M146" i="27" s="1"/>
  <c r="M147" i="27" s="1"/>
  <c r="M148" i="27" s="1"/>
  <c r="M149" i="27" s="1"/>
  <c r="M150" i="27" s="1"/>
  <c r="M151" i="27" s="1"/>
  <c r="M152" i="27" s="1"/>
  <c r="M153" i="27" s="1"/>
  <c r="M154" i="27" s="1"/>
  <c r="M155" i="27" s="1"/>
  <c r="M156" i="27" s="1"/>
  <c r="M157" i="27" s="1"/>
  <c r="M158" i="27" s="1"/>
  <c r="M159" i="27" s="1"/>
  <c r="M160" i="27" s="1"/>
  <c r="M161" i="27" s="1"/>
  <c r="M162" i="27" s="1"/>
  <c r="M163" i="27" s="1"/>
  <c r="M164" i="27" s="1"/>
  <c r="M165" i="27" s="1"/>
  <c r="M166" i="27" s="1"/>
  <c r="M167" i="27" s="1"/>
  <c r="M168" i="27" s="1"/>
  <c r="M169" i="27" s="1"/>
  <c r="M170" i="27" s="1"/>
  <c r="M171" i="27" s="1"/>
  <c r="F48" i="1"/>
  <c r="F43" i="1" l="1"/>
  <c r="F33" i="1"/>
  <c r="F38" i="1"/>
  <c r="F39" i="1"/>
  <c r="F28" i="1"/>
  <c r="F55" i="1"/>
  <c r="F36" i="1"/>
  <c r="F35" i="1"/>
  <c r="F45" i="1"/>
  <c r="F44" i="1"/>
  <c r="F31" i="1"/>
  <c r="F34" i="1"/>
  <c r="F49" i="1"/>
  <c r="F37" i="1"/>
  <c r="F32" i="1"/>
  <c r="C6" i="4"/>
  <c r="M9" i="5"/>
  <c r="G26" i="1"/>
  <c r="K6" i="1" s="1"/>
  <c r="G6" i="1"/>
  <c r="M10" i="5" l="1"/>
  <c r="C7" i="4"/>
  <c r="M11" i="5" l="1"/>
  <c r="C8" i="4"/>
  <c r="M12" i="5" l="1"/>
  <c r="C9" i="4"/>
  <c r="C10" i="4" l="1"/>
  <c r="M13" i="5"/>
  <c r="M14" i="5" l="1"/>
  <c r="C11" i="4"/>
  <c r="M15" i="5" l="1"/>
  <c r="C12" i="4"/>
  <c r="C13" i="4" l="1"/>
  <c r="M16" i="5"/>
  <c r="M17" i="5" l="1"/>
  <c r="C14" i="4"/>
  <c r="C15" i="4" l="1"/>
  <c r="M18" i="5"/>
  <c r="M19" i="5" l="1"/>
  <c r="C16" i="4"/>
  <c r="M20" i="5" l="1"/>
  <c r="C17" i="4"/>
  <c r="C18" i="4" l="1"/>
  <c r="M21" i="5"/>
  <c r="M22" i="5" l="1"/>
  <c r="C19" i="4"/>
  <c r="M23" i="5" l="1"/>
  <c r="C20" i="4"/>
  <c r="M24" i="5" l="1"/>
  <c r="C21" i="4"/>
  <c r="C22" i="4" l="1"/>
  <c r="M25" i="5"/>
  <c r="M26" i="5" l="1"/>
  <c r="C23" i="4"/>
  <c r="M27" i="5" l="1"/>
  <c r="C24" i="4"/>
  <c r="M28" i="5" l="1"/>
  <c r="C25" i="4"/>
  <c r="M29" i="5" l="1"/>
  <c r="C26" i="4"/>
  <c r="C27" i="4" l="1"/>
  <c r="M30" i="5"/>
  <c r="M31" i="5" l="1"/>
  <c r="C28" i="4"/>
  <c r="M32" i="5" l="1"/>
  <c r="C29" i="4"/>
  <c r="C30" i="4" l="1"/>
  <c r="M33" i="5"/>
  <c r="M34" i="5" l="1"/>
  <c r="C31" i="4"/>
  <c r="M35" i="5" l="1"/>
  <c r="C32" i="4"/>
  <c r="C33" i="4" l="1"/>
  <c r="M36" i="5"/>
  <c r="C34" i="4" l="1"/>
  <c r="M37" i="5"/>
  <c r="M38" i="5" l="1"/>
  <c r="C35" i="4"/>
  <c r="M39" i="5" l="1"/>
  <c r="C36" i="4"/>
  <c r="M40" i="5" l="1"/>
  <c r="C37" i="4"/>
  <c r="M41" i="5" l="1"/>
  <c r="C38" i="4"/>
  <c r="C39" i="4" l="1"/>
  <c r="M42" i="5"/>
  <c r="M43" i="5" l="1"/>
  <c r="C40" i="4"/>
  <c r="M44" i="5" l="1"/>
  <c r="C41" i="4"/>
  <c r="C42" i="4" l="1"/>
  <c r="M45" i="5"/>
  <c r="M46" i="5" l="1"/>
  <c r="F26" i="1" s="1"/>
  <c r="I6" i="1" s="1"/>
  <c r="C43" i="4"/>
  <c r="M47" i="5" l="1"/>
  <c r="C44" i="4"/>
  <c r="C45" i="4" l="1"/>
  <c r="M48" i="5"/>
  <c r="C46" i="4" l="1"/>
  <c r="M49" i="5"/>
  <c r="M50" i="5" l="1"/>
  <c r="C47" i="4"/>
  <c r="M51" i="5" l="1"/>
  <c r="C48" i="4"/>
  <c r="C49" i="4" l="1"/>
  <c r="M52" i="5"/>
  <c r="M53" i="5" l="1"/>
  <c r="C50" i="4"/>
  <c r="C51" i="4" l="1"/>
  <c r="M54" i="5"/>
  <c r="M55" i="5" l="1"/>
  <c r="C52" i="4"/>
  <c r="M56" i="5" l="1"/>
  <c r="C53" i="4"/>
  <c r="C54" i="4" l="1"/>
  <c r="M57" i="5"/>
  <c r="M58" i="5" l="1"/>
  <c r="C55" i="4"/>
  <c r="M59" i="5" l="1"/>
  <c r="C56" i="4"/>
  <c r="M60" i="5" l="1"/>
  <c r="C57" i="4"/>
  <c r="C58" i="4" l="1"/>
  <c r="M61" i="5"/>
  <c r="M62" i="5" l="1"/>
  <c r="C59" i="4"/>
  <c r="M63" i="5" l="1"/>
  <c r="C60" i="4"/>
  <c r="C61" i="4" l="1"/>
  <c r="M64" i="5"/>
  <c r="M65" i="5" l="1"/>
  <c r="C62" i="4"/>
  <c r="C63" i="4" l="1"/>
  <c r="M66" i="5"/>
  <c r="M67" i="5" l="1"/>
  <c r="C64" i="4"/>
  <c r="M68" i="5" l="1"/>
  <c r="C65" i="4"/>
  <c r="C66" i="4" l="1"/>
  <c r="M69" i="5"/>
  <c r="C67" i="4" l="1"/>
  <c r="M70" i="5"/>
  <c r="M71" i="5" l="1"/>
  <c r="C68" i="4"/>
  <c r="C69" i="4" l="1"/>
  <c r="M72" i="5"/>
  <c r="C70" i="4" l="1"/>
  <c r="M73" i="5"/>
  <c r="M74" i="5" l="1"/>
  <c r="C71" i="4"/>
  <c r="M75" i="5" l="1"/>
  <c r="C72" i="4"/>
  <c r="C73" i="4" l="1"/>
  <c r="M76" i="5"/>
  <c r="C74" i="4" l="1"/>
  <c r="M77" i="5"/>
  <c r="M78" i="5" l="1"/>
  <c r="C75" i="4"/>
  <c r="M79" i="5" l="1"/>
  <c r="C76" i="4"/>
  <c r="C77" i="4" l="1"/>
  <c r="M80" i="5"/>
  <c r="M81" i="5" l="1"/>
  <c r="C78" i="4"/>
  <c r="C79" i="4" l="1"/>
  <c r="M82" i="5"/>
  <c r="M83" i="5" l="1"/>
  <c r="C80" i="4"/>
  <c r="M84" i="5" l="1"/>
  <c r="C81" i="4"/>
  <c r="C82" i="4" l="1"/>
  <c r="M85" i="5"/>
  <c r="M86" i="5" l="1"/>
  <c r="C83" i="4"/>
  <c r="M87" i="5" l="1"/>
  <c r="C84" i="4"/>
  <c r="C85" i="4" l="1"/>
  <c r="M88" i="5"/>
  <c r="C86" i="4" l="1"/>
  <c r="M89" i="5"/>
  <c r="M90" i="5" l="1"/>
  <c r="C87" i="4"/>
  <c r="M91" i="5" l="1"/>
  <c r="C88" i="4"/>
  <c r="M92" i="5" l="1"/>
  <c r="C89" i="4"/>
  <c r="M93" i="5" l="1"/>
  <c r="C90" i="4"/>
  <c r="C91" i="4" l="1"/>
  <c r="M94" i="5"/>
  <c r="M95" i="5" l="1"/>
  <c r="C92" i="4"/>
  <c r="M96" i="5" l="1"/>
  <c r="C93" i="4"/>
  <c r="C94" i="4" l="1"/>
  <c r="M97" i="5"/>
  <c r="M98" i="5" l="1"/>
  <c r="C95" i="4"/>
  <c r="M99" i="5" l="1"/>
  <c r="C96" i="4"/>
  <c r="M100" i="5" l="1"/>
  <c r="C97" i="4"/>
  <c r="C98" i="4" l="1"/>
  <c r="M101" i="5"/>
  <c r="C99" i="4" l="1"/>
  <c r="M102" i="5"/>
  <c r="M103" i="5" l="1"/>
  <c r="C100" i="4"/>
  <c r="M104" i="5" l="1"/>
  <c r="C101" i="4"/>
  <c r="C102" i="4" l="1"/>
  <c r="M105" i="5"/>
  <c r="C103" i="4" l="1"/>
  <c r="M106" i="5"/>
  <c r="M107" i="5" l="1"/>
  <c r="C104" i="4"/>
  <c r="C105" i="4" l="1"/>
  <c r="M108" i="5"/>
  <c r="C106" i="4" l="1"/>
  <c r="M109" i="5"/>
  <c r="C107" i="4" l="1"/>
  <c r="M110" i="5"/>
  <c r="M111" i="5" l="1"/>
  <c r="C108" i="4"/>
  <c r="M112" i="5" l="1"/>
  <c r="C109" i="4"/>
  <c r="C110" i="4" l="1"/>
  <c r="M113" i="5"/>
  <c r="M114" i="5" l="1"/>
  <c r="C111" i="4"/>
  <c r="M115" i="5" l="1"/>
  <c r="C112" i="4"/>
  <c r="C113" i="4" l="1"/>
  <c r="M116" i="5"/>
  <c r="M117" i="5" l="1"/>
  <c r="C114" i="4"/>
  <c r="M118" i="5" l="1"/>
  <c r="C115" i="4"/>
  <c r="M119" i="5" l="1"/>
  <c r="C116" i="4"/>
  <c r="C117" i="4" l="1"/>
  <c r="M120" i="5"/>
  <c r="M121" i="5" l="1"/>
  <c r="C118" i="4"/>
  <c r="C119" i="4" l="1"/>
  <c r="M122" i="5"/>
  <c r="M123" i="5" l="1"/>
  <c r="C120" i="4"/>
  <c r="M124" i="5" l="1"/>
  <c r="C121" i="4"/>
  <c r="C122" i="4" l="1"/>
  <c r="M125" i="5"/>
  <c r="M126" i="5" l="1"/>
  <c r="C123" i="4"/>
  <c r="M127" i="5" l="1"/>
  <c r="C124" i="4"/>
  <c r="C125" i="4" l="1"/>
  <c r="M128" i="5"/>
  <c r="C126" i="4" l="1"/>
  <c r="M129" i="5"/>
  <c r="M130" i="5" l="1"/>
  <c r="C127" i="4"/>
  <c r="M131" i="5" l="1"/>
  <c r="C128" i="4"/>
  <c r="C129" i="4" l="1"/>
  <c r="M132" i="5"/>
  <c r="M133" i="5" l="1"/>
  <c r="C130" i="4"/>
  <c r="C131" i="4" l="1"/>
  <c r="M134" i="5"/>
  <c r="M135" i="5" l="1"/>
  <c r="C132" i="4"/>
  <c r="M136" i="5" l="1"/>
  <c r="C133" i="4"/>
  <c r="C134" i="4" l="1"/>
  <c r="M137" i="5"/>
  <c r="M138" i="5" l="1"/>
  <c r="C135" i="4"/>
  <c r="M139" i="5" l="1"/>
  <c r="C136" i="4"/>
  <c r="C137" i="4" l="1"/>
  <c r="M140" i="5"/>
  <c r="C138" i="4" l="1"/>
  <c r="M141" i="5"/>
  <c r="M142" i="5" l="1"/>
  <c r="C139" i="4"/>
  <c r="M143" i="5" l="1"/>
  <c r="C140" i="4"/>
  <c r="C141" i="4" l="1"/>
  <c r="M144" i="5"/>
  <c r="M145" i="5" l="1"/>
  <c r="C142" i="4"/>
  <c r="C143" i="4" l="1"/>
  <c r="M146" i="5"/>
  <c r="M147" i="5" l="1"/>
  <c r="C144" i="4"/>
  <c r="M148" i="5" l="1"/>
  <c r="C145" i="4"/>
  <c r="C146" i="4" l="1"/>
  <c r="M149" i="5"/>
  <c r="M150" i="5" l="1"/>
  <c r="C147" i="4"/>
  <c r="M151" i="5" l="1"/>
  <c r="C148" i="4"/>
  <c r="C149" i="4" l="1"/>
  <c r="M152" i="5"/>
  <c r="C150" i="4" l="1"/>
  <c r="M153" i="5"/>
  <c r="M154" i="5" l="1"/>
  <c r="C151" i="4"/>
  <c r="M155" i="5" l="1"/>
  <c r="C152" i="4"/>
  <c r="C153" i="4" l="1"/>
  <c r="M156" i="5"/>
  <c r="M157" i="5" l="1"/>
  <c r="C154" i="4"/>
  <c r="C155" i="4" l="1"/>
  <c r="M158" i="5"/>
  <c r="M159" i="5" l="1"/>
  <c r="C156" i="4"/>
  <c r="C157" i="4" l="1"/>
  <c r="M160" i="5"/>
  <c r="M161" i="5" l="1"/>
  <c r="C158" i="4"/>
  <c r="C159" i="4" l="1"/>
  <c r="M162" i="5"/>
  <c r="M163" i="5" l="1"/>
  <c r="C160" i="4"/>
  <c r="C161" i="4" l="1"/>
  <c r="M164" i="5"/>
  <c r="C162" i="4" l="1"/>
  <c r="M165" i="5"/>
  <c r="M166" i="5" l="1"/>
  <c r="C163" i="4"/>
  <c r="M167" i="5" l="1"/>
  <c r="C164" i="4"/>
  <c r="M168" i="5" l="1"/>
  <c r="C165" i="4"/>
  <c r="C166" i="4" l="1"/>
  <c r="M169" i="5"/>
  <c r="M170" i="5" l="1"/>
  <c r="C167" i="4"/>
  <c r="M171" i="5" l="1"/>
  <c r="C169" i="4" s="1"/>
  <c r="C168" i="4"/>
</calcChain>
</file>

<file path=xl/sharedStrings.xml><?xml version="1.0" encoding="utf-8"?>
<sst xmlns="http://schemas.openxmlformats.org/spreadsheetml/2006/main" count="735" uniqueCount="179">
  <si>
    <t>DASHBOARD - SUIVI DE LA CHARGE D'ENTRAÎNEMENT DE L'EFFECTIF</t>
  </si>
  <si>
    <t>NOMBRE D'ATHLÈTES</t>
  </si>
  <si>
    <t>CHARGE TOTALE GROUPE (7j)</t>
  </si>
  <si>
    <t>CHARGE MOYENNE (7j)</t>
  </si>
  <si>
    <t>ACWR MOYEN</t>
  </si>
  <si>
    <t>FATIGUE MOYENNE</t>
  </si>
  <si>
    <t>ATHLÈTES EN ALERTE</t>
  </si>
  <si>
    <t>ACCÈS RAPIDE AUX FICHES ATHLÈTES</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</si>
  <si>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</si>
  <si>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</si>
  <si>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</si>
  <si>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</si>
  <si>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</si>
  <si>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</si>
  <si>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</si>
  <si>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</si>
  <si>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</si>
  <si>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</si>
  <si>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</si>
  <si>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</si>
  <si>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</si>
  <si>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</si>
  <si>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</si>
  <si>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</si>
  <si>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</si>
  <si>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</si>
  <si>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</si>
  <si>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</si>
  <si>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</si>
  <si>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</si>
  <si>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</si>
  <si>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</si>
  <si>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</si>
  <si>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</si>
  <si>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</si>
  <si>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</si>
  <si>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</si>
  <si>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</si>
  <si>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Cliquer sur un numéro pour ouvrir la fiche de l'athlète correspondant.</t>
  </si>
  <si>
    <t>N°</t>
  </si>
  <si>
    <t>Athlète</t>
  </si>
  <si>
    <t>Charge aiguë (7j)</t>
  </si>
  <si>
    <t>Charge chronique (28j)</t>
  </si>
  <si>
    <t>ACWR</t>
  </si>
  <si>
    <t>Fatigue</t>
  </si>
  <si>
    <t>Alerte</t>
  </si>
  <si>
    <t>Fiche</t>
  </si>
  <si>
    <t>Ouvrir ➜</t>
  </si>
  <si>
    <t>PARAMÈTRES DE L'OUTIL</t>
  </si>
  <si>
    <t>Paramètre</t>
  </si>
  <si>
    <t>Valeur</t>
  </si>
  <si>
    <t>Commentaire</t>
  </si>
  <si>
    <t>Nombre d'athlètes</t>
  </si>
  <si>
    <t>Nombre de fiches Athlète générées dans ce classeur.</t>
  </si>
  <si>
    <t>Date de début de saison</t>
  </si>
  <si>
    <t>Aujourd'hui à la génération du fichier.</t>
  </si>
  <si>
    <t>Date de fin de saison</t>
  </si>
  <si>
    <t>31 décembre 2026.</t>
  </si>
  <si>
    <t>Fenêtre charge aiguë (jours)</t>
  </si>
  <si>
    <t>Somme des CT sur 7 jours glissants.</t>
  </si>
  <si>
    <t>Fenêtre charge chronique (jours)</t>
  </si>
  <si>
    <t>Moyenne des CT sur 28 jours glissants.</t>
  </si>
  <si>
    <t>Seuil ACWR vert - bas</t>
  </si>
  <si>
    <t>Seuil ACWR vert - haut</t>
  </si>
  <si>
    <t>Seuil ACWR orange - bas</t>
  </si>
  <si>
    <t>Seuil ACWR orange - haut</t>
  </si>
  <si>
    <t>Faire évoluer le nombre d'athlètes (20 / 30 / 40 / 50)</t>
  </si>
  <si>
    <t>Ce classeur est généré par un script Python (fourni séparément). Pour passer à 20, 40 ou 50 athlètes, relancer le script avec le paramètre souhaité : toutes les fiches, formules, graphiques, validations et le Dashboard sont reconstruits automatiquement, sans aucune formule à retoucher à la main.</t>
  </si>
  <si>
    <t>Légende des couleurs ACWR</t>
  </si>
  <si>
    <t>⚠ Remarque méthodologique : conformément au cahier des charges, la Charge aiguë est une SOMME sur 7 jours alors que la Charge chronique est une MOYENNE sur 28 jours. L'ACWR obtenu (somme/moyenne) est donc environ 7x plus élevé que l'ACWR classique de la littérature sportive (moyenne/moyenne). Les seuils 0.8/1.3/1.5 ont été conservés tels que demandés. Pour un ACWR 'classique', modifier la formule de Charge aiguë en AVERAGE(...) au lieu de SUM(...).</t>
  </si>
  <si>
    <t>Vert</t>
  </si>
  <si>
    <t>0.8 ≤ ACWR ≤ 1.3</t>
  </si>
  <si>
    <t>Orange</t>
  </si>
  <si>
    <t>0.5 ≤ ACWR &lt; 0.8  ou  1.3 &lt; ACWR ≤ 1.5</t>
  </si>
  <si>
    <t>Rouge</t>
  </si>
  <si>
    <t>ACWR &lt; 0.5  ou  ACWR &gt; 1.5</t>
  </si>
  <si>
    <t>Type de séance</t>
  </si>
  <si>
    <t>Seuils ACWR</t>
  </si>
  <si>
    <t>Repos</t>
  </si>
  <si>
    <t>Rouge bas</t>
  </si>
  <si>
    <t>Match</t>
  </si>
  <si>
    <t>Orange bas</t>
  </si>
  <si>
    <t>Match amical</t>
  </si>
  <si>
    <t>Technique</t>
  </si>
  <si>
    <t>Orange haut</t>
  </si>
  <si>
    <t>Tactique</t>
  </si>
  <si>
    <t>Rouge haut</t>
  </si>
  <si>
    <t>Renforcement</t>
  </si>
  <si>
    <t>Force</t>
  </si>
  <si>
    <t>Puissance</t>
  </si>
  <si>
    <t>Explosivité</t>
  </si>
  <si>
    <t>Vitesse</t>
  </si>
  <si>
    <t>VMA</t>
  </si>
  <si>
    <t>HIIT</t>
  </si>
  <si>
    <t>Endurance</t>
  </si>
  <si>
    <t>Récupération</t>
  </si>
  <si>
    <t>Mobilité</t>
  </si>
  <si>
    <t>Prévention</t>
  </si>
  <si>
    <t>Réathlétisation</t>
  </si>
  <si>
    <t>Autre</t>
  </si>
  <si>
    <t>BASE DE DONNÉES - MOYENNES QUOTIDIENNES DU GROUPE</t>
  </si>
  <si>
    <t>Date</t>
  </si>
  <si>
    <t>CT moyenne du groupe</t>
  </si>
  <si>
    <t>Fatigue moyenne du groupe</t>
  </si>
  <si>
    <t>ACWR moyen du groupe</t>
  </si>
  <si>
    <t>🏠 Dashboard</t>
  </si>
  <si>
    <t>◀ Précédent</t>
  </si>
  <si>
    <t>Suivant ▶</t>
  </si>
  <si>
    <t>FICHE ATHLÈTE 1</t>
  </si>
  <si>
    <t>Nom du joueur :</t>
  </si>
  <si>
    <t>Athlète 1</t>
  </si>
  <si>
    <t>Jour</t>
  </si>
  <si>
    <t>Semaine</t>
  </si>
  <si>
    <t>Mois</t>
  </si>
  <si>
    <t>Année</t>
  </si>
  <si>
    <t>RPE</t>
  </si>
  <si>
    <t>Durée (h)</t>
  </si>
  <si>
    <t>CT</t>
  </si>
  <si>
    <t>Charge aiguë</t>
  </si>
  <si>
    <t>Charge chronique</t>
  </si>
  <si>
    <t>Commentaires</t>
  </si>
  <si>
    <t>FICHE ATHLÈTE 2</t>
  </si>
  <si>
    <t>Athlète 2</t>
  </si>
  <si>
    <t>FICHE ATHLÈTE 3</t>
  </si>
  <si>
    <t>Athlète 3</t>
  </si>
  <si>
    <t>FICHE ATHLÈTE 4</t>
  </si>
  <si>
    <t>Athlète 4</t>
  </si>
  <si>
    <t>FICHE ATHLÈTE 5</t>
  </si>
  <si>
    <t>Athlète 5</t>
  </si>
  <si>
    <t>FICHE ATHLÈTE 6</t>
  </si>
  <si>
    <t>Athlète 6</t>
  </si>
  <si>
    <t>FICHE ATHLÈTE 7</t>
  </si>
  <si>
    <t>Athlète 7</t>
  </si>
  <si>
    <t>FICHE ATHLÈTE 8</t>
  </si>
  <si>
    <t>Athlète 8</t>
  </si>
  <si>
    <t>FICHE ATHLÈTE 9</t>
  </si>
  <si>
    <t>Athlète 9</t>
  </si>
  <si>
    <t>FICHE ATHLÈTE 10</t>
  </si>
  <si>
    <t>Athlète 10</t>
  </si>
  <si>
    <t>FICHE ATHLÈTE 11</t>
  </si>
  <si>
    <t>Athlète 11</t>
  </si>
  <si>
    <t>FICHE ATHLÈTE 12</t>
  </si>
  <si>
    <t>Athlète 12</t>
  </si>
  <si>
    <t>FICHE ATHLÈTE 13</t>
  </si>
  <si>
    <t>Athlète 13</t>
  </si>
  <si>
    <t>FICHE ATHLÈTE 14</t>
  </si>
  <si>
    <t>Athlète 14</t>
  </si>
  <si>
    <t>FICHE ATHLÈTE 15</t>
  </si>
  <si>
    <t>Athlète 15</t>
  </si>
  <si>
    <t>FICHE ATHLÈTE 16</t>
  </si>
  <si>
    <t>Athlète 16</t>
  </si>
  <si>
    <t>FICHE ATHLÈTE 17</t>
  </si>
  <si>
    <t>Athlète 17</t>
  </si>
  <si>
    <t>FICHE ATHLÈTE 18</t>
  </si>
  <si>
    <t>Athlète 18</t>
  </si>
  <si>
    <t>FICHE ATHLÈTE 19</t>
  </si>
  <si>
    <t>Athlète 19</t>
  </si>
  <si>
    <t>FICHE ATHLÈTE 20</t>
  </si>
  <si>
    <t>Athlète 20</t>
  </si>
  <si>
    <t>FICHE ATHLÈTE 21</t>
  </si>
  <si>
    <t>Athlète 21</t>
  </si>
  <si>
    <t>FICHE ATHLÈTE 22</t>
  </si>
  <si>
    <t>Athlète 22</t>
  </si>
  <si>
    <t>FICHE ATHLÈTE 23</t>
  </si>
  <si>
    <t>Athlète 23</t>
  </si>
  <si>
    <t>FICHE ATHLÈTE 24</t>
  </si>
  <si>
    <t>Athlète 24</t>
  </si>
  <si>
    <t>FICHE ATHLÈTE 25</t>
  </si>
  <si>
    <t>Athlète 25</t>
  </si>
  <si>
    <t>FICHE ATHLÈTE 26</t>
  </si>
  <si>
    <t>Athlète 26</t>
  </si>
  <si>
    <t>FICHE ATHLÈTE 27</t>
  </si>
  <si>
    <t>Athlète 27</t>
  </si>
  <si>
    <t>FICHE ATHLÈTE 28</t>
  </si>
  <si>
    <t>Athlète 28</t>
  </si>
  <si>
    <t>FICHE ATHLÈTE 29</t>
  </si>
  <si>
    <t>Athlète 29</t>
  </si>
  <si>
    <t>FICHE ATHLÈTE 30</t>
  </si>
  <si>
    <t>Athlète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</si>
</sst>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charset val="1"/>
    </font>
    <font>
      <b/>
      <sz val="18"/>
      <color rgb="FFFFFFFF"/>
      <name val="Calibri"/>
      <charset val="1"/>
    </font>
    <font>
      <i/>
      <sz val="10"/>
      <color rgb="FF595959"/>
      <name val="Calibri"/>
      <charset val="1"/>
    </font>
    <font>
      <b/>
      <sz val="9"/>
      <color rgb="FFFFFFFF"/>
      <name val="Calibri"/>
      <charset val="1"/>
    </font>
    <font>
      <b/>
      <sz val="20"/>
      <color rgb="FF1F3864"/>
      <name val="Calibri"/>
      <charset val="1"/>
    </font>
    <font>
      <b/>
      <sz val="11"/>
      <color rgb="FF1F3864"/>
      <name val="Calibri"/>
      <charset val="1"/>
    </font>
    <font>
      <b/>
      <sz val="10"/>
      <color rgb="FFFFFFFF"/>
      <name val="Calibri"/>
      <charset val="1"/>
    </font>
    <font>
      <i/>
      <sz val="9"/>
      <color rgb="FF7F7F7F"/>
      <name val="Calibri"/>
      <charset val="1"/>
    </font>
    <font>
      <sz val="10"/>
      <color rgb="FF000000"/>
      <name val="Calibri"/>
      <charset val="1"/>
    </font>
    <font>
      <b/>
      <sz val="16"/>
      <color rgb="FF1F3864"/>
      <name val="Calibri"/>
      <charset val="1"/>
    </font>
    <font>
      <b/>
      <sz val="10"/>
      <color rgb="FF000000"/>
      <name val="Calibri"/>
      <charset val="1"/>
    </font>
    <font>
      <sz val="10"/>
      <color rgb="FF1F3864"/>
      <name val="Calibri"/>
      <charset val="1"/>
    </font>
    <font>
      <i/>
      <sz val="9"/>
      <color rgb="FF000000"/>
      <name val="Calibri"/>
      <charset val="1"/>
    </font>
    <font>
      <i/>
      <sz val="9"/>
      <color rgb="FF9C6500"/>
      <name val="Calibri"/>
      <charset val="1"/>
    </font>
    <font>
      <b/>
      <sz val="11"/>
      <color rgb="FF006100"/>
      <name val="Calibri"/>
      <charset val="1"/>
    </font>
    <font>
      <b/>
      <sz val="11"/>
      <color rgb="FF9C6500"/>
      <name val="Calibri"/>
      <charset val="1"/>
    </font>
    <font>
      <b/>
      <sz val="11"/>
      <color rgb="FF9C0006"/>
      <name val="Calibri"/>
      <charset val="1"/>
    </font>
    <font>
      <b/>
      <sz val="13"/>
      <color rgb="FF1F3864"/>
      <name val="Calibri"/>
      <charset val="1"/>
    </font>
    <font>
      <sz val="9"/>
      <color rgb="FF000000"/>
      <name val="Calibri"/>
      <charset val="1"/>
    </font>
  </fonts>
  <fills count="8">
    <fill>
      <patternFill patternType="none"/>
    </fill>
    <fill>
      <patternFill patternType="gray125"/>
    </fill>
    <fill>
      <patternFill patternType="solid">
        <fgColor rgb="FF1F3864"/>
        <bgColor rgb="FF2E4E8C"/>
      </patternFill>
    </fill>
    <fill>
      <patternFill patternType="solid">
        <fgColor rgb="FF2E4E8C"/>
        <bgColor rgb="FF385F8D"/>
      </patternFill>
    </fill>
    <fill>
      <patternFill patternType="solid">
        <fgColor rgb="FFF2F2F2"/>
        <bgColor rgb="FFFFFFFF"/>
      </patternFill>
    </fill>
    <fill>
      <patternFill patternType="solid">
        <fgColor rgb="FFC6EFCE"/>
        <bgColor rgb="FFCCDAB8"/>
      </patternFill>
    </fill>
    <fill>
      <patternFill patternType="solid">
        <fgColor rgb="FFFFEB9C"/>
        <bgColor rgb="FFF6C9B4"/>
      </patternFill>
    </fill>
    <fill>
      <patternFill patternType="solid">
        <fgColor rgb="FFFFC7CE"/>
        <bgColor rgb="FFF6C9B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45">
    <xf numFmtId="0" fontId="0" fillId="0" borderId="0" xfId="0"/>
    <xf numFmtId="0" fontId="6"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xf numFmtId="164" fontId="8"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xf numFmtId="164" fontId="8" fillId="4" borderId="1" xfId="0" applyNumberFormat="1" applyFont="1" applyFill="1" applyBorder="1" applyAlignment="1">
      <alignment horizontal="center" vertical="center" wrapText="1"/>
    </xf>
    <xf numFmtId="2" fontId="8" fillId="4" borderId="1" xfId="0" applyNumberFormat="1" applyFont="1" applyFill="1" applyBorder="1" applyAlignment="1">
      <alignment horizontal="center" vertical="center" wrapText="1"/>
    </xf>
    <xf numFmtId="0" fontId="6" fillId="2" borderId="0" xfId="0" applyFont="1" applyFill="1"/>
    <xf numFmtId="0" fontId="10" fillId="0" borderId="1" xfId="0" applyFont="1" applyBorder="1"/>
    <xf numFmtId="0" fontId="11" fillId="4" borderId="1" xfId="0" applyFont="1" applyFill="1" applyBorder="1"/>
    <xf numFmtId="0" fontId="12" fillId="0" borderId="1" xfId="0" applyFont="1" applyBorder="1"/>
    <xf numFmtId="14" fontId="11" fillId="4" borderId="1" xfId="0" applyNumberFormat="1" applyFont="1" applyFill="1" applyBorder="1"/>
    <xf numFmtId="0" fontId="14"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0" fillId="0" borderId="0" xfId="0" applyFont="1"/>
    <xf numFmtId="14" fontId="18" fillId="0" borderId="1" xfId="0" applyNumberFormat="1" applyFont="1" applyBorder="1" applyAlignment="1">
      <alignment horizontal="center" vertical="center" wrapText="1"/>
    </xf>
    <xf numFmtId="164" fontId="18" fillId="0" borderId="1"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0" fontId="10" fillId="0" borderId="0" xfId="0" applyFont="1" applyAlignment="1">
      <alignment horizontal="right" vertical="center"/>
    </xf>
    <xf numFmtId="14" fontId="8" fillId="0" borderId="1" xfId="0" applyNumberFormat="1"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horizontal="left" vertical="center"/>
      <protection locked="0"/>
    </xf>
    <xf numFmtId="14" fontId="8" fillId="4" borderId="1" xfId="0" applyNumberFormat="1" applyFont="1" applyFill="1" applyBorder="1" applyAlignment="1">
      <alignment horizontal="center" vertical="center" wrapText="1"/>
    </xf>
    <xf numFmtId="0" fontId="8" fillId="4"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left" vertical="center"/>
      <protection locked="0"/>
    </xf>
    <xf numFmtId="0" fontId="9" fillId="0" borderId="0" xfId="0" applyFont="1" applyAlignment="1">
      <alignment horizontal="left" vertical="center"/>
    </xf>
    <xf numFmtId="0" fontId="5" fillId="4" borderId="2" xfId="0" applyFont="1" applyFill="1" applyBorder="1" applyAlignment="1" applyProtection="1">
      <alignment horizontal="center" vertical="center" wrapText="1"/>
      <protection locked="0"/>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5" fillId="0" borderId="0" xfId="0" applyFont="1"/>
    <xf numFmtId="0" fontId="7" fillId="0" borderId="0" xfId="0" applyFont="1"/>
    <xf numFmtId="164" fontId="4" fillId="4" borderId="1" xfId="0" applyNumberFormat="1"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0" fontId="8" fillId="0" borderId="0" xfId="0" applyFont="1"/>
    <xf numFmtId="0" fontId="9" fillId="0" borderId="0" xfId="0" applyFont="1"/>
    <xf numFmtId="0" fontId="8" fillId="0" borderId="0" xfId="0" applyFont="1" applyAlignment="1">
      <alignment vertical="top" wrapText="1"/>
    </xf>
    <xf numFmtId="0" fontId="13" fillId="0" borderId="0" xfId="0" applyFont="1" applyAlignment="1">
      <alignment vertical="top" wrapText="1"/>
    </xf>
    <xf numFmtId="0" fontId="17" fillId="0" borderId="0" xfId="0" applyFont="1"/>
  </cellXfs>
  <cellStyles count="1">
    <cellStyle name="Normal" xfId="0" builtinId="0"/>
  </cellStyles>
  <dxfs count="97">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sz val="20"/>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B96F30"/>
      <rgbColor rgb="FF87A44B"/>
      <rgbColor rgb="FF0000FF"/>
      <rgbColor rgb="FFB3C992"/>
      <rgbColor rgb="FFFF00FF"/>
      <rgbColor rgb="FFB7C3DA"/>
      <rgbColor rgb="FF9C0006"/>
      <rgbColor rgb="FF006100"/>
      <rgbColor rgb="FF000080"/>
      <rgbColor rgb="FF738C3F"/>
      <rgbColor rgb="FFC0504D"/>
      <rgbColor rgb="FF3D97AF"/>
      <rgbColor rgb="FFBFBFBF"/>
      <rgbColor rgb="FF7F7F7F"/>
      <rgbColor rgb="FF8EA5CA"/>
      <rgbColor rgb="FF903836"/>
      <rgbColor rgb="FFF2F2F2"/>
      <rgbColor rgb="FFD9D9D9"/>
      <rgbColor rgb="FF660066"/>
      <rgbColor rgb="FFCC8F8E"/>
      <rgbColor rgb="FF385F8D"/>
      <rgbColor rgb="FFB6D2DE"/>
      <rgbColor rgb="FF000080"/>
      <rgbColor rgb="FFFF00FF"/>
      <rgbColor rgb="FFFFC7CE"/>
      <rgbColor rgb="FFDCB7B6"/>
      <rgbColor rgb="FF7D5FA0"/>
      <rgbColor rgb="FF9C6500"/>
      <rgbColor rgb="FF4A7EBB"/>
      <rgbColor rgb="FF0000FF"/>
      <rgbColor rgb="FF878787"/>
      <rgbColor rgb="FFCCDAB8"/>
      <rgbColor rgb="FFC6EFCE"/>
      <rgbColor rgb="FFFFEB9C"/>
      <rgbColor rgb="FF8CBFD2"/>
      <rgbColor rgb="FFF5B089"/>
      <rgbColor rgb="FFC3BCCF"/>
      <rgbColor rgb="FFF6C9B4"/>
      <rgbColor rgb="FF426FA6"/>
      <rgbColor rgb="FF46AAC4"/>
      <rgbColor rgb="FF98B855"/>
      <rgbColor rgb="FF9BBB59"/>
      <rgbColor rgb="FFF59240"/>
      <rgbColor rgb="FFDB8238"/>
      <rgbColor rgb="FF6F568D"/>
      <rgbColor rgb="FFA596B9"/>
      <rgbColor rgb="FF1F3864"/>
      <rgbColor rgb="FF358094"/>
      <rgbColor rgb="FF003300"/>
      <rgbColor rgb="FF595959"/>
      <rgbColor rgb="FFBE4B48"/>
      <rgbColor rgb="FFAA433F"/>
      <rgbColor rgb="FF2E4E8C"/>
      <rgbColor rgb="FF5E497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Charge de Travail (CT) - toutes les athlètes</a:t>
            </a:r>
          </a:p>
        </c:rich>
      </c:tx>
      <c:overlay val="0"/>
      <c:spPr>
        <a:noFill/>
        <a:ln w="0">
          <a:noFill/>
        </a:ln>
      </c:spPr>
    </c:title>
    <c:autoTitleDeleted val="0"/>
    <c:plotArea>
      <c:layout/>
      <c:lineChart>
        <c:grouping val="standard"/>
        <c:varyColors val="0"/>
        <c:ser>
          <c:idx val="0"/>
          <c:order val="0"/>
          <c:tx>
            <c:strRef>
              <c:f>'Athlète 1'!$I$5</c:f>
              <c:strCache>
                <c:ptCount val="1"/>
                <c:pt idx="0">
                  <c:v>CT</c:v>
                </c:pt>
              </c:strCache>
            </c:strRef>
          </c:tx>
          <c:spPr>
            <a:ln w="9000">
              <a:solidFill>
                <a:srgbClr val="385F8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26.25</c:v>
                </c:pt>
                <c:pt idx="12">
                  <c:v>31.5</c:v>
                </c:pt>
                <c:pt idx="13">
                  <c:v>0</c:v>
                </c:pt>
                <c:pt idx="14">
                  <c:v>10</c:v>
                </c:pt>
                <c:pt idx="15">
                  <c:v>22</c:v>
                </c:pt>
                <c:pt idx="16">
                  <c:v>2.8699999999999997</c:v>
                </c:pt>
                <c:pt idx="17">
                  <c:v>1.5</c:v>
                </c:pt>
                <c:pt idx="18">
                  <c:v>3.5</c:v>
                </c:pt>
                <c:pt idx="19">
                  <c:v>0</c:v>
                </c:pt>
                <c:pt idx="20">
                  <c:v>45</c:v>
                </c:pt>
                <c:pt idx="21">
                  <c:v>11.25</c:v>
                </c:pt>
                <c:pt idx="22">
                  <c:v>39.900000000000006</c:v>
                </c:pt>
                <c:pt idx="23">
                  <c:v>2.2400000000000002</c:v>
                </c:pt>
                <c:pt idx="24">
                  <c:v>10.5</c:v>
                </c:pt>
                <c:pt idx="25">
                  <c:v>2.31</c:v>
                </c:pt>
                <c:pt idx="26">
                  <c:v>7.5</c:v>
                </c:pt>
                <c:pt idx="27">
                  <c:v>18.84</c:v>
                </c:pt>
                <c:pt idx="28">
                  <c:v>41.25</c:v>
                </c:pt>
                <c:pt idx="29">
                  <c:v>12.5</c:v>
                </c:pt>
                <c:pt idx="30">
                  <c:v>0</c:v>
                </c:pt>
                <c:pt idx="31">
                  <c:v>0</c:v>
                </c:pt>
                <c:pt idx="32">
                  <c:v>28</c:v>
                </c:pt>
                <c:pt idx="33">
                  <c:v>5</c:v>
                </c:pt>
                <c:pt idx="34">
                  <c:v>0</c:v>
                </c:pt>
                <c:pt idx="35">
                  <c:v>0</c:v>
                </c:pt>
                <c:pt idx="36">
                  <c:v>0</c:v>
                </c:pt>
                <c:pt idx="37">
                  <c:v>0</c:v>
                </c:pt>
                <c:pt idx="38">
                  <c:v>0</c:v>
                </c:pt>
                <c:pt idx="39">
                  <c:v>0</c:v>
                </c:pt>
                <c:pt idx="40">
                  <c:v>7.5399999999999991</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0-8278-4F3C-B359-A08473907503}"/>
            </c:ext>
          </c:extLst>
        </c:ser>
        <c:ser>
          <c:idx val="1"/>
          <c:order val="1"/>
          <c:tx>
            <c:strRef>
              <c:f>'Athlète 2'!$I$5</c:f>
              <c:strCache>
                <c:ptCount val="1"/>
                <c:pt idx="0">
                  <c:v>CT</c:v>
                </c:pt>
              </c:strCache>
            </c:strRef>
          </c:tx>
          <c:spPr>
            <a:ln w="9000">
              <a:solidFill>
                <a:srgbClr val="90383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1-8278-4F3C-B359-A08473907503}"/>
            </c:ext>
          </c:extLst>
        </c:ser>
        <c:ser>
          <c:idx val="2"/>
          <c:order val="2"/>
          <c:tx>
            <c:strRef>
              <c:f>'Athlète 3'!$I$5</c:f>
              <c:strCache>
                <c:ptCount val="1"/>
                <c:pt idx="0">
                  <c:v>CT</c:v>
                </c:pt>
              </c:strCache>
            </c:strRef>
          </c:tx>
          <c:spPr>
            <a:ln w="9000">
              <a:solidFill>
                <a:srgbClr val="738C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2-8278-4F3C-B359-A08473907503}"/>
            </c:ext>
          </c:extLst>
        </c:ser>
        <c:ser>
          <c:idx val="3"/>
          <c:order val="3"/>
          <c:tx>
            <c:strRef>
              <c:f>'Athlète 4'!$I$5</c:f>
              <c:strCache>
                <c:ptCount val="1"/>
                <c:pt idx="0">
                  <c:v>CT</c:v>
                </c:pt>
              </c:strCache>
            </c:strRef>
          </c:tx>
          <c:spPr>
            <a:ln w="9000">
              <a:solidFill>
                <a:srgbClr val="5E497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3-8278-4F3C-B359-A08473907503}"/>
            </c:ext>
          </c:extLst>
        </c:ser>
        <c:ser>
          <c:idx val="4"/>
          <c:order val="4"/>
          <c:tx>
            <c:strRef>
              <c:f>'Athlète 5'!$I$5</c:f>
              <c:strCache>
                <c:ptCount val="1"/>
                <c:pt idx="0">
                  <c:v>CT</c:v>
                </c:pt>
              </c:strCache>
            </c:strRef>
          </c:tx>
          <c:spPr>
            <a:ln w="9000">
              <a:solidFill>
                <a:srgbClr val="35809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4-8278-4F3C-B359-A08473907503}"/>
            </c:ext>
          </c:extLst>
        </c:ser>
        <c:ser>
          <c:idx val="5"/>
          <c:order val="5"/>
          <c:tx>
            <c:strRef>
              <c:f>'Athlète 6'!$I$5</c:f>
              <c:strCache>
                <c:ptCount val="1"/>
                <c:pt idx="0">
                  <c:v>CT</c:v>
                </c:pt>
              </c:strCache>
            </c:strRef>
          </c:tx>
          <c:spPr>
            <a:ln w="9000">
              <a:solidFill>
                <a:srgbClr val="B96F3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5-8278-4F3C-B359-A08473907503}"/>
            </c:ext>
          </c:extLst>
        </c:ser>
        <c:ser>
          <c:idx val="6"/>
          <c:order val="6"/>
          <c:tx>
            <c:strRef>
              <c:f>'Athlète 7'!$I$5</c:f>
              <c:strCache>
                <c:ptCount val="1"/>
                <c:pt idx="0">
                  <c:v>CT</c:v>
                </c:pt>
              </c:strCache>
            </c:strRef>
          </c:tx>
          <c:spPr>
            <a:ln w="9000">
              <a:solidFill>
                <a:srgbClr val="426FA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6-8278-4F3C-B359-A08473907503}"/>
            </c:ext>
          </c:extLst>
        </c:ser>
        <c:ser>
          <c:idx val="7"/>
          <c:order val="7"/>
          <c:tx>
            <c:strRef>
              <c:f>'Athlète 8'!$I$5</c:f>
              <c:strCache>
                <c:ptCount val="1"/>
                <c:pt idx="0">
                  <c:v>CT</c:v>
                </c:pt>
              </c:strCache>
            </c:strRef>
          </c:tx>
          <c:spPr>
            <a:ln w="9000">
              <a:solidFill>
                <a:srgbClr val="AA43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7-8278-4F3C-B359-A08473907503}"/>
            </c:ext>
          </c:extLst>
        </c:ser>
        <c:ser>
          <c:idx val="8"/>
          <c:order val="8"/>
          <c:tx>
            <c:strRef>
              <c:f>'Athlète 9'!$I$5</c:f>
              <c:strCache>
                <c:ptCount val="1"/>
                <c:pt idx="0">
                  <c:v>CT</c:v>
                </c:pt>
              </c:strCache>
            </c:strRef>
          </c:tx>
          <c:spPr>
            <a:ln w="9000">
              <a:solidFill>
                <a:srgbClr val="87A44B"/>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8-8278-4F3C-B359-A08473907503}"/>
            </c:ext>
          </c:extLst>
        </c:ser>
        <c:ser>
          <c:idx val="9"/>
          <c:order val="9"/>
          <c:tx>
            <c:strRef>
              <c:f>'Athlète 10'!$I$5</c:f>
              <c:strCache>
                <c:ptCount val="1"/>
                <c:pt idx="0">
                  <c:v>CT</c:v>
                </c:pt>
              </c:strCache>
            </c:strRef>
          </c:tx>
          <c:spPr>
            <a:ln w="9000">
              <a:solidFill>
                <a:srgbClr val="6F568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9-8278-4F3C-B359-A08473907503}"/>
            </c:ext>
          </c:extLst>
        </c:ser>
        <c:ser>
          <c:idx val="10"/>
          <c:order val="10"/>
          <c:tx>
            <c:strRef>
              <c:f>'Athlète 11'!$I$5</c:f>
              <c:strCache>
                <c:ptCount val="1"/>
                <c:pt idx="0">
                  <c:v>CT</c:v>
                </c:pt>
              </c:strCache>
            </c:strRef>
          </c:tx>
          <c:spPr>
            <a:ln w="9000">
              <a:solidFill>
                <a:srgbClr val="3D97A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A-8278-4F3C-B359-A08473907503}"/>
            </c:ext>
          </c:extLst>
        </c:ser>
        <c:ser>
          <c:idx val="11"/>
          <c:order val="11"/>
          <c:tx>
            <c:strRef>
              <c:f>'Athlète 12'!$I$5</c:f>
              <c:strCache>
                <c:ptCount val="1"/>
                <c:pt idx="0">
                  <c:v>CT</c:v>
                </c:pt>
              </c:strCache>
            </c:strRef>
          </c:tx>
          <c:spPr>
            <a:ln w="9000">
              <a:solidFill>
                <a:srgbClr val="DB823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B-8278-4F3C-B359-A08473907503}"/>
            </c:ext>
          </c:extLst>
        </c:ser>
        <c:ser>
          <c:idx val="12"/>
          <c:order val="12"/>
          <c:tx>
            <c:strRef>
              <c:f>'Athlète 13'!$I$5</c:f>
              <c:strCache>
                <c:ptCount val="1"/>
                <c:pt idx="0">
                  <c:v>CT</c:v>
                </c:pt>
              </c:strCache>
            </c:strRef>
          </c:tx>
          <c:spPr>
            <a:ln w="9000">
              <a:solidFill>
                <a:srgbClr val="4A7EBB"/>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C-8278-4F3C-B359-A08473907503}"/>
            </c:ext>
          </c:extLst>
        </c:ser>
        <c:ser>
          <c:idx val="13"/>
          <c:order val="13"/>
          <c:tx>
            <c:strRef>
              <c:f>'Athlète 14'!$I$5</c:f>
              <c:strCache>
                <c:ptCount val="1"/>
                <c:pt idx="0">
                  <c:v>CT</c:v>
                </c:pt>
              </c:strCache>
            </c:strRef>
          </c:tx>
          <c:spPr>
            <a:ln w="900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D-8278-4F3C-B359-A08473907503}"/>
            </c:ext>
          </c:extLst>
        </c:ser>
        <c:ser>
          <c:idx val="14"/>
          <c:order val="14"/>
          <c:tx>
            <c:strRef>
              <c:f>'Athlète 15'!$I$5</c:f>
              <c:strCache>
                <c:ptCount val="1"/>
                <c:pt idx="0">
                  <c:v>CT</c:v>
                </c:pt>
              </c:strCache>
            </c:strRef>
          </c:tx>
          <c:spPr>
            <a:ln w="9000">
              <a:solidFill>
                <a:srgbClr val="98B855"/>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E-8278-4F3C-B359-A08473907503}"/>
            </c:ext>
          </c:extLst>
        </c:ser>
        <c:ser>
          <c:idx val="15"/>
          <c:order val="15"/>
          <c:tx>
            <c:strRef>
              <c:f>'Athlète 16'!$I$5</c:f>
              <c:strCache>
                <c:ptCount val="1"/>
                <c:pt idx="0">
                  <c:v>CT</c:v>
                </c:pt>
              </c:strCache>
            </c:strRef>
          </c:tx>
          <c:spPr>
            <a:ln w="9000">
              <a:solidFill>
                <a:srgbClr val="7D5FA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F-8278-4F3C-B359-A08473907503}"/>
            </c:ext>
          </c:extLst>
        </c:ser>
        <c:ser>
          <c:idx val="16"/>
          <c:order val="16"/>
          <c:tx>
            <c:strRef>
              <c:f>'Athlète 17'!$I$5</c:f>
              <c:strCache>
                <c:ptCount val="1"/>
                <c:pt idx="0">
                  <c:v>CT</c:v>
                </c:pt>
              </c:strCache>
            </c:strRef>
          </c:tx>
          <c:spPr>
            <a:ln w="9000">
              <a:solidFill>
                <a:srgbClr val="46AAC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0-8278-4F3C-B359-A08473907503}"/>
            </c:ext>
          </c:extLst>
        </c:ser>
        <c:ser>
          <c:idx val="17"/>
          <c:order val="17"/>
          <c:tx>
            <c:strRef>
              <c:f>'Athlète 18'!$I$5</c:f>
              <c:strCache>
                <c:ptCount val="1"/>
                <c:pt idx="0">
                  <c:v>CT</c:v>
                </c:pt>
              </c:strCache>
            </c:strRef>
          </c:tx>
          <c:spPr>
            <a:ln w="9000">
              <a:solidFill>
                <a:srgbClr val="F5924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1-8278-4F3C-B359-A08473907503}"/>
            </c:ext>
          </c:extLst>
        </c:ser>
        <c:ser>
          <c:idx val="18"/>
          <c:order val="18"/>
          <c:tx>
            <c:strRef>
              <c:f>'Athlète 19'!$I$5</c:f>
              <c:strCache>
                <c:ptCount val="1"/>
                <c:pt idx="0">
                  <c:v>CT</c:v>
                </c:pt>
              </c:strCache>
            </c:strRef>
          </c:tx>
          <c:spPr>
            <a:ln w="9000">
              <a:solidFill>
                <a:srgbClr val="8EA5CA"/>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2-8278-4F3C-B359-A08473907503}"/>
            </c:ext>
          </c:extLst>
        </c:ser>
        <c:ser>
          <c:idx val="19"/>
          <c:order val="19"/>
          <c:tx>
            <c:strRef>
              <c:f>'Athlète 20'!$I$5</c:f>
              <c:strCache>
                <c:ptCount val="1"/>
                <c:pt idx="0">
                  <c:v>CT</c:v>
                </c:pt>
              </c:strCache>
            </c:strRef>
          </c:tx>
          <c:spPr>
            <a:ln w="9000">
              <a:solidFill>
                <a:srgbClr val="CC8F8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3-8278-4F3C-B359-A08473907503}"/>
            </c:ext>
          </c:extLst>
        </c:ser>
        <c:ser>
          <c:idx val="20"/>
          <c:order val="20"/>
          <c:tx>
            <c:strRef>
              <c:f>'Athlète 21'!$I$5</c:f>
              <c:strCache>
                <c:ptCount val="1"/>
                <c:pt idx="0">
                  <c:v>CT</c:v>
                </c:pt>
              </c:strCache>
            </c:strRef>
          </c:tx>
          <c:spPr>
            <a:ln w="9000">
              <a:solidFill>
                <a:srgbClr val="B3C992"/>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4-8278-4F3C-B359-A08473907503}"/>
            </c:ext>
          </c:extLst>
        </c:ser>
        <c:ser>
          <c:idx val="21"/>
          <c:order val="21"/>
          <c:tx>
            <c:strRef>
              <c:f>'Athlète 22'!$I$5</c:f>
              <c:strCache>
                <c:ptCount val="1"/>
                <c:pt idx="0">
                  <c:v>CT</c:v>
                </c:pt>
              </c:strCache>
            </c:strRef>
          </c:tx>
          <c:spPr>
            <a:ln w="9000">
              <a:solidFill>
                <a:srgbClr val="A596B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5-8278-4F3C-B359-A08473907503}"/>
            </c:ext>
          </c:extLst>
        </c:ser>
        <c:ser>
          <c:idx val="22"/>
          <c:order val="22"/>
          <c:tx>
            <c:strRef>
              <c:f>'Athlète 23'!$I$5</c:f>
              <c:strCache>
                <c:ptCount val="1"/>
                <c:pt idx="0">
                  <c:v>CT</c:v>
                </c:pt>
              </c:strCache>
            </c:strRef>
          </c:tx>
          <c:spPr>
            <a:ln w="9000">
              <a:solidFill>
                <a:srgbClr val="8CBFD2"/>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6-8278-4F3C-B359-A08473907503}"/>
            </c:ext>
          </c:extLst>
        </c:ser>
        <c:ser>
          <c:idx val="23"/>
          <c:order val="23"/>
          <c:tx>
            <c:strRef>
              <c:f>'Athlète 24'!$I$5</c:f>
              <c:strCache>
                <c:ptCount val="1"/>
                <c:pt idx="0">
                  <c:v>CT</c:v>
                </c:pt>
              </c:strCache>
            </c:strRef>
          </c:tx>
          <c:spPr>
            <a:ln w="9000">
              <a:solidFill>
                <a:srgbClr val="F5B08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7-8278-4F3C-B359-A08473907503}"/>
            </c:ext>
          </c:extLst>
        </c:ser>
        <c:ser>
          <c:idx val="24"/>
          <c:order val="24"/>
          <c:tx>
            <c:strRef>
              <c:f>'Athlète 25'!$I$5</c:f>
              <c:strCache>
                <c:ptCount val="1"/>
                <c:pt idx="0">
                  <c:v>CT</c:v>
                </c:pt>
              </c:strCache>
            </c:strRef>
          </c:tx>
          <c:spPr>
            <a:ln w="9000">
              <a:solidFill>
                <a:srgbClr val="B7C3DA"/>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8-8278-4F3C-B359-A08473907503}"/>
            </c:ext>
          </c:extLst>
        </c:ser>
        <c:ser>
          <c:idx val="25"/>
          <c:order val="25"/>
          <c:tx>
            <c:strRef>
              <c:f>'Athlète 26'!$I$5</c:f>
              <c:strCache>
                <c:ptCount val="1"/>
                <c:pt idx="0">
                  <c:v>CT</c:v>
                </c:pt>
              </c:strCache>
            </c:strRef>
          </c:tx>
          <c:spPr>
            <a:ln w="9000">
              <a:solidFill>
                <a:srgbClr val="DCB7B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9-8278-4F3C-B359-A08473907503}"/>
            </c:ext>
          </c:extLst>
        </c:ser>
        <c:ser>
          <c:idx val="26"/>
          <c:order val="26"/>
          <c:tx>
            <c:strRef>
              <c:f>'Athlète 27'!$I$5</c:f>
              <c:strCache>
                <c:ptCount val="1"/>
                <c:pt idx="0">
                  <c:v>CT</c:v>
                </c:pt>
              </c:strCache>
            </c:strRef>
          </c:tx>
          <c:spPr>
            <a:ln w="9000">
              <a:solidFill>
                <a:srgbClr val="CCDAB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A-8278-4F3C-B359-A08473907503}"/>
            </c:ext>
          </c:extLst>
        </c:ser>
        <c:ser>
          <c:idx val="27"/>
          <c:order val="27"/>
          <c:tx>
            <c:strRef>
              <c:f>'Athlète 28'!$I$5</c:f>
              <c:strCache>
                <c:ptCount val="1"/>
                <c:pt idx="0">
                  <c:v>CT</c:v>
                </c:pt>
              </c:strCache>
            </c:strRef>
          </c:tx>
          <c:spPr>
            <a:ln w="9000">
              <a:solidFill>
                <a:srgbClr val="C3BCC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B-8278-4F3C-B359-A08473907503}"/>
            </c:ext>
          </c:extLst>
        </c:ser>
        <c:ser>
          <c:idx val="28"/>
          <c:order val="28"/>
          <c:tx>
            <c:strRef>
              <c:f>'Athlète 29'!$I$5</c:f>
              <c:strCache>
                <c:ptCount val="1"/>
                <c:pt idx="0">
                  <c:v>CT</c:v>
                </c:pt>
              </c:strCache>
            </c:strRef>
          </c:tx>
          <c:spPr>
            <a:ln w="9000">
              <a:solidFill>
                <a:srgbClr val="B6D2D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C-8278-4F3C-B359-A08473907503}"/>
            </c:ext>
          </c:extLst>
        </c:ser>
        <c:ser>
          <c:idx val="29"/>
          <c:order val="29"/>
          <c:tx>
            <c:strRef>
              <c:f>'Athlète 30'!$I$5</c:f>
              <c:strCache>
                <c:ptCount val="1"/>
                <c:pt idx="0">
                  <c:v>CT</c:v>
                </c:pt>
              </c:strCache>
            </c:strRef>
          </c:tx>
          <c:spPr>
            <a:ln w="9000">
              <a:solidFill>
                <a:srgbClr val="F6C9B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D-8278-4F3C-B359-A08473907503}"/>
            </c:ext>
          </c:extLst>
        </c:ser>
        <c:dLbls>
          <c:showLegendKey val="0"/>
          <c:showVal val="0"/>
          <c:showCatName val="0"/>
          <c:showSerName val="0"/>
          <c:showPercent val="0"/>
          <c:showBubbleSize val="0"/>
        </c:dLbls>
        <c:hiLowLines>
          <c:spPr>
            <a:ln w="0">
              <a:noFill/>
            </a:ln>
          </c:spPr>
        </c:hiLowLines>
        <c:smooth val="0"/>
        <c:axId val="80529154"/>
        <c:axId val="31548168"/>
      </c:lineChart>
      <c:dateAx>
        <c:axId val="80529154"/>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548168"/>
        <c:crosses val="autoZero"/>
        <c:auto val="1"/>
        <c:lblOffset val="100"/>
        <c:baseTimeUnit val="days"/>
      </c:dateAx>
      <c:valAx>
        <c:axId val="315481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052915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Fatigue cumulée - toutes les athlètes</a:t>
            </a:r>
          </a:p>
        </c:rich>
      </c:tx>
      <c:overlay val="0"/>
      <c:spPr>
        <a:noFill/>
        <a:ln w="0">
          <a:noFill/>
        </a:ln>
      </c:spPr>
    </c:title>
    <c:autoTitleDeleted val="0"/>
    <c:plotArea>
      <c:layout/>
      <c:lineChart>
        <c:grouping val="standard"/>
        <c:varyColors val="0"/>
        <c:ser>
          <c:idx val="0"/>
          <c:order val="0"/>
          <c:tx>
            <c:strRef>
              <c:f>'Athlète 1'!$M$5</c:f>
              <c:strCache>
                <c:ptCount val="1"/>
                <c:pt idx="0">
                  <c:v>Fatigue</c:v>
                </c:pt>
              </c:strCache>
            </c:strRef>
          </c:tx>
          <c:spPr>
            <a:ln w="9000">
              <a:solidFill>
                <a:srgbClr val="385F8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24.0625</c:v>
                </c:pt>
                <c:pt idx="12">
                  <c:v>77.370192307692307</c:v>
                </c:pt>
                <c:pt idx="13">
                  <c:v>130.99519230769232</c:v>
                </c:pt>
                <c:pt idx="14">
                  <c:v>194.22852564102567</c:v>
                </c:pt>
                <c:pt idx="15">
                  <c:v>278.36915064102567</c:v>
                </c:pt>
                <c:pt idx="16">
                  <c:v>365.54091534690804</c:v>
                </c:pt>
                <c:pt idx="17">
                  <c:v>454.43202645801915</c:v>
                </c:pt>
                <c:pt idx="18">
                  <c:v>520.664131721177</c:v>
                </c:pt>
                <c:pt idx="19">
                  <c:v>555.65313172117703</c:v>
                </c:pt>
                <c:pt idx="20">
                  <c:v>633.73170314974845</c:v>
                </c:pt>
                <c:pt idx="21">
                  <c:v>712.85761224065755</c:v>
                </c:pt>
                <c:pt idx="22">
                  <c:v>808.45282963196189</c:v>
                </c:pt>
                <c:pt idx="23">
                  <c:v>903.67574629862861</c:v>
                </c:pt>
                <c:pt idx="24">
                  <c:v>1007.8053462986286</c:v>
                </c:pt>
                <c:pt idx="25">
                  <c:v>1110.9738078370901</c:v>
                </c:pt>
                <c:pt idx="26">
                  <c:v>1221.6619559852384</c:v>
                </c:pt>
                <c:pt idx="27">
                  <c:v>1305.803384556667</c:v>
                </c:pt>
                <c:pt idx="28">
                  <c:v>1418.4715988423814</c:v>
                </c:pt>
                <c:pt idx="29">
                  <c:v>1503.293384556667</c:v>
                </c:pt>
                <c:pt idx="30">
                  <c:v>1585.8751702709526</c:v>
                </c:pt>
                <c:pt idx="31">
                  <c:v>1657.9569559852382</c:v>
                </c:pt>
                <c:pt idx="32">
                  <c:v>1754.7287416995239</c:v>
                </c:pt>
                <c:pt idx="33">
                  <c:v>1848.8219559852382</c:v>
                </c:pt>
                <c:pt idx="34">
                  <c:v>1924.0751702709524</c:v>
                </c:pt>
                <c:pt idx="35">
                  <c:v>1958.0783845566666</c:v>
                </c:pt>
                <c:pt idx="36">
                  <c:v>1979.5815988423808</c:v>
                </c:pt>
                <c:pt idx="37">
                  <c:v>2001.084813128095</c:v>
                </c:pt>
                <c:pt idx="38">
                  <c:v>2022.5880274138092</c:v>
                </c:pt>
                <c:pt idx="39">
                  <c:v>2017.0287416995234</c:v>
                </c:pt>
                <c:pt idx="40">
                  <c:v>2014.8651702709519</c:v>
                </c:pt>
                <c:pt idx="41">
                  <c:v>2012.7015988423805</c:v>
                </c:pt>
                <c:pt idx="42">
                  <c:v>2010.8951702709519</c:v>
                </c:pt>
                <c:pt idx="43">
                  <c:v>2009.8744559852375</c:v>
                </c:pt>
                <c:pt idx="44">
                  <c:v>2008.9562416995232</c:v>
                </c:pt>
                <c:pt idx="45">
                  <c:v>2008.0915988423803</c:v>
                </c:pt>
                <c:pt idx="46">
                  <c:v>2007.3519559852375</c:v>
                </c:pt>
                <c:pt idx="47">
                  <c:v>1999.0723131280947</c:v>
                </c:pt>
                <c:pt idx="48">
                  <c:v>1992.3998131280948</c:v>
                </c:pt>
                <c:pt idx="49">
                  <c:v>1986.1290988423805</c:v>
                </c:pt>
                <c:pt idx="50">
                  <c:v>1981.2833845566661</c:v>
                </c:pt>
                <c:pt idx="51">
                  <c:v>1976.5176702709518</c:v>
                </c:pt>
                <c:pt idx="52">
                  <c:v>1972.1269559852376</c:v>
                </c:pt>
                <c:pt idx="53">
                  <c:v>1967.8187416995233</c:v>
                </c:pt>
                <c:pt idx="54">
                  <c:v>1963.7783845566662</c:v>
                </c:pt>
                <c:pt idx="55">
                  <c:v>1960.4108845566661</c:v>
                </c:pt>
                <c:pt idx="56">
                  <c:v>1958.5165988423805</c:v>
                </c:pt>
                <c:pt idx="57">
                  <c:v>1957.0687416995233</c:v>
                </c:pt>
                <c:pt idx="58">
                  <c:v>1955.6208845566662</c:v>
                </c:pt>
                <c:pt idx="59">
                  <c:v>1954.173027413809</c:v>
                </c:pt>
                <c:pt idx="60">
                  <c:v>1953.7251702709518</c:v>
                </c:pt>
                <c:pt idx="61">
                  <c:v>1953.4558845566662</c:v>
                </c:pt>
                <c:pt idx="62">
                  <c:v>1953.1865988423806</c:v>
                </c:pt>
                <c:pt idx="63">
                  <c:v>1952.917313128095</c:v>
                </c:pt>
                <c:pt idx="64">
                  <c:v>1952.6480274138094</c:v>
                </c:pt>
                <c:pt idx="65">
                  <c:v>1952.3787416995237</c:v>
                </c:pt>
                <c:pt idx="66">
                  <c:v>1952.1094559852381</c:v>
                </c:pt>
                <c:pt idx="67">
                  <c:v>1951.8401702709525</c:v>
                </c:pt>
                <c:pt idx="68">
                  <c:v>1951.8401702709525</c:v>
                </c:pt>
                <c:pt idx="69">
                  <c:v>1951.8401702709525</c:v>
                </c:pt>
                <c:pt idx="70">
                  <c:v>1951.8401702709525</c:v>
                </c:pt>
                <c:pt idx="71">
                  <c:v>1951.8401702709525</c:v>
                </c:pt>
                <c:pt idx="72">
                  <c:v>1951.8401702709525</c:v>
                </c:pt>
                <c:pt idx="73">
                  <c:v>1951.8401702709525</c:v>
                </c:pt>
                <c:pt idx="74">
                  <c:v>1951.8401702709525</c:v>
                </c:pt>
                <c:pt idx="75">
                  <c:v>1951.8401702709525</c:v>
                </c:pt>
                <c:pt idx="76">
                  <c:v>1951.8401702709525</c:v>
                </c:pt>
                <c:pt idx="77">
                  <c:v>1951.8401702709525</c:v>
                </c:pt>
                <c:pt idx="78">
                  <c:v>1951.8401702709525</c:v>
                </c:pt>
                <c:pt idx="79">
                  <c:v>1951.8401702709525</c:v>
                </c:pt>
                <c:pt idx="80">
                  <c:v>1951.8401702709525</c:v>
                </c:pt>
                <c:pt idx="81">
                  <c:v>1951.8401702709525</c:v>
                </c:pt>
                <c:pt idx="82">
                  <c:v>1951.8401702709525</c:v>
                </c:pt>
                <c:pt idx="83">
                  <c:v>1951.8401702709525</c:v>
                </c:pt>
                <c:pt idx="84">
                  <c:v>1951.8401702709525</c:v>
                </c:pt>
                <c:pt idx="85">
                  <c:v>1951.8401702709525</c:v>
                </c:pt>
                <c:pt idx="86">
                  <c:v>1951.8401702709525</c:v>
                </c:pt>
                <c:pt idx="87">
                  <c:v>1951.8401702709525</c:v>
                </c:pt>
                <c:pt idx="88">
                  <c:v>1951.8401702709525</c:v>
                </c:pt>
                <c:pt idx="89">
                  <c:v>1951.8401702709525</c:v>
                </c:pt>
                <c:pt idx="90">
                  <c:v>1951.8401702709525</c:v>
                </c:pt>
                <c:pt idx="91">
                  <c:v>1951.8401702709525</c:v>
                </c:pt>
                <c:pt idx="92">
                  <c:v>1951.8401702709525</c:v>
                </c:pt>
                <c:pt idx="93">
                  <c:v>1951.8401702709525</c:v>
                </c:pt>
                <c:pt idx="94">
                  <c:v>1951.8401702709525</c:v>
                </c:pt>
                <c:pt idx="95">
                  <c:v>1951.8401702709525</c:v>
                </c:pt>
                <c:pt idx="96">
                  <c:v>1951.8401702709525</c:v>
                </c:pt>
                <c:pt idx="97">
                  <c:v>1951.8401702709525</c:v>
                </c:pt>
                <c:pt idx="98">
                  <c:v>1951.8401702709525</c:v>
                </c:pt>
                <c:pt idx="99">
                  <c:v>1951.8401702709525</c:v>
                </c:pt>
                <c:pt idx="100">
                  <c:v>1951.8401702709525</c:v>
                </c:pt>
                <c:pt idx="101">
                  <c:v>1951.8401702709525</c:v>
                </c:pt>
                <c:pt idx="102">
                  <c:v>1951.8401702709525</c:v>
                </c:pt>
                <c:pt idx="103">
                  <c:v>1951.8401702709525</c:v>
                </c:pt>
                <c:pt idx="104">
                  <c:v>1951.8401702709525</c:v>
                </c:pt>
                <c:pt idx="105">
                  <c:v>1951.8401702709525</c:v>
                </c:pt>
                <c:pt idx="106">
                  <c:v>1951.8401702709525</c:v>
                </c:pt>
                <c:pt idx="107">
                  <c:v>1951.8401702709525</c:v>
                </c:pt>
                <c:pt idx="108">
                  <c:v>1951.8401702709525</c:v>
                </c:pt>
                <c:pt idx="109">
                  <c:v>1951.8401702709525</c:v>
                </c:pt>
                <c:pt idx="110">
                  <c:v>1951.8401702709525</c:v>
                </c:pt>
                <c:pt idx="111">
                  <c:v>1951.8401702709525</c:v>
                </c:pt>
                <c:pt idx="112">
                  <c:v>1951.8401702709525</c:v>
                </c:pt>
                <c:pt idx="113">
                  <c:v>1951.8401702709525</c:v>
                </c:pt>
                <c:pt idx="114">
                  <c:v>1951.8401702709525</c:v>
                </c:pt>
                <c:pt idx="115">
                  <c:v>1951.8401702709525</c:v>
                </c:pt>
                <c:pt idx="116">
                  <c:v>1951.8401702709525</c:v>
                </c:pt>
                <c:pt idx="117">
                  <c:v>1951.8401702709525</c:v>
                </c:pt>
                <c:pt idx="118">
                  <c:v>1951.8401702709525</c:v>
                </c:pt>
                <c:pt idx="119">
                  <c:v>1951.8401702709525</c:v>
                </c:pt>
                <c:pt idx="120">
                  <c:v>1951.8401702709525</c:v>
                </c:pt>
                <c:pt idx="121">
                  <c:v>1951.8401702709525</c:v>
                </c:pt>
                <c:pt idx="122">
                  <c:v>1951.8401702709525</c:v>
                </c:pt>
                <c:pt idx="123">
                  <c:v>1951.8401702709525</c:v>
                </c:pt>
                <c:pt idx="124">
                  <c:v>1951.8401702709525</c:v>
                </c:pt>
                <c:pt idx="125">
                  <c:v>1951.8401702709525</c:v>
                </c:pt>
                <c:pt idx="126">
                  <c:v>1951.8401702709525</c:v>
                </c:pt>
                <c:pt idx="127">
                  <c:v>1951.8401702709525</c:v>
                </c:pt>
                <c:pt idx="128">
                  <c:v>1951.8401702709525</c:v>
                </c:pt>
                <c:pt idx="129">
                  <c:v>1951.8401702709525</c:v>
                </c:pt>
                <c:pt idx="130">
                  <c:v>1951.8401702709525</c:v>
                </c:pt>
                <c:pt idx="131">
                  <c:v>1951.8401702709525</c:v>
                </c:pt>
                <c:pt idx="132">
                  <c:v>1951.8401702709525</c:v>
                </c:pt>
                <c:pt idx="133">
                  <c:v>1951.8401702709525</c:v>
                </c:pt>
                <c:pt idx="134">
                  <c:v>1951.8401702709525</c:v>
                </c:pt>
                <c:pt idx="135">
                  <c:v>1951.8401702709525</c:v>
                </c:pt>
                <c:pt idx="136">
                  <c:v>1951.8401702709525</c:v>
                </c:pt>
                <c:pt idx="137">
                  <c:v>1951.8401702709525</c:v>
                </c:pt>
                <c:pt idx="138">
                  <c:v>1951.8401702709525</c:v>
                </c:pt>
                <c:pt idx="139">
                  <c:v>1951.8401702709525</c:v>
                </c:pt>
                <c:pt idx="140">
                  <c:v>1951.8401702709525</c:v>
                </c:pt>
                <c:pt idx="141">
                  <c:v>1951.8401702709525</c:v>
                </c:pt>
                <c:pt idx="142">
                  <c:v>1951.8401702709525</c:v>
                </c:pt>
                <c:pt idx="143">
                  <c:v>1951.8401702709525</c:v>
                </c:pt>
                <c:pt idx="144">
                  <c:v>1951.8401702709525</c:v>
                </c:pt>
                <c:pt idx="145">
                  <c:v>1951.8401702709525</c:v>
                </c:pt>
                <c:pt idx="146">
                  <c:v>1951.8401702709525</c:v>
                </c:pt>
                <c:pt idx="147">
                  <c:v>1951.8401702709525</c:v>
                </c:pt>
                <c:pt idx="148">
                  <c:v>1951.8401702709525</c:v>
                </c:pt>
                <c:pt idx="149">
                  <c:v>1951.8401702709525</c:v>
                </c:pt>
                <c:pt idx="150">
                  <c:v>1951.8401702709525</c:v>
                </c:pt>
                <c:pt idx="151">
                  <c:v>1951.8401702709525</c:v>
                </c:pt>
                <c:pt idx="152">
                  <c:v>1951.8401702709525</c:v>
                </c:pt>
                <c:pt idx="153">
                  <c:v>1951.8401702709525</c:v>
                </c:pt>
                <c:pt idx="154">
                  <c:v>1951.8401702709525</c:v>
                </c:pt>
                <c:pt idx="155">
                  <c:v>1951.8401702709525</c:v>
                </c:pt>
                <c:pt idx="156">
                  <c:v>1951.8401702709525</c:v>
                </c:pt>
                <c:pt idx="157">
                  <c:v>1951.8401702709525</c:v>
                </c:pt>
                <c:pt idx="158">
                  <c:v>1951.8401702709525</c:v>
                </c:pt>
                <c:pt idx="159">
                  <c:v>1951.8401702709525</c:v>
                </c:pt>
                <c:pt idx="160">
                  <c:v>1951.8401702709525</c:v>
                </c:pt>
                <c:pt idx="161">
                  <c:v>1951.8401702709525</c:v>
                </c:pt>
                <c:pt idx="162">
                  <c:v>1951.8401702709525</c:v>
                </c:pt>
                <c:pt idx="163">
                  <c:v>1951.8401702709525</c:v>
                </c:pt>
                <c:pt idx="164">
                  <c:v>1951.8401702709525</c:v>
                </c:pt>
                <c:pt idx="165">
                  <c:v>1951.8401702709525</c:v>
                </c:pt>
              </c:numCache>
            </c:numRef>
          </c:val>
          <c:smooth val="1"/>
          <c:extLst>
            <c:ext xmlns:c16="http://schemas.microsoft.com/office/drawing/2014/chart" uri="{C3380CC4-5D6E-409C-BE32-E72D297353CC}">
              <c16:uniqueId val="{00000000-58A7-4005-84F5-B007C8DC01AD}"/>
            </c:ext>
          </c:extLst>
        </c:ser>
        <c:ser>
          <c:idx val="1"/>
          <c:order val="1"/>
          <c:tx>
            <c:strRef>
              <c:f>'Athlète 2'!$M$5</c:f>
              <c:strCache>
                <c:ptCount val="1"/>
                <c:pt idx="0">
                  <c:v>Fatigue</c:v>
                </c:pt>
              </c:strCache>
            </c:strRef>
          </c:tx>
          <c:spPr>
            <a:ln w="9000">
              <a:solidFill>
                <a:srgbClr val="90383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1-58A7-4005-84F5-B007C8DC01AD}"/>
            </c:ext>
          </c:extLst>
        </c:ser>
        <c:ser>
          <c:idx val="2"/>
          <c:order val="2"/>
          <c:tx>
            <c:strRef>
              <c:f>'Athlète 3'!$M$5</c:f>
              <c:strCache>
                <c:ptCount val="1"/>
                <c:pt idx="0">
                  <c:v>Fatigue</c:v>
                </c:pt>
              </c:strCache>
            </c:strRef>
          </c:tx>
          <c:spPr>
            <a:ln w="9000">
              <a:solidFill>
                <a:srgbClr val="738C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2-58A7-4005-84F5-B007C8DC01AD}"/>
            </c:ext>
          </c:extLst>
        </c:ser>
        <c:ser>
          <c:idx val="3"/>
          <c:order val="3"/>
          <c:tx>
            <c:strRef>
              <c:f>'Athlète 4'!$M$5</c:f>
              <c:strCache>
                <c:ptCount val="1"/>
                <c:pt idx="0">
                  <c:v>Fatigue</c:v>
                </c:pt>
              </c:strCache>
            </c:strRef>
          </c:tx>
          <c:spPr>
            <a:ln w="9000">
              <a:solidFill>
                <a:srgbClr val="5E497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3-58A7-4005-84F5-B007C8DC01AD}"/>
            </c:ext>
          </c:extLst>
        </c:ser>
        <c:ser>
          <c:idx val="4"/>
          <c:order val="4"/>
          <c:tx>
            <c:strRef>
              <c:f>'Athlète 5'!$M$5</c:f>
              <c:strCache>
                <c:ptCount val="1"/>
                <c:pt idx="0">
                  <c:v>Fatigue</c:v>
                </c:pt>
              </c:strCache>
            </c:strRef>
          </c:tx>
          <c:spPr>
            <a:ln w="9000">
              <a:solidFill>
                <a:srgbClr val="35809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4-58A7-4005-84F5-B007C8DC01AD}"/>
            </c:ext>
          </c:extLst>
        </c:ser>
        <c:ser>
          <c:idx val="5"/>
          <c:order val="5"/>
          <c:tx>
            <c:strRef>
              <c:f>'Athlète 6'!$M$5</c:f>
              <c:strCache>
                <c:ptCount val="1"/>
                <c:pt idx="0">
                  <c:v>Fatigue</c:v>
                </c:pt>
              </c:strCache>
            </c:strRef>
          </c:tx>
          <c:spPr>
            <a:ln w="9000">
              <a:solidFill>
                <a:srgbClr val="B96F3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5-58A7-4005-84F5-B007C8DC01AD}"/>
            </c:ext>
          </c:extLst>
        </c:ser>
        <c:ser>
          <c:idx val="6"/>
          <c:order val="6"/>
          <c:tx>
            <c:strRef>
              <c:f>'Athlète 7'!$M$5</c:f>
              <c:strCache>
                <c:ptCount val="1"/>
                <c:pt idx="0">
                  <c:v>Fatigue</c:v>
                </c:pt>
              </c:strCache>
            </c:strRef>
          </c:tx>
          <c:spPr>
            <a:ln w="9000">
              <a:solidFill>
                <a:srgbClr val="426FA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6-58A7-4005-84F5-B007C8DC01AD}"/>
            </c:ext>
          </c:extLst>
        </c:ser>
        <c:ser>
          <c:idx val="7"/>
          <c:order val="7"/>
          <c:tx>
            <c:strRef>
              <c:f>'Athlète 8'!$M$5</c:f>
              <c:strCache>
                <c:ptCount val="1"/>
                <c:pt idx="0">
                  <c:v>Fatigue</c:v>
                </c:pt>
              </c:strCache>
            </c:strRef>
          </c:tx>
          <c:spPr>
            <a:ln w="9000">
              <a:solidFill>
                <a:srgbClr val="AA433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7-58A7-4005-84F5-B007C8DC01AD}"/>
            </c:ext>
          </c:extLst>
        </c:ser>
        <c:ser>
          <c:idx val="8"/>
          <c:order val="8"/>
          <c:tx>
            <c:strRef>
              <c:f>'Athlète 9'!$M$5</c:f>
              <c:strCache>
                <c:ptCount val="1"/>
                <c:pt idx="0">
                  <c:v>Fatigue</c:v>
                </c:pt>
              </c:strCache>
            </c:strRef>
          </c:tx>
          <c:spPr>
            <a:ln w="9000">
              <a:solidFill>
                <a:srgbClr val="87A44B"/>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8-58A7-4005-84F5-B007C8DC01AD}"/>
            </c:ext>
          </c:extLst>
        </c:ser>
        <c:ser>
          <c:idx val="9"/>
          <c:order val="9"/>
          <c:tx>
            <c:strRef>
              <c:f>'Athlète 10'!$M$5</c:f>
              <c:strCache>
                <c:ptCount val="1"/>
                <c:pt idx="0">
                  <c:v>Fatigue</c:v>
                </c:pt>
              </c:strCache>
            </c:strRef>
          </c:tx>
          <c:spPr>
            <a:ln w="9000">
              <a:solidFill>
                <a:srgbClr val="6F568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9-58A7-4005-84F5-B007C8DC01AD}"/>
            </c:ext>
          </c:extLst>
        </c:ser>
        <c:ser>
          <c:idx val="10"/>
          <c:order val="10"/>
          <c:tx>
            <c:strRef>
              <c:f>'Athlète 11'!$M$5</c:f>
              <c:strCache>
                <c:ptCount val="1"/>
                <c:pt idx="0">
                  <c:v>Fatigue</c:v>
                </c:pt>
              </c:strCache>
            </c:strRef>
          </c:tx>
          <c:spPr>
            <a:ln w="9000">
              <a:solidFill>
                <a:srgbClr val="3D97A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A-58A7-4005-84F5-B007C8DC01AD}"/>
            </c:ext>
          </c:extLst>
        </c:ser>
        <c:ser>
          <c:idx val="11"/>
          <c:order val="11"/>
          <c:tx>
            <c:strRef>
              <c:f>'Athlète 12'!$M$5</c:f>
              <c:strCache>
                <c:ptCount val="1"/>
                <c:pt idx="0">
                  <c:v>Fatigue</c:v>
                </c:pt>
              </c:strCache>
            </c:strRef>
          </c:tx>
          <c:spPr>
            <a:ln w="9000">
              <a:solidFill>
                <a:srgbClr val="DB823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B-58A7-4005-84F5-B007C8DC01AD}"/>
            </c:ext>
          </c:extLst>
        </c:ser>
        <c:ser>
          <c:idx val="12"/>
          <c:order val="12"/>
          <c:tx>
            <c:strRef>
              <c:f>'Athlète 13'!$M$5</c:f>
              <c:strCache>
                <c:ptCount val="1"/>
                <c:pt idx="0">
                  <c:v>Fatigue</c:v>
                </c:pt>
              </c:strCache>
            </c:strRef>
          </c:tx>
          <c:spPr>
            <a:ln w="9000">
              <a:solidFill>
                <a:srgbClr val="4A7EBB"/>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C-58A7-4005-84F5-B007C8DC01AD}"/>
            </c:ext>
          </c:extLst>
        </c:ser>
        <c:ser>
          <c:idx val="13"/>
          <c:order val="13"/>
          <c:tx>
            <c:strRef>
              <c:f>'Athlète 14'!$M$5</c:f>
              <c:strCache>
                <c:ptCount val="1"/>
                <c:pt idx="0">
                  <c:v>Fatigue</c:v>
                </c:pt>
              </c:strCache>
            </c:strRef>
          </c:tx>
          <c:spPr>
            <a:ln w="9000">
              <a:solidFill>
                <a:srgbClr val="BE4B4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D-58A7-4005-84F5-B007C8DC01AD}"/>
            </c:ext>
          </c:extLst>
        </c:ser>
        <c:ser>
          <c:idx val="14"/>
          <c:order val="14"/>
          <c:tx>
            <c:strRef>
              <c:f>'Athlète 15'!$M$5</c:f>
              <c:strCache>
                <c:ptCount val="1"/>
                <c:pt idx="0">
                  <c:v>Fatigue</c:v>
                </c:pt>
              </c:strCache>
            </c:strRef>
          </c:tx>
          <c:spPr>
            <a:ln w="9000">
              <a:solidFill>
                <a:srgbClr val="98B855"/>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E-58A7-4005-84F5-B007C8DC01AD}"/>
            </c:ext>
          </c:extLst>
        </c:ser>
        <c:ser>
          <c:idx val="15"/>
          <c:order val="15"/>
          <c:tx>
            <c:strRef>
              <c:f>'Athlète 16'!$M$5</c:f>
              <c:strCache>
                <c:ptCount val="1"/>
                <c:pt idx="0">
                  <c:v>Fatigue</c:v>
                </c:pt>
              </c:strCache>
            </c:strRef>
          </c:tx>
          <c:spPr>
            <a:ln w="9000">
              <a:solidFill>
                <a:srgbClr val="7D5FA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F-58A7-4005-84F5-B007C8DC01AD}"/>
            </c:ext>
          </c:extLst>
        </c:ser>
        <c:ser>
          <c:idx val="16"/>
          <c:order val="16"/>
          <c:tx>
            <c:strRef>
              <c:f>'Athlète 17'!$M$5</c:f>
              <c:strCache>
                <c:ptCount val="1"/>
                <c:pt idx="0">
                  <c:v>Fatigue</c:v>
                </c:pt>
              </c:strCache>
            </c:strRef>
          </c:tx>
          <c:spPr>
            <a:ln w="9000">
              <a:solidFill>
                <a:srgbClr val="46AAC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0-58A7-4005-84F5-B007C8DC01AD}"/>
            </c:ext>
          </c:extLst>
        </c:ser>
        <c:ser>
          <c:idx val="17"/>
          <c:order val="17"/>
          <c:tx>
            <c:strRef>
              <c:f>'Athlète 18'!$M$5</c:f>
              <c:strCache>
                <c:ptCount val="1"/>
                <c:pt idx="0">
                  <c:v>Fatigue</c:v>
                </c:pt>
              </c:strCache>
            </c:strRef>
          </c:tx>
          <c:spPr>
            <a:ln w="9000">
              <a:solidFill>
                <a:srgbClr val="F5924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1-58A7-4005-84F5-B007C8DC01AD}"/>
            </c:ext>
          </c:extLst>
        </c:ser>
        <c:ser>
          <c:idx val="18"/>
          <c:order val="18"/>
          <c:tx>
            <c:strRef>
              <c:f>'Athlète 19'!$M$5</c:f>
              <c:strCache>
                <c:ptCount val="1"/>
                <c:pt idx="0">
                  <c:v>Fatigue</c:v>
                </c:pt>
              </c:strCache>
            </c:strRef>
          </c:tx>
          <c:spPr>
            <a:ln w="9000">
              <a:solidFill>
                <a:srgbClr val="8EA5CA"/>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2-58A7-4005-84F5-B007C8DC01AD}"/>
            </c:ext>
          </c:extLst>
        </c:ser>
        <c:ser>
          <c:idx val="19"/>
          <c:order val="19"/>
          <c:tx>
            <c:strRef>
              <c:f>'Athlète 20'!$M$5</c:f>
              <c:strCache>
                <c:ptCount val="1"/>
                <c:pt idx="0">
                  <c:v>Fatigue</c:v>
                </c:pt>
              </c:strCache>
            </c:strRef>
          </c:tx>
          <c:spPr>
            <a:ln w="9000">
              <a:solidFill>
                <a:srgbClr val="CC8F8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3-58A7-4005-84F5-B007C8DC01AD}"/>
            </c:ext>
          </c:extLst>
        </c:ser>
        <c:ser>
          <c:idx val="20"/>
          <c:order val="20"/>
          <c:tx>
            <c:strRef>
              <c:f>'Athlète 21'!$M$5</c:f>
              <c:strCache>
                <c:ptCount val="1"/>
                <c:pt idx="0">
                  <c:v>Fatigue</c:v>
                </c:pt>
              </c:strCache>
            </c:strRef>
          </c:tx>
          <c:spPr>
            <a:ln w="9000">
              <a:solidFill>
                <a:srgbClr val="B3C992"/>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4-58A7-4005-84F5-B007C8DC01AD}"/>
            </c:ext>
          </c:extLst>
        </c:ser>
        <c:ser>
          <c:idx val="21"/>
          <c:order val="21"/>
          <c:tx>
            <c:strRef>
              <c:f>'Athlète 22'!$M$5</c:f>
              <c:strCache>
                <c:ptCount val="1"/>
                <c:pt idx="0">
                  <c:v>Fatigue</c:v>
                </c:pt>
              </c:strCache>
            </c:strRef>
          </c:tx>
          <c:spPr>
            <a:ln w="9000">
              <a:solidFill>
                <a:srgbClr val="A596B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5-58A7-4005-84F5-B007C8DC01AD}"/>
            </c:ext>
          </c:extLst>
        </c:ser>
        <c:ser>
          <c:idx val="22"/>
          <c:order val="22"/>
          <c:tx>
            <c:strRef>
              <c:f>'Athlète 23'!$M$5</c:f>
              <c:strCache>
                <c:ptCount val="1"/>
                <c:pt idx="0">
                  <c:v>Fatigue</c:v>
                </c:pt>
              </c:strCache>
            </c:strRef>
          </c:tx>
          <c:spPr>
            <a:ln w="9000">
              <a:solidFill>
                <a:srgbClr val="8CBFD2"/>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6-58A7-4005-84F5-B007C8DC01AD}"/>
            </c:ext>
          </c:extLst>
        </c:ser>
        <c:ser>
          <c:idx val="23"/>
          <c:order val="23"/>
          <c:tx>
            <c:strRef>
              <c:f>'Athlète 24'!$M$5</c:f>
              <c:strCache>
                <c:ptCount val="1"/>
                <c:pt idx="0">
                  <c:v>Fatigue</c:v>
                </c:pt>
              </c:strCache>
            </c:strRef>
          </c:tx>
          <c:spPr>
            <a:ln w="9000">
              <a:solidFill>
                <a:srgbClr val="F5B08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7-58A7-4005-84F5-B007C8DC01AD}"/>
            </c:ext>
          </c:extLst>
        </c:ser>
        <c:ser>
          <c:idx val="24"/>
          <c:order val="24"/>
          <c:tx>
            <c:strRef>
              <c:f>'Athlète 25'!$M$5</c:f>
              <c:strCache>
                <c:ptCount val="1"/>
                <c:pt idx="0">
                  <c:v>Fatigue</c:v>
                </c:pt>
              </c:strCache>
            </c:strRef>
          </c:tx>
          <c:spPr>
            <a:ln w="9000">
              <a:solidFill>
                <a:srgbClr val="B7C3DA"/>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8-58A7-4005-84F5-B007C8DC01AD}"/>
            </c:ext>
          </c:extLst>
        </c:ser>
        <c:ser>
          <c:idx val="25"/>
          <c:order val="25"/>
          <c:tx>
            <c:strRef>
              <c:f>'Athlète 26'!$M$5</c:f>
              <c:strCache>
                <c:ptCount val="1"/>
                <c:pt idx="0">
                  <c:v>Fatigue</c:v>
                </c:pt>
              </c:strCache>
            </c:strRef>
          </c:tx>
          <c:spPr>
            <a:ln w="9000">
              <a:solidFill>
                <a:srgbClr val="DCB7B6"/>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9-58A7-4005-84F5-B007C8DC01AD}"/>
            </c:ext>
          </c:extLst>
        </c:ser>
        <c:ser>
          <c:idx val="26"/>
          <c:order val="26"/>
          <c:tx>
            <c:strRef>
              <c:f>'Athlète 27'!$M$5</c:f>
              <c:strCache>
                <c:ptCount val="1"/>
                <c:pt idx="0">
                  <c:v>Fatigue</c:v>
                </c:pt>
              </c:strCache>
            </c:strRef>
          </c:tx>
          <c:spPr>
            <a:ln w="9000">
              <a:solidFill>
                <a:srgbClr val="CCDAB8"/>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A-58A7-4005-84F5-B007C8DC01AD}"/>
            </c:ext>
          </c:extLst>
        </c:ser>
        <c:ser>
          <c:idx val="27"/>
          <c:order val="27"/>
          <c:tx>
            <c:strRef>
              <c:f>'Athlète 28'!$M$5</c:f>
              <c:strCache>
                <c:ptCount val="1"/>
                <c:pt idx="0">
                  <c:v>Fatigue</c:v>
                </c:pt>
              </c:strCache>
            </c:strRef>
          </c:tx>
          <c:spPr>
            <a:ln w="9000">
              <a:solidFill>
                <a:srgbClr val="C3BCCF"/>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B-58A7-4005-84F5-B007C8DC01AD}"/>
            </c:ext>
          </c:extLst>
        </c:ser>
        <c:ser>
          <c:idx val="28"/>
          <c:order val="28"/>
          <c:tx>
            <c:strRef>
              <c:f>'Athlète 29'!$M$5</c:f>
              <c:strCache>
                <c:ptCount val="1"/>
                <c:pt idx="0">
                  <c:v>Fatigue</c:v>
                </c:pt>
              </c:strCache>
            </c:strRef>
          </c:tx>
          <c:spPr>
            <a:ln w="9000">
              <a:solidFill>
                <a:srgbClr val="B6D2DE"/>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C-58A7-4005-84F5-B007C8DC01AD}"/>
            </c:ext>
          </c:extLst>
        </c:ser>
        <c:ser>
          <c:idx val="29"/>
          <c:order val="29"/>
          <c:tx>
            <c:strRef>
              <c:f>'Athlète 30'!$M$5</c:f>
              <c:strCache>
                <c:ptCount val="1"/>
                <c:pt idx="0">
                  <c:v>Fatigue</c:v>
                </c:pt>
              </c:strCache>
            </c:strRef>
          </c:tx>
          <c:spPr>
            <a:ln w="9000">
              <a:solidFill>
                <a:srgbClr val="F6C9B4"/>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1D-58A7-4005-84F5-B007C8DC01AD}"/>
            </c:ext>
          </c:extLst>
        </c:ser>
        <c:dLbls>
          <c:showLegendKey val="0"/>
          <c:showVal val="0"/>
          <c:showCatName val="0"/>
          <c:showSerName val="0"/>
          <c:showPercent val="0"/>
          <c:showBubbleSize val="0"/>
        </c:dLbls>
        <c:hiLowLines>
          <c:spPr>
            <a:ln w="0">
              <a:noFill/>
            </a:ln>
          </c:spPr>
        </c:hiLowLines>
        <c:smooth val="0"/>
        <c:axId val="12473155"/>
        <c:axId val="16484842"/>
      </c:lineChart>
      <c:dateAx>
        <c:axId val="12473155"/>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6484842"/>
        <c:crosses val="autoZero"/>
        <c:auto val="1"/>
        <c:lblOffset val="100"/>
        <c:baseTimeUnit val="days"/>
      </c:dateAx>
      <c:valAx>
        <c:axId val="164848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247315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CT moyenne quotidienne du groupe</a:t>
            </a:r>
          </a:p>
        </c:rich>
      </c:tx>
      <c:overlay val="0"/>
      <c:spPr>
        <a:noFill/>
        <a:ln w="0">
          <a:noFill/>
        </a:ln>
      </c:spPr>
    </c:title>
    <c:autoTitleDeleted val="0"/>
    <c:plotArea>
      <c:layout/>
      <c:lineChart>
        <c:grouping val="standard"/>
        <c:varyColors val="0"/>
        <c:ser>
          <c:idx val="0"/>
          <c:order val="0"/>
          <c:tx>
            <c:strRef>
              <c:f>'Base de données'!$B$3</c:f>
              <c:strCache>
                <c:ptCount val="1"/>
                <c:pt idx="0">
                  <c:v>CT moyenne du groupe</c:v>
                </c:pt>
              </c:strCache>
            </c:strRef>
          </c:tx>
          <c:spPr>
            <a:ln w="2016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'Base de données'!$A$4:$A$169</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'Base de données'!$B$4:$B$169</c:f>
              <c:numCache>
                <c:formatCode>0.0</c:formatCode>
                <c:ptCount val="166"/>
                <c:pt idx="0">
                  <c:v>0</c:v>
                </c:pt>
                <c:pt idx="1">
                  <c:v>0</c:v>
                </c:pt>
                <c:pt idx="2">
                  <c:v>0</c:v>
                </c:pt>
                <c:pt idx="3">
                  <c:v>0</c:v>
                </c:pt>
                <c:pt idx="4">
                  <c:v>0</c:v>
                </c:pt>
                <c:pt idx="5">
                  <c:v>0</c:v>
                </c:pt>
                <c:pt idx="6">
                  <c:v>0</c:v>
                </c:pt>
                <c:pt idx="7">
                  <c:v>0</c:v>
                </c:pt>
                <c:pt idx="8">
                  <c:v>0</c:v>
                </c:pt>
                <c:pt idx="9">
                  <c:v>0</c:v>
                </c:pt>
                <c:pt idx="10">
                  <c:v>0</c:v>
                </c:pt>
                <c:pt idx="11">
                  <c:v>0.875</c:v>
                </c:pt>
                <c:pt idx="12">
                  <c:v>1.05</c:v>
                </c:pt>
                <c:pt idx="13">
                  <c:v>0</c:v>
                </c:pt>
                <c:pt idx="14">
                  <c:v>0.33333333333333331</c:v>
                </c:pt>
                <c:pt idx="15">
                  <c:v>0.73333333333333328</c:v>
                </c:pt>
                <c:pt idx="16">
                  <c:v>9.566666666666665E-2</c:v>
                </c:pt>
                <c:pt idx="17">
                  <c:v>0.05</c:v>
                </c:pt>
                <c:pt idx="18">
                  <c:v>0.11666666666666667</c:v>
                </c:pt>
                <c:pt idx="19">
                  <c:v>0</c:v>
                </c:pt>
                <c:pt idx="20">
                  <c:v>1.5</c:v>
                </c:pt>
                <c:pt idx="21">
                  <c:v>0.375</c:v>
                </c:pt>
                <c:pt idx="22">
                  <c:v>1.3300000000000003</c:v>
                </c:pt>
                <c:pt idx="23">
                  <c:v>7.4666666666666673E-2</c:v>
                </c:pt>
                <c:pt idx="24">
                  <c:v>0.35</c:v>
                </c:pt>
                <c:pt idx="25">
                  <c:v>7.6999999999999999E-2</c:v>
                </c:pt>
                <c:pt idx="26">
                  <c:v>0.25</c:v>
                </c:pt>
                <c:pt idx="27">
                  <c:v>0.628</c:v>
                </c:pt>
                <c:pt idx="28">
                  <c:v>1.375</c:v>
                </c:pt>
                <c:pt idx="29">
                  <c:v>0.41666666666666669</c:v>
                </c:pt>
                <c:pt idx="30">
                  <c:v>0</c:v>
                </c:pt>
                <c:pt idx="31">
                  <c:v>0</c:v>
                </c:pt>
                <c:pt idx="32">
                  <c:v>0.93333333333333335</c:v>
                </c:pt>
                <c:pt idx="33">
                  <c:v>0.16666666666666666</c:v>
                </c:pt>
                <c:pt idx="34">
                  <c:v>0</c:v>
                </c:pt>
                <c:pt idx="35">
                  <c:v>0</c:v>
                </c:pt>
                <c:pt idx="36">
                  <c:v>0</c:v>
                </c:pt>
                <c:pt idx="37">
                  <c:v>0</c:v>
                </c:pt>
                <c:pt idx="38">
                  <c:v>0</c:v>
                </c:pt>
                <c:pt idx="39">
                  <c:v>0</c:v>
                </c:pt>
                <c:pt idx="40">
                  <c:v>0.2513333333333333</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1"/>
          <c:extLst>
            <c:ext xmlns:c16="http://schemas.microsoft.com/office/drawing/2014/chart" uri="{C3380CC4-5D6E-409C-BE32-E72D297353CC}">
              <c16:uniqueId val="{00000000-0659-48B0-B77D-1C2C9F67FC10}"/>
            </c:ext>
          </c:extLst>
        </c:ser>
        <c:dLbls>
          <c:showLegendKey val="0"/>
          <c:showVal val="0"/>
          <c:showCatName val="0"/>
          <c:showSerName val="0"/>
          <c:showPercent val="0"/>
          <c:showBubbleSize val="0"/>
        </c:dLbls>
        <c:hiLowLines>
          <c:spPr>
            <a:ln w="0">
              <a:noFill/>
            </a:ln>
          </c:spPr>
        </c:hiLowLines>
        <c:smooth val="0"/>
        <c:axId val="66447418"/>
        <c:axId val="312452"/>
      </c:lineChart>
      <c:dateAx>
        <c:axId val="66447418"/>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2452"/>
        <c:crosses val="autoZero"/>
        <c:auto val="1"/>
        <c:lblOffset val="100"/>
        <c:baseTimeUnit val="days"/>
      </c:dateAx>
      <c:valAx>
        <c:axId val="31245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CT moyenne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64474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Fatigue moyenne quotidienne du groupe</a:t>
            </a:r>
          </a:p>
        </c:rich>
      </c:tx>
      <c:overlay val="0"/>
      <c:spPr>
        <a:noFill/>
        <a:ln w="0">
          <a:noFill/>
        </a:ln>
      </c:spPr>
    </c:title>
    <c:autoTitleDeleted val="0"/>
    <c:plotArea>
      <c:layout/>
      <c:lineChart>
        <c:grouping val="standard"/>
        <c:varyColors val="0"/>
        <c:ser>
          <c:idx val="0"/>
          <c:order val="0"/>
          <c:tx>
            <c:strRef>
              <c:f>'Base de données'!$C$3</c:f>
              <c:strCache>
                <c:ptCount val="1"/>
                <c:pt idx="0">
                  <c:v>Fatigue moyenne du groupe</c:v>
                </c:pt>
              </c:strCache>
            </c:strRef>
          </c:tx>
          <c:spPr>
            <a:ln w="2016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'Base de données'!$A$4:$A$169</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'Base de données'!$C$4:$C$169</c:f>
              <c:numCache>
                <c:formatCode>0.0</c:formatCode>
                <c:ptCount val="166"/>
                <c:pt idx="0">
                  <c:v>0</c:v>
                </c:pt>
                <c:pt idx="1">
                  <c:v>0</c:v>
                </c:pt>
                <c:pt idx="2">
                  <c:v>0</c:v>
                </c:pt>
                <c:pt idx="3">
                  <c:v>0</c:v>
                </c:pt>
                <c:pt idx="4">
                  <c:v>0</c:v>
                </c:pt>
                <c:pt idx="5">
                  <c:v>0</c:v>
                </c:pt>
                <c:pt idx="6">
                  <c:v>0</c:v>
                </c:pt>
                <c:pt idx="7">
                  <c:v>0</c:v>
                </c:pt>
                <c:pt idx="8">
                  <c:v>0</c:v>
                </c:pt>
                <c:pt idx="9">
                  <c:v>0</c:v>
                </c:pt>
                <c:pt idx="10">
                  <c:v>0</c:v>
                </c:pt>
                <c:pt idx="11">
                  <c:v>0.80208333333333337</c:v>
                </c:pt>
                <c:pt idx="12">
                  <c:v>2.5790064102564103</c:v>
                </c:pt>
                <c:pt idx="13">
                  <c:v>4.3665064102564104</c:v>
                </c:pt>
                <c:pt idx="14">
                  <c:v>6.474284188034189</c:v>
                </c:pt>
                <c:pt idx="15">
                  <c:v>9.2789716880341881</c:v>
                </c:pt>
                <c:pt idx="16">
                  <c:v>12.184697178230268</c:v>
                </c:pt>
                <c:pt idx="17">
                  <c:v>15.147734215267304</c:v>
                </c:pt>
                <c:pt idx="18">
                  <c:v>17.355471057372565</c:v>
                </c:pt>
                <c:pt idx="19">
                  <c:v>18.521771057372568</c:v>
                </c:pt>
                <c:pt idx="20">
                  <c:v>21.124390104991615</c:v>
                </c:pt>
                <c:pt idx="21">
                  <c:v>23.761920408021918</c:v>
                </c:pt>
                <c:pt idx="22">
                  <c:v>26.948427654398731</c:v>
                </c:pt>
                <c:pt idx="23">
                  <c:v>30.122524876620954</c:v>
                </c:pt>
                <c:pt idx="24">
                  <c:v>33.593511543287619</c:v>
                </c:pt>
                <c:pt idx="25">
                  <c:v>37.032460261236338</c:v>
                </c:pt>
                <c:pt idx="26">
                  <c:v>40.722065199507945</c:v>
                </c:pt>
                <c:pt idx="27">
                  <c:v>43.526779485222235</c:v>
                </c:pt>
                <c:pt idx="28">
                  <c:v>47.282386628079379</c:v>
                </c:pt>
                <c:pt idx="29">
                  <c:v>50.109779485222234</c:v>
                </c:pt>
                <c:pt idx="30">
                  <c:v>52.862505675698422</c:v>
                </c:pt>
                <c:pt idx="31">
                  <c:v>55.265231866174609</c:v>
                </c:pt>
                <c:pt idx="32">
                  <c:v>58.490958056650797</c:v>
                </c:pt>
                <c:pt idx="33">
                  <c:v>61.627398532841276</c:v>
                </c:pt>
                <c:pt idx="34">
                  <c:v>64.135839009031741</c:v>
                </c:pt>
                <c:pt idx="35">
                  <c:v>65.269279485222214</c:v>
                </c:pt>
                <c:pt idx="36">
                  <c:v>65.986053294746029</c:v>
                </c:pt>
                <c:pt idx="37">
                  <c:v>66.702827104269829</c:v>
                </c:pt>
                <c:pt idx="38">
                  <c:v>67.419600913793644</c:v>
                </c:pt>
                <c:pt idx="39">
                  <c:v>67.234291389984108</c:v>
                </c:pt>
                <c:pt idx="40">
                  <c:v>67.162172342365068</c:v>
                </c:pt>
                <c:pt idx="41">
                  <c:v>67.090053294746014</c:v>
                </c:pt>
                <c:pt idx="42">
                  <c:v>67.029839009031733</c:v>
                </c:pt>
                <c:pt idx="43">
                  <c:v>66.995815199507916</c:v>
                </c:pt>
                <c:pt idx="44">
                  <c:v>66.965208056650766</c:v>
                </c:pt>
                <c:pt idx="45">
                  <c:v>66.936386628079347</c:v>
                </c:pt>
                <c:pt idx="46">
                  <c:v>66.911731866174577</c:v>
                </c:pt>
                <c:pt idx="47">
                  <c:v>66.635743770936486</c:v>
                </c:pt>
                <c:pt idx="48">
                  <c:v>66.413327104269825</c:v>
                </c:pt>
                <c:pt idx="49">
                  <c:v>66.204303294746012</c:v>
                </c:pt>
                <c:pt idx="50">
                  <c:v>66.042779485222198</c:v>
                </c:pt>
                <c:pt idx="51">
                  <c:v>65.883922342365068</c:v>
                </c:pt>
                <c:pt idx="52">
                  <c:v>65.737565199507927</c:v>
                </c:pt>
                <c:pt idx="53">
                  <c:v>65.593958056650777</c:v>
                </c:pt>
                <c:pt idx="54">
                  <c:v>65.459279485222211</c:v>
                </c:pt>
                <c:pt idx="55">
                  <c:v>65.347029485222208</c:v>
                </c:pt>
                <c:pt idx="56">
                  <c:v>65.283886628079344</c:v>
                </c:pt>
                <c:pt idx="57">
                  <c:v>65.235624723317443</c:v>
                </c:pt>
                <c:pt idx="58">
                  <c:v>65.187362818555542</c:v>
                </c:pt>
                <c:pt idx="59">
                  <c:v>65.139100913793627</c:v>
                </c:pt>
                <c:pt idx="60">
                  <c:v>65.124172342365057</c:v>
                </c:pt>
                <c:pt idx="61">
                  <c:v>65.115196151888867</c:v>
                </c:pt>
                <c:pt idx="62">
                  <c:v>65.106219961412691</c:v>
                </c:pt>
                <c:pt idx="63">
                  <c:v>65.097243770936501</c:v>
                </c:pt>
                <c:pt idx="64">
                  <c:v>65.088267580460311</c:v>
                </c:pt>
                <c:pt idx="65">
                  <c:v>65.079291389984121</c:v>
                </c:pt>
                <c:pt idx="66">
                  <c:v>65.070315199507931</c:v>
                </c:pt>
                <c:pt idx="67">
                  <c:v>65.061339009031755</c:v>
                </c:pt>
                <c:pt idx="68">
                  <c:v>65.061339009031755</c:v>
                </c:pt>
                <c:pt idx="69">
                  <c:v>65.061339009031755</c:v>
                </c:pt>
                <c:pt idx="70">
                  <c:v>65.061339009031755</c:v>
                </c:pt>
                <c:pt idx="71">
                  <c:v>65.061339009031755</c:v>
                </c:pt>
                <c:pt idx="72">
                  <c:v>65.061339009031755</c:v>
                </c:pt>
                <c:pt idx="73">
                  <c:v>65.061339009031755</c:v>
                </c:pt>
                <c:pt idx="74">
                  <c:v>65.061339009031755</c:v>
                </c:pt>
                <c:pt idx="75">
                  <c:v>65.061339009031755</c:v>
                </c:pt>
                <c:pt idx="76">
                  <c:v>65.061339009031755</c:v>
                </c:pt>
                <c:pt idx="77">
                  <c:v>65.061339009031755</c:v>
                </c:pt>
                <c:pt idx="78">
                  <c:v>65.061339009031755</c:v>
                </c:pt>
                <c:pt idx="79">
                  <c:v>65.061339009031755</c:v>
                </c:pt>
                <c:pt idx="80">
                  <c:v>65.061339009031755</c:v>
                </c:pt>
                <c:pt idx="81">
                  <c:v>65.061339009031755</c:v>
                </c:pt>
                <c:pt idx="82">
                  <c:v>65.061339009031755</c:v>
                </c:pt>
                <c:pt idx="83">
                  <c:v>65.061339009031755</c:v>
                </c:pt>
                <c:pt idx="84">
                  <c:v>65.061339009031755</c:v>
                </c:pt>
                <c:pt idx="85">
                  <c:v>65.061339009031755</c:v>
                </c:pt>
                <c:pt idx="86">
                  <c:v>65.061339009031755</c:v>
                </c:pt>
                <c:pt idx="87">
                  <c:v>65.061339009031755</c:v>
                </c:pt>
                <c:pt idx="88">
                  <c:v>65.061339009031755</c:v>
                </c:pt>
                <c:pt idx="89">
                  <c:v>65.061339009031755</c:v>
                </c:pt>
                <c:pt idx="90">
                  <c:v>65.061339009031755</c:v>
                </c:pt>
                <c:pt idx="91">
                  <c:v>65.061339009031755</c:v>
                </c:pt>
                <c:pt idx="92">
                  <c:v>65.061339009031755</c:v>
                </c:pt>
                <c:pt idx="93">
                  <c:v>65.061339009031755</c:v>
                </c:pt>
                <c:pt idx="94">
                  <c:v>65.061339009031755</c:v>
                </c:pt>
                <c:pt idx="95">
                  <c:v>65.061339009031755</c:v>
                </c:pt>
                <c:pt idx="96">
                  <c:v>65.061339009031755</c:v>
                </c:pt>
                <c:pt idx="97">
                  <c:v>65.061339009031755</c:v>
                </c:pt>
                <c:pt idx="98">
                  <c:v>65.061339009031755</c:v>
                </c:pt>
                <c:pt idx="99">
                  <c:v>65.061339009031755</c:v>
                </c:pt>
                <c:pt idx="100">
                  <c:v>65.061339009031755</c:v>
                </c:pt>
                <c:pt idx="101">
                  <c:v>65.061339009031755</c:v>
                </c:pt>
                <c:pt idx="102">
                  <c:v>65.061339009031755</c:v>
                </c:pt>
                <c:pt idx="103">
                  <c:v>65.061339009031755</c:v>
                </c:pt>
                <c:pt idx="104">
                  <c:v>65.061339009031755</c:v>
                </c:pt>
                <c:pt idx="105">
                  <c:v>65.061339009031755</c:v>
                </c:pt>
                <c:pt idx="106">
                  <c:v>65.061339009031755</c:v>
                </c:pt>
                <c:pt idx="107">
                  <c:v>65.061339009031755</c:v>
                </c:pt>
                <c:pt idx="108">
                  <c:v>65.061339009031755</c:v>
                </c:pt>
                <c:pt idx="109">
                  <c:v>65.061339009031755</c:v>
                </c:pt>
                <c:pt idx="110">
                  <c:v>65.061339009031755</c:v>
                </c:pt>
                <c:pt idx="111">
                  <c:v>65.061339009031755</c:v>
                </c:pt>
                <c:pt idx="112">
                  <c:v>65.061339009031755</c:v>
                </c:pt>
                <c:pt idx="113">
                  <c:v>65.061339009031755</c:v>
                </c:pt>
                <c:pt idx="114">
                  <c:v>65.061339009031755</c:v>
                </c:pt>
                <c:pt idx="115">
                  <c:v>65.061339009031755</c:v>
                </c:pt>
                <c:pt idx="116">
                  <c:v>65.061339009031755</c:v>
                </c:pt>
                <c:pt idx="117">
                  <c:v>65.061339009031755</c:v>
                </c:pt>
                <c:pt idx="118">
                  <c:v>65.061339009031755</c:v>
                </c:pt>
                <c:pt idx="119">
                  <c:v>65.061339009031755</c:v>
                </c:pt>
                <c:pt idx="120">
                  <c:v>65.061339009031755</c:v>
                </c:pt>
                <c:pt idx="121">
                  <c:v>65.061339009031755</c:v>
                </c:pt>
                <c:pt idx="122">
                  <c:v>65.061339009031755</c:v>
                </c:pt>
                <c:pt idx="123">
                  <c:v>65.061339009031755</c:v>
                </c:pt>
                <c:pt idx="124">
                  <c:v>65.061339009031755</c:v>
                </c:pt>
                <c:pt idx="125">
                  <c:v>65.061339009031755</c:v>
                </c:pt>
                <c:pt idx="126">
                  <c:v>65.061339009031755</c:v>
                </c:pt>
                <c:pt idx="127">
                  <c:v>65.061339009031755</c:v>
                </c:pt>
                <c:pt idx="128">
                  <c:v>65.061339009031755</c:v>
                </c:pt>
                <c:pt idx="129">
                  <c:v>65.061339009031755</c:v>
                </c:pt>
                <c:pt idx="130">
                  <c:v>65.061339009031755</c:v>
                </c:pt>
                <c:pt idx="131">
                  <c:v>65.061339009031755</c:v>
                </c:pt>
                <c:pt idx="132">
                  <c:v>65.061339009031755</c:v>
                </c:pt>
                <c:pt idx="133">
                  <c:v>65.061339009031755</c:v>
                </c:pt>
                <c:pt idx="134">
                  <c:v>65.061339009031755</c:v>
                </c:pt>
                <c:pt idx="135">
                  <c:v>65.061339009031755</c:v>
                </c:pt>
                <c:pt idx="136">
                  <c:v>65.061339009031755</c:v>
                </c:pt>
                <c:pt idx="137">
                  <c:v>65.061339009031755</c:v>
                </c:pt>
                <c:pt idx="138">
                  <c:v>65.061339009031755</c:v>
                </c:pt>
                <c:pt idx="139">
                  <c:v>65.061339009031755</c:v>
                </c:pt>
                <c:pt idx="140">
                  <c:v>65.061339009031755</c:v>
                </c:pt>
                <c:pt idx="141">
                  <c:v>65.061339009031755</c:v>
                </c:pt>
                <c:pt idx="142">
                  <c:v>65.061339009031755</c:v>
                </c:pt>
                <c:pt idx="143">
                  <c:v>65.061339009031755</c:v>
                </c:pt>
                <c:pt idx="144">
                  <c:v>65.061339009031755</c:v>
                </c:pt>
                <c:pt idx="145">
                  <c:v>65.061339009031755</c:v>
                </c:pt>
                <c:pt idx="146">
                  <c:v>65.061339009031755</c:v>
                </c:pt>
                <c:pt idx="147">
                  <c:v>65.061339009031755</c:v>
                </c:pt>
                <c:pt idx="148">
                  <c:v>65.061339009031755</c:v>
                </c:pt>
                <c:pt idx="149">
                  <c:v>65.061339009031755</c:v>
                </c:pt>
                <c:pt idx="150">
                  <c:v>65.061339009031755</c:v>
                </c:pt>
                <c:pt idx="151">
                  <c:v>65.061339009031755</c:v>
                </c:pt>
                <c:pt idx="152">
                  <c:v>65.061339009031755</c:v>
                </c:pt>
                <c:pt idx="153">
                  <c:v>65.061339009031755</c:v>
                </c:pt>
                <c:pt idx="154">
                  <c:v>65.061339009031755</c:v>
                </c:pt>
                <c:pt idx="155">
                  <c:v>65.061339009031755</c:v>
                </c:pt>
                <c:pt idx="156">
                  <c:v>65.061339009031755</c:v>
                </c:pt>
                <c:pt idx="157">
                  <c:v>65.061339009031755</c:v>
                </c:pt>
                <c:pt idx="158">
                  <c:v>65.061339009031755</c:v>
                </c:pt>
                <c:pt idx="159">
                  <c:v>65.061339009031755</c:v>
                </c:pt>
                <c:pt idx="160">
                  <c:v>65.061339009031755</c:v>
                </c:pt>
                <c:pt idx="161">
                  <c:v>65.061339009031755</c:v>
                </c:pt>
                <c:pt idx="162">
                  <c:v>65.061339009031755</c:v>
                </c:pt>
                <c:pt idx="163">
                  <c:v>65.061339009031755</c:v>
                </c:pt>
                <c:pt idx="164">
                  <c:v>65.061339009031755</c:v>
                </c:pt>
                <c:pt idx="165">
                  <c:v>65.061339009031755</c:v>
                </c:pt>
              </c:numCache>
            </c:numRef>
          </c:val>
          <c:smooth val="1"/>
          <c:extLst>
            <c:ext xmlns:c16="http://schemas.microsoft.com/office/drawing/2014/chart" uri="{C3380CC4-5D6E-409C-BE32-E72D297353CC}">
              <c16:uniqueId val="{00000000-E79C-496F-91FF-1A60FCCC5D0E}"/>
            </c:ext>
          </c:extLst>
        </c:ser>
        <c:dLbls>
          <c:showLegendKey val="0"/>
          <c:showVal val="0"/>
          <c:showCatName val="0"/>
          <c:showSerName val="0"/>
          <c:showPercent val="0"/>
          <c:showBubbleSize val="0"/>
        </c:dLbls>
        <c:hiLowLines>
          <c:spPr>
            <a:ln w="0">
              <a:noFill/>
            </a:ln>
          </c:spPr>
        </c:hiLowLines>
        <c:smooth val="0"/>
        <c:axId val="80446983"/>
        <c:axId val="51998477"/>
      </c:lineChart>
      <c:dateAx>
        <c:axId val="80446983"/>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998477"/>
        <c:crosses val="autoZero"/>
        <c:auto val="1"/>
        <c:lblOffset val="100"/>
        <c:baseTimeUnit val="days"/>
      </c:dateAx>
      <c:valAx>
        <c:axId val="519984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Fatigue moyenne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044698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26.25</c:v>
                </c:pt>
                <c:pt idx="12">
                  <c:v>31.5</c:v>
                </c:pt>
                <c:pt idx="13">
                  <c:v>0</c:v>
                </c:pt>
                <c:pt idx="14">
                  <c:v>10</c:v>
                </c:pt>
                <c:pt idx="15">
                  <c:v>22</c:v>
                </c:pt>
                <c:pt idx="16">
                  <c:v>2.8699999999999997</c:v>
                </c:pt>
                <c:pt idx="17">
                  <c:v>1.5</c:v>
                </c:pt>
                <c:pt idx="18">
                  <c:v>3.5</c:v>
                </c:pt>
                <c:pt idx="19">
                  <c:v>0</c:v>
                </c:pt>
                <c:pt idx="20">
                  <c:v>45</c:v>
                </c:pt>
                <c:pt idx="21">
                  <c:v>11.25</c:v>
                </c:pt>
                <c:pt idx="22">
                  <c:v>39.900000000000006</c:v>
                </c:pt>
                <c:pt idx="23">
                  <c:v>2.2400000000000002</c:v>
                </c:pt>
                <c:pt idx="24">
                  <c:v>10.5</c:v>
                </c:pt>
                <c:pt idx="25">
                  <c:v>2.31</c:v>
                </c:pt>
                <c:pt idx="26">
                  <c:v>7.5</c:v>
                </c:pt>
                <c:pt idx="27">
                  <c:v>18.84</c:v>
                </c:pt>
                <c:pt idx="28">
                  <c:v>41.25</c:v>
                </c:pt>
                <c:pt idx="29">
                  <c:v>12.5</c:v>
                </c:pt>
                <c:pt idx="30">
                  <c:v>0</c:v>
                </c:pt>
                <c:pt idx="31">
                  <c:v>0</c:v>
                </c:pt>
                <c:pt idx="32">
                  <c:v>28</c:v>
                </c:pt>
                <c:pt idx="33">
                  <c:v>5</c:v>
                </c:pt>
                <c:pt idx="34">
                  <c:v>0</c:v>
                </c:pt>
                <c:pt idx="35">
                  <c:v>0</c:v>
                </c:pt>
                <c:pt idx="36">
                  <c:v>0</c:v>
                </c:pt>
                <c:pt idx="37">
                  <c:v>0</c:v>
                </c:pt>
                <c:pt idx="38">
                  <c:v>0</c:v>
                </c:pt>
                <c:pt idx="39">
                  <c:v>0</c:v>
                </c:pt>
                <c:pt idx="40">
                  <c:v>7.5399999999999991</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E77-43E2-8D8D-0CA023F57A39}"/>
            </c:ext>
          </c:extLst>
        </c:ser>
        <c:dLbls>
          <c:showLegendKey val="0"/>
          <c:showVal val="0"/>
          <c:showCatName val="0"/>
          <c:showSerName val="0"/>
          <c:showPercent val="0"/>
          <c:showBubbleSize val="0"/>
        </c:dLbls>
        <c:hiLowLines>
          <c:spPr>
            <a:ln w="0">
              <a:noFill/>
            </a:ln>
          </c:spPr>
        </c:hiLowLines>
        <c:smooth val="0"/>
        <c:axId val="93138528"/>
        <c:axId val="57549966"/>
      </c:lineChart>
      <c:dateAx>
        <c:axId val="93138528"/>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549966"/>
        <c:crosses val="autoZero"/>
        <c:auto val="1"/>
        <c:lblOffset val="100"/>
        <c:baseTimeUnit val="days"/>
      </c:dateAx>
      <c:valAx>
        <c:axId val="5754996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31385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12</c:v>
                </c:pt>
                <c:pt idx="12">
                  <c:v>13</c:v>
                </c:pt>
                <c:pt idx="13">
                  <c:v>14</c:v>
                </c:pt>
                <c:pt idx="14">
                  <c:v>15</c:v>
                </c:pt>
                <c:pt idx="15">
                  <c:v>16</c:v>
                </c:pt>
                <c:pt idx="16">
                  <c:v>17</c:v>
                </c:pt>
                <c:pt idx="17">
                  <c:v>18</c:v>
                </c:pt>
                <c:pt idx="18">
                  <c:v>13.890903503380454</c:v>
                </c:pt>
                <c:pt idx="19">
                  <c:v>8.1684081130915782</c:v>
                </c:pt>
                <c:pt idx="20">
                  <c:v>12.496634413125788</c:v>
                </c:pt>
                <c:pt idx="21">
                  <c:v>12.313251446025866</c:v>
                </c:pt>
                <c:pt idx="22">
                  <c:v>12.34690612581927</c:v>
                </c:pt>
                <c:pt idx="23">
                  <c:v>12.659354114585989</c:v>
                </c:pt>
                <c:pt idx="24">
                  <c:v>13.605878649944312</c:v>
                </c:pt>
                <c:pt idx="25">
                  <c:v>13.845417105641221</c:v>
                </c:pt>
                <c:pt idx="26">
                  <c:v>14.815551035502956</c:v>
                </c:pt>
                <c:pt idx="27">
                  <c:v>11.01854056812383</c:v>
                </c:pt>
                <c:pt idx="28">
                  <c:v>12.413154372128359</c:v>
                </c:pt>
                <c:pt idx="29">
                  <c:v>9.2205877262815399</c:v>
                </c:pt>
                <c:pt idx="30">
                  <c:v>9.0034958983766558</c:v>
                </c:pt>
                <c:pt idx="31">
                  <c:v>7.985877955072513</c:v>
                </c:pt>
                <c:pt idx="32">
                  <c:v>9.550093086365214</c:v>
                </c:pt>
                <c:pt idx="33">
                  <c:v>9.1843061725326951</c:v>
                </c:pt>
                <c:pt idx="34">
                  <c:v>7.5455872759466924</c:v>
                </c:pt>
                <c:pt idx="35">
                  <c:v>3.9576279084216082</c:v>
                </c:pt>
                <c:pt idx="36">
                  <c:v>2.8703674940200674</c:v>
                </c:pt>
                <c:pt idx="37">
                  <c:v>2.8703674940200674</c:v>
                </c:pt>
                <c:pt idx="38">
                  <c:v>2.8703674940200674</c:v>
                </c:pt>
                <c:pt idx="39">
                  <c:v>0.47351687749441917</c:v>
                </c:pt>
                <c:pt idx="40">
                  <c:v>0.77703349282296619</c:v>
                </c:pt>
                <c:pt idx="41">
                  <c:v>0.77703349282296619</c:v>
                </c:pt>
                <c:pt idx="42">
                  <c:v>0.80672525792892602</c:v>
                </c:pt>
                <c:pt idx="43">
                  <c:v>0.88076762619941595</c:v>
                </c:pt>
                <c:pt idx="44">
                  <c:v>0.89144111810159177</c:v>
                </c:pt>
                <c:pt idx="45">
                  <c:v>0.8971231887137211</c:v>
                </c:pt>
                <c:pt idx="46">
                  <c:v>0.91066729931415247</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9A8-4D3E-B80C-C6A3B329D89A}"/>
            </c:ext>
          </c:extLst>
        </c:ser>
        <c:dLbls>
          <c:showLegendKey val="0"/>
          <c:showVal val="0"/>
          <c:showCatName val="0"/>
          <c:showSerName val="0"/>
          <c:showPercent val="0"/>
          <c:showBubbleSize val="0"/>
        </c:dLbls>
        <c:hiLowLines>
          <c:spPr>
            <a:ln w="0">
              <a:noFill/>
            </a:ln>
          </c:spPr>
        </c:hiLowLines>
        <c:smooth val="0"/>
        <c:axId val="31896524"/>
        <c:axId val="53081005"/>
      </c:lineChart>
      <c:dateAx>
        <c:axId val="31896524"/>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3081005"/>
        <c:crosses val="autoZero"/>
        <c:auto val="1"/>
        <c:lblOffset val="100"/>
        <c:baseTimeUnit val="days"/>
      </c:dateAx>
      <c:valAx>
        <c:axId val="5308100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89652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24.0625</c:v>
                </c:pt>
                <c:pt idx="12">
                  <c:v>77.370192307692307</c:v>
                </c:pt>
                <c:pt idx="13">
                  <c:v>130.99519230769232</c:v>
                </c:pt>
                <c:pt idx="14">
                  <c:v>194.22852564102567</c:v>
                </c:pt>
                <c:pt idx="15">
                  <c:v>278.36915064102567</c:v>
                </c:pt>
                <c:pt idx="16">
                  <c:v>365.54091534690804</c:v>
                </c:pt>
                <c:pt idx="17">
                  <c:v>454.43202645801915</c:v>
                </c:pt>
                <c:pt idx="18">
                  <c:v>520.664131721177</c:v>
                </c:pt>
                <c:pt idx="19">
                  <c:v>555.65313172117703</c:v>
                </c:pt>
                <c:pt idx="20">
                  <c:v>633.73170314974845</c:v>
                </c:pt>
                <c:pt idx="21">
                  <c:v>712.85761224065755</c:v>
                </c:pt>
                <c:pt idx="22">
                  <c:v>808.45282963196189</c:v>
                </c:pt>
                <c:pt idx="23">
                  <c:v>903.67574629862861</c:v>
                </c:pt>
                <c:pt idx="24">
                  <c:v>1007.8053462986286</c:v>
                </c:pt>
                <c:pt idx="25">
                  <c:v>1110.9738078370901</c:v>
                </c:pt>
                <c:pt idx="26">
                  <c:v>1221.6619559852384</c:v>
                </c:pt>
                <c:pt idx="27">
                  <c:v>1305.803384556667</c:v>
                </c:pt>
                <c:pt idx="28">
                  <c:v>1418.4715988423814</c:v>
                </c:pt>
                <c:pt idx="29">
                  <c:v>1503.293384556667</c:v>
                </c:pt>
                <c:pt idx="30">
                  <c:v>1585.8751702709526</c:v>
                </c:pt>
                <c:pt idx="31">
                  <c:v>1657.9569559852382</c:v>
                </c:pt>
                <c:pt idx="32">
                  <c:v>1754.7287416995239</c:v>
                </c:pt>
                <c:pt idx="33">
                  <c:v>1848.8219559852382</c:v>
                </c:pt>
                <c:pt idx="34">
                  <c:v>1924.0751702709524</c:v>
                </c:pt>
                <c:pt idx="35">
                  <c:v>1958.0783845566666</c:v>
                </c:pt>
                <c:pt idx="36">
                  <c:v>1979.5815988423808</c:v>
                </c:pt>
                <c:pt idx="37">
                  <c:v>2001.084813128095</c:v>
                </c:pt>
                <c:pt idx="38">
                  <c:v>2022.5880274138092</c:v>
                </c:pt>
                <c:pt idx="39">
                  <c:v>2017.0287416995234</c:v>
                </c:pt>
                <c:pt idx="40">
                  <c:v>2014.8651702709519</c:v>
                </c:pt>
                <c:pt idx="41">
                  <c:v>2012.7015988423805</c:v>
                </c:pt>
                <c:pt idx="42">
                  <c:v>2010.8951702709519</c:v>
                </c:pt>
                <c:pt idx="43">
                  <c:v>2009.8744559852375</c:v>
                </c:pt>
                <c:pt idx="44">
                  <c:v>2008.9562416995232</c:v>
                </c:pt>
                <c:pt idx="45">
                  <c:v>2008.0915988423803</c:v>
                </c:pt>
                <c:pt idx="46">
                  <c:v>2007.3519559852375</c:v>
                </c:pt>
                <c:pt idx="47">
                  <c:v>1999.0723131280947</c:v>
                </c:pt>
                <c:pt idx="48">
                  <c:v>1992.3998131280948</c:v>
                </c:pt>
                <c:pt idx="49">
                  <c:v>1986.1290988423805</c:v>
                </c:pt>
                <c:pt idx="50">
                  <c:v>1981.2833845566661</c:v>
                </c:pt>
                <c:pt idx="51">
                  <c:v>1976.5176702709518</c:v>
                </c:pt>
                <c:pt idx="52">
                  <c:v>1972.1269559852376</c:v>
                </c:pt>
                <c:pt idx="53">
                  <c:v>1967.8187416995233</c:v>
                </c:pt>
                <c:pt idx="54">
                  <c:v>1963.7783845566662</c:v>
                </c:pt>
                <c:pt idx="55">
                  <c:v>1960.4108845566661</c:v>
                </c:pt>
                <c:pt idx="56">
                  <c:v>1958.5165988423805</c:v>
                </c:pt>
                <c:pt idx="57">
                  <c:v>1957.0687416995233</c:v>
                </c:pt>
                <c:pt idx="58">
                  <c:v>1955.6208845566662</c:v>
                </c:pt>
                <c:pt idx="59">
                  <c:v>1954.173027413809</c:v>
                </c:pt>
                <c:pt idx="60">
                  <c:v>1953.7251702709518</c:v>
                </c:pt>
                <c:pt idx="61">
                  <c:v>1953.4558845566662</c:v>
                </c:pt>
                <c:pt idx="62">
                  <c:v>1953.1865988423806</c:v>
                </c:pt>
                <c:pt idx="63">
                  <c:v>1952.917313128095</c:v>
                </c:pt>
                <c:pt idx="64">
                  <c:v>1952.6480274138094</c:v>
                </c:pt>
                <c:pt idx="65">
                  <c:v>1952.3787416995237</c:v>
                </c:pt>
                <c:pt idx="66">
                  <c:v>1952.1094559852381</c:v>
                </c:pt>
                <c:pt idx="67">
                  <c:v>1951.8401702709525</c:v>
                </c:pt>
                <c:pt idx="68">
                  <c:v>1951.8401702709525</c:v>
                </c:pt>
                <c:pt idx="69">
                  <c:v>1951.8401702709525</c:v>
                </c:pt>
                <c:pt idx="70">
                  <c:v>1951.8401702709525</c:v>
                </c:pt>
                <c:pt idx="71">
                  <c:v>1951.8401702709525</c:v>
                </c:pt>
                <c:pt idx="72">
                  <c:v>1951.8401702709525</c:v>
                </c:pt>
                <c:pt idx="73">
                  <c:v>1951.8401702709525</c:v>
                </c:pt>
                <c:pt idx="74">
                  <c:v>1951.8401702709525</c:v>
                </c:pt>
                <c:pt idx="75">
                  <c:v>1951.8401702709525</c:v>
                </c:pt>
                <c:pt idx="76">
                  <c:v>1951.8401702709525</c:v>
                </c:pt>
                <c:pt idx="77">
                  <c:v>1951.8401702709525</c:v>
                </c:pt>
                <c:pt idx="78">
                  <c:v>1951.8401702709525</c:v>
                </c:pt>
                <c:pt idx="79">
                  <c:v>1951.8401702709525</c:v>
                </c:pt>
                <c:pt idx="80">
                  <c:v>1951.8401702709525</c:v>
                </c:pt>
                <c:pt idx="81">
                  <c:v>1951.8401702709525</c:v>
                </c:pt>
                <c:pt idx="82">
                  <c:v>1951.8401702709525</c:v>
                </c:pt>
                <c:pt idx="83">
                  <c:v>1951.8401702709525</c:v>
                </c:pt>
                <c:pt idx="84">
                  <c:v>1951.8401702709525</c:v>
                </c:pt>
                <c:pt idx="85">
                  <c:v>1951.8401702709525</c:v>
                </c:pt>
                <c:pt idx="86">
                  <c:v>1951.8401702709525</c:v>
                </c:pt>
                <c:pt idx="87">
                  <c:v>1951.8401702709525</c:v>
                </c:pt>
                <c:pt idx="88">
                  <c:v>1951.8401702709525</c:v>
                </c:pt>
                <c:pt idx="89">
                  <c:v>1951.8401702709525</c:v>
                </c:pt>
                <c:pt idx="90">
                  <c:v>1951.8401702709525</c:v>
                </c:pt>
                <c:pt idx="91">
                  <c:v>1951.8401702709525</c:v>
                </c:pt>
                <c:pt idx="92">
                  <c:v>1951.8401702709525</c:v>
                </c:pt>
                <c:pt idx="93">
                  <c:v>1951.8401702709525</c:v>
                </c:pt>
                <c:pt idx="94">
                  <c:v>1951.8401702709525</c:v>
                </c:pt>
                <c:pt idx="95">
                  <c:v>1951.8401702709525</c:v>
                </c:pt>
                <c:pt idx="96">
                  <c:v>1951.8401702709525</c:v>
                </c:pt>
                <c:pt idx="97">
                  <c:v>1951.8401702709525</c:v>
                </c:pt>
                <c:pt idx="98">
                  <c:v>1951.8401702709525</c:v>
                </c:pt>
                <c:pt idx="99">
                  <c:v>1951.8401702709525</c:v>
                </c:pt>
                <c:pt idx="100">
                  <c:v>1951.8401702709525</c:v>
                </c:pt>
                <c:pt idx="101">
                  <c:v>1951.8401702709525</c:v>
                </c:pt>
                <c:pt idx="102">
                  <c:v>1951.8401702709525</c:v>
                </c:pt>
                <c:pt idx="103">
                  <c:v>1951.8401702709525</c:v>
                </c:pt>
                <c:pt idx="104">
                  <c:v>1951.8401702709525</c:v>
                </c:pt>
                <c:pt idx="105">
                  <c:v>1951.8401702709525</c:v>
                </c:pt>
                <c:pt idx="106">
                  <c:v>1951.8401702709525</c:v>
                </c:pt>
                <c:pt idx="107">
                  <c:v>1951.8401702709525</c:v>
                </c:pt>
                <c:pt idx="108">
                  <c:v>1951.8401702709525</c:v>
                </c:pt>
                <c:pt idx="109">
                  <c:v>1951.8401702709525</c:v>
                </c:pt>
                <c:pt idx="110">
                  <c:v>1951.8401702709525</c:v>
                </c:pt>
                <c:pt idx="111">
                  <c:v>1951.8401702709525</c:v>
                </c:pt>
                <c:pt idx="112">
                  <c:v>1951.8401702709525</c:v>
                </c:pt>
                <c:pt idx="113">
                  <c:v>1951.8401702709525</c:v>
                </c:pt>
                <c:pt idx="114">
                  <c:v>1951.8401702709525</c:v>
                </c:pt>
                <c:pt idx="115">
                  <c:v>1951.8401702709525</c:v>
                </c:pt>
                <c:pt idx="116">
                  <c:v>1951.8401702709525</c:v>
                </c:pt>
                <c:pt idx="117">
                  <c:v>1951.8401702709525</c:v>
                </c:pt>
                <c:pt idx="118">
                  <c:v>1951.8401702709525</c:v>
                </c:pt>
                <c:pt idx="119">
                  <c:v>1951.8401702709525</c:v>
                </c:pt>
                <c:pt idx="120">
                  <c:v>1951.8401702709525</c:v>
                </c:pt>
                <c:pt idx="121">
                  <c:v>1951.8401702709525</c:v>
                </c:pt>
                <c:pt idx="122">
                  <c:v>1951.8401702709525</c:v>
                </c:pt>
                <c:pt idx="123">
                  <c:v>1951.8401702709525</c:v>
                </c:pt>
                <c:pt idx="124">
                  <c:v>1951.8401702709525</c:v>
                </c:pt>
                <c:pt idx="125">
                  <c:v>1951.8401702709525</c:v>
                </c:pt>
                <c:pt idx="126">
                  <c:v>1951.8401702709525</c:v>
                </c:pt>
                <c:pt idx="127">
                  <c:v>1951.8401702709525</c:v>
                </c:pt>
                <c:pt idx="128">
                  <c:v>1951.8401702709525</c:v>
                </c:pt>
                <c:pt idx="129">
                  <c:v>1951.8401702709525</c:v>
                </c:pt>
                <c:pt idx="130">
                  <c:v>1951.8401702709525</c:v>
                </c:pt>
                <c:pt idx="131">
                  <c:v>1951.8401702709525</c:v>
                </c:pt>
                <c:pt idx="132">
                  <c:v>1951.8401702709525</c:v>
                </c:pt>
                <c:pt idx="133">
                  <c:v>1951.8401702709525</c:v>
                </c:pt>
                <c:pt idx="134">
                  <c:v>1951.8401702709525</c:v>
                </c:pt>
                <c:pt idx="135">
                  <c:v>1951.8401702709525</c:v>
                </c:pt>
                <c:pt idx="136">
                  <c:v>1951.8401702709525</c:v>
                </c:pt>
                <c:pt idx="137">
                  <c:v>1951.8401702709525</c:v>
                </c:pt>
                <c:pt idx="138">
                  <c:v>1951.8401702709525</c:v>
                </c:pt>
                <c:pt idx="139">
                  <c:v>1951.8401702709525</c:v>
                </c:pt>
                <c:pt idx="140">
                  <c:v>1951.8401702709525</c:v>
                </c:pt>
                <c:pt idx="141">
                  <c:v>1951.8401702709525</c:v>
                </c:pt>
                <c:pt idx="142">
                  <c:v>1951.8401702709525</c:v>
                </c:pt>
                <c:pt idx="143">
                  <c:v>1951.8401702709525</c:v>
                </c:pt>
                <c:pt idx="144">
                  <c:v>1951.8401702709525</c:v>
                </c:pt>
                <c:pt idx="145">
                  <c:v>1951.8401702709525</c:v>
                </c:pt>
                <c:pt idx="146">
                  <c:v>1951.8401702709525</c:v>
                </c:pt>
                <c:pt idx="147">
                  <c:v>1951.8401702709525</c:v>
                </c:pt>
                <c:pt idx="148">
                  <c:v>1951.8401702709525</c:v>
                </c:pt>
                <c:pt idx="149">
                  <c:v>1951.8401702709525</c:v>
                </c:pt>
                <c:pt idx="150">
                  <c:v>1951.8401702709525</c:v>
                </c:pt>
                <c:pt idx="151">
                  <c:v>1951.8401702709525</c:v>
                </c:pt>
                <c:pt idx="152">
                  <c:v>1951.8401702709525</c:v>
                </c:pt>
                <c:pt idx="153">
                  <c:v>1951.8401702709525</c:v>
                </c:pt>
                <c:pt idx="154">
                  <c:v>1951.8401702709525</c:v>
                </c:pt>
                <c:pt idx="155">
                  <c:v>1951.8401702709525</c:v>
                </c:pt>
                <c:pt idx="156">
                  <c:v>1951.8401702709525</c:v>
                </c:pt>
                <c:pt idx="157">
                  <c:v>1951.8401702709525</c:v>
                </c:pt>
                <c:pt idx="158">
                  <c:v>1951.8401702709525</c:v>
                </c:pt>
                <c:pt idx="159">
                  <c:v>1951.8401702709525</c:v>
                </c:pt>
                <c:pt idx="160">
                  <c:v>1951.8401702709525</c:v>
                </c:pt>
                <c:pt idx="161">
                  <c:v>1951.8401702709525</c:v>
                </c:pt>
                <c:pt idx="162">
                  <c:v>1951.8401702709525</c:v>
                </c:pt>
                <c:pt idx="163">
                  <c:v>1951.8401702709525</c:v>
                </c:pt>
                <c:pt idx="164">
                  <c:v>1951.8401702709525</c:v>
                </c:pt>
                <c:pt idx="165">
                  <c:v>1951.8401702709525</c:v>
                </c:pt>
              </c:numCache>
            </c:numRef>
          </c:val>
          <c:smooth val="0"/>
          <c:extLst>
            <c:ext xmlns:c16="http://schemas.microsoft.com/office/drawing/2014/chart" uri="{C3380CC4-5D6E-409C-BE32-E72D297353CC}">
              <c16:uniqueId val="{00000000-7495-4D92-97DA-5183FF1B7796}"/>
            </c:ext>
          </c:extLst>
        </c:ser>
        <c:dLbls>
          <c:showLegendKey val="0"/>
          <c:showVal val="0"/>
          <c:showCatName val="0"/>
          <c:showSerName val="0"/>
          <c:showPercent val="0"/>
          <c:showBubbleSize val="0"/>
        </c:dLbls>
        <c:hiLowLines>
          <c:spPr>
            <a:ln w="0">
              <a:noFill/>
            </a:ln>
          </c:spPr>
        </c:hiLowLines>
        <c:smooth val="0"/>
        <c:axId val="73474095"/>
        <c:axId val="35276926"/>
      </c:lineChart>
      <c:dateAx>
        <c:axId val="73474095"/>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5276926"/>
        <c:crosses val="autoZero"/>
        <c:auto val="1"/>
        <c:lblOffset val="100"/>
        <c:baseTimeUnit val="days"/>
      </c:dateAx>
      <c:valAx>
        <c:axId val="3527692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34740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2541-4E25-A4C5-DA07318A7327}"/>
            </c:ext>
          </c:extLst>
        </c:ser>
        <c:dLbls>
          <c:showLegendKey val="0"/>
          <c:showVal val="0"/>
          <c:showCatName val="0"/>
          <c:showSerName val="0"/>
          <c:showPercent val="0"/>
          <c:showBubbleSize val="0"/>
        </c:dLbls>
        <c:hiLowLines>
          <c:spPr>
            <a:ln w="0">
              <a:noFill/>
            </a:ln>
          </c:spPr>
        </c:hiLowLines>
        <c:smooth val="0"/>
        <c:axId val="84094043"/>
        <c:axId val="83570527"/>
      </c:lineChart>
      <c:dateAx>
        <c:axId val="84094043"/>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3570527"/>
        <c:crosses val="autoZero"/>
        <c:auto val="1"/>
        <c:lblOffset val="100"/>
        <c:baseTimeUnit val="days"/>
      </c:dateAx>
      <c:valAx>
        <c:axId val="835705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40940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AA3-4A26-A7A3-85158C514EE8}"/>
            </c:ext>
          </c:extLst>
        </c:ser>
        <c:dLbls>
          <c:showLegendKey val="0"/>
          <c:showVal val="0"/>
          <c:showCatName val="0"/>
          <c:showSerName val="0"/>
          <c:showPercent val="0"/>
          <c:showBubbleSize val="0"/>
        </c:dLbls>
        <c:hiLowLines>
          <c:spPr>
            <a:ln w="0">
              <a:noFill/>
            </a:ln>
          </c:spPr>
        </c:hiLowLines>
        <c:smooth val="0"/>
        <c:axId val="92735277"/>
        <c:axId val="11464652"/>
      </c:lineChart>
      <c:dateAx>
        <c:axId val="92735277"/>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1464652"/>
        <c:crosses val="autoZero"/>
        <c:auto val="1"/>
        <c:lblOffset val="100"/>
        <c:baseTimeUnit val="days"/>
      </c:dateAx>
      <c:valAx>
        <c:axId val="1146465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2735277"/>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6BE-48FE-B866-0C3EC166A87C}"/>
            </c:ext>
          </c:extLst>
        </c:ser>
        <c:dLbls>
          <c:showLegendKey val="0"/>
          <c:showVal val="0"/>
          <c:showCatName val="0"/>
          <c:showSerName val="0"/>
          <c:showPercent val="0"/>
          <c:showBubbleSize val="0"/>
        </c:dLbls>
        <c:hiLowLines>
          <c:spPr>
            <a:ln w="0">
              <a:noFill/>
            </a:ln>
          </c:spPr>
        </c:hiLowLines>
        <c:smooth val="0"/>
        <c:axId val="94836630"/>
        <c:axId val="94167993"/>
      </c:lineChart>
      <c:dateAx>
        <c:axId val="94836630"/>
        <c:scaling>
          <c:orientation val="minMax"/>
        </c:scaling>
        <c:delete val="0"/>
        <c:axPos val="b"/>
        <c:title>
          <c:tx>
            <c:rich>
              <a:bodyPr rot="0"/>
              <a:lstStyle/>
              <a:p>
                <a:pPr>
                  <a:defRPr sz="1000" b="1" strike="noStrike" spc="-1">
                    <a:solidFill>
                      <a:srgbClr val="000000"/>
                    </a:solidFill>
                    <a:latin typeface="Calibri"/>
                  </a:defRPr>
                </a:pPr>
                <a:r>
                  <a:rPr lang="fr-F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167993"/>
        <c:crosses val="autoZero"/>
        <c:auto val="1"/>
        <c:lblOffset val="100"/>
        <c:baseTimeUnit val="days"/>
      </c:dateAx>
      <c:valAx>
        <c:axId val="9416799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8366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3'!$I$5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43ED-4F86-A984-D82C4D06C0A8}"/>
            </c:ext>
          </c:extLst>
        </c:ser>
        <c:dLbls>
          <c:showLegendKey val="0"/>
          <c:showVal val="0"/>
          <c:showCatName val="0"/>
          <c:showSerName val="0"/>
          <c:showPercent val="0"/>
          <c:showBubbleSize val="0"/>
        </c:dLbls>
        <c:hiLowLines>
          <c:spPr>
            <a:ln w="0">
              <a:noFill/>
            </a:ln>
          </c:spPr>
        </c:hiLowLines>
        <c:smooth val="0"/>
        <c:axId val="89732458"/>
        <c:axId val="83185706"/>
      </c:lineChart>
      <c:dateAx>
        <c:axId val="8973245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3185706"/>
        <c:crosses val="autoZero"/>
        <c:auto val="1"/>
        <c:lblOffset val="100"/>
        <c:baseTimeUnit val="days"/>
      </c:dateAx>
      <c:valAx>
        <c:axId val="831857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973245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3'!$L$5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BA2-4FBC-86CD-22463B893B00}"/>
            </c:ext>
          </c:extLst>
        </c:ser>
        <c:dLbls>
          <c:showLegendKey val="0"/>
          <c:showVal val="0"/>
          <c:showCatName val="0"/>
          <c:showSerName val="0"/>
          <c:showPercent val="0"/>
          <c:showBubbleSize val="0"/>
        </c:dLbls>
        <c:hiLowLines>
          <c:spPr>
            <a:ln w="0">
              <a:noFill/>
            </a:ln>
          </c:spPr>
        </c:hiLowLines>
        <c:smooth val="0"/>
        <c:axId val="92325553"/>
        <c:axId val="46106125"/>
      </c:lineChart>
      <c:dateAx>
        <c:axId val="9232555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106125"/>
        <c:crosses val="autoZero"/>
        <c:auto val="1"/>
        <c:lblOffset val="100"/>
        <c:baseTimeUnit val="days"/>
      </c:dateAx>
      <c:valAx>
        <c:axId val="4610612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2325553"/>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3'!$M$5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594-45E8-92F4-AC3DC933FF14}"/>
            </c:ext>
          </c:extLst>
        </c:ser>
        <c:dLbls>
          <c:showLegendKey val="0"/>
          <c:showVal val="0"/>
          <c:showCatName val="0"/>
          <c:showSerName val="0"/>
          <c:showPercent val="0"/>
          <c:showBubbleSize val="0"/>
        </c:dLbls>
        <c:hiLowLines>
          <c:spPr>
            <a:ln w="0">
              <a:noFill/>
            </a:ln>
          </c:spPr>
        </c:hiLowLines>
        <c:smooth val="0"/>
        <c:axId val="42340079"/>
        <c:axId val="13629582"/>
      </c:lineChart>
      <c:dateAx>
        <c:axId val="4234007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629582"/>
        <c:crosses val="autoZero"/>
        <c:auto val="1"/>
        <c:lblOffset val="100"/>
        <c:baseTimeUnit val="days"/>
      </c:dateAx>
      <c:valAx>
        <c:axId val="1362958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23400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4'!$I$5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475-4F1B-B9EB-2251C109E0A6}"/>
            </c:ext>
          </c:extLst>
        </c:ser>
        <c:dLbls>
          <c:showLegendKey val="0"/>
          <c:showVal val="0"/>
          <c:showCatName val="0"/>
          <c:showSerName val="0"/>
          <c:showPercent val="0"/>
          <c:showBubbleSize val="0"/>
        </c:dLbls>
        <c:hiLowLines>
          <c:spPr>
            <a:ln w="0">
              <a:noFill/>
            </a:ln>
          </c:spPr>
        </c:hiLowLines>
        <c:smooth val="0"/>
        <c:axId val="63155504"/>
        <c:axId val="70543068"/>
      </c:lineChart>
      <c:dateAx>
        <c:axId val="6315550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0543068"/>
        <c:crosses val="autoZero"/>
        <c:auto val="1"/>
        <c:lblOffset val="100"/>
        <c:baseTimeUnit val="days"/>
      </c:dateAx>
      <c:valAx>
        <c:axId val="705430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315550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4'!$L$5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4'!$L$6:$L$171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FFE-49EB-B193-1F4B27AA9325}"/>
            </c:ext>
          </c:extLst>
        </c:ser>
        <c:dLbls>
          <c:showLegendKey val="0"/>
          <c:showVal val="0"/>
          <c:showCatName val="0"/>
          <c:showSerName val="0"/>
          <c:showPercent val="0"/>
          <c:showBubbleSize val="0"/>
        </c:dLbls>
        <c:hiLowLines>
          <c:spPr>
            <a:ln w="0">
              <a:noFill/>
            </a:ln>
          </c:spPr>
        </c:hiLowLines>
        <c:smooth val="0"/>
        <c:axId val="68950644"/>
        <c:axId val="48271909"/>
      </c:lineChart>
      <c:dateAx>
        <c:axId val="6895064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8271909"/>
        <c:crosses val="autoZero"/>
        <c:auto val="1"/>
        <c:lblOffset val="100"/>
        <c:baseTimeUnit val="days"/>
      </c:dateAx>
      <c:valAx>
        <c:axId val="4827190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895064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4'!$M$5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02F-40DE-AF04-426540273F42}"/>
            </c:ext>
          </c:extLst>
        </c:ser>
        <c:dLbls>
          <c:showLegendKey val="0"/>
          <c:showVal val="0"/>
          <c:showCatName val="0"/>
          <c:showSerName val="0"/>
          <c:showPercent val="0"/>
          <c:showBubbleSize val="0"/>
        </c:dLbls>
        <c:hiLowLines>
          <c:spPr>
            <a:ln w="0">
              <a:noFill/>
            </a:ln>
          </c:spPr>
        </c:hiLowLines>
        <c:smooth val="0"/>
        <c:axId val="50388033"/>
        <c:axId val="70419565"/>
      </c:lineChart>
      <c:dateAx>
        <c:axId val="5038803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0419565"/>
        <c:crosses val="autoZero"/>
        <c:auto val="1"/>
        <c:lblOffset val="100"/>
        <c:baseTimeUnit val="days"/>
      </c:dateAx>
      <c:valAx>
        <c:axId val="704195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03880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5'!$I$5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2AB-445D-A198-AF9E069D5E5E}"/>
            </c:ext>
          </c:extLst>
        </c:ser>
        <c:dLbls>
          <c:showLegendKey val="0"/>
          <c:showVal val="0"/>
          <c:showCatName val="0"/>
          <c:showSerName val="0"/>
          <c:showPercent val="0"/>
          <c:showBubbleSize val="0"/>
        </c:dLbls>
        <c:hiLowLines>
          <c:spPr>
            <a:ln w="0">
              <a:noFill/>
            </a:ln>
          </c:spPr>
        </c:hiLowLines>
        <c:smooth val="0"/>
        <c:axId val="927835"/>
        <c:axId val="18438697"/>
      </c:lineChart>
      <c:dateAx>
        <c:axId val="92783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8438697"/>
        <c:crosses val="autoZero"/>
        <c:auto val="1"/>
        <c:lblOffset val="100"/>
        <c:baseTimeUnit val="days"/>
      </c:dateAx>
      <c:valAx>
        <c:axId val="184386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2783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5'!$L$5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5'!$L$6:$L$171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6B5C-44EA-8C1B-4CF04E5C694C}"/>
            </c:ext>
          </c:extLst>
        </c:ser>
        <c:dLbls>
          <c:showLegendKey val="0"/>
          <c:showVal val="0"/>
          <c:showCatName val="0"/>
          <c:showSerName val="0"/>
          <c:showPercent val="0"/>
          <c:showBubbleSize val="0"/>
        </c:dLbls>
        <c:hiLowLines>
          <c:spPr>
            <a:ln w="0">
              <a:noFill/>
            </a:ln>
          </c:spPr>
        </c:hiLowLines>
        <c:smooth val="0"/>
        <c:axId val="36817987"/>
        <c:axId val="10063159"/>
      </c:lineChart>
      <c:dateAx>
        <c:axId val="3681798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0063159"/>
        <c:crosses val="autoZero"/>
        <c:auto val="1"/>
        <c:lblOffset val="100"/>
        <c:baseTimeUnit val="days"/>
      </c:dateAx>
      <c:valAx>
        <c:axId val="100631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6817987"/>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5'!$M$5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3FB-4C81-95B0-50A2CDC01650}"/>
            </c:ext>
          </c:extLst>
        </c:ser>
        <c:dLbls>
          <c:showLegendKey val="0"/>
          <c:showVal val="0"/>
          <c:showCatName val="0"/>
          <c:showSerName val="0"/>
          <c:showPercent val="0"/>
          <c:showBubbleSize val="0"/>
        </c:dLbls>
        <c:hiLowLines>
          <c:spPr>
            <a:ln w="0">
              <a:noFill/>
            </a:ln>
          </c:spPr>
        </c:hiLowLines>
        <c:smooth val="0"/>
        <c:axId val="33665114"/>
        <c:axId val="6248306"/>
      </c:lineChart>
      <c:dateAx>
        <c:axId val="3366511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48306"/>
        <c:crosses val="autoZero"/>
        <c:auto val="1"/>
        <c:lblOffset val="100"/>
        <c:baseTimeUnit val="days"/>
      </c:dateAx>
      <c:valAx>
        <c:axId val="62483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36651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6'!$I$5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2B97-4AA1-82E4-8F451F15ACE4}"/>
            </c:ext>
          </c:extLst>
        </c:ser>
        <c:dLbls>
          <c:showLegendKey val="0"/>
          <c:showVal val="0"/>
          <c:showCatName val="0"/>
          <c:showSerName val="0"/>
          <c:showPercent val="0"/>
          <c:showBubbleSize val="0"/>
        </c:dLbls>
        <c:hiLowLines>
          <c:spPr>
            <a:ln w="0">
              <a:noFill/>
            </a:ln>
          </c:spPr>
        </c:hiLowLines>
        <c:smooth val="0"/>
        <c:axId val="38055763"/>
        <c:axId val="88423473"/>
      </c:lineChart>
      <c:dateAx>
        <c:axId val="3805576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8423473"/>
        <c:crosses val="autoZero"/>
        <c:auto val="1"/>
        <c:lblOffset val="100"/>
        <c:baseTimeUnit val="days"/>
      </c:dateAx>
      <c:valAx>
        <c:axId val="884234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80557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6'!$L$5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6'!$L$6:$L$171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F16-4464-AE02-0AA01BE88DA7}"/>
            </c:ext>
          </c:extLst>
        </c:ser>
        <c:dLbls>
          <c:showLegendKey val="0"/>
          <c:showVal val="0"/>
          <c:showCatName val="0"/>
          <c:showSerName val="0"/>
          <c:showPercent val="0"/>
          <c:showBubbleSize val="0"/>
        </c:dLbls>
        <c:hiLowLines>
          <c:spPr>
            <a:ln w="0">
              <a:noFill/>
            </a:ln>
          </c:spPr>
        </c:hiLowLines>
        <c:smooth val="0"/>
        <c:axId val="54355893"/>
        <c:axId val="98615280"/>
      </c:lineChart>
      <c:dateAx>
        <c:axId val="5435589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8615280"/>
        <c:crosses val="autoZero"/>
        <c:auto val="1"/>
        <c:lblOffset val="100"/>
        <c:baseTimeUnit val="days"/>
      </c:dateAx>
      <c:valAx>
        <c:axId val="986152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4355893"/>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6'!$M$5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6E75-47FC-9388-D4CE72AFF681}"/>
            </c:ext>
          </c:extLst>
        </c:ser>
        <c:dLbls>
          <c:showLegendKey val="0"/>
          <c:showVal val="0"/>
          <c:showCatName val="0"/>
          <c:showSerName val="0"/>
          <c:showPercent val="0"/>
          <c:showBubbleSize val="0"/>
        </c:dLbls>
        <c:hiLowLines>
          <c:spPr>
            <a:ln w="0">
              <a:noFill/>
            </a:ln>
          </c:spPr>
        </c:hiLowLines>
        <c:smooth val="0"/>
        <c:axId val="22131"/>
        <c:axId val="15663880"/>
      </c:lineChart>
      <c:dateAx>
        <c:axId val="2213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5663880"/>
        <c:crosses val="autoZero"/>
        <c:auto val="1"/>
        <c:lblOffset val="100"/>
        <c:baseTimeUnit val="days"/>
      </c:dateAx>
      <c:valAx>
        <c:axId val="156638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213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7'!$I$5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AEE-4E69-8D98-5483C904F66E}"/>
            </c:ext>
          </c:extLst>
        </c:ser>
        <c:dLbls>
          <c:showLegendKey val="0"/>
          <c:showVal val="0"/>
          <c:showCatName val="0"/>
          <c:showSerName val="0"/>
          <c:showPercent val="0"/>
          <c:showBubbleSize val="0"/>
        </c:dLbls>
        <c:hiLowLines>
          <c:spPr>
            <a:ln w="0">
              <a:noFill/>
            </a:ln>
          </c:spPr>
        </c:hiLowLines>
        <c:smooth val="0"/>
        <c:axId val="13314684"/>
        <c:axId val="87305599"/>
      </c:lineChart>
      <c:dateAx>
        <c:axId val="1331468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7305599"/>
        <c:crosses val="autoZero"/>
        <c:auto val="1"/>
        <c:lblOffset val="100"/>
        <c:baseTimeUnit val="days"/>
      </c:dateAx>
      <c:valAx>
        <c:axId val="873055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3146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7'!$L$5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7'!$L$6:$L$171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887F-4F5C-ACCA-DFA7913262E6}"/>
            </c:ext>
          </c:extLst>
        </c:ser>
        <c:dLbls>
          <c:showLegendKey val="0"/>
          <c:showVal val="0"/>
          <c:showCatName val="0"/>
          <c:showSerName val="0"/>
          <c:showPercent val="0"/>
          <c:showBubbleSize val="0"/>
        </c:dLbls>
        <c:hiLowLines>
          <c:spPr>
            <a:ln w="0">
              <a:noFill/>
            </a:ln>
          </c:spPr>
        </c:hiLowLines>
        <c:smooth val="0"/>
        <c:axId val="25944866"/>
        <c:axId val="48609569"/>
      </c:lineChart>
      <c:dateAx>
        <c:axId val="2594486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8609569"/>
        <c:crosses val="autoZero"/>
        <c:auto val="1"/>
        <c:lblOffset val="100"/>
        <c:baseTimeUnit val="days"/>
      </c:dateAx>
      <c:valAx>
        <c:axId val="4860956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944866"/>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7'!$M$5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DB1C-4908-A303-6021715E7BD6}"/>
            </c:ext>
          </c:extLst>
        </c:ser>
        <c:dLbls>
          <c:showLegendKey val="0"/>
          <c:showVal val="0"/>
          <c:showCatName val="0"/>
          <c:showSerName val="0"/>
          <c:showPercent val="0"/>
          <c:showBubbleSize val="0"/>
        </c:dLbls>
        <c:hiLowLines>
          <c:spPr>
            <a:ln w="0">
              <a:noFill/>
            </a:ln>
          </c:spPr>
        </c:hiLowLines>
        <c:smooth val="0"/>
        <c:axId val="97228389"/>
        <c:axId val="60143844"/>
      </c:lineChart>
      <c:dateAx>
        <c:axId val="9722838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0143844"/>
        <c:crosses val="autoZero"/>
        <c:auto val="1"/>
        <c:lblOffset val="100"/>
        <c:baseTimeUnit val="days"/>
      </c:dateAx>
      <c:valAx>
        <c:axId val="601438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72283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8'!$I$5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A9F-4478-AD6D-7545B88B560C}"/>
            </c:ext>
          </c:extLst>
        </c:ser>
        <c:dLbls>
          <c:showLegendKey val="0"/>
          <c:showVal val="0"/>
          <c:showCatName val="0"/>
          <c:showSerName val="0"/>
          <c:showPercent val="0"/>
          <c:showBubbleSize val="0"/>
        </c:dLbls>
        <c:hiLowLines>
          <c:spPr>
            <a:ln w="0">
              <a:noFill/>
            </a:ln>
          </c:spPr>
        </c:hiLowLines>
        <c:smooth val="0"/>
        <c:axId val="94980714"/>
        <c:axId val="31423409"/>
      </c:lineChart>
      <c:dateAx>
        <c:axId val="9498071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423409"/>
        <c:crosses val="autoZero"/>
        <c:auto val="1"/>
        <c:lblOffset val="100"/>
        <c:baseTimeUnit val="days"/>
      </c:dateAx>
      <c:valAx>
        <c:axId val="3142340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9807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8'!$L$5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8'!$L$6:$L$171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4880-4F14-966B-A83F16C0F386}"/>
            </c:ext>
          </c:extLst>
        </c:ser>
        <c:dLbls>
          <c:showLegendKey val="0"/>
          <c:showVal val="0"/>
          <c:showCatName val="0"/>
          <c:showSerName val="0"/>
          <c:showPercent val="0"/>
          <c:showBubbleSize val="0"/>
        </c:dLbls>
        <c:hiLowLines>
          <c:spPr>
            <a:ln w="0">
              <a:noFill/>
            </a:ln>
          </c:spPr>
        </c:hiLowLines>
        <c:smooth val="0"/>
        <c:axId val="42211784"/>
        <c:axId val="73080148"/>
      </c:lineChart>
      <c:dateAx>
        <c:axId val="4221178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3080148"/>
        <c:crosses val="autoZero"/>
        <c:auto val="1"/>
        <c:lblOffset val="100"/>
        <c:baseTimeUnit val="days"/>
      </c:dateAx>
      <c:valAx>
        <c:axId val="730801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221178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8'!$M$5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382-43FC-AB13-1216652F6F2D}"/>
            </c:ext>
          </c:extLst>
        </c:ser>
        <c:dLbls>
          <c:showLegendKey val="0"/>
          <c:showVal val="0"/>
          <c:showCatName val="0"/>
          <c:showSerName val="0"/>
          <c:showPercent val="0"/>
          <c:showBubbleSize val="0"/>
        </c:dLbls>
        <c:hiLowLines>
          <c:spPr>
            <a:ln w="0">
              <a:noFill/>
            </a:ln>
          </c:spPr>
        </c:hiLowLines>
        <c:smooth val="0"/>
        <c:axId val="57058855"/>
        <c:axId val="86147138"/>
      </c:lineChart>
      <c:dateAx>
        <c:axId val="5705885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6147138"/>
        <c:crosses val="autoZero"/>
        <c:auto val="1"/>
        <c:lblOffset val="100"/>
        <c:baseTimeUnit val="days"/>
      </c:dateAx>
      <c:valAx>
        <c:axId val="8614713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05885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9'!$I$5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11F-40B6-879C-64715A4B3D20}"/>
            </c:ext>
          </c:extLst>
        </c:ser>
        <c:dLbls>
          <c:showLegendKey val="0"/>
          <c:showVal val="0"/>
          <c:showCatName val="0"/>
          <c:showSerName val="0"/>
          <c:showPercent val="0"/>
          <c:showBubbleSize val="0"/>
        </c:dLbls>
        <c:hiLowLines>
          <c:spPr>
            <a:ln w="0">
              <a:noFill/>
            </a:ln>
          </c:spPr>
        </c:hiLowLines>
        <c:smooth val="0"/>
        <c:axId val="7595501"/>
        <c:axId val="94134859"/>
      </c:lineChart>
      <c:dateAx>
        <c:axId val="759550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134859"/>
        <c:crosses val="autoZero"/>
        <c:auto val="1"/>
        <c:lblOffset val="100"/>
        <c:baseTimeUnit val="days"/>
      </c:dateAx>
      <c:valAx>
        <c:axId val="941348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5955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9'!$L$5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9'!$L$6:$L$171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6B22-4576-8868-EBDFD2ABF93E}"/>
            </c:ext>
          </c:extLst>
        </c:ser>
        <c:dLbls>
          <c:showLegendKey val="0"/>
          <c:showVal val="0"/>
          <c:showCatName val="0"/>
          <c:showSerName val="0"/>
          <c:showPercent val="0"/>
          <c:showBubbleSize val="0"/>
        </c:dLbls>
        <c:hiLowLines>
          <c:spPr>
            <a:ln w="0">
              <a:noFill/>
            </a:ln>
          </c:spPr>
        </c:hiLowLines>
        <c:smooth val="0"/>
        <c:axId val="60854961"/>
        <c:axId val="90568279"/>
      </c:lineChart>
      <c:dateAx>
        <c:axId val="6085496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0568279"/>
        <c:crosses val="autoZero"/>
        <c:auto val="1"/>
        <c:lblOffset val="100"/>
        <c:baseTimeUnit val="days"/>
      </c:dateAx>
      <c:valAx>
        <c:axId val="9056827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0854961"/>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9'!$M$5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07AD-4051-A3F7-A31190408938}"/>
            </c:ext>
          </c:extLst>
        </c:ser>
        <c:dLbls>
          <c:showLegendKey val="0"/>
          <c:showVal val="0"/>
          <c:showCatName val="0"/>
          <c:showSerName val="0"/>
          <c:showPercent val="0"/>
          <c:showBubbleSize val="0"/>
        </c:dLbls>
        <c:hiLowLines>
          <c:spPr>
            <a:ln w="0">
              <a:noFill/>
            </a:ln>
          </c:spPr>
        </c:hiLowLines>
        <c:smooth val="0"/>
        <c:axId val="97073851"/>
        <c:axId val="45983069"/>
      </c:lineChart>
      <c:dateAx>
        <c:axId val="9707385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983069"/>
        <c:crosses val="autoZero"/>
        <c:auto val="1"/>
        <c:lblOffset val="100"/>
        <c:baseTimeUnit val="days"/>
      </c:dateAx>
      <c:valAx>
        <c:axId val="4598306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707385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10'!$I$5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2B60-4B45-BAF6-85F9BB8E1DBF}"/>
            </c:ext>
          </c:extLst>
        </c:ser>
        <c:dLbls>
          <c:showLegendKey val="0"/>
          <c:showVal val="0"/>
          <c:showCatName val="0"/>
          <c:showSerName val="0"/>
          <c:showPercent val="0"/>
          <c:showBubbleSize val="0"/>
        </c:dLbls>
        <c:hiLowLines>
          <c:spPr>
            <a:ln w="0">
              <a:noFill/>
            </a:ln>
          </c:spPr>
        </c:hiLowLines>
        <c:smooth val="0"/>
        <c:axId val="44196676"/>
        <c:axId val="51143827"/>
      </c:lineChart>
      <c:dateAx>
        <c:axId val="4419667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143827"/>
        <c:crosses val="autoZero"/>
        <c:auto val="1"/>
        <c:lblOffset val="100"/>
        <c:baseTimeUnit val="days"/>
      </c:dateAx>
      <c:valAx>
        <c:axId val="511438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419667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10'!$L$5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10'!$L$6:$L$171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5BC-4106-AC16-C395A2E518F7}"/>
            </c:ext>
          </c:extLst>
        </c:ser>
        <c:dLbls>
          <c:showLegendKey val="0"/>
          <c:showVal val="0"/>
          <c:showCatName val="0"/>
          <c:showSerName val="0"/>
          <c:showPercent val="0"/>
          <c:showBubbleSize val="0"/>
        </c:dLbls>
        <c:hiLowLines>
          <c:spPr>
            <a:ln w="0">
              <a:noFill/>
            </a:ln>
          </c:spPr>
        </c:hiLowLines>
        <c:smooth val="0"/>
        <c:axId val="64288412"/>
        <c:axId val="52663970"/>
      </c:lineChart>
      <c:dateAx>
        <c:axId val="6428841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2663970"/>
        <c:crosses val="autoZero"/>
        <c:auto val="1"/>
        <c:lblOffset val="100"/>
        <c:baseTimeUnit val="days"/>
      </c:dateAx>
      <c:valAx>
        <c:axId val="5266397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428841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10'!$M$5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D570-456F-8D9D-BA1F4D1DDB2C}"/>
            </c:ext>
          </c:extLst>
        </c:ser>
        <c:dLbls>
          <c:showLegendKey val="0"/>
          <c:showVal val="0"/>
          <c:showCatName val="0"/>
          <c:showSerName val="0"/>
          <c:showPercent val="0"/>
          <c:showBubbleSize val="0"/>
        </c:dLbls>
        <c:hiLowLines>
          <c:spPr>
            <a:ln w="0">
              <a:noFill/>
            </a:ln>
          </c:spPr>
        </c:hiLowLines>
        <c:smooth val="0"/>
        <c:axId val="5660462"/>
        <c:axId val="70150971"/>
      </c:lineChart>
      <c:dateAx>
        <c:axId val="566046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0150971"/>
        <c:crosses val="autoZero"/>
        <c:auto val="1"/>
        <c:lblOffset val="100"/>
        <c:baseTimeUnit val="days"/>
      </c:dateAx>
      <c:valAx>
        <c:axId val="7015097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6604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11'!$I$5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C80-4447-BD29-A11A2835BA2F}"/>
            </c:ext>
          </c:extLst>
        </c:ser>
        <c:dLbls>
          <c:showLegendKey val="0"/>
          <c:showVal val="0"/>
          <c:showCatName val="0"/>
          <c:showSerName val="0"/>
          <c:showPercent val="0"/>
          <c:showBubbleSize val="0"/>
        </c:dLbls>
        <c:hiLowLines>
          <c:spPr>
            <a:ln w="0">
              <a:noFill/>
            </a:ln>
          </c:spPr>
        </c:hiLowLines>
        <c:smooth val="0"/>
        <c:axId val="25295009"/>
        <c:axId val="53741817"/>
      </c:lineChart>
      <c:dateAx>
        <c:axId val="2529500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3741817"/>
        <c:crosses val="autoZero"/>
        <c:auto val="1"/>
        <c:lblOffset val="100"/>
        <c:baseTimeUnit val="days"/>
      </c:dateAx>
      <c:valAx>
        <c:axId val="5374181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29500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11'!$L$5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11'!$L$6:$L$171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8668-46C9-9F28-C799D349F9E0}"/>
            </c:ext>
          </c:extLst>
        </c:ser>
        <c:dLbls>
          <c:showLegendKey val="0"/>
          <c:showVal val="0"/>
          <c:showCatName val="0"/>
          <c:showSerName val="0"/>
          <c:showPercent val="0"/>
          <c:showBubbleSize val="0"/>
        </c:dLbls>
        <c:hiLowLines>
          <c:spPr>
            <a:ln w="0">
              <a:noFill/>
            </a:ln>
          </c:spPr>
        </c:hiLowLines>
        <c:smooth val="0"/>
        <c:axId val="70446252"/>
        <c:axId val="5496172"/>
      </c:lineChart>
      <c:dateAx>
        <c:axId val="7044625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496172"/>
        <c:crosses val="autoZero"/>
        <c:auto val="1"/>
        <c:lblOffset val="100"/>
        <c:baseTimeUnit val="days"/>
      </c:dateAx>
      <c:valAx>
        <c:axId val="54961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044625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11'!$M$5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0F8F-41BF-9E77-A0496CA6697D}"/>
            </c:ext>
          </c:extLst>
        </c:ser>
        <c:dLbls>
          <c:showLegendKey val="0"/>
          <c:showVal val="0"/>
          <c:showCatName val="0"/>
          <c:showSerName val="0"/>
          <c:showPercent val="0"/>
          <c:showBubbleSize val="0"/>
        </c:dLbls>
        <c:hiLowLines>
          <c:spPr>
            <a:ln w="0">
              <a:noFill/>
            </a:ln>
          </c:spPr>
        </c:hiLowLines>
        <c:smooth val="0"/>
        <c:axId val="94935199"/>
        <c:axId val="45943258"/>
      </c:lineChart>
      <c:dateAx>
        <c:axId val="9493519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943258"/>
        <c:crosses val="autoZero"/>
        <c:auto val="1"/>
        <c:lblOffset val="100"/>
        <c:baseTimeUnit val="days"/>
      </c:dateAx>
      <c:valAx>
        <c:axId val="4594325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9351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12'!$I$5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C6B-4196-9C46-C13B00EB558A}"/>
            </c:ext>
          </c:extLst>
        </c:ser>
        <c:dLbls>
          <c:showLegendKey val="0"/>
          <c:showVal val="0"/>
          <c:showCatName val="0"/>
          <c:showSerName val="0"/>
          <c:showPercent val="0"/>
          <c:showBubbleSize val="0"/>
        </c:dLbls>
        <c:hiLowLines>
          <c:spPr>
            <a:ln w="0">
              <a:noFill/>
            </a:ln>
          </c:spPr>
        </c:hiLowLines>
        <c:smooth val="0"/>
        <c:axId val="80789734"/>
        <c:axId val="4152733"/>
      </c:lineChart>
      <c:dateAx>
        <c:axId val="8078973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152733"/>
        <c:crosses val="autoZero"/>
        <c:auto val="1"/>
        <c:lblOffset val="100"/>
        <c:baseTimeUnit val="days"/>
      </c:dateAx>
      <c:valAx>
        <c:axId val="415273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07897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12'!$L$5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12'!$L$6:$L$171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4703-4184-A524-79E0B02FC912}"/>
            </c:ext>
          </c:extLst>
        </c:ser>
        <c:dLbls>
          <c:showLegendKey val="0"/>
          <c:showVal val="0"/>
          <c:showCatName val="0"/>
          <c:showSerName val="0"/>
          <c:showPercent val="0"/>
          <c:showBubbleSize val="0"/>
        </c:dLbls>
        <c:hiLowLines>
          <c:spPr>
            <a:ln w="0">
              <a:noFill/>
            </a:ln>
          </c:spPr>
        </c:hiLowLines>
        <c:smooth val="0"/>
        <c:axId val="71213138"/>
        <c:axId val="28189465"/>
      </c:lineChart>
      <c:dateAx>
        <c:axId val="7121313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8189465"/>
        <c:crosses val="autoZero"/>
        <c:auto val="1"/>
        <c:lblOffset val="100"/>
        <c:baseTimeUnit val="days"/>
      </c:dateAx>
      <c:valAx>
        <c:axId val="281894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1213138"/>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12'!$M$5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CF6-4EF1-B297-CBAD9188DDD8}"/>
            </c:ext>
          </c:extLst>
        </c:ser>
        <c:dLbls>
          <c:showLegendKey val="0"/>
          <c:showVal val="0"/>
          <c:showCatName val="0"/>
          <c:showSerName val="0"/>
          <c:showPercent val="0"/>
          <c:showBubbleSize val="0"/>
        </c:dLbls>
        <c:hiLowLines>
          <c:spPr>
            <a:ln w="0">
              <a:noFill/>
            </a:ln>
          </c:spPr>
        </c:hiLowLines>
        <c:smooth val="0"/>
        <c:axId val="30958514"/>
        <c:axId val="783503"/>
      </c:lineChart>
      <c:dateAx>
        <c:axId val="3095851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83503"/>
        <c:crosses val="autoZero"/>
        <c:auto val="1"/>
        <c:lblOffset val="100"/>
        <c:baseTimeUnit val="days"/>
      </c:dateAx>
      <c:valAx>
        <c:axId val="78350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09585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13'!$I$5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18F9-412A-9BD1-7E91899FE980}"/>
            </c:ext>
          </c:extLst>
        </c:ser>
        <c:dLbls>
          <c:showLegendKey val="0"/>
          <c:showVal val="0"/>
          <c:showCatName val="0"/>
          <c:showSerName val="0"/>
          <c:showPercent val="0"/>
          <c:showBubbleSize val="0"/>
        </c:dLbls>
        <c:hiLowLines>
          <c:spPr>
            <a:ln w="0">
              <a:noFill/>
            </a:ln>
          </c:spPr>
        </c:hiLowLines>
        <c:smooth val="0"/>
        <c:axId val="4714183"/>
        <c:axId val="42180056"/>
      </c:lineChart>
      <c:dateAx>
        <c:axId val="471418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2180056"/>
        <c:crosses val="autoZero"/>
        <c:auto val="1"/>
        <c:lblOffset val="100"/>
        <c:baseTimeUnit val="days"/>
      </c:dateAx>
      <c:valAx>
        <c:axId val="4218005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71418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13'!$L$5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13'!$L$6:$L$171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F68C-4E1C-A550-39D7371F66BF}"/>
            </c:ext>
          </c:extLst>
        </c:ser>
        <c:dLbls>
          <c:showLegendKey val="0"/>
          <c:showVal val="0"/>
          <c:showCatName val="0"/>
          <c:showSerName val="0"/>
          <c:showPercent val="0"/>
          <c:showBubbleSize val="0"/>
        </c:dLbls>
        <c:hiLowLines>
          <c:spPr>
            <a:ln w="0">
              <a:noFill/>
            </a:ln>
          </c:spPr>
        </c:hiLowLines>
        <c:smooth val="0"/>
        <c:axId val="4719319"/>
        <c:axId val="69969470"/>
      </c:lineChart>
      <c:dateAx>
        <c:axId val="471931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9969470"/>
        <c:crosses val="autoZero"/>
        <c:auto val="1"/>
        <c:lblOffset val="100"/>
        <c:baseTimeUnit val="days"/>
      </c:dateAx>
      <c:valAx>
        <c:axId val="6996947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719319"/>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13'!$M$5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ADF-440E-927C-37FB1ADCB93A}"/>
            </c:ext>
          </c:extLst>
        </c:ser>
        <c:dLbls>
          <c:showLegendKey val="0"/>
          <c:showVal val="0"/>
          <c:showCatName val="0"/>
          <c:showSerName val="0"/>
          <c:showPercent val="0"/>
          <c:showBubbleSize val="0"/>
        </c:dLbls>
        <c:hiLowLines>
          <c:spPr>
            <a:ln w="0">
              <a:noFill/>
            </a:ln>
          </c:spPr>
        </c:hiLowLines>
        <c:smooth val="0"/>
        <c:axId val="36013119"/>
        <c:axId val="20530043"/>
      </c:lineChart>
      <c:dateAx>
        <c:axId val="3601311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0530043"/>
        <c:crosses val="autoZero"/>
        <c:auto val="1"/>
        <c:lblOffset val="100"/>
        <c:baseTimeUnit val="days"/>
      </c:dateAx>
      <c:valAx>
        <c:axId val="2053004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601311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14'!$I$5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D5F0-44F0-86C3-1F46CAA97533}"/>
            </c:ext>
          </c:extLst>
        </c:ser>
        <c:dLbls>
          <c:showLegendKey val="0"/>
          <c:showVal val="0"/>
          <c:showCatName val="0"/>
          <c:showSerName val="0"/>
          <c:showPercent val="0"/>
          <c:showBubbleSize val="0"/>
        </c:dLbls>
        <c:hiLowLines>
          <c:spPr>
            <a:ln w="0">
              <a:noFill/>
            </a:ln>
          </c:spPr>
        </c:hiLowLines>
        <c:smooth val="0"/>
        <c:axId val="95550906"/>
        <c:axId val="34378551"/>
      </c:lineChart>
      <c:dateAx>
        <c:axId val="9555090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4378551"/>
        <c:crosses val="autoZero"/>
        <c:auto val="1"/>
        <c:lblOffset val="100"/>
        <c:baseTimeUnit val="days"/>
      </c:dateAx>
      <c:valAx>
        <c:axId val="3437855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555090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14'!$L$5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14'!$L$6:$L$171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149-40BE-9F23-A4FA39123499}"/>
            </c:ext>
          </c:extLst>
        </c:ser>
        <c:dLbls>
          <c:showLegendKey val="0"/>
          <c:showVal val="0"/>
          <c:showCatName val="0"/>
          <c:showSerName val="0"/>
          <c:showPercent val="0"/>
          <c:showBubbleSize val="0"/>
        </c:dLbls>
        <c:hiLowLines>
          <c:spPr>
            <a:ln w="0">
              <a:noFill/>
            </a:ln>
          </c:spPr>
        </c:hiLowLines>
        <c:smooth val="0"/>
        <c:axId val="63588227"/>
        <c:axId val="7490586"/>
      </c:lineChart>
      <c:dateAx>
        <c:axId val="635882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490586"/>
        <c:crosses val="autoZero"/>
        <c:auto val="1"/>
        <c:lblOffset val="100"/>
        <c:baseTimeUnit val="days"/>
      </c:dateAx>
      <c:valAx>
        <c:axId val="749058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3588227"/>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14'!$M$5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4B8-4F6E-8F06-7EA1A2031721}"/>
            </c:ext>
          </c:extLst>
        </c:ser>
        <c:dLbls>
          <c:showLegendKey val="0"/>
          <c:showVal val="0"/>
          <c:showCatName val="0"/>
          <c:showSerName val="0"/>
          <c:showPercent val="0"/>
          <c:showBubbleSize val="0"/>
        </c:dLbls>
        <c:hiLowLines>
          <c:spPr>
            <a:ln w="0">
              <a:noFill/>
            </a:ln>
          </c:spPr>
        </c:hiLowLines>
        <c:smooth val="0"/>
        <c:axId val="23708621"/>
        <c:axId val="3622621"/>
      </c:lineChart>
      <c:dateAx>
        <c:axId val="2370862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622621"/>
        <c:crosses val="autoZero"/>
        <c:auto val="1"/>
        <c:lblOffset val="100"/>
        <c:baseTimeUnit val="days"/>
      </c:dateAx>
      <c:valAx>
        <c:axId val="36226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37086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15'!$I$5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F56-4D1C-86C3-BEA42C12F3D7}"/>
            </c:ext>
          </c:extLst>
        </c:ser>
        <c:dLbls>
          <c:showLegendKey val="0"/>
          <c:showVal val="0"/>
          <c:showCatName val="0"/>
          <c:showSerName val="0"/>
          <c:showPercent val="0"/>
          <c:showBubbleSize val="0"/>
        </c:dLbls>
        <c:hiLowLines>
          <c:spPr>
            <a:ln w="0">
              <a:noFill/>
            </a:ln>
          </c:spPr>
        </c:hiLowLines>
        <c:smooth val="0"/>
        <c:axId val="11867841"/>
        <c:axId val="92732930"/>
      </c:lineChart>
      <c:dateAx>
        <c:axId val="1186784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2732930"/>
        <c:crosses val="autoZero"/>
        <c:auto val="1"/>
        <c:lblOffset val="100"/>
        <c:baseTimeUnit val="days"/>
      </c:dateAx>
      <c:valAx>
        <c:axId val="9273293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18678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15'!$L$5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15'!$L$6:$L$171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89D-4A2E-A7FE-49A1B7831F3B}"/>
            </c:ext>
          </c:extLst>
        </c:ser>
        <c:dLbls>
          <c:showLegendKey val="0"/>
          <c:showVal val="0"/>
          <c:showCatName val="0"/>
          <c:showSerName val="0"/>
          <c:showPercent val="0"/>
          <c:showBubbleSize val="0"/>
        </c:dLbls>
        <c:hiLowLines>
          <c:spPr>
            <a:ln w="0">
              <a:noFill/>
            </a:ln>
          </c:spPr>
        </c:hiLowLines>
        <c:smooth val="0"/>
        <c:axId val="89432638"/>
        <c:axId val="31059660"/>
      </c:lineChart>
      <c:dateAx>
        <c:axId val="8943263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059660"/>
        <c:crosses val="autoZero"/>
        <c:auto val="1"/>
        <c:lblOffset val="100"/>
        <c:baseTimeUnit val="days"/>
      </c:dateAx>
      <c:valAx>
        <c:axId val="3105966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9432638"/>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15'!$M$5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07EA-434B-8581-C853C5C54996}"/>
            </c:ext>
          </c:extLst>
        </c:ser>
        <c:dLbls>
          <c:showLegendKey val="0"/>
          <c:showVal val="0"/>
          <c:showCatName val="0"/>
          <c:showSerName val="0"/>
          <c:showPercent val="0"/>
          <c:showBubbleSize val="0"/>
        </c:dLbls>
        <c:hiLowLines>
          <c:spPr>
            <a:ln w="0">
              <a:noFill/>
            </a:ln>
          </c:spPr>
        </c:hiLowLines>
        <c:smooth val="0"/>
        <c:axId val="79658947"/>
        <c:axId val="69192381"/>
      </c:lineChart>
      <c:dateAx>
        <c:axId val="796589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9192381"/>
        <c:crosses val="autoZero"/>
        <c:auto val="1"/>
        <c:lblOffset val="100"/>
        <c:baseTimeUnit val="days"/>
      </c:dateAx>
      <c:valAx>
        <c:axId val="691923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965894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16'!$I$5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F0A7-4018-AF2C-0D2D61C0DAC7}"/>
            </c:ext>
          </c:extLst>
        </c:ser>
        <c:dLbls>
          <c:showLegendKey val="0"/>
          <c:showVal val="0"/>
          <c:showCatName val="0"/>
          <c:showSerName val="0"/>
          <c:showPercent val="0"/>
          <c:showBubbleSize val="0"/>
        </c:dLbls>
        <c:hiLowLines>
          <c:spPr>
            <a:ln w="0">
              <a:noFill/>
            </a:ln>
          </c:spPr>
        </c:hiLowLines>
        <c:smooth val="0"/>
        <c:axId val="12328476"/>
        <c:axId val="8879591"/>
      </c:lineChart>
      <c:dateAx>
        <c:axId val="1232847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879591"/>
        <c:crosses val="autoZero"/>
        <c:auto val="1"/>
        <c:lblOffset val="100"/>
        <c:baseTimeUnit val="days"/>
      </c:dateAx>
      <c:valAx>
        <c:axId val="887959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232847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16'!$L$5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16'!$L$6:$L$171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50C-4AED-881C-AE5C9A5FABF1}"/>
            </c:ext>
          </c:extLst>
        </c:ser>
        <c:dLbls>
          <c:showLegendKey val="0"/>
          <c:showVal val="0"/>
          <c:showCatName val="0"/>
          <c:showSerName val="0"/>
          <c:showPercent val="0"/>
          <c:showBubbleSize val="0"/>
        </c:dLbls>
        <c:hiLowLines>
          <c:spPr>
            <a:ln w="0">
              <a:noFill/>
            </a:ln>
          </c:spPr>
        </c:hiLowLines>
        <c:smooth val="0"/>
        <c:axId val="46193907"/>
        <c:axId val="97443174"/>
      </c:lineChart>
      <c:dateAx>
        <c:axId val="4619390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7443174"/>
        <c:crosses val="autoZero"/>
        <c:auto val="1"/>
        <c:lblOffset val="100"/>
        <c:baseTimeUnit val="days"/>
      </c:dateAx>
      <c:valAx>
        <c:axId val="974431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193907"/>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16'!$M$5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63A-4B5D-AD46-691F25D6B93F}"/>
            </c:ext>
          </c:extLst>
        </c:ser>
        <c:dLbls>
          <c:showLegendKey val="0"/>
          <c:showVal val="0"/>
          <c:showCatName val="0"/>
          <c:showSerName val="0"/>
          <c:showPercent val="0"/>
          <c:showBubbleSize val="0"/>
        </c:dLbls>
        <c:hiLowLines>
          <c:spPr>
            <a:ln w="0">
              <a:noFill/>
            </a:ln>
          </c:spPr>
        </c:hiLowLines>
        <c:smooth val="0"/>
        <c:axId val="2831965"/>
        <c:axId val="12393973"/>
      </c:lineChart>
      <c:dateAx>
        <c:axId val="283196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2393973"/>
        <c:crosses val="autoZero"/>
        <c:auto val="1"/>
        <c:lblOffset val="100"/>
        <c:baseTimeUnit val="days"/>
      </c:dateAx>
      <c:valAx>
        <c:axId val="123939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8319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17'!$I$5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1F7-4D4C-98FD-BD78ED78A2D8}"/>
            </c:ext>
          </c:extLst>
        </c:ser>
        <c:dLbls>
          <c:showLegendKey val="0"/>
          <c:showVal val="0"/>
          <c:showCatName val="0"/>
          <c:showSerName val="0"/>
          <c:showPercent val="0"/>
          <c:showBubbleSize val="0"/>
        </c:dLbls>
        <c:hiLowLines>
          <c:spPr>
            <a:ln w="0">
              <a:noFill/>
            </a:ln>
          </c:spPr>
        </c:hiLowLines>
        <c:smooth val="0"/>
        <c:axId val="49350764"/>
        <c:axId val="13141290"/>
      </c:lineChart>
      <c:dateAx>
        <c:axId val="4935076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141290"/>
        <c:crosses val="autoZero"/>
        <c:auto val="1"/>
        <c:lblOffset val="100"/>
        <c:baseTimeUnit val="days"/>
      </c:dateAx>
      <c:valAx>
        <c:axId val="131412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93507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17'!$L$5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17'!$L$6:$L$171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345-417B-947F-CE6E838F240B}"/>
            </c:ext>
          </c:extLst>
        </c:ser>
        <c:dLbls>
          <c:showLegendKey val="0"/>
          <c:showVal val="0"/>
          <c:showCatName val="0"/>
          <c:showSerName val="0"/>
          <c:showPercent val="0"/>
          <c:showBubbleSize val="0"/>
        </c:dLbls>
        <c:hiLowLines>
          <c:spPr>
            <a:ln w="0">
              <a:noFill/>
            </a:ln>
          </c:spPr>
        </c:hiLowLines>
        <c:smooth val="0"/>
        <c:axId val="25697717"/>
        <c:axId val="64994938"/>
      </c:lineChart>
      <c:dateAx>
        <c:axId val="2569771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4994938"/>
        <c:crosses val="autoZero"/>
        <c:auto val="1"/>
        <c:lblOffset val="100"/>
        <c:baseTimeUnit val="days"/>
      </c:dateAx>
      <c:valAx>
        <c:axId val="6499493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697717"/>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17'!$M$5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EB5-4F31-BB04-7F6E48E3E24A}"/>
            </c:ext>
          </c:extLst>
        </c:ser>
        <c:dLbls>
          <c:showLegendKey val="0"/>
          <c:showVal val="0"/>
          <c:showCatName val="0"/>
          <c:showSerName val="0"/>
          <c:showPercent val="0"/>
          <c:showBubbleSize val="0"/>
        </c:dLbls>
        <c:hiLowLines>
          <c:spPr>
            <a:ln w="0">
              <a:noFill/>
            </a:ln>
          </c:spPr>
        </c:hiLowLines>
        <c:smooth val="0"/>
        <c:axId val="5168496"/>
        <c:axId val="99049000"/>
      </c:lineChart>
      <c:dateAx>
        <c:axId val="516849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9049000"/>
        <c:crosses val="autoZero"/>
        <c:auto val="1"/>
        <c:lblOffset val="100"/>
        <c:baseTimeUnit val="days"/>
      </c:dateAx>
      <c:valAx>
        <c:axId val="990490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684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18'!$I$5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F0B-4650-91B9-75AC4C2A67B5}"/>
            </c:ext>
          </c:extLst>
        </c:ser>
        <c:dLbls>
          <c:showLegendKey val="0"/>
          <c:showVal val="0"/>
          <c:showCatName val="0"/>
          <c:showSerName val="0"/>
          <c:showPercent val="0"/>
          <c:showBubbleSize val="0"/>
        </c:dLbls>
        <c:hiLowLines>
          <c:spPr>
            <a:ln w="0">
              <a:noFill/>
            </a:ln>
          </c:spPr>
        </c:hiLowLines>
        <c:smooth val="0"/>
        <c:axId val="56433892"/>
        <c:axId val="83575089"/>
      </c:lineChart>
      <c:dateAx>
        <c:axId val="5643389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3575089"/>
        <c:crosses val="autoZero"/>
        <c:auto val="1"/>
        <c:lblOffset val="100"/>
        <c:baseTimeUnit val="days"/>
      </c:dateAx>
      <c:valAx>
        <c:axId val="835750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64338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18'!$L$5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18'!$L$6:$L$171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15A-45F8-89E3-C8E86FC8E4B4}"/>
            </c:ext>
          </c:extLst>
        </c:ser>
        <c:dLbls>
          <c:showLegendKey val="0"/>
          <c:showVal val="0"/>
          <c:showCatName val="0"/>
          <c:showSerName val="0"/>
          <c:showPercent val="0"/>
          <c:showBubbleSize val="0"/>
        </c:dLbls>
        <c:hiLowLines>
          <c:spPr>
            <a:ln w="0">
              <a:noFill/>
            </a:ln>
          </c:spPr>
        </c:hiLowLines>
        <c:smooth val="0"/>
        <c:axId val="17275602"/>
        <c:axId val="98511188"/>
      </c:lineChart>
      <c:dateAx>
        <c:axId val="1727560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8511188"/>
        <c:crosses val="autoZero"/>
        <c:auto val="1"/>
        <c:lblOffset val="100"/>
        <c:baseTimeUnit val="days"/>
      </c:dateAx>
      <c:valAx>
        <c:axId val="9851118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727560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18'!$M$5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6315-44EF-A390-87E0803DCD7C}"/>
            </c:ext>
          </c:extLst>
        </c:ser>
        <c:dLbls>
          <c:showLegendKey val="0"/>
          <c:showVal val="0"/>
          <c:showCatName val="0"/>
          <c:showSerName val="0"/>
          <c:showPercent val="0"/>
          <c:showBubbleSize val="0"/>
        </c:dLbls>
        <c:hiLowLines>
          <c:spPr>
            <a:ln w="0">
              <a:noFill/>
            </a:ln>
          </c:spPr>
        </c:hiLowLines>
        <c:smooth val="0"/>
        <c:axId val="4067008"/>
        <c:axId val="51797633"/>
      </c:lineChart>
      <c:dateAx>
        <c:axId val="406700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797633"/>
        <c:crosses val="autoZero"/>
        <c:auto val="1"/>
        <c:lblOffset val="100"/>
        <c:baseTimeUnit val="days"/>
      </c:dateAx>
      <c:valAx>
        <c:axId val="5179763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0670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19'!$I$5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459-4EF9-BCF7-2C25BC02BDC9}"/>
            </c:ext>
          </c:extLst>
        </c:ser>
        <c:dLbls>
          <c:showLegendKey val="0"/>
          <c:showVal val="0"/>
          <c:showCatName val="0"/>
          <c:showSerName val="0"/>
          <c:showPercent val="0"/>
          <c:showBubbleSize val="0"/>
        </c:dLbls>
        <c:hiLowLines>
          <c:spPr>
            <a:ln w="0">
              <a:noFill/>
            </a:ln>
          </c:spPr>
        </c:hiLowLines>
        <c:smooth val="0"/>
        <c:axId val="81175949"/>
        <c:axId val="56450141"/>
      </c:lineChart>
      <c:dateAx>
        <c:axId val="8117594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6450141"/>
        <c:crosses val="autoZero"/>
        <c:auto val="1"/>
        <c:lblOffset val="100"/>
        <c:baseTimeUnit val="days"/>
      </c:dateAx>
      <c:valAx>
        <c:axId val="5645014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117594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19'!$L$5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19'!$L$6:$L$171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BF6-45E0-8440-7579BC39B7BE}"/>
            </c:ext>
          </c:extLst>
        </c:ser>
        <c:dLbls>
          <c:showLegendKey val="0"/>
          <c:showVal val="0"/>
          <c:showCatName val="0"/>
          <c:showSerName val="0"/>
          <c:showPercent val="0"/>
          <c:showBubbleSize val="0"/>
        </c:dLbls>
        <c:hiLowLines>
          <c:spPr>
            <a:ln w="0">
              <a:noFill/>
            </a:ln>
          </c:spPr>
        </c:hiLowLines>
        <c:smooth val="0"/>
        <c:axId val="60628562"/>
        <c:axId val="43511562"/>
      </c:lineChart>
      <c:dateAx>
        <c:axId val="6062856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3511562"/>
        <c:crosses val="autoZero"/>
        <c:auto val="1"/>
        <c:lblOffset val="100"/>
        <c:baseTimeUnit val="days"/>
      </c:dateAx>
      <c:valAx>
        <c:axId val="4351156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062856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19'!$M$5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19'!$A$6:$A$171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19'!$M$6:$M$171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907-4216-AE39-43AEE4C27C7C}"/>
            </c:ext>
          </c:extLst>
        </c:ser>
        <c:dLbls>
          <c:showLegendKey val="0"/>
          <c:showVal val="0"/>
          <c:showCatName val="0"/>
          <c:showSerName val="0"/>
          <c:showPercent val="0"/>
          <c:showBubbleSize val="0"/>
        </c:dLbls>
        <c:hiLowLines>
          <c:spPr>
            <a:ln w="0">
              <a:noFill/>
            </a:ln>
          </c:spPr>
        </c:hiLowLines>
        <c:smooth val="0"/>
        <c:axId val="41213854"/>
        <c:axId val="92439232"/>
      </c:lineChart>
      <c:dateAx>
        <c:axId val="4121385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2439232"/>
        <c:crosses val="autoZero"/>
        <c:auto val="1"/>
        <c:lblOffset val="100"/>
        <c:baseTimeUnit val="days"/>
      </c:dateAx>
      <c:valAx>
        <c:axId val="924392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12138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20'!$I$5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186-4D30-B73F-CC7EC80A72AC}"/>
            </c:ext>
          </c:extLst>
        </c:ser>
        <c:dLbls>
          <c:showLegendKey val="0"/>
          <c:showVal val="0"/>
          <c:showCatName val="0"/>
          <c:showSerName val="0"/>
          <c:showPercent val="0"/>
          <c:showBubbleSize val="0"/>
        </c:dLbls>
        <c:hiLowLines>
          <c:spPr>
            <a:ln w="0">
              <a:noFill/>
            </a:ln>
          </c:spPr>
        </c:hiLowLines>
        <c:smooth val="0"/>
        <c:axId val="88632693"/>
        <c:axId val="46986097"/>
      </c:lineChart>
      <c:dateAx>
        <c:axId val="8863269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986097"/>
        <c:crosses val="autoZero"/>
        <c:auto val="1"/>
        <c:lblOffset val="100"/>
        <c:baseTimeUnit val="days"/>
      </c:dateAx>
      <c:valAx>
        <c:axId val="469860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863269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20'!$L$5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20'!$L$6:$L$171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FB4-412A-A639-20EB598BDB1C}"/>
            </c:ext>
          </c:extLst>
        </c:ser>
        <c:dLbls>
          <c:showLegendKey val="0"/>
          <c:showVal val="0"/>
          <c:showCatName val="0"/>
          <c:showSerName val="0"/>
          <c:showPercent val="0"/>
          <c:showBubbleSize val="0"/>
        </c:dLbls>
        <c:hiLowLines>
          <c:spPr>
            <a:ln w="0">
              <a:noFill/>
            </a:ln>
          </c:spPr>
        </c:hiLowLines>
        <c:smooth val="0"/>
        <c:axId val="55732532"/>
        <c:axId val="57422029"/>
      </c:lineChart>
      <c:dateAx>
        <c:axId val="5573253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422029"/>
        <c:crosses val="autoZero"/>
        <c:auto val="1"/>
        <c:lblOffset val="100"/>
        <c:baseTimeUnit val="days"/>
      </c:dateAx>
      <c:valAx>
        <c:axId val="5742202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573253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20'!$M$5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4C1-4600-8AF5-87DFF2B0D612}"/>
            </c:ext>
          </c:extLst>
        </c:ser>
        <c:dLbls>
          <c:showLegendKey val="0"/>
          <c:showVal val="0"/>
          <c:showCatName val="0"/>
          <c:showSerName val="0"/>
          <c:showPercent val="0"/>
          <c:showBubbleSize val="0"/>
        </c:dLbls>
        <c:hiLowLines>
          <c:spPr>
            <a:ln w="0">
              <a:noFill/>
            </a:ln>
          </c:spPr>
        </c:hiLowLines>
        <c:smooth val="0"/>
        <c:axId val="51839671"/>
        <c:axId val="59966005"/>
      </c:lineChart>
      <c:dateAx>
        <c:axId val="5183967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9966005"/>
        <c:crosses val="autoZero"/>
        <c:auto val="1"/>
        <c:lblOffset val="100"/>
        <c:baseTimeUnit val="days"/>
      </c:dateAx>
      <c:valAx>
        <c:axId val="5996600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8396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21'!$I$5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21'!$I$6:$I$171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D06A-42F6-8D3B-B380A8FFD970}"/>
            </c:ext>
          </c:extLst>
        </c:ser>
        <c:dLbls>
          <c:showLegendKey val="0"/>
          <c:showVal val="0"/>
          <c:showCatName val="0"/>
          <c:showSerName val="0"/>
          <c:showPercent val="0"/>
          <c:showBubbleSize val="0"/>
        </c:dLbls>
        <c:hiLowLines>
          <c:spPr>
            <a:ln w="0">
              <a:noFill/>
            </a:ln>
          </c:spPr>
        </c:hiLowLines>
        <c:smooth val="0"/>
        <c:axId val="94094950"/>
        <c:axId val="13473221"/>
      </c:lineChart>
      <c:dateAx>
        <c:axId val="9409495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473221"/>
        <c:crosses val="autoZero"/>
        <c:auto val="1"/>
        <c:lblOffset val="100"/>
        <c:baseTimeUnit val="days"/>
      </c:dateAx>
      <c:valAx>
        <c:axId val="134732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09495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21'!$L$5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21'!$L$6:$L$171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8E4D-4227-9969-4BA4911D8258}"/>
            </c:ext>
          </c:extLst>
        </c:ser>
        <c:dLbls>
          <c:showLegendKey val="0"/>
          <c:showVal val="0"/>
          <c:showCatName val="0"/>
          <c:showSerName val="0"/>
          <c:showPercent val="0"/>
          <c:showBubbleSize val="0"/>
        </c:dLbls>
        <c:hiLowLines>
          <c:spPr>
            <a:ln w="0">
              <a:noFill/>
            </a:ln>
          </c:spPr>
        </c:hiLowLines>
        <c:smooth val="0"/>
        <c:axId val="71374530"/>
        <c:axId val="33632391"/>
      </c:lineChart>
      <c:dateAx>
        <c:axId val="7137453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3632391"/>
        <c:crosses val="autoZero"/>
        <c:auto val="1"/>
        <c:lblOffset val="100"/>
        <c:baseTimeUnit val="days"/>
      </c:dateAx>
      <c:valAx>
        <c:axId val="3363239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1374530"/>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21'!$M$5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21'!$A$6:$A$171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21'!$M$6:$M$171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BF5-4ABC-BA77-9C7A20297986}"/>
            </c:ext>
          </c:extLst>
        </c:ser>
        <c:dLbls>
          <c:showLegendKey val="0"/>
          <c:showVal val="0"/>
          <c:showCatName val="0"/>
          <c:showSerName val="0"/>
          <c:showPercent val="0"/>
          <c:showBubbleSize val="0"/>
        </c:dLbls>
        <c:hiLowLines>
          <c:spPr>
            <a:ln w="0">
              <a:noFill/>
            </a:ln>
          </c:spPr>
        </c:hiLowLines>
        <c:smooth val="0"/>
        <c:axId val="62118856"/>
        <c:axId val="46264777"/>
      </c:lineChart>
      <c:dateAx>
        <c:axId val="6211885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6264777"/>
        <c:crosses val="autoZero"/>
        <c:auto val="1"/>
        <c:lblOffset val="100"/>
        <c:baseTimeUnit val="days"/>
      </c:dateAx>
      <c:valAx>
        <c:axId val="462647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11885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22'!$I$5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22'!$I$6:$I$171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5FE-4D7D-A159-E181934A811D}"/>
            </c:ext>
          </c:extLst>
        </c:ser>
        <c:dLbls>
          <c:showLegendKey val="0"/>
          <c:showVal val="0"/>
          <c:showCatName val="0"/>
          <c:showSerName val="0"/>
          <c:showPercent val="0"/>
          <c:showBubbleSize val="0"/>
        </c:dLbls>
        <c:hiLowLines>
          <c:spPr>
            <a:ln w="0">
              <a:noFill/>
            </a:ln>
          </c:spPr>
        </c:hiLowLines>
        <c:smooth val="0"/>
        <c:axId val="24768229"/>
        <c:axId val="56927589"/>
      </c:lineChart>
      <c:dateAx>
        <c:axId val="2476822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6927589"/>
        <c:crosses val="autoZero"/>
        <c:auto val="1"/>
        <c:lblOffset val="100"/>
        <c:baseTimeUnit val="days"/>
      </c:dateAx>
      <c:valAx>
        <c:axId val="569275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476822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22'!$L$5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22'!$L$6:$L$171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9C6-4A46-B639-411E18EDDDAE}"/>
            </c:ext>
          </c:extLst>
        </c:ser>
        <c:dLbls>
          <c:showLegendKey val="0"/>
          <c:showVal val="0"/>
          <c:showCatName val="0"/>
          <c:showSerName val="0"/>
          <c:showPercent val="0"/>
          <c:showBubbleSize val="0"/>
        </c:dLbls>
        <c:hiLowLines>
          <c:spPr>
            <a:ln w="0">
              <a:noFill/>
            </a:ln>
          </c:spPr>
        </c:hiLowLines>
        <c:smooth val="0"/>
        <c:axId val="69960598"/>
        <c:axId val="93104734"/>
      </c:lineChart>
      <c:dateAx>
        <c:axId val="6996059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3104734"/>
        <c:crosses val="autoZero"/>
        <c:auto val="1"/>
        <c:lblOffset val="100"/>
        <c:baseTimeUnit val="days"/>
      </c:dateAx>
      <c:valAx>
        <c:axId val="9310473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9960598"/>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22'!$M$5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22'!$A$6:$A$171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22'!$M$6:$M$171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F13B-4DEC-B2F1-C6ADA38AA42B}"/>
            </c:ext>
          </c:extLst>
        </c:ser>
        <c:dLbls>
          <c:showLegendKey val="0"/>
          <c:showVal val="0"/>
          <c:showCatName val="0"/>
          <c:showSerName val="0"/>
          <c:showPercent val="0"/>
          <c:showBubbleSize val="0"/>
        </c:dLbls>
        <c:hiLowLines>
          <c:spPr>
            <a:ln w="0">
              <a:noFill/>
            </a:ln>
          </c:spPr>
        </c:hiLowLines>
        <c:smooth val="0"/>
        <c:axId val="82591091"/>
        <c:axId val="65264498"/>
      </c:lineChart>
      <c:dateAx>
        <c:axId val="8259109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5264498"/>
        <c:crosses val="autoZero"/>
        <c:auto val="1"/>
        <c:lblOffset val="100"/>
        <c:baseTimeUnit val="days"/>
      </c:dateAx>
      <c:valAx>
        <c:axId val="652644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25910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23'!$I$5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23'!$I$6:$I$171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327-4652-B383-85B211047C17}"/>
            </c:ext>
          </c:extLst>
        </c:ser>
        <c:dLbls>
          <c:showLegendKey val="0"/>
          <c:showVal val="0"/>
          <c:showCatName val="0"/>
          <c:showSerName val="0"/>
          <c:showPercent val="0"/>
          <c:showBubbleSize val="0"/>
        </c:dLbls>
        <c:hiLowLines>
          <c:spPr>
            <a:ln w="0">
              <a:noFill/>
            </a:ln>
          </c:spPr>
        </c:hiLowLines>
        <c:smooth val="0"/>
        <c:axId val="2158672"/>
        <c:axId val="47069072"/>
      </c:lineChart>
      <c:dateAx>
        <c:axId val="215867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7069072"/>
        <c:crosses val="autoZero"/>
        <c:auto val="1"/>
        <c:lblOffset val="100"/>
        <c:baseTimeUnit val="days"/>
      </c:dateAx>
      <c:valAx>
        <c:axId val="470690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1586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23'!$L$5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23'!$L$6:$L$171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009A-4CC3-A3C5-2A72AB8DE31B}"/>
            </c:ext>
          </c:extLst>
        </c:ser>
        <c:dLbls>
          <c:showLegendKey val="0"/>
          <c:showVal val="0"/>
          <c:showCatName val="0"/>
          <c:showSerName val="0"/>
          <c:showPercent val="0"/>
          <c:showBubbleSize val="0"/>
        </c:dLbls>
        <c:hiLowLines>
          <c:spPr>
            <a:ln w="0">
              <a:noFill/>
            </a:ln>
          </c:spPr>
        </c:hiLowLines>
        <c:smooth val="0"/>
        <c:axId val="73201914"/>
        <c:axId val="25476461"/>
      </c:lineChart>
      <c:dateAx>
        <c:axId val="7320191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476461"/>
        <c:crosses val="autoZero"/>
        <c:auto val="1"/>
        <c:lblOffset val="100"/>
        <c:baseTimeUnit val="days"/>
      </c:dateAx>
      <c:valAx>
        <c:axId val="2547646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320191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23'!$M$5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23'!$A$6:$A$171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23'!$M$6:$M$171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1466-4589-9B84-610B6EF44FA9}"/>
            </c:ext>
          </c:extLst>
        </c:ser>
        <c:dLbls>
          <c:showLegendKey val="0"/>
          <c:showVal val="0"/>
          <c:showCatName val="0"/>
          <c:showSerName val="0"/>
          <c:showPercent val="0"/>
          <c:showBubbleSize val="0"/>
        </c:dLbls>
        <c:hiLowLines>
          <c:spPr>
            <a:ln w="0">
              <a:noFill/>
            </a:ln>
          </c:spPr>
        </c:hiLowLines>
        <c:smooth val="0"/>
        <c:axId val="45598770"/>
        <c:axId val="34381652"/>
      </c:lineChart>
      <c:dateAx>
        <c:axId val="4559877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4381652"/>
        <c:crosses val="autoZero"/>
        <c:auto val="1"/>
        <c:lblOffset val="100"/>
        <c:baseTimeUnit val="days"/>
      </c:dateAx>
      <c:valAx>
        <c:axId val="3438165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5987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24'!$I$5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24'!$I$6:$I$171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481-4BE2-80AA-EB8BD47CF419}"/>
            </c:ext>
          </c:extLst>
        </c:ser>
        <c:dLbls>
          <c:showLegendKey val="0"/>
          <c:showVal val="0"/>
          <c:showCatName val="0"/>
          <c:showSerName val="0"/>
          <c:showPercent val="0"/>
          <c:showBubbleSize val="0"/>
        </c:dLbls>
        <c:hiLowLines>
          <c:spPr>
            <a:ln w="0">
              <a:noFill/>
            </a:ln>
          </c:spPr>
        </c:hiLowLines>
        <c:smooth val="0"/>
        <c:axId val="2077404"/>
        <c:axId val="77707062"/>
      </c:lineChart>
      <c:dateAx>
        <c:axId val="207740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7707062"/>
        <c:crosses val="autoZero"/>
        <c:auto val="1"/>
        <c:lblOffset val="100"/>
        <c:baseTimeUnit val="days"/>
      </c:dateAx>
      <c:valAx>
        <c:axId val="7770706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07740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24'!$L$5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24'!$L$6:$L$171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FF17-4C70-974C-6F1B5721424C}"/>
            </c:ext>
          </c:extLst>
        </c:ser>
        <c:dLbls>
          <c:showLegendKey val="0"/>
          <c:showVal val="0"/>
          <c:showCatName val="0"/>
          <c:showSerName val="0"/>
          <c:showPercent val="0"/>
          <c:showBubbleSize val="0"/>
        </c:dLbls>
        <c:hiLowLines>
          <c:spPr>
            <a:ln w="0">
              <a:noFill/>
            </a:ln>
          </c:spPr>
        </c:hiLowLines>
        <c:smooth val="0"/>
        <c:axId val="77254315"/>
        <c:axId val="83669661"/>
      </c:lineChart>
      <c:dateAx>
        <c:axId val="7725431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3669661"/>
        <c:crosses val="autoZero"/>
        <c:auto val="1"/>
        <c:lblOffset val="100"/>
        <c:baseTimeUnit val="days"/>
      </c:dateAx>
      <c:valAx>
        <c:axId val="8366966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7254315"/>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24'!$M$5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24'!$A$6:$A$171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24'!$M$6:$M$171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7A92-441C-A682-46A9B00AAE46}"/>
            </c:ext>
          </c:extLst>
        </c:ser>
        <c:dLbls>
          <c:showLegendKey val="0"/>
          <c:showVal val="0"/>
          <c:showCatName val="0"/>
          <c:showSerName val="0"/>
          <c:showPercent val="0"/>
          <c:showBubbleSize val="0"/>
        </c:dLbls>
        <c:hiLowLines>
          <c:spPr>
            <a:ln w="0">
              <a:noFill/>
            </a:ln>
          </c:spPr>
        </c:hiLowLines>
        <c:smooth val="0"/>
        <c:axId val="12043280"/>
        <c:axId val="9886003"/>
      </c:lineChart>
      <c:dateAx>
        <c:axId val="1204328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886003"/>
        <c:crosses val="autoZero"/>
        <c:auto val="1"/>
        <c:lblOffset val="100"/>
        <c:baseTimeUnit val="days"/>
      </c:dateAx>
      <c:valAx>
        <c:axId val="988600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20432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25'!$I$5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25'!$I$6:$I$171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7FF-42BC-A6C6-96F2A89D9CC1}"/>
            </c:ext>
          </c:extLst>
        </c:ser>
        <c:dLbls>
          <c:showLegendKey val="0"/>
          <c:showVal val="0"/>
          <c:showCatName val="0"/>
          <c:showSerName val="0"/>
          <c:showPercent val="0"/>
          <c:showBubbleSize val="0"/>
        </c:dLbls>
        <c:hiLowLines>
          <c:spPr>
            <a:ln w="0">
              <a:noFill/>
            </a:ln>
          </c:spPr>
        </c:hiLowLines>
        <c:smooth val="0"/>
        <c:axId val="52801822"/>
        <c:axId val="13466110"/>
      </c:lineChart>
      <c:dateAx>
        <c:axId val="5280182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466110"/>
        <c:crosses val="autoZero"/>
        <c:auto val="1"/>
        <c:lblOffset val="100"/>
        <c:baseTimeUnit val="days"/>
      </c:dateAx>
      <c:valAx>
        <c:axId val="1346611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280182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25'!$L$5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25'!$L$6:$L$171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7FE-4AEE-9C8A-C7239A7AF761}"/>
            </c:ext>
          </c:extLst>
        </c:ser>
        <c:dLbls>
          <c:showLegendKey val="0"/>
          <c:showVal val="0"/>
          <c:showCatName val="0"/>
          <c:showSerName val="0"/>
          <c:showPercent val="0"/>
          <c:showBubbleSize val="0"/>
        </c:dLbls>
        <c:hiLowLines>
          <c:spPr>
            <a:ln w="0">
              <a:noFill/>
            </a:ln>
          </c:spPr>
        </c:hiLowLines>
        <c:smooth val="0"/>
        <c:axId val="86389956"/>
        <c:axId val="66652049"/>
      </c:lineChart>
      <c:dateAx>
        <c:axId val="8638995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6652049"/>
        <c:crosses val="autoZero"/>
        <c:auto val="1"/>
        <c:lblOffset val="100"/>
        <c:baseTimeUnit val="days"/>
      </c:dateAx>
      <c:valAx>
        <c:axId val="6665204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6389956"/>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25'!$M$5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25'!$A$6:$A$171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25'!$M$6:$M$171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D80-4A50-B008-FDE93FCBF05D}"/>
            </c:ext>
          </c:extLst>
        </c:ser>
        <c:dLbls>
          <c:showLegendKey val="0"/>
          <c:showVal val="0"/>
          <c:showCatName val="0"/>
          <c:showSerName val="0"/>
          <c:showPercent val="0"/>
          <c:showBubbleSize val="0"/>
        </c:dLbls>
        <c:hiLowLines>
          <c:spPr>
            <a:ln w="0">
              <a:noFill/>
            </a:ln>
          </c:spPr>
        </c:hiLowLines>
        <c:smooth val="0"/>
        <c:axId val="61616278"/>
        <c:axId val="14249233"/>
      </c:lineChart>
      <c:dateAx>
        <c:axId val="6161627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4249233"/>
        <c:crosses val="autoZero"/>
        <c:auto val="1"/>
        <c:lblOffset val="100"/>
        <c:baseTimeUnit val="days"/>
      </c:dateAx>
      <c:valAx>
        <c:axId val="1424923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16162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26'!$I$5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26'!$I$6:$I$171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AE6-4473-BBEB-90A96E8EB452}"/>
            </c:ext>
          </c:extLst>
        </c:ser>
        <c:dLbls>
          <c:showLegendKey val="0"/>
          <c:showVal val="0"/>
          <c:showCatName val="0"/>
          <c:showSerName val="0"/>
          <c:showPercent val="0"/>
          <c:showBubbleSize val="0"/>
        </c:dLbls>
        <c:hiLowLines>
          <c:spPr>
            <a:ln w="0">
              <a:noFill/>
            </a:ln>
          </c:spPr>
        </c:hiLowLines>
        <c:smooth val="0"/>
        <c:axId val="42055507"/>
        <c:axId val="45700693"/>
      </c:lineChart>
      <c:dateAx>
        <c:axId val="4205550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700693"/>
        <c:crosses val="autoZero"/>
        <c:auto val="1"/>
        <c:lblOffset val="100"/>
        <c:baseTimeUnit val="days"/>
      </c:dateAx>
      <c:valAx>
        <c:axId val="4570069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205550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26'!$L$5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26'!$L$6:$L$171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F3BD-4013-BE1F-26C0C338BDBD}"/>
            </c:ext>
          </c:extLst>
        </c:ser>
        <c:dLbls>
          <c:showLegendKey val="0"/>
          <c:showVal val="0"/>
          <c:showCatName val="0"/>
          <c:showSerName val="0"/>
          <c:showPercent val="0"/>
          <c:showBubbleSize val="0"/>
        </c:dLbls>
        <c:hiLowLines>
          <c:spPr>
            <a:ln w="0">
              <a:noFill/>
            </a:ln>
          </c:spPr>
        </c:hiLowLines>
        <c:smooth val="0"/>
        <c:axId val="90174466"/>
        <c:axId val="51200197"/>
      </c:lineChart>
      <c:dateAx>
        <c:axId val="9017446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1200197"/>
        <c:crosses val="autoZero"/>
        <c:auto val="1"/>
        <c:lblOffset val="100"/>
        <c:baseTimeUnit val="days"/>
      </c:dateAx>
      <c:valAx>
        <c:axId val="512001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0174466"/>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26'!$M$5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26'!$A$6:$A$171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26'!$M$6:$M$171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75E-4F8C-90D9-9A0297FE2E85}"/>
            </c:ext>
          </c:extLst>
        </c:ser>
        <c:dLbls>
          <c:showLegendKey val="0"/>
          <c:showVal val="0"/>
          <c:showCatName val="0"/>
          <c:showSerName val="0"/>
          <c:showPercent val="0"/>
          <c:showBubbleSize val="0"/>
        </c:dLbls>
        <c:hiLowLines>
          <c:spPr>
            <a:ln w="0">
              <a:noFill/>
            </a:ln>
          </c:spPr>
        </c:hiLowLines>
        <c:smooth val="0"/>
        <c:axId val="41338010"/>
        <c:axId val="43580433"/>
      </c:lineChart>
      <c:dateAx>
        <c:axId val="4133801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3580433"/>
        <c:crosses val="autoZero"/>
        <c:auto val="1"/>
        <c:lblOffset val="100"/>
        <c:baseTimeUnit val="days"/>
      </c:dateAx>
      <c:valAx>
        <c:axId val="4358043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133801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27'!$I$5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27'!$I$6:$I$171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E027-417B-A3F5-80915B58E958}"/>
            </c:ext>
          </c:extLst>
        </c:ser>
        <c:dLbls>
          <c:showLegendKey val="0"/>
          <c:showVal val="0"/>
          <c:showCatName val="0"/>
          <c:showSerName val="0"/>
          <c:showPercent val="0"/>
          <c:showBubbleSize val="0"/>
        </c:dLbls>
        <c:hiLowLines>
          <c:spPr>
            <a:ln w="0">
              <a:noFill/>
            </a:ln>
          </c:spPr>
        </c:hiLowLines>
        <c:smooth val="0"/>
        <c:axId val="50703055"/>
        <c:axId val="62662044"/>
      </c:lineChart>
      <c:dateAx>
        <c:axId val="5070305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662044"/>
        <c:crosses val="autoZero"/>
        <c:auto val="1"/>
        <c:lblOffset val="100"/>
        <c:baseTimeUnit val="days"/>
      </c:dateAx>
      <c:valAx>
        <c:axId val="626620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070305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27'!$L$5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27'!$L$6:$L$171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1C1-4DC3-A9A1-2A10D488B7F9}"/>
            </c:ext>
          </c:extLst>
        </c:ser>
        <c:dLbls>
          <c:showLegendKey val="0"/>
          <c:showVal val="0"/>
          <c:showCatName val="0"/>
          <c:showSerName val="0"/>
          <c:showPercent val="0"/>
          <c:showBubbleSize val="0"/>
        </c:dLbls>
        <c:hiLowLines>
          <c:spPr>
            <a:ln w="0">
              <a:noFill/>
            </a:ln>
          </c:spPr>
        </c:hiLowLines>
        <c:smooth val="0"/>
        <c:axId val="45893388"/>
        <c:axId val="94225044"/>
      </c:lineChart>
      <c:dateAx>
        <c:axId val="4589338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4225044"/>
        <c:crosses val="autoZero"/>
        <c:auto val="1"/>
        <c:lblOffset val="100"/>
        <c:baseTimeUnit val="days"/>
      </c:dateAx>
      <c:valAx>
        <c:axId val="942250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893388"/>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27'!$M$5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27'!$A$6:$A$171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27'!$M$6:$M$171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6C81-4B7A-8771-3FA262B25DE6}"/>
            </c:ext>
          </c:extLst>
        </c:ser>
        <c:dLbls>
          <c:showLegendKey val="0"/>
          <c:showVal val="0"/>
          <c:showCatName val="0"/>
          <c:showSerName val="0"/>
          <c:showPercent val="0"/>
          <c:showBubbleSize val="0"/>
        </c:dLbls>
        <c:hiLowLines>
          <c:spPr>
            <a:ln w="0">
              <a:noFill/>
            </a:ln>
          </c:spPr>
        </c:hiLowLines>
        <c:smooth val="0"/>
        <c:axId val="60515971"/>
        <c:axId val="7553072"/>
      </c:lineChart>
      <c:dateAx>
        <c:axId val="6051597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553072"/>
        <c:crosses val="autoZero"/>
        <c:auto val="1"/>
        <c:lblOffset val="100"/>
        <c:baseTimeUnit val="days"/>
      </c:dateAx>
      <c:valAx>
        <c:axId val="75530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05159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28'!$I$5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28'!$I$6:$I$171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9427-4C8D-9F85-D1BA506676AF}"/>
            </c:ext>
          </c:extLst>
        </c:ser>
        <c:dLbls>
          <c:showLegendKey val="0"/>
          <c:showVal val="0"/>
          <c:showCatName val="0"/>
          <c:showSerName val="0"/>
          <c:showPercent val="0"/>
          <c:showBubbleSize val="0"/>
        </c:dLbls>
        <c:hiLowLines>
          <c:spPr>
            <a:ln w="0">
              <a:noFill/>
            </a:ln>
          </c:spPr>
        </c:hiLowLines>
        <c:smooth val="0"/>
        <c:axId val="83916420"/>
        <c:axId val="35020945"/>
      </c:lineChart>
      <c:dateAx>
        <c:axId val="8391642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5020945"/>
        <c:crosses val="autoZero"/>
        <c:auto val="1"/>
        <c:lblOffset val="100"/>
        <c:baseTimeUnit val="days"/>
      </c:dateAx>
      <c:valAx>
        <c:axId val="3502094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391642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28'!$L$5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28'!$L$6:$L$171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5CB-46B9-87D5-DC93B37C0DB7}"/>
            </c:ext>
          </c:extLst>
        </c:ser>
        <c:dLbls>
          <c:showLegendKey val="0"/>
          <c:showVal val="0"/>
          <c:showCatName val="0"/>
          <c:showSerName val="0"/>
          <c:showPercent val="0"/>
          <c:showBubbleSize val="0"/>
        </c:dLbls>
        <c:hiLowLines>
          <c:spPr>
            <a:ln w="0">
              <a:noFill/>
            </a:ln>
          </c:spPr>
        </c:hiLowLines>
        <c:smooth val="0"/>
        <c:axId val="11439112"/>
        <c:axId val="62521871"/>
      </c:lineChart>
      <c:dateAx>
        <c:axId val="1143911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521871"/>
        <c:crosses val="autoZero"/>
        <c:auto val="1"/>
        <c:lblOffset val="100"/>
        <c:baseTimeUnit val="days"/>
      </c:dateAx>
      <c:valAx>
        <c:axId val="6252187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143911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28'!$M$5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28'!$A$6:$A$171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28'!$M$6:$M$171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BECC-441D-800C-EBE5D0437F0C}"/>
            </c:ext>
          </c:extLst>
        </c:ser>
        <c:dLbls>
          <c:showLegendKey val="0"/>
          <c:showVal val="0"/>
          <c:showCatName val="0"/>
          <c:showSerName val="0"/>
          <c:showPercent val="0"/>
          <c:showBubbleSize val="0"/>
        </c:dLbls>
        <c:hiLowLines>
          <c:spPr>
            <a:ln w="0">
              <a:noFill/>
            </a:ln>
          </c:spPr>
        </c:hiLowLines>
        <c:smooth val="0"/>
        <c:axId val="25157674"/>
        <c:axId val="73044989"/>
      </c:lineChart>
      <c:dateAx>
        <c:axId val="2515767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3044989"/>
        <c:crosses val="autoZero"/>
        <c:auto val="1"/>
        <c:lblOffset val="100"/>
        <c:baseTimeUnit val="days"/>
      </c:dateAx>
      <c:valAx>
        <c:axId val="730449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15767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29'!$I$5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29'!$I$6:$I$171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81D-488E-A191-15E48CADF6DF}"/>
            </c:ext>
          </c:extLst>
        </c:ser>
        <c:dLbls>
          <c:showLegendKey val="0"/>
          <c:showVal val="0"/>
          <c:showCatName val="0"/>
          <c:showSerName val="0"/>
          <c:showPercent val="0"/>
          <c:showBubbleSize val="0"/>
        </c:dLbls>
        <c:hiLowLines>
          <c:spPr>
            <a:ln w="0">
              <a:noFill/>
            </a:ln>
          </c:spPr>
        </c:hiLowLines>
        <c:smooth val="0"/>
        <c:axId val="77695166"/>
        <c:axId val="54866409"/>
      </c:lineChart>
      <c:dateAx>
        <c:axId val="7769516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4866409"/>
        <c:crosses val="autoZero"/>
        <c:auto val="1"/>
        <c:lblOffset val="100"/>
        <c:baseTimeUnit val="days"/>
      </c:dateAx>
      <c:valAx>
        <c:axId val="5486640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76951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29'!$L$5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29'!$L$6:$L$171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53CC-41D8-8B2C-66FF50BEA36E}"/>
            </c:ext>
          </c:extLst>
        </c:ser>
        <c:dLbls>
          <c:showLegendKey val="0"/>
          <c:showVal val="0"/>
          <c:showCatName val="0"/>
          <c:showSerName val="0"/>
          <c:showPercent val="0"/>
          <c:showBubbleSize val="0"/>
        </c:dLbls>
        <c:hiLowLines>
          <c:spPr>
            <a:ln w="0">
              <a:noFill/>
            </a:ln>
          </c:spPr>
        </c:hiLowLines>
        <c:smooth val="0"/>
        <c:axId val="59960732"/>
        <c:axId val="16343180"/>
      </c:lineChart>
      <c:dateAx>
        <c:axId val="5996073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6343180"/>
        <c:crosses val="autoZero"/>
        <c:auto val="1"/>
        <c:lblOffset val="100"/>
        <c:baseTimeUnit val="days"/>
      </c:dateAx>
      <c:valAx>
        <c:axId val="163431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9960732"/>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29'!$M$5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29'!$A$6:$A$171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29'!$M$6:$M$171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C334-4533-AAD4-E7D45B27C276}"/>
            </c:ext>
          </c:extLst>
        </c:ser>
        <c:dLbls>
          <c:showLegendKey val="0"/>
          <c:showVal val="0"/>
          <c:showCatName val="0"/>
          <c:showSerName val="0"/>
          <c:showPercent val="0"/>
          <c:showBubbleSize val="0"/>
        </c:dLbls>
        <c:hiLowLines>
          <c:spPr>
            <a:ln w="0">
              <a:noFill/>
            </a:ln>
          </c:spPr>
        </c:hiLowLines>
        <c:smooth val="0"/>
        <c:axId val="16068577"/>
        <c:axId val="17213465"/>
      </c:lineChart>
      <c:dateAx>
        <c:axId val="1606857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7213465"/>
        <c:crosses val="autoZero"/>
        <c:auto val="1"/>
        <c:lblOffset val="100"/>
        <c:baseTimeUnit val="days"/>
      </c:dateAx>
      <c:valAx>
        <c:axId val="172134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60685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Charge de Travail (CT)</a:t>
            </a:r>
          </a:p>
        </c:rich>
      </c:tx>
      <c:overlay val="0"/>
      <c:spPr>
        <a:noFill/>
        <a:ln w="0">
          <a:noFill/>
        </a:ln>
      </c:spPr>
    </c:title>
    <c:autoTitleDeleted val="0"/>
    <c:plotArea>
      <c:layout/>
      <c:lineChart>
        <c:grouping val="standard"/>
        <c:varyColors val="0"/>
        <c:ser>
          <c:idx val="0"/>
          <c:order val="0"/>
          <c:tx>
            <c:strRef>
              <c:f>'Athlète 30'!$I$5</c:f>
              <c:strCache>
                <c:ptCount val="1"/>
                <c:pt idx="0">
                  <c:v>CT</c:v>
                </c:pt>
              </c:strCache>
            </c:strRef>
          </c:tx>
          <c:spPr>
            <a:ln w="18000">
              <a:solidFill>
                <a:srgbClr val="2E4E8C"/>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30'!$I$6:$I$171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321E-4904-A055-891486C41F33}"/>
            </c:ext>
          </c:extLst>
        </c:ser>
        <c:dLbls>
          <c:showLegendKey val="0"/>
          <c:showVal val="0"/>
          <c:showCatName val="0"/>
          <c:showSerName val="0"/>
          <c:showPercent val="0"/>
          <c:showBubbleSize val="0"/>
        </c:dLbls>
        <c:hiLowLines>
          <c:spPr>
            <a:ln w="0">
              <a:noFill/>
            </a:ln>
          </c:spPr>
        </c:hiLowLines>
        <c:smooth val="0"/>
        <c:axId val="49894654"/>
        <c:axId val="78205912"/>
      </c:lineChart>
      <c:dateAx>
        <c:axId val="4989465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8205912"/>
        <c:crosses val="autoZero"/>
        <c:auto val="1"/>
        <c:lblOffset val="100"/>
        <c:baseTimeUnit val="days"/>
      </c:dateAx>
      <c:valAx>
        <c:axId val="782059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98946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ACWR</a:t>
            </a:r>
          </a:p>
        </c:rich>
      </c:tx>
      <c:overlay val="0"/>
      <c:spPr>
        <a:noFill/>
        <a:ln w="0">
          <a:noFill/>
        </a:ln>
      </c:spPr>
    </c:title>
    <c:autoTitleDeleted val="0"/>
    <c:plotArea>
      <c:layout/>
      <c:lineChart>
        <c:grouping val="standard"/>
        <c:varyColors val="0"/>
        <c:ser>
          <c:idx val="0"/>
          <c:order val="0"/>
          <c:tx>
            <c:strRef>
              <c:f>'Athlète 30'!$L$5</c:f>
              <c:strCache>
                <c:ptCount val="1"/>
                <c:pt idx="0">
                  <c:v>ACWR</c:v>
                </c:pt>
              </c:strCache>
            </c:strRef>
          </c:tx>
          <c:spPr>
            <a:ln w="18000">
              <a:solidFill>
                <a:srgbClr val="C0504D"/>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30'!$L$6:$L$171</c:f>
              <c:numCache>
                <c:formatCode>0.00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2245-4D13-936E-838B870E36EB}"/>
            </c:ext>
          </c:extLst>
        </c:ser>
        <c:dLbls>
          <c:showLegendKey val="0"/>
          <c:showVal val="0"/>
          <c:showCatName val="0"/>
          <c:showSerName val="0"/>
          <c:showPercent val="0"/>
          <c:showBubbleSize val="0"/>
        </c:dLbls>
        <c:hiLowLines>
          <c:spPr>
            <a:ln w="0">
              <a:noFill/>
            </a:ln>
          </c:spPr>
        </c:hiLowLines>
        <c:smooth val="0"/>
        <c:axId val="90811061"/>
        <c:axId val="70020"/>
      </c:lineChart>
      <c:dateAx>
        <c:axId val="9081106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70020"/>
        <c:crosses val="autoZero"/>
        <c:auto val="1"/>
        <c:lblOffset val="100"/>
        <c:baseTimeUnit val="days"/>
      </c:dateAx>
      <c:valAx>
        <c:axId val="7002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ACWR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0811061"/>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Fatigue cumulée</a:t>
            </a:r>
          </a:p>
        </c:rich>
      </c:tx>
      <c:overlay val="0"/>
      <c:spPr>
        <a:noFill/>
        <a:ln w="0">
          <a:noFill/>
        </a:ln>
      </c:spPr>
    </c:title>
    <c:autoTitleDeleted val="0"/>
    <c:plotArea>
      <c:layout/>
      <c:lineChart>
        <c:grouping val="standard"/>
        <c:varyColors val="0"/>
        <c:ser>
          <c:idx val="0"/>
          <c:order val="0"/>
          <c:tx>
            <c:strRef>
              <c:f>'Athlète 30'!$M$5</c:f>
              <c:strCache>
                <c:ptCount val="1"/>
                <c:pt idx="0">
                  <c:v>Fatigue</c:v>
                </c:pt>
              </c:strCache>
            </c:strRef>
          </c:tx>
          <c:spPr>
            <a:ln w="18000">
              <a:solidFill>
                <a:srgbClr val="9BBB59"/>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'Athlète 30'!$A$6:$A$171</c:f>
              <c:numCache>
                <c:formatCode>m/d/yyyy</c:formatCode>
                <c:ptCount val="166"/>
                <c:pt idx="0">
                  <c:v>46222</c:v>
                </c:pt>
                <c:pt idx="1">
                  <c:v>46223</c:v>
                </c:pt>
                <c:pt idx="2">
                  <c:v>46224</c:v>
                </c:pt>
                <c:pt idx="3">
                  <c:v>46225</c:v>
                </c:pt>
                <c:pt idx="4">
                  <c:v>46226</c:v>
                </c:pt>
                <c:pt idx="5">
                  <c:v>46227</c:v>
                </c:pt>
                <c:pt idx="6">
                  <c:v>46228</c:v>
                </c:pt>
                <c:pt idx="7">
                  <c:v>46229</c:v>
                </c:pt>
                <c:pt idx="8">
                  <c:v>46230</c:v>
                </c:pt>
                <c:pt idx="9">
                  <c:v>46231</c:v>
                </c:pt>
                <c:pt idx="10">
                  <c:v>46232</c:v>
                </c:pt>
                <c:pt idx="11">
                  <c:v>46233</c:v>
                </c:pt>
                <c:pt idx="12">
                  <c:v>46234</c:v>
                </c:pt>
                <c:pt idx="13">
                  <c:v>46235</c:v>
                </c:pt>
                <c:pt idx="14">
                  <c:v>46236</c:v>
                </c:pt>
                <c:pt idx="15">
                  <c:v>46237</c:v>
                </c:pt>
                <c:pt idx="16">
                  <c:v>46238</c:v>
                </c:pt>
                <c:pt idx="17">
                  <c:v>46239</c:v>
                </c:pt>
                <c:pt idx="18">
                  <c:v>46240</c:v>
                </c:pt>
                <c:pt idx="19">
                  <c:v>46241</c:v>
                </c:pt>
                <c:pt idx="20">
                  <c:v>46242</c:v>
                </c:pt>
                <c:pt idx="21">
                  <c:v>46243</c:v>
                </c:pt>
                <c:pt idx="22">
                  <c:v>46244</c:v>
                </c:pt>
                <c:pt idx="23">
                  <c:v>46245</c:v>
                </c:pt>
                <c:pt idx="24">
                  <c:v>46246</c:v>
                </c:pt>
                <c:pt idx="25">
                  <c:v>46247</c:v>
                </c:pt>
                <c:pt idx="26">
                  <c:v>46248</c:v>
                </c:pt>
                <c:pt idx="27">
                  <c:v>46249</c:v>
                </c:pt>
                <c:pt idx="28">
                  <c:v>46250</c:v>
                </c:pt>
                <c:pt idx="29">
                  <c:v>46251</c:v>
                </c:pt>
                <c:pt idx="30">
                  <c:v>46252</c:v>
                </c:pt>
                <c:pt idx="31">
                  <c:v>46253</c:v>
                </c:pt>
                <c:pt idx="32">
                  <c:v>46254</c:v>
                </c:pt>
                <c:pt idx="33">
                  <c:v>46255</c:v>
                </c:pt>
                <c:pt idx="34">
                  <c:v>46256</c:v>
                </c:pt>
                <c:pt idx="35">
                  <c:v>46257</c:v>
                </c:pt>
                <c:pt idx="36">
                  <c:v>46258</c:v>
                </c:pt>
                <c:pt idx="37">
                  <c:v>46259</c:v>
                </c:pt>
                <c:pt idx="38">
                  <c:v>46260</c:v>
                </c:pt>
                <c:pt idx="39">
                  <c:v>46261</c:v>
                </c:pt>
                <c:pt idx="40">
                  <c:v>46262</c:v>
                </c:pt>
                <c:pt idx="41">
                  <c:v>46263</c:v>
                </c:pt>
                <c:pt idx="42">
                  <c:v>46264</c:v>
                </c:pt>
                <c:pt idx="43">
                  <c:v>46265</c:v>
                </c:pt>
                <c:pt idx="44">
                  <c:v>46266</c:v>
                </c:pt>
                <c:pt idx="45">
                  <c:v>46267</c:v>
                </c:pt>
                <c:pt idx="46">
                  <c:v>46268</c:v>
                </c:pt>
                <c:pt idx="47">
                  <c:v>46269</c:v>
                </c:pt>
                <c:pt idx="48">
                  <c:v>46270</c:v>
                </c:pt>
                <c:pt idx="49">
                  <c:v>46271</c:v>
                </c:pt>
                <c:pt idx="50">
                  <c:v>46272</c:v>
                </c:pt>
                <c:pt idx="51">
                  <c:v>46273</c:v>
                </c:pt>
                <c:pt idx="52">
                  <c:v>46274</c:v>
                </c:pt>
                <c:pt idx="53">
                  <c:v>46275</c:v>
                </c:pt>
                <c:pt idx="54">
                  <c:v>46276</c:v>
                </c:pt>
                <c:pt idx="55">
                  <c:v>46277</c:v>
                </c:pt>
                <c:pt idx="56">
                  <c:v>46278</c:v>
                </c:pt>
                <c:pt idx="57">
                  <c:v>46279</c:v>
                </c:pt>
                <c:pt idx="58">
                  <c:v>46280</c:v>
                </c:pt>
                <c:pt idx="59">
                  <c:v>46281</c:v>
                </c:pt>
                <c:pt idx="60">
                  <c:v>46282</c:v>
                </c:pt>
                <c:pt idx="61">
                  <c:v>46283</c:v>
                </c:pt>
                <c:pt idx="62">
                  <c:v>46284</c:v>
                </c:pt>
                <c:pt idx="63">
                  <c:v>46285</c:v>
                </c:pt>
                <c:pt idx="64">
                  <c:v>46286</c:v>
                </c:pt>
                <c:pt idx="65">
                  <c:v>46287</c:v>
                </c:pt>
                <c:pt idx="66">
                  <c:v>46288</c:v>
                </c:pt>
                <c:pt idx="67">
                  <c:v>46289</c:v>
                </c:pt>
                <c:pt idx="68">
                  <c:v>46290</c:v>
                </c:pt>
                <c:pt idx="69">
                  <c:v>46291</c:v>
                </c:pt>
                <c:pt idx="70">
                  <c:v>46292</c:v>
                </c:pt>
                <c:pt idx="71">
                  <c:v>46293</c:v>
                </c:pt>
                <c:pt idx="72">
                  <c:v>46294</c:v>
                </c:pt>
                <c:pt idx="73">
                  <c:v>46295</c:v>
                </c:pt>
                <c:pt idx="74">
                  <c:v>46296</c:v>
                </c:pt>
                <c:pt idx="75">
                  <c:v>46297</c:v>
                </c:pt>
                <c:pt idx="76">
                  <c:v>46298</c:v>
                </c:pt>
                <c:pt idx="77">
                  <c:v>46299</c:v>
                </c:pt>
                <c:pt idx="78">
                  <c:v>46300</c:v>
                </c:pt>
                <c:pt idx="79">
                  <c:v>46301</c:v>
                </c:pt>
                <c:pt idx="80">
                  <c:v>46302</c:v>
                </c:pt>
                <c:pt idx="81">
                  <c:v>46303</c:v>
                </c:pt>
                <c:pt idx="82">
                  <c:v>46304</c:v>
                </c:pt>
                <c:pt idx="83">
                  <c:v>46305</c:v>
                </c:pt>
                <c:pt idx="84">
                  <c:v>46306</c:v>
                </c:pt>
                <c:pt idx="85">
                  <c:v>46307</c:v>
                </c:pt>
                <c:pt idx="86">
                  <c:v>46308</c:v>
                </c:pt>
                <c:pt idx="87">
                  <c:v>46309</c:v>
                </c:pt>
                <c:pt idx="88">
                  <c:v>46310</c:v>
                </c:pt>
                <c:pt idx="89">
                  <c:v>46311</c:v>
                </c:pt>
                <c:pt idx="90">
                  <c:v>46312</c:v>
                </c:pt>
                <c:pt idx="91">
                  <c:v>46313</c:v>
                </c:pt>
                <c:pt idx="92">
                  <c:v>46314</c:v>
                </c:pt>
                <c:pt idx="93">
                  <c:v>46315</c:v>
                </c:pt>
                <c:pt idx="94">
                  <c:v>46316</c:v>
                </c:pt>
                <c:pt idx="95">
                  <c:v>46317</c:v>
                </c:pt>
                <c:pt idx="96">
                  <c:v>46318</c:v>
                </c:pt>
                <c:pt idx="97">
                  <c:v>46319</c:v>
                </c:pt>
                <c:pt idx="98">
                  <c:v>46320</c:v>
                </c:pt>
                <c:pt idx="99">
                  <c:v>46321</c:v>
                </c:pt>
                <c:pt idx="100">
                  <c:v>46322</c:v>
                </c:pt>
                <c:pt idx="101">
                  <c:v>46323</c:v>
                </c:pt>
                <c:pt idx="102">
                  <c:v>46324</c:v>
                </c:pt>
                <c:pt idx="103">
                  <c:v>46325</c:v>
                </c:pt>
                <c:pt idx="104">
                  <c:v>46326</c:v>
                </c:pt>
                <c:pt idx="105">
                  <c:v>46327</c:v>
                </c:pt>
                <c:pt idx="106">
                  <c:v>46328</c:v>
                </c:pt>
                <c:pt idx="107">
                  <c:v>46329</c:v>
                </c:pt>
                <c:pt idx="108">
                  <c:v>46330</c:v>
                </c:pt>
                <c:pt idx="109">
                  <c:v>46331</c:v>
                </c:pt>
                <c:pt idx="110">
                  <c:v>46332</c:v>
                </c:pt>
                <c:pt idx="111">
                  <c:v>46333</c:v>
                </c:pt>
                <c:pt idx="112">
                  <c:v>46334</c:v>
                </c:pt>
                <c:pt idx="113">
                  <c:v>46335</c:v>
                </c:pt>
                <c:pt idx="114">
                  <c:v>46336</c:v>
                </c:pt>
                <c:pt idx="115">
                  <c:v>46337</c:v>
                </c:pt>
                <c:pt idx="116">
                  <c:v>46338</c:v>
                </c:pt>
                <c:pt idx="117">
                  <c:v>46339</c:v>
                </c:pt>
                <c:pt idx="118">
                  <c:v>46340</c:v>
                </c:pt>
                <c:pt idx="119">
                  <c:v>46341</c:v>
                </c:pt>
                <c:pt idx="120">
                  <c:v>46342</c:v>
                </c:pt>
                <c:pt idx="121">
                  <c:v>46343</c:v>
                </c:pt>
                <c:pt idx="122">
                  <c:v>46344</c:v>
                </c:pt>
                <c:pt idx="123">
                  <c:v>46345</c:v>
                </c:pt>
                <c:pt idx="124">
                  <c:v>46346</c:v>
                </c:pt>
                <c:pt idx="125">
                  <c:v>46347</c:v>
                </c:pt>
                <c:pt idx="126">
                  <c:v>46348</c:v>
                </c:pt>
                <c:pt idx="127">
                  <c:v>46349</c:v>
                </c:pt>
                <c:pt idx="128">
                  <c:v>46350</c:v>
                </c:pt>
                <c:pt idx="129">
                  <c:v>46351</c:v>
                </c:pt>
                <c:pt idx="130">
                  <c:v>46352</c:v>
                </c:pt>
                <c:pt idx="131">
                  <c:v>46353</c:v>
                </c:pt>
                <c:pt idx="132">
                  <c:v>46354</c:v>
                </c:pt>
                <c:pt idx="133">
                  <c:v>46355</c:v>
                </c:pt>
                <c:pt idx="134">
                  <c:v>46356</c:v>
                </c:pt>
                <c:pt idx="135">
                  <c:v>46357</c:v>
                </c:pt>
                <c:pt idx="136">
                  <c:v>46358</c:v>
                </c:pt>
                <c:pt idx="137">
                  <c:v>46359</c:v>
                </c:pt>
                <c:pt idx="138">
                  <c:v>46360</c:v>
                </c:pt>
                <c:pt idx="139">
                  <c:v>46361</c:v>
                </c:pt>
                <c:pt idx="140">
                  <c:v>46362</c:v>
                </c:pt>
                <c:pt idx="141">
                  <c:v>46363</c:v>
                </c:pt>
                <c:pt idx="142">
                  <c:v>46364</c:v>
                </c:pt>
                <c:pt idx="143">
                  <c:v>46365</c:v>
                </c:pt>
                <c:pt idx="144">
                  <c:v>46366</c:v>
                </c:pt>
                <c:pt idx="145">
                  <c:v>46367</c:v>
                </c:pt>
                <c:pt idx="146">
                  <c:v>46368</c:v>
                </c:pt>
                <c:pt idx="147">
                  <c:v>46369</c:v>
                </c:pt>
                <c:pt idx="148">
                  <c:v>46370</c:v>
                </c:pt>
                <c:pt idx="149">
                  <c:v>46371</c:v>
                </c:pt>
                <c:pt idx="150">
                  <c:v>46372</c:v>
                </c:pt>
                <c:pt idx="151">
                  <c:v>46373</c:v>
                </c:pt>
                <c:pt idx="152">
                  <c:v>46374</c:v>
                </c:pt>
                <c:pt idx="153">
                  <c:v>46375</c:v>
                </c:pt>
                <c:pt idx="154">
                  <c:v>46376</c:v>
                </c:pt>
                <c:pt idx="155">
                  <c:v>46377</c:v>
                </c:pt>
                <c:pt idx="156">
                  <c:v>46378</c:v>
                </c:pt>
                <c:pt idx="157">
                  <c:v>46379</c:v>
                </c:pt>
                <c:pt idx="158">
                  <c:v>46380</c:v>
                </c:pt>
                <c:pt idx="159">
                  <c:v>46381</c:v>
                </c:pt>
                <c:pt idx="160">
                  <c:v>46382</c:v>
                </c:pt>
                <c:pt idx="161">
                  <c:v>46383</c:v>
                </c:pt>
                <c:pt idx="162">
                  <c:v>46384</c:v>
                </c:pt>
                <c:pt idx="163">
                  <c:v>46385</c:v>
                </c:pt>
                <c:pt idx="164">
                  <c:v>46386</c:v>
                </c:pt>
                <c:pt idx="165">
                  <c:v>46387</c:v>
                </c:pt>
              </c:numCache>
            </c:numRef>
          </c:cat>
          <c:val>
            <c:numRef>
              <c:f>'Athlète 30'!$M$6:$M$171</c:f>
              <c:numCache>
                <c:formatCode>0.0</c:formatCode>
                <c:ptCount val="1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numCache>
            </c:numRef>
          </c:val>
          <c:smooth val="0"/>
          <c:extLst>
            <c:ext xmlns:c16="http://schemas.microsoft.com/office/drawing/2014/chart" uri="{C3380CC4-5D6E-409C-BE32-E72D297353CC}">
              <c16:uniqueId val="{00000000-A9DC-4AFF-9283-944C0FB431E7}"/>
            </c:ext>
          </c:extLst>
        </c:ser>
        <c:dLbls>
          <c:showLegendKey val="0"/>
          <c:showVal val="0"/>
          <c:showCatName val="0"/>
          <c:showSerName val="0"/>
          <c:showPercent val="0"/>
          <c:showBubbleSize val="0"/>
        </c:dLbls>
        <c:hiLowLines>
          <c:spPr>
            <a:ln w="0">
              <a:noFill/>
            </a:ln>
          </c:spPr>
        </c:hiLowLines>
        <c:smooth val="0"/>
        <c:axId val="54900670"/>
        <c:axId val="4770951"/>
      </c:lineChart>
      <c:dateAx>
        <c:axId val="5490067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770951"/>
        <c:crosses val="autoZero"/>
        <c:auto val="1"/>
        <c:lblOffset val="100"/>
        <c:baseTimeUnit val="days"/>
      </c:dateAx>
      <c:valAx>
        <c:axId val="477095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Fatigue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49006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64.xml"/><Relationship Id="rId2" Type="http://schemas.openxmlformats.org/officeDocument/2006/relationships/chart" Target="../charts/chart63.xml"/><Relationship Id="rId1" Type="http://schemas.openxmlformats.org/officeDocument/2006/relationships/chart" Target="../charts/chart62.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73.xml"/><Relationship Id="rId2" Type="http://schemas.openxmlformats.org/officeDocument/2006/relationships/chart" Target="../charts/chart72.xml"/><Relationship Id="rId1" Type="http://schemas.openxmlformats.org/officeDocument/2006/relationships/chart" Target="../charts/chart71.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76.xml"/><Relationship Id="rId2" Type="http://schemas.openxmlformats.org/officeDocument/2006/relationships/chart" Target="../charts/chart75.xml"/><Relationship Id="rId1" Type="http://schemas.openxmlformats.org/officeDocument/2006/relationships/chart" Target="../charts/chart74.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79.xml"/><Relationship Id="rId2" Type="http://schemas.openxmlformats.org/officeDocument/2006/relationships/chart" Target="../charts/chart78.xml"/><Relationship Id="rId1" Type="http://schemas.openxmlformats.org/officeDocument/2006/relationships/chart" Target="../charts/chart77.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82.xml"/><Relationship Id="rId2" Type="http://schemas.openxmlformats.org/officeDocument/2006/relationships/chart" Target="../charts/chart81.xml"/><Relationship Id="rId1" Type="http://schemas.openxmlformats.org/officeDocument/2006/relationships/chart" Target="../charts/chart80.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85.xml"/><Relationship Id="rId2" Type="http://schemas.openxmlformats.org/officeDocument/2006/relationships/chart" Target="../charts/chart84.xml"/><Relationship Id="rId1" Type="http://schemas.openxmlformats.org/officeDocument/2006/relationships/chart" Target="../charts/chart83.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88.xml"/><Relationship Id="rId2" Type="http://schemas.openxmlformats.org/officeDocument/2006/relationships/chart" Target="../charts/chart87.xml"/><Relationship Id="rId1" Type="http://schemas.openxmlformats.org/officeDocument/2006/relationships/chart" Target="../charts/chart86.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91.xml"/><Relationship Id="rId2" Type="http://schemas.openxmlformats.org/officeDocument/2006/relationships/chart" Target="../charts/chart90.xml"/><Relationship Id="rId1" Type="http://schemas.openxmlformats.org/officeDocument/2006/relationships/chart" Target="../charts/chart89.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94.xml"/><Relationship Id="rId2" Type="http://schemas.openxmlformats.org/officeDocument/2006/relationships/chart" Target="../charts/chart93.xml"/><Relationship Id="rId1"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editAs="oneCell">
    <xdr:from>
      <xdr:col>30</xdr:col>
      <xdr:colOff>260195</xdr:colOff>
      <xdr:row>15</xdr:row>
      <xdr:rowOff>55756</xdr:rowOff>
    </xdr:from>
    <xdr:to>
      <xdr:col>44</xdr:col>
      <xdr:colOff>392760</xdr:colOff>
      <xdr:row>31</xdr:row>
      <xdr:rowOff>135316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334536</xdr:colOff>
      <xdr:row>33</xdr:row>
      <xdr:rowOff>40949</xdr:rowOff>
    </xdr:from>
    <xdr:to>
      <xdr:col>44</xdr:col>
      <xdr:colOff>467101</xdr:colOff>
      <xdr:row>50</xdr:row>
      <xdr:rowOff>42029</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15</xdr:row>
      <xdr:rowOff>0</xdr:rowOff>
    </xdr:from>
    <xdr:to>
      <xdr:col>29</xdr:col>
      <xdr:colOff>78480</xdr:colOff>
      <xdr:row>31</xdr:row>
      <xdr:rowOff>79560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33</xdr:row>
      <xdr:rowOff>78120</xdr:rowOff>
    </xdr:from>
    <xdr:to>
      <xdr:col>29</xdr:col>
      <xdr:colOff>78480</xdr:colOff>
      <xdr:row>50</xdr:row>
      <xdr:rowOff>79200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5" name="Chart 2">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6" name="Chart 3">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7" name="Chart 1">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8" name="Chart 2">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9" name="Chart 3">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10" name="Chart 1">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11" name="Chart 2">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12" name="Chart 3">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13" name="Chart 1">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14" name="Chart 2">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15" name="Chart 3">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16" name="Chart 1">
          <a:extLst>
            <a:ext uri="{FF2B5EF4-FFF2-40B4-BE49-F238E27FC236}">
              <a16:creationId xmlns:a16="http://schemas.microsoft.com/office/drawing/2014/main" id="{00000000-0008-0000-0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17" name="Chart 2">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18" name="Chart 3">
          <a:extLst>
            <a:ext uri="{FF2B5EF4-FFF2-40B4-BE49-F238E27FC236}">
              <a16:creationId xmlns:a16="http://schemas.microsoft.com/office/drawing/2014/main" id="{00000000-0008-0000-08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19" name="Chart 1">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20" name="Chart 2">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21" name="Chart 3">
          <a:extLst>
            <a:ext uri="{FF2B5EF4-FFF2-40B4-BE49-F238E27FC236}">
              <a16:creationId xmlns:a16="http://schemas.microsoft.com/office/drawing/2014/main" id="{00000000-0008-0000-09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22" name="Chart 1">
          <a:extLst>
            <a:ext uri="{FF2B5EF4-FFF2-40B4-BE49-F238E27FC236}">
              <a16:creationId xmlns:a16="http://schemas.microsoft.com/office/drawing/2014/main" id="{00000000-0008-0000-0A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23" name="Chart 2">
          <a:extLst>
            <a:ext uri="{FF2B5EF4-FFF2-40B4-BE49-F238E27FC236}">
              <a16:creationId xmlns:a16="http://schemas.microsoft.com/office/drawing/2014/main" id="{00000000-0008-0000-0A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24" name="Chart 3">
          <a:extLst>
            <a:ext uri="{FF2B5EF4-FFF2-40B4-BE49-F238E27FC236}">
              <a16:creationId xmlns:a16="http://schemas.microsoft.com/office/drawing/2014/main" id="{00000000-0008-0000-0A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25" name="Chart 1">
          <a:extLst>
            <a:ext uri="{FF2B5EF4-FFF2-40B4-BE49-F238E27FC236}">
              <a16:creationId xmlns:a16="http://schemas.microsoft.com/office/drawing/2014/main" id="{00000000-0008-0000-0B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26" name="Chart 2">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27" name="Chart 3">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28" name="Chart 1">
          <a:extLst>
            <a:ext uri="{FF2B5EF4-FFF2-40B4-BE49-F238E27FC236}">
              <a16:creationId xmlns:a16="http://schemas.microsoft.com/office/drawing/2014/main" id="{00000000-0008-0000-0C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29" name="Chart 2">
          <a:extLst>
            <a:ext uri="{FF2B5EF4-FFF2-40B4-BE49-F238E27FC236}">
              <a16:creationId xmlns:a16="http://schemas.microsoft.com/office/drawing/2014/main" id="{00000000-0008-0000-0C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30" name="Chart 3">
          <a:extLst>
            <a:ext uri="{FF2B5EF4-FFF2-40B4-BE49-F238E27FC236}">
              <a16:creationId xmlns:a16="http://schemas.microsoft.com/office/drawing/2014/main" id="{00000000-0008-0000-0C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31" name="Chart 1">
          <a:extLst>
            <a:ext uri="{FF2B5EF4-FFF2-40B4-BE49-F238E27FC236}">
              <a16:creationId xmlns:a16="http://schemas.microsoft.com/office/drawing/2014/main" id="{00000000-0008-0000-0D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32" name="Chart 2">
          <a:extLst>
            <a:ext uri="{FF2B5EF4-FFF2-40B4-BE49-F238E27FC236}">
              <a16:creationId xmlns:a16="http://schemas.microsoft.com/office/drawing/2014/main" id="{00000000-0008-0000-0D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33" name="Chart 3">
          <a:extLst>
            <a:ext uri="{FF2B5EF4-FFF2-40B4-BE49-F238E27FC236}">
              <a16:creationId xmlns:a16="http://schemas.microsoft.com/office/drawing/2014/main" id="{00000000-0008-0000-0D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34" name="Chart 1">
          <a:extLst>
            <a:ext uri="{FF2B5EF4-FFF2-40B4-BE49-F238E27FC236}">
              <a16:creationId xmlns:a16="http://schemas.microsoft.com/office/drawing/2014/main" id="{00000000-0008-0000-0E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35" name="Chart 2">
          <a:extLst>
            <a:ext uri="{FF2B5EF4-FFF2-40B4-BE49-F238E27FC236}">
              <a16:creationId xmlns:a16="http://schemas.microsoft.com/office/drawing/2014/main" id="{00000000-0008-0000-0E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36" name="Chart 3">
          <a:extLst>
            <a:ext uri="{FF2B5EF4-FFF2-40B4-BE49-F238E27FC236}">
              <a16:creationId xmlns:a16="http://schemas.microsoft.com/office/drawing/2014/main" id="{00000000-0008-0000-0E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37" name="Chart 1">
          <a:extLst>
            <a:ext uri="{FF2B5EF4-FFF2-40B4-BE49-F238E27FC236}">
              <a16:creationId xmlns:a16="http://schemas.microsoft.com/office/drawing/2014/main" id="{00000000-0008-0000-0F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38" name="Chart 2">
          <a:extLst>
            <a:ext uri="{FF2B5EF4-FFF2-40B4-BE49-F238E27FC236}">
              <a16:creationId xmlns:a16="http://schemas.microsoft.com/office/drawing/2014/main" id="{00000000-0008-0000-0F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39" name="Chart 3">
          <a:extLst>
            <a:ext uri="{FF2B5EF4-FFF2-40B4-BE49-F238E27FC236}">
              <a16:creationId xmlns:a16="http://schemas.microsoft.com/office/drawing/2014/main" id="{00000000-0008-0000-0F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40" name="Chart 1">
          <a:extLst>
            <a:ext uri="{FF2B5EF4-FFF2-40B4-BE49-F238E27FC236}">
              <a16:creationId xmlns:a16="http://schemas.microsoft.com/office/drawing/2014/main" id="{00000000-0008-0000-1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41" name="Chart 2">
          <a:extLst>
            <a:ext uri="{FF2B5EF4-FFF2-40B4-BE49-F238E27FC236}">
              <a16:creationId xmlns:a16="http://schemas.microsoft.com/office/drawing/2014/main" id="{00000000-0008-0000-10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42" name="Chart 3">
          <a:extLst>
            <a:ext uri="{FF2B5EF4-FFF2-40B4-BE49-F238E27FC236}">
              <a16:creationId xmlns:a16="http://schemas.microsoft.com/office/drawing/2014/main" id="{00000000-0008-0000-10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43" name="Chart 1">
          <a:extLst>
            <a:ext uri="{FF2B5EF4-FFF2-40B4-BE49-F238E27FC236}">
              <a16:creationId xmlns:a16="http://schemas.microsoft.com/office/drawing/2014/main" id="{00000000-0008-0000-11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44" name="Chart 2">
          <a:extLst>
            <a:ext uri="{FF2B5EF4-FFF2-40B4-BE49-F238E27FC236}">
              <a16:creationId xmlns:a16="http://schemas.microsoft.com/office/drawing/2014/main" id="{00000000-0008-0000-1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45" name="Chart 3">
          <a:extLst>
            <a:ext uri="{FF2B5EF4-FFF2-40B4-BE49-F238E27FC236}">
              <a16:creationId xmlns:a16="http://schemas.microsoft.com/office/drawing/2014/main" id="{00000000-0008-0000-11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46" name="Chart 1">
          <a:extLst>
            <a:ext uri="{FF2B5EF4-FFF2-40B4-BE49-F238E27FC236}">
              <a16:creationId xmlns:a16="http://schemas.microsoft.com/office/drawing/2014/main" id="{00000000-0008-0000-12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47" name="Chart 2">
          <a:extLst>
            <a:ext uri="{FF2B5EF4-FFF2-40B4-BE49-F238E27FC236}">
              <a16:creationId xmlns:a16="http://schemas.microsoft.com/office/drawing/2014/main" id="{00000000-0008-0000-12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48" name="Chart 3">
          <a:extLst>
            <a:ext uri="{FF2B5EF4-FFF2-40B4-BE49-F238E27FC236}">
              <a16:creationId xmlns:a16="http://schemas.microsoft.com/office/drawing/2014/main" id="{00000000-0008-0000-12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49" name="Chart 1">
          <a:extLst>
            <a:ext uri="{FF2B5EF4-FFF2-40B4-BE49-F238E27FC236}">
              <a16:creationId xmlns:a16="http://schemas.microsoft.com/office/drawing/2014/main" id="{00000000-0008-0000-13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50" name="Chart 2">
          <a:extLst>
            <a:ext uri="{FF2B5EF4-FFF2-40B4-BE49-F238E27FC236}">
              <a16:creationId xmlns:a16="http://schemas.microsoft.com/office/drawing/2014/main" id="{00000000-0008-0000-13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51" name="Chart 3">
          <a:extLst>
            <a:ext uri="{FF2B5EF4-FFF2-40B4-BE49-F238E27FC236}">
              <a16:creationId xmlns:a16="http://schemas.microsoft.com/office/drawing/2014/main" id="{00000000-0008-0000-13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52" name="Chart 1">
          <a:extLst>
            <a:ext uri="{FF2B5EF4-FFF2-40B4-BE49-F238E27FC236}">
              <a16:creationId xmlns:a16="http://schemas.microsoft.com/office/drawing/2014/main" id="{00000000-0008-0000-14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53" name="Chart 2">
          <a:extLst>
            <a:ext uri="{FF2B5EF4-FFF2-40B4-BE49-F238E27FC236}">
              <a16:creationId xmlns:a16="http://schemas.microsoft.com/office/drawing/2014/main" id="{00000000-0008-0000-14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54" name="Chart 3">
          <a:extLst>
            <a:ext uri="{FF2B5EF4-FFF2-40B4-BE49-F238E27FC236}">
              <a16:creationId xmlns:a16="http://schemas.microsoft.com/office/drawing/2014/main" id="{00000000-0008-0000-1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55" name="Chart 1">
          <a:extLst>
            <a:ext uri="{FF2B5EF4-FFF2-40B4-BE49-F238E27FC236}">
              <a16:creationId xmlns:a16="http://schemas.microsoft.com/office/drawing/2014/main" id="{00000000-0008-0000-15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56" name="Chart 2">
          <a:extLst>
            <a:ext uri="{FF2B5EF4-FFF2-40B4-BE49-F238E27FC236}">
              <a16:creationId xmlns:a16="http://schemas.microsoft.com/office/drawing/2014/main" id="{00000000-0008-0000-1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57" name="Chart 3">
          <a:extLst>
            <a:ext uri="{FF2B5EF4-FFF2-40B4-BE49-F238E27FC236}">
              <a16:creationId xmlns:a16="http://schemas.microsoft.com/office/drawing/2014/main" id="{00000000-0008-0000-15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58" name="Chart 1">
          <a:extLst>
            <a:ext uri="{FF2B5EF4-FFF2-40B4-BE49-F238E27FC236}">
              <a16:creationId xmlns:a16="http://schemas.microsoft.com/office/drawing/2014/main" id="{00000000-0008-0000-16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59" name="Chart 2">
          <a:extLst>
            <a:ext uri="{FF2B5EF4-FFF2-40B4-BE49-F238E27FC236}">
              <a16:creationId xmlns:a16="http://schemas.microsoft.com/office/drawing/2014/main" id="{00000000-0008-0000-16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60" name="Chart 3">
          <a:extLst>
            <a:ext uri="{FF2B5EF4-FFF2-40B4-BE49-F238E27FC236}">
              <a16:creationId xmlns:a16="http://schemas.microsoft.com/office/drawing/2014/main" id="{00000000-0008-0000-16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61" name="Chart 1">
          <a:extLst>
            <a:ext uri="{FF2B5EF4-FFF2-40B4-BE49-F238E27FC236}">
              <a16:creationId xmlns:a16="http://schemas.microsoft.com/office/drawing/2014/main" id="{00000000-0008-0000-17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62" name="Chart 2">
          <a:extLst>
            <a:ext uri="{FF2B5EF4-FFF2-40B4-BE49-F238E27FC236}">
              <a16:creationId xmlns:a16="http://schemas.microsoft.com/office/drawing/2014/main" id="{00000000-0008-0000-17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63" name="Chart 3">
          <a:extLst>
            <a:ext uri="{FF2B5EF4-FFF2-40B4-BE49-F238E27FC236}">
              <a16:creationId xmlns:a16="http://schemas.microsoft.com/office/drawing/2014/main" id="{00000000-0008-0000-17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64" name="Chart 1">
          <a:extLst>
            <a:ext uri="{FF2B5EF4-FFF2-40B4-BE49-F238E27FC236}">
              <a16:creationId xmlns:a16="http://schemas.microsoft.com/office/drawing/2014/main" id="{00000000-0008-0000-1800-00004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65" name="Chart 2">
          <a:extLst>
            <a:ext uri="{FF2B5EF4-FFF2-40B4-BE49-F238E27FC236}">
              <a16:creationId xmlns:a16="http://schemas.microsoft.com/office/drawing/2014/main" id="{00000000-0008-0000-18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66" name="Chart 3">
          <a:extLst>
            <a:ext uri="{FF2B5EF4-FFF2-40B4-BE49-F238E27FC236}">
              <a16:creationId xmlns:a16="http://schemas.microsoft.com/office/drawing/2014/main" id="{00000000-0008-0000-18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67" name="Chart 1">
          <a:extLst>
            <a:ext uri="{FF2B5EF4-FFF2-40B4-BE49-F238E27FC236}">
              <a16:creationId xmlns:a16="http://schemas.microsoft.com/office/drawing/2014/main" id="{00000000-0008-0000-19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68" name="Chart 2">
          <a:extLst>
            <a:ext uri="{FF2B5EF4-FFF2-40B4-BE49-F238E27FC236}">
              <a16:creationId xmlns:a16="http://schemas.microsoft.com/office/drawing/2014/main" id="{00000000-0008-0000-19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69" name="Chart 3">
          <a:extLst>
            <a:ext uri="{FF2B5EF4-FFF2-40B4-BE49-F238E27FC236}">
              <a16:creationId xmlns:a16="http://schemas.microsoft.com/office/drawing/2014/main" id="{00000000-0008-0000-19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70" name="Chart 1">
          <a:extLst>
            <a:ext uri="{FF2B5EF4-FFF2-40B4-BE49-F238E27FC236}">
              <a16:creationId xmlns:a16="http://schemas.microsoft.com/office/drawing/2014/main" id="{00000000-0008-0000-1A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71" name="Chart 2">
          <a:extLst>
            <a:ext uri="{FF2B5EF4-FFF2-40B4-BE49-F238E27FC236}">
              <a16:creationId xmlns:a16="http://schemas.microsoft.com/office/drawing/2014/main" id="{00000000-0008-0000-1A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72" name="Chart 3">
          <a:extLst>
            <a:ext uri="{FF2B5EF4-FFF2-40B4-BE49-F238E27FC236}">
              <a16:creationId xmlns:a16="http://schemas.microsoft.com/office/drawing/2014/main" id="{00000000-0008-0000-1A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73" name="Chart 1">
          <a:extLst>
            <a:ext uri="{FF2B5EF4-FFF2-40B4-BE49-F238E27FC236}">
              <a16:creationId xmlns:a16="http://schemas.microsoft.com/office/drawing/2014/main" id="{00000000-0008-0000-1B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74" name="Chart 2">
          <a:extLst>
            <a:ext uri="{FF2B5EF4-FFF2-40B4-BE49-F238E27FC236}">
              <a16:creationId xmlns:a16="http://schemas.microsoft.com/office/drawing/2014/main" id="{00000000-0008-0000-1B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75" name="Chart 3">
          <a:extLst>
            <a:ext uri="{FF2B5EF4-FFF2-40B4-BE49-F238E27FC236}">
              <a16:creationId xmlns:a16="http://schemas.microsoft.com/office/drawing/2014/main" id="{00000000-0008-0000-1B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76" name="Chart 1">
          <a:extLst>
            <a:ext uri="{FF2B5EF4-FFF2-40B4-BE49-F238E27FC236}">
              <a16:creationId xmlns:a16="http://schemas.microsoft.com/office/drawing/2014/main" id="{00000000-0008-0000-1C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77" name="Chart 2">
          <a:extLst>
            <a:ext uri="{FF2B5EF4-FFF2-40B4-BE49-F238E27FC236}">
              <a16:creationId xmlns:a16="http://schemas.microsoft.com/office/drawing/2014/main" id="{00000000-0008-0000-1C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78" name="Chart 3">
          <a:extLst>
            <a:ext uri="{FF2B5EF4-FFF2-40B4-BE49-F238E27FC236}">
              <a16:creationId xmlns:a16="http://schemas.microsoft.com/office/drawing/2014/main" id="{00000000-0008-0000-1C00-00004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79" name="Chart 1">
          <a:extLst>
            <a:ext uri="{FF2B5EF4-FFF2-40B4-BE49-F238E27FC236}">
              <a16:creationId xmlns:a16="http://schemas.microsoft.com/office/drawing/2014/main" id="{00000000-0008-0000-1D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80" name="Chart 2">
          <a:extLst>
            <a:ext uri="{FF2B5EF4-FFF2-40B4-BE49-F238E27FC236}">
              <a16:creationId xmlns:a16="http://schemas.microsoft.com/office/drawing/2014/main" id="{00000000-0008-0000-1D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81" name="Chart 3">
          <a:extLst>
            <a:ext uri="{FF2B5EF4-FFF2-40B4-BE49-F238E27FC236}">
              <a16:creationId xmlns:a16="http://schemas.microsoft.com/office/drawing/2014/main" id="{00000000-0008-0000-1D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82" name="Chart 1">
          <a:extLst>
            <a:ext uri="{FF2B5EF4-FFF2-40B4-BE49-F238E27FC236}">
              <a16:creationId xmlns:a16="http://schemas.microsoft.com/office/drawing/2014/main" id="{00000000-0008-0000-1E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83" name="Chart 2">
          <a:extLst>
            <a:ext uri="{FF2B5EF4-FFF2-40B4-BE49-F238E27FC236}">
              <a16:creationId xmlns:a16="http://schemas.microsoft.com/office/drawing/2014/main" id="{00000000-0008-0000-1E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84" name="Chart 3">
          <a:extLst>
            <a:ext uri="{FF2B5EF4-FFF2-40B4-BE49-F238E27FC236}">
              <a16:creationId xmlns:a16="http://schemas.microsoft.com/office/drawing/2014/main" id="{00000000-0008-0000-1E00-00005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85" name="Chart 1">
          <a:extLst>
            <a:ext uri="{FF2B5EF4-FFF2-40B4-BE49-F238E27FC236}">
              <a16:creationId xmlns:a16="http://schemas.microsoft.com/office/drawing/2014/main" id="{00000000-0008-0000-1F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86" name="Chart 2">
          <a:extLst>
            <a:ext uri="{FF2B5EF4-FFF2-40B4-BE49-F238E27FC236}">
              <a16:creationId xmlns:a16="http://schemas.microsoft.com/office/drawing/2014/main" id="{00000000-0008-0000-1F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87" name="Chart 3">
          <a:extLst>
            <a:ext uri="{FF2B5EF4-FFF2-40B4-BE49-F238E27FC236}">
              <a16:creationId xmlns:a16="http://schemas.microsoft.com/office/drawing/2014/main" id="{00000000-0008-0000-1F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88" name="Chart 1">
          <a:extLst>
            <a:ext uri="{FF2B5EF4-FFF2-40B4-BE49-F238E27FC236}">
              <a16:creationId xmlns:a16="http://schemas.microsoft.com/office/drawing/2014/main" id="{00000000-0008-0000-20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89" name="Chart 2">
          <a:extLst>
            <a:ext uri="{FF2B5EF4-FFF2-40B4-BE49-F238E27FC236}">
              <a16:creationId xmlns:a16="http://schemas.microsoft.com/office/drawing/2014/main" id="{00000000-0008-0000-2000-00005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90" name="Chart 3">
          <a:extLst>
            <a:ext uri="{FF2B5EF4-FFF2-40B4-BE49-F238E27FC236}">
              <a16:creationId xmlns:a16="http://schemas.microsoft.com/office/drawing/2014/main" id="{00000000-0008-0000-2000-00005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24</xdr:col>
      <xdr:colOff>255960</xdr:colOff>
      <xdr:row>14</xdr:row>
      <xdr:rowOff>163440</xdr:rowOff>
    </xdr:to>
    <xdr:graphicFrame macro="">
      <xdr:nvGraphicFramePr>
        <xdr:cNvPr id="91" name="Chart 1">
          <a:extLst>
            <a:ext uri="{FF2B5EF4-FFF2-40B4-BE49-F238E27FC236}">
              <a16:creationId xmlns:a16="http://schemas.microsoft.com/office/drawing/2014/main" id="{00000000-0008-0000-2100-00005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17</xdr:row>
      <xdr:rowOff>130680</xdr:rowOff>
    </xdr:from>
    <xdr:to>
      <xdr:col>24</xdr:col>
      <xdr:colOff>255960</xdr:colOff>
      <xdr:row>31</xdr:row>
      <xdr:rowOff>163440</xdr:rowOff>
    </xdr:to>
    <xdr:graphicFrame macro="">
      <xdr:nvGraphicFramePr>
        <xdr:cNvPr id="92" name="Chart 2">
          <a:extLst>
            <a:ext uri="{FF2B5EF4-FFF2-40B4-BE49-F238E27FC236}">
              <a16:creationId xmlns:a16="http://schemas.microsoft.com/office/drawing/2014/main" id="{00000000-0008-0000-2100-00005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33</xdr:row>
      <xdr:rowOff>131040</xdr:rowOff>
    </xdr:from>
    <xdr:to>
      <xdr:col>24</xdr:col>
      <xdr:colOff>255960</xdr:colOff>
      <xdr:row>47</xdr:row>
      <xdr:rowOff>163440</xdr:rowOff>
    </xdr:to>
    <xdr:graphicFrame macro="">
      <xdr:nvGraphicFramePr>
        <xdr:cNvPr id="93" name="Chart 3">
          <a:extLst>
            <a:ext uri="{FF2B5EF4-FFF2-40B4-BE49-F238E27FC236}">
              <a16:creationId xmlns:a16="http://schemas.microsoft.com/office/drawing/2014/main" id="{00000000-0008-0000-2100-00005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0000000}" name="TblSynthese" displayName="TblSynthese" ref="A25:H55" totalsRowShown="0">
  <autoFilter ref="A25:H55" xr:uid="{00000000-0009-0000-0100-00001F000000}"/>
  <tableColumns count="8">
    <tableColumn id="1" xr3:uid="{00000000-0010-0000-0000-000001000000}" name="N°"/>
    <tableColumn id="2" xr3:uid="{00000000-0010-0000-0000-000002000000}" name="Athlète"/>
    <tableColumn id="3" xr3:uid="{00000000-0010-0000-0000-000003000000}" name="Charge aiguë (7j)"/>
    <tableColumn id="4" xr3:uid="{00000000-0010-0000-0000-000004000000}" name="Charge chronique (28j)"/>
    <tableColumn id="5" xr3:uid="{00000000-0010-0000-0000-000005000000}" name="ACWR"/>
    <tableColumn id="6" xr3:uid="{00000000-0010-0000-0000-000006000000}" name="Fatigue"/>
    <tableColumn id="7" xr3:uid="{00000000-0010-0000-0000-000007000000}" name="Alerte"/>
    <tableColumn id="8" xr3:uid="{00000000-0010-0000-0000-000008000000}" name="Fich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Athlete1" displayName="TblAthlete1" ref="A5:N171" totalsRowShown="0">
  <autoFilter ref="A5:N171" xr:uid="{00000000-0009-0000-0100-000001000000}"/>
  <tableColumns count="14">
    <tableColumn id="1" xr3:uid="{00000000-0010-0000-0100-000001000000}" name="Date"/>
    <tableColumn id="2" xr3:uid="{00000000-0010-0000-0100-000002000000}" name="Jour"/>
    <tableColumn id="3" xr3:uid="{00000000-0010-0000-0100-000003000000}" name="Semaine"/>
    <tableColumn id="4" xr3:uid="{00000000-0010-0000-0100-000004000000}" name="Mois"/>
    <tableColumn id="5" xr3:uid="{00000000-0010-0000-0100-000005000000}" name="Année"/>
    <tableColumn id="6" xr3:uid="{00000000-0010-0000-0100-000006000000}" name="Type de séance"/>
    <tableColumn id="7" xr3:uid="{00000000-0010-0000-0100-000007000000}" name="RPE"/>
    <tableColumn id="8" xr3:uid="{00000000-0010-0000-0100-000008000000}" name="Durée (h)"/>
    <tableColumn id="9" xr3:uid="{00000000-0010-0000-0100-000009000000}" name="CT"/>
    <tableColumn id="10" xr3:uid="{00000000-0010-0000-0100-00000A000000}" name="Charge aiguë"/>
    <tableColumn id="11" xr3:uid="{00000000-0010-0000-0100-00000B000000}" name="Charge chronique"/>
    <tableColumn id="12" xr3:uid="{00000000-0010-0000-0100-00000C000000}" name="ACWR"/>
    <tableColumn id="13" xr3:uid="{00000000-0010-0000-0100-00000D000000}" name="Fatigue"/>
    <tableColumn id="14" xr3:uid="{00000000-0010-0000-0100-00000E000000}" name="Commentair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blAthlete2" displayName="TblAthlete2" ref="A5:N171" totalsRowShown="0">
  <autoFilter ref="A5:N171" xr:uid="{00000000-0009-0000-0100-00000C000000}"/>
  <tableColumns count="14">
    <tableColumn id="1" xr3:uid="{00000000-0010-0000-0200-000001000000}" name="Date"/>
    <tableColumn id="2" xr3:uid="{00000000-0010-0000-0200-000002000000}" name="Jour"/>
    <tableColumn id="3" xr3:uid="{00000000-0010-0000-0200-000003000000}" name="Semaine"/>
    <tableColumn id="4" xr3:uid="{00000000-0010-0000-0200-000004000000}" name="Mois"/>
    <tableColumn id="5" xr3:uid="{00000000-0010-0000-0200-000005000000}" name="Année"/>
    <tableColumn id="6" xr3:uid="{00000000-0010-0000-0200-000006000000}" name="Type de séance"/>
    <tableColumn id="7" xr3:uid="{00000000-0010-0000-0200-000007000000}" name="RPE"/>
    <tableColumn id="8" xr3:uid="{00000000-0010-0000-0200-000008000000}" name="Durée (h)"/>
    <tableColumn id="9" xr3:uid="{00000000-0010-0000-0200-000009000000}" name="CT"/>
    <tableColumn id="10" xr3:uid="{00000000-0010-0000-0200-00000A000000}" name="Charge aiguë"/>
    <tableColumn id="11" xr3:uid="{00000000-0010-0000-0200-00000B000000}" name="Charge chronique"/>
    <tableColumn id="12" xr3:uid="{00000000-0010-0000-0200-00000C000000}" name="ACWR"/>
    <tableColumn id="13" xr3:uid="{00000000-0010-0000-0200-00000D000000}" name="Fatigue"/>
    <tableColumn id="14" xr3:uid="{00000000-0010-0000-0200-00000E000000}" name="Commentair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3000000}" name="TblAthlete3" displayName="TblAthlete3" ref="A5:N171" totalsRowShown="0">
  <autoFilter ref="A5:N171" xr:uid="{00000000-0009-0000-0100-000017000000}"/>
  <tableColumns count="14">
    <tableColumn id="1" xr3:uid="{00000000-0010-0000-0300-000001000000}" name="Date"/>
    <tableColumn id="2" xr3:uid="{00000000-0010-0000-0300-000002000000}" name="Jour"/>
    <tableColumn id="3" xr3:uid="{00000000-0010-0000-0300-000003000000}" name="Semaine"/>
    <tableColumn id="4" xr3:uid="{00000000-0010-0000-0300-000004000000}" name="Mois"/>
    <tableColumn id="5" xr3:uid="{00000000-0010-0000-0300-000005000000}" name="Année"/>
    <tableColumn id="6" xr3:uid="{00000000-0010-0000-0300-000006000000}" name="Type de séance"/>
    <tableColumn id="7" xr3:uid="{00000000-0010-0000-0300-000007000000}" name="RPE"/>
    <tableColumn id="8" xr3:uid="{00000000-0010-0000-0300-000008000000}" name="Durée (h)"/>
    <tableColumn id="9" xr3:uid="{00000000-0010-0000-0300-000009000000}" name="CT"/>
    <tableColumn id="10" xr3:uid="{00000000-0010-0000-0300-00000A000000}" name="Charge aiguë"/>
    <tableColumn id="11" xr3:uid="{00000000-0010-0000-0300-00000B000000}" name="Charge chronique"/>
    <tableColumn id="12" xr3:uid="{00000000-0010-0000-0300-00000C000000}" name="ACWR"/>
    <tableColumn id="13" xr3:uid="{00000000-0010-0000-0300-00000D000000}" name="Fatigue"/>
    <tableColumn id="14" xr3:uid="{00000000-0010-0000-0300-00000E000000}" name="Commentair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4000000}" name="TblAthlete4" displayName="TblAthlete4" ref="A5:N171" totalsRowShown="0">
  <autoFilter ref="A5:N171" xr:uid="{00000000-0009-0000-0100-000019000000}"/>
  <tableColumns count="14">
    <tableColumn id="1" xr3:uid="{00000000-0010-0000-0400-000001000000}" name="Date"/>
    <tableColumn id="2" xr3:uid="{00000000-0010-0000-0400-000002000000}" name="Jour"/>
    <tableColumn id="3" xr3:uid="{00000000-0010-0000-0400-000003000000}" name="Semaine"/>
    <tableColumn id="4" xr3:uid="{00000000-0010-0000-0400-000004000000}" name="Mois"/>
    <tableColumn id="5" xr3:uid="{00000000-0010-0000-0400-000005000000}" name="Année"/>
    <tableColumn id="6" xr3:uid="{00000000-0010-0000-0400-000006000000}" name="Type de séance"/>
    <tableColumn id="7" xr3:uid="{00000000-0010-0000-0400-000007000000}" name="RPE"/>
    <tableColumn id="8" xr3:uid="{00000000-0010-0000-0400-000008000000}" name="Durée (h)"/>
    <tableColumn id="9" xr3:uid="{00000000-0010-0000-0400-000009000000}" name="CT"/>
    <tableColumn id="10" xr3:uid="{00000000-0010-0000-0400-00000A000000}" name="Charge aiguë"/>
    <tableColumn id="11" xr3:uid="{00000000-0010-0000-0400-00000B000000}" name="Charge chronique"/>
    <tableColumn id="12" xr3:uid="{00000000-0010-0000-0400-00000C000000}" name="ACWR"/>
    <tableColumn id="13" xr3:uid="{00000000-0010-0000-0400-00000D000000}" name="Fatigue"/>
    <tableColumn id="14" xr3:uid="{00000000-0010-0000-0400-00000E000000}" name="Commentair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TblAthlete5" displayName="TblAthlete5" ref="A5:N171" totalsRowShown="0">
  <autoFilter ref="A5:N171" xr:uid="{00000000-0009-0000-0100-00001A000000}"/>
  <tableColumns count="14">
    <tableColumn id="1" xr3:uid="{00000000-0010-0000-0500-000001000000}" name="Date"/>
    <tableColumn id="2" xr3:uid="{00000000-0010-0000-0500-000002000000}" name="Jour"/>
    <tableColumn id="3" xr3:uid="{00000000-0010-0000-0500-000003000000}" name="Semaine"/>
    <tableColumn id="4" xr3:uid="{00000000-0010-0000-0500-000004000000}" name="Mois"/>
    <tableColumn id="5" xr3:uid="{00000000-0010-0000-0500-000005000000}" name="Année"/>
    <tableColumn id="6" xr3:uid="{00000000-0010-0000-0500-000006000000}" name="Type de séance"/>
    <tableColumn id="7" xr3:uid="{00000000-0010-0000-0500-000007000000}" name="RPE"/>
    <tableColumn id="8" xr3:uid="{00000000-0010-0000-0500-000008000000}" name="Durée (h)"/>
    <tableColumn id="9" xr3:uid="{00000000-0010-0000-0500-000009000000}" name="CT"/>
    <tableColumn id="10" xr3:uid="{00000000-0010-0000-0500-00000A000000}" name="Charge aiguë"/>
    <tableColumn id="11" xr3:uid="{00000000-0010-0000-0500-00000B000000}" name="Charge chronique"/>
    <tableColumn id="12" xr3:uid="{00000000-0010-0000-0500-00000C000000}" name="ACWR"/>
    <tableColumn id="13" xr3:uid="{00000000-0010-0000-0500-00000D000000}" name="Fatigue"/>
    <tableColumn id="14" xr3:uid="{00000000-0010-0000-0500-00000E000000}" name="Commentair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6000000}" name="TblAthlete6" displayName="TblAthlete6" ref="A5:N171" totalsRowShown="0">
  <autoFilter ref="A5:N171" xr:uid="{00000000-0009-0000-0100-00001B000000}"/>
  <tableColumns count="14">
    <tableColumn id="1" xr3:uid="{00000000-0010-0000-0600-000001000000}" name="Date"/>
    <tableColumn id="2" xr3:uid="{00000000-0010-0000-0600-000002000000}" name="Jour"/>
    <tableColumn id="3" xr3:uid="{00000000-0010-0000-0600-000003000000}" name="Semaine"/>
    <tableColumn id="4" xr3:uid="{00000000-0010-0000-0600-000004000000}" name="Mois"/>
    <tableColumn id="5" xr3:uid="{00000000-0010-0000-0600-000005000000}" name="Année"/>
    <tableColumn id="6" xr3:uid="{00000000-0010-0000-0600-000006000000}" name="Type de séance"/>
    <tableColumn id="7" xr3:uid="{00000000-0010-0000-0600-000007000000}" name="RPE"/>
    <tableColumn id="8" xr3:uid="{00000000-0010-0000-0600-000008000000}" name="Durée (h)"/>
    <tableColumn id="9" xr3:uid="{00000000-0010-0000-0600-000009000000}" name="CT"/>
    <tableColumn id="10" xr3:uid="{00000000-0010-0000-0600-00000A000000}" name="Charge aiguë"/>
    <tableColumn id="11" xr3:uid="{00000000-0010-0000-0600-00000B000000}" name="Charge chronique"/>
    <tableColumn id="12" xr3:uid="{00000000-0010-0000-0600-00000C000000}" name="ACWR"/>
    <tableColumn id="13" xr3:uid="{00000000-0010-0000-0600-00000D000000}" name="Fatigue"/>
    <tableColumn id="14" xr3:uid="{00000000-0010-0000-0600-00000E000000}" name="Commentair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7000000}" name="TblAthlete7" displayName="TblAthlete7" ref="A5:N171" totalsRowShown="0">
  <autoFilter ref="A5:N171" xr:uid="{00000000-0009-0000-0100-00001C000000}"/>
  <tableColumns count="14">
    <tableColumn id="1" xr3:uid="{00000000-0010-0000-0700-000001000000}" name="Date"/>
    <tableColumn id="2" xr3:uid="{00000000-0010-0000-0700-000002000000}" name="Jour"/>
    <tableColumn id="3" xr3:uid="{00000000-0010-0000-0700-000003000000}" name="Semaine"/>
    <tableColumn id="4" xr3:uid="{00000000-0010-0000-0700-000004000000}" name="Mois"/>
    <tableColumn id="5" xr3:uid="{00000000-0010-0000-0700-000005000000}" name="Année"/>
    <tableColumn id="6" xr3:uid="{00000000-0010-0000-0700-000006000000}" name="Type de séance"/>
    <tableColumn id="7" xr3:uid="{00000000-0010-0000-0700-000007000000}" name="RPE"/>
    <tableColumn id="8" xr3:uid="{00000000-0010-0000-0700-000008000000}" name="Durée (h)"/>
    <tableColumn id="9" xr3:uid="{00000000-0010-0000-0700-000009000000}" name="CT"/>
    <tableColumn id="10" xr3:uid="{00000000-0010-0000-0700-00000A000000}" name="Charge aiguë"/>
    <tableColumn id="11" xr3:uid="{00000000-0010-0000-0700-00000B000000}" name="Charge chronique"/>
    <tableColumn id="12" xr3:uid="{00000000-0010-0000-0700-00000C000000}" name="ACWR"/>
    <tableColumn id="13" xr3:uid="{00000000-0010-0000-0700-00000D000000}" name="Fatigue"/>
    <tableColumn id="14" xr3:uid="{00000000-0010-0000-0700-00000E000000}" name="Commentair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8000000}" name="TblAthlete8" displayName="TblAthlete8" ref="A5:N171" totalsRowShown="0">
  <autoFilter ref="A5:N171" xr:uid="{00000000-0009-0000-0100-00001D000000}"/>
  <tableColumns count="14">
    <tableColumn id="1" xr3:uid="{00000000-0010-0000-0800-000001000000}" name="Date"/>
    <tableColumn id="2" xr3:uid="{00000000-0010-0000-0800-000002000000}" name="Jour"/>
    <tableColumn id="3" xr3:uid="{00000000-0010-0000-0800-000003000000}" name="Semaine"/>
    <tableColumn id="4" xr3:uid="{00000000-0010-0000-0800-000004000000}" name="Mois"/>
    <tableColumn id="5" xr3:uid="{00000000-0010-0000-0800-000005000000}" name="Année"/>
    <tableColumn id="6" xr3:uid="{00000000-0010-0000-0800-000006000000}" name="Type de séance"/>
    <tableColumn id="7" xr3:uid="{00000000-0010-0000-0800-000007000000}" name="RPE"/>
    <tableColumn id="8" xr3:uid="{00000000-0010-0000-0800-000008000000}" name="Durée (h)"/>
    <tableColumn id="9" xr3:uid="{00000000-0010-0000-0800-000009000000}" name="CT"/>
    <tableColumn id="10" xr3:uid="{00000000-0010-0000-0800-00000A000000}" name="Charge aiguë"/>
    <tableColumn id="11" xr3:uid="{00000000-0010-0000-0800-00000B000000}" name="Charge chronique"/>
    <tableColumn id="12" xr3:uid="{00000000-0010-0000-0800-00000C000000}" name="ACWR"/>
    <tableColumn id="13" xr3:uid="{00000000-0010-0000-0800-00000D000000}" name="Fatigue"/>
    <tableColumn id="14" xr3:uid="{00000000-0010-0000-0800-00000E000000}" name="Commentair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TblAthlete9" displayName="TblAthlete9" ref="A5:N171" totalsRowShown="0">
  <autoFilter ref="A5:N171" xr:uid="{00000000-0009-0000-0100-00001E000000}"/>
  <tableColumns count="14">
    <tableColumn id="1" xr3:uid="{00000000-0010-0000-0900-000001000000}" name="Date"/>
    <tableColumn id="2" xr3:uid="{00000000-0010-0000-0900-000002000000}" name="Jour"/>
    <tableColumn id="3" xr3:uid="{00000000-0010-0000-0900-000003000000}" name="Semaine"/>
    <tableColumn id="4" xr3:uid="{00000000-0010-0000-0900-000004000000}" name="Mois"/>
    <tableColumn id="5" xr3:uid="{00000000-0010-0000-0900-000005000000}" name="Année"/>
    <tableColumn id="6" xr3:uid="{00000000-0010-0000-0900-000006000000}" name="Type de séance"/>
    <tableColumn id="7" xr3:uid="{00000000-0010-0000-0900-000007000000}" name="RPE"/>
    <tableColumn id="8" xr3:uid="{00000000-0010-0000-0900-000008000000}" name="Durée (h)"/>
    <tableColumn id="9" xr3:uid="{00000000-0010-0000-0900-000009000000}" name="CT"/>
    <tableColumn id="10" xr3:uid="{00000000-0010-0000-0900-00000A000000}" name="Charge aiguë"/>
    <tableColumn id="11" xr3:uid="{00000000-0010-0000-0900-00000B000000}" name="Charge chronique"/>
    <tableColumn id="12" xr3:uid="{00000000-0010-0000-0900-00000C000000}" name="ACWR"/>
    <tableColumn id="13" xr3:uid="{00000000-0010-0000-0900-00000D000000}" name="Fatigue"/>
    <tableColumn id="14" xr3:uid="{00000000-0010-0000-0900-00000E000000}" name="Commentaire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A000000}" name="TblAthlete10" displayName="TblAthlete10" ref="A5:N171" totalsRowShown="0">
  <autoFilter ref="A5:N171" xr:uid="{00000000-0009-0000-0100-000002000000}"/>
  <tableColumns count="14">
    <tableColumn id="1" xr3:uid="{00000000-0010-0000-0A00-000001000000}" name="Date"/>
    <tableColumn id="2" xr3:uid="{00000000-0010-0000-0A00-000002000000}" name="Jour"/>
    <tableColumn id="3" xr3:uid="{00000000-0010-0000-0A00-000003000000}" name="Semaine"/>
    <tableColumn id="4" xr3:uid="{00000000-0010-0000-0A00-000004000000}" name="Mois"/>
    <tableColumn id="5" xr3:uid="{00000000-0010-0000-0A00-000005000000}" name="Année"/>
    <tableColumn id="6" xr3:uid="{00000000-0010-0000-0A00-000006000000}" name="Type de séance"/>
    <tableColumn id="7" xr3:uid="{00000000-0010-0000-0A00-000007000000}" name="RPE"/>
    <tableColumn id="8" xr3:uid="{00000000-0010-0000-0A00-000008000000}" name="Durée (h)"/>
    <tableColumn id="9" xr3:uid="{00000000-0010-0000-0A00-000009000000}" name="CT"/>
    <tableColumn id="10" xr3:uid="{00000000-0010-0000-0A00-00000A000000}" name="Charge aiguë"/>
    <tableColumn id="11" xr3:uid="{00000000-0010-0000-0A00-00000B000000}" name="Charge chronique"/>
    <tableColumn id="12" xr3:uid="{00000000-0010-0000-0A00-00000C000000}" name="ACWR"/>
    <tableColumn id="13" xr3:uid="{00000000-0010-0000-0A00-00000D000000}" name="Fatigue"/>
    <tableColumn id="14" xr3:uid="{00000000-0010-0000-0A00-00000E000000}" name="Commentair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blAthlete11" displayName="TblAthlete11" ref="A5:N171" totalsRowShown="0">
  <autoFilter ref="A5:N171" xr:uid="{00000000-0009-0000-0100-000003000000}"/>
  <tableColumns count="14">
    <tableColumn id="1" xr3:uid="{00000000-0010-0000-0B00-000001000000}" name="Date"/>
    <tableColumn id="2" xr3:uid="{00000000-0010-0000-0B00-000002000000}" name="Jour"/>
    <tableColumn id="3" xr3:uid="{00000000-0010-0000-0B00-000003000000}" name="Semaine"/>
    <tableColumn id="4" xr3:uid="{00000000-0010-0000-0B00-000004000000}" name="Mois"/>
    <tableColumn id="5" xr3:uid="{00000000-0010-0000-0B00-000005000000}" name="Année"/>
    <tableColumn id="6" xr3:uid="{00000000-0010-0000-0B00-000006000000}" name="Type de séance"/>
    <tableColumn id="7" xr3:uid="{00000000-0010-0000-0B00-000007000000}" name="RPE"/>
    <tableColumn id="8" xr3:uid="{00000000-0010-0000-0B00-000008000000}" name="Durée (h)"/>
    <tableColumn id="9" xr3:uid="{00000000-0010-0000-0B00-000009000000}" name="CT"/>
    <tableColumn id="10" xr3:uid="{00000000-0010-0000-0B00-00000A000000}" name="Charge aiguë"/>
    <tableColumn id="11" xr3:uid="{00000000-0010-0000-0B00-00000B000000}" name="Charge chronique"/>
    <tableColumn id="12" xr3:uid="{00000000-0010-0000-0B00-00000C000000}" name="ACWR"/>
    <tableColumn id="13" xr3:uid="{00000000-0010-0000-0B00-00000D000000}" name="Fatigue"/>
    <tableColumn id="14" xr3:uid="{00000000-0010-0000-0B00-00000E000000}" name="Commentaire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C000000}" name="TblAthlete12" displayName="TblAthlete12" ref="A5:N171" totalsRowShown="0">
  <autoFilter ref="A5:N171" xr:uid="{00000000-0009-0000-0100-000004000000}"/>
  <tableColumns count="14">
    <tableColumn id="1" xr3:uid="{00000000-0010-0000-0C00-000001000000}" name="Date"/>
    <tableColumn id="2" xr3:uid="{00000000-0010-0000-0C00-000002000000}" name="Jour"/>
    <tableColumn id="3" xr3:uid="{00000000-0010-0000-0C00-000003000000}" name="Semaine"/>
    <tableColumn id="4" xr3:uid="{00000000-0010-0000-0C00-000004000000}" name="Mois"/>
    <tableColumn id="5" xr3:uid="{00000000-0010-0000-0C00-000005000000}" name="Année"/>
    <tableColumn id="6" xr3:uid="{00000000-0010-0000-0C00-000006000000}" name="Type de séance"/>
    <tableColumn id="7" xr3:uid="{00000000-0010-0000-0C00-000007000000}" name="RPE"/>
    <tableColumn id="8" xr3:uid="{00000000-0010-0000-0C00-000008000000}" name="Durée (h)"/>
    <tableColumn id="9" xr3:uid="{00000000-0010-0000-0C00-000009000000}" name="CT"/>
    <tableColumn id="10" xr3:uid="{00000000-0010-0000-0C00-00000A000000}" name="Charge aiguë"/>
    <tableColumn id="11" xr3:uid="{00000000-0010-0000-0C00-00000B000000}" name="Charge chronique"/>
    <tableColumn id="12" xr3:uid="{00000000-0010-0000-0C00-00000C000000}" name="ACWR"/>
    <tableColumn id="13" xr3:uid="{00000000-0010-0000-0C00-00000D000000}" name="Fatigue"/>
    <tableColumn id="14" xr3:uid="{00000000-0010-0000-0C00-00000E000000}" name="Commentair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D000000}" name="TblAthlete13" displayName="TblAthlete13" ref="A5:N171" totalsRowShown="0">
  <autoFilter ref="A5:N171" xr:uid="{00000000-0009-0000-0100-000005000000}"/>
  <tableColumns count="14">
    <tableColumn id="1" xr3:uid="{00000000-0010-0000-0D00-000001000000}" name="Date"/>
    <tableColumn id="2" xr3:uid="{00000000-0010-0000-0D00-000002000000}" name="Jour"/>
    <tableColumn id="3" xr3:uid="{00000000-0010-0000-0D00-000003000000}" name="Semaine"/>
    <tableColumn id="4" xr3:uid="{00000000-0010-0000-0D00-000004000000}" name="Mois"/>
    <tableColumn id="5" xr3:uid="{00000000-0010-0000-0D00-000005000000}" name="Année"/>
    <tableColumn id="6" xr3:uid="{00000000-0010-0000-0D00-000006000000}" name="Type de séance"/>
    <tableColumn id="7" xr3:uid="{00000000-0010-0000-0D00-000007000000}" name="RPE"/>
    <tableColumn id="8" xr3:uid="{00000000-0010-0000-0D00-000008000000}" name="Durée (h)"/>
    <tableColumn id="9" xr3:uid="{00000000-0010-0000-0D00-000009000000}" name="CT"/>
    <tableColumn id="10" xr3:uid="{00000000-0010-0000-0D00-00000A000000}" name="Charge aiguë"/>
    <tableColumn id="11" xr3:uid="{00000000-0010-0000-0D00-00000B000000}" name="Charge chronique"/>
    <tableColumn id="12" xr3:uid="{00000000-0010-0000-0D00-00000C000000}" name="ACWR"/>
    <tableColumn id="13" xr3:uid="{00000000-0010-0000-0D00-00000D000000}" name="Fatigue"/>
    <tableColumn id="14" xr3:uid="{00000000-0010-0000-0D00-00000E000000}" name="Commentaire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E000000}" name="TblAthlete14" displayName="TblAthlete14" ref="A5:N171" totalsRowShown="0">
  <autoFilter ref="A5:N171" xr:uid="{00000000-0009-0000-0100-000006000000}"/>
  <tableColumns count="14">
    <tableColumn id="1" xr3:uid="{00000000-0010-0000-0E00-000001000000}" name="Date"/>
    <tableColumn id="2" xr3:uid="{00000000-0010-0000-0E00-000002000000}" name="Jour"/>
    <tableColumn id="3" xr3:uid="{00000000-0010-0000-0E00-000003000000}" name="Semaine"/>
    <tableColumn id="4" xr3:uid="{00000000-0010-0000-0E00-000004000000}" name="Mois"/>
    <tableColumn id="5" xr3:uid="{00000000-0010-0000-0E00-000005000000}" name="Année"/>
    <tableColumn id="6" xr3:uid="{00000000-0010-0000-0E00-000006000000}" name="Type de séance"/>
    <tableColumn id="7" xr3:uid="{00000000-0010-0000-0E00-000007000000}" name="RPE"/>
    <tableColumn id="8" xr3:uid="{00000000-0010-0000-0E00-000008000000}" name="Durée (h)"/>
    <tableColumn id="9" xr3:uid="{00000000-0010-0000-0E00-000009000000}" name="CT"/>
    <tableColumn id="10" xr3:uid="{00000000-0010-0000-0E00-00000A000000}" name="Charge aiguë"/>
    <tableColumn id="11" xr3:uid="{00000000-0010-0000-0E00-00000B000000}" name="Charge chronique"/>
    <tableColumn id="12" xr3:uid="{00000000-0010-0000-0E00-00000C000000}" name="ACWR"/>
    <tableColumn id="13" xr3:uid="{00000000-0010-0000-0E00-00000D000000}" name="Fatigue"/>
    <tableColumn id="14" xr3:uid="{00000000-0010-0000-0E00-00000E000000}" name="Commentaire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F000000}" name="TblAthlete15" displayName="TblAthlete15" ref="A5:N171" totalsRowShown="0">
  <autoFilter ref="A5:N171" xr:uid="{00000000-0009-0000-0100-000007000000}"/>
  <tableColumns count="14">
    <tableColumn id="1" xr3:uid="{00000000-0010-0000-0F00-000001000000}" name="Date"/>
    <tableColumn id="2" xr3:uid="{00000000-0010-0000-0F00-000002000000}" name="Jour"/>
    <tableColumn id="3" xr3:uid="{00000000-0010-0000-0F00-000003000000}" name="Semaine"/>
    <tableColumn id="4" xr3:uid="{00000000-0010-0000-0F00-000004000000}" name="Mois"/>
    <tableColumn id="5" xr3:uid="{00000000-0010-0000-0F00-000005000000}" name="Année"/>
    <tableColumn id="6" xr3:uid="{00000000-0010-0000-0F00-000006000000}" name="Type de séance"/>
    <tableColumn id="7" xr3:uid="{00000000-0010-0000-0F00-000007000000}" name="RPE"/>
    <tableColumn id="8" xr3:uid="{00000000-0010-0000-0F00-000008000000}" name="Durée (h)"/>
    <tableColumn id="9" xr3:uid="{00000000-0010-0000-0F00-000009000000}" name="CT"/>
    <tableColumn id="10" xr3:uid="{00000000-0010-0000-0F00-00000A000000}" name="Charge aiguë"/>
    <tableColumn id="11" xr3:uid="{00000000-0010-0000-0F00-00000B000000}" name="Charge chronique"/>
    <tableColumn id="12" xr3:uid="{00000000-0010-0000-0F00-00000C000000}" name="ACWR"/>
    <tableColumn id="13" xr3:uid="{00000000-0010-0000-0F00-00000D000000}" name="Fatigue"/>
    <tableColumn id="14" xr3:uid="{00000000-0010-0000-0F00-00000E000000}" name="Commentaire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0000000}" name="TblAthlete16" displayName="TblAthlete16" ref="A5:N171" totalsRowShown="0">
  <autoFilter ref="A5:N171" xr:uid="{00000000-0009-0000-0100-000008000000}"/>
  <tableColumns count="14">
    <tableColumn id="1" xr3:uid="{00000000-0010-0000-1000-000001000000}" name="Date"/>
    <tableColumn id="2" xr3:uid="{00000000-0010-0000-1000-000002000000}" name="Jour"/>
    <tableColumn id="3" xr3:uid="{00000000-0010-0000-1000-000003000000}" name="Semaine"/>
    <tableColumn id="4" xr3:uid="{00000000-0010-0000-1000-000004000000}" name="Mois"/>
    <tableColumn id="5" xr3:uid="{00000000-0010-0000-1000-000005000000}" name="Année"/>
    <tableColumn id="6" xr3:uid="{00000000-0010-0000-1000-000006000000}" name="Type de séance"/>
    <tableColumn id="7" xr3:uid="{00000000-0010-0000-1000-000007000000}" name="RPE"/>
    <tableColumn id="8" xr3:uid="{00000000-0010-0000-1000-000008000000}" name="Durée (h)"/>
    <tableColumn id="9" xr3:uid="{00000000-0010-0000-1000-000009000000}" name="CT"/>
    <tableColumn id="10" xr3:uid="{00000000-0010-0000-1000-00000A000000}" name="Charge aiguë"/>
    <tableColumn id="11" xr3:uid="{00000000-0010-0000-1000-00000B000000}" name="Charge chronique"/>
    <tableColumn id="12" xr3:uid="{00000000-0010-0000-1000-00000C000000}" name="ACWR"/>
    <tableColumn id="13" xr3:uid="{00000000-0010-0000-1000-00000D000000}" name="Fatigue"/>
    <tableColumn id="14" xr3:uid="{00000000-0010-0000-1000-00000E000000}" name="Commentaire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1000000}" name="TblAthlete17" displayName="TblAthlete17" ref="A5:N171" totalsRowShown="0">
  <autoFilter ref="A5:N171" xr:uid="{00000000-0009-0000-0100-000009000000}"/>
  <tableColumns count="14">
    <tableColumn id="1" xr3:uid="{00000000-0010-0000-1100-000001000000}" name="Date"/>
    <tableColumn id="2" xr3:uid="{00000000-0010-0000-1100-000002000000}" name="Jour"/>
    <tableColumn id="3" xr3:uid="{00000000-0010-0000-1100-000003000000}" name="Semaine"/>
    <tableColumn id="4" xr3:uid="{00000000-0010-0000-1100-000004000000}" name="Mois"/>
    <tableColumn id="5" xr3:uid="{00000000-0010-0000-1100-000005000000}" name="Année"/>
    <tableColumn id="6" xr3:uid="{00000000-0010-0000-1100-000006000000}" name="Type de séance"/>
    <tableColumn id="7" xr3:uid="{00000000-0010-0000-1100-000007000000}" name="RPE"/>
    <tableColumn id="8" xr3:uid="{00000000-0010-0000-1100-000008000000}" name="Durée (h)"/>
    <tableColumn id="9" xr3:uid="{00000000-0010-0000-1100-000009000000}" name="CT"/>
    <tableColumn id="10" xr3:uid="{00000000-0010-0000-1100-00000A000000}" name="Charge aiguë"/>
    <tableColumn id="11" xr3:uid="{00000000-0010-0000-1100-00000B000000}" name="Charge chronique"/>
    <tableColumn id="12" xr3:uid="{00000000-0010-0000-1100-00000C000000}" name="ACWR"/>
    <tableColumn id="13" xr3:uid="{00000000-0010-0000-1100-00000D000000}" name="Fatigue"/>
    <tableColumn id="14" xr3:uid="{00000000-0010-0000-1100-00000E000000}" name="Commentaires"/>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2000000}" name="TblAthlete18" displayName="TblAthlete18" ref="A5:N171" totalsRowShown="0">
  <autoFilter ref="A5:N171" xr:uid="{00000000-0009-0000-0100-00000A000000}"/>
  <tableColumns count="14">
    <tableColumn id="1" xr3:uid="{00000000-0010-0000-1200-000001000000}" name="Date"/>
    <tableColumn id="2" xr3:uid="{00000000-0010-0000-1200-000002000000}" name="Jour"/>
    <tableColumn id="3" xr3:uid="{00000000-0010-0000-1200-000003000000}" name="Semaine"/>
    <tableColumn id="4" xr3:uid="{00000000-0010-0000-1200-000004000000}" name="Mois"/>
    <tableColumn id="5" xr3:uid="{00000000-0010-0000-1200-000005000000}" name="Année"/>
    <tableColumn id="6" xr3:uid="{00000000-0010-0000-1200-000006000000}" name="Type de séance"/>
    <tableColumn id="7" xr3:uid="{00000000-0010-0000-1200-000007000000}" name="RPE"/>
    <tableColumn id="8" xr3:uid="{00000000-0010-0000-1200-000008000000}" name="Durée (h)"/>
    <tableColumn id="9" xr3:uid="{00000000-0010-0000-1200-000009000000}" name="CT"/>
    <tableColumn id="10" xr3:uid="{00000000-0010-0000-1200-00000A000000}" name="Charge aiguë"/>
    <tableColumn id="11" xr3:uid="{00000000-0010-0000-1200-00000B000000}" name="Charge chronique"/>
    <tableColumn id="12" xr3:uid="{00000000-0010-0000-1200-00000C000000}" name="ACWR"/>
    <tableColumn id="13" xr3:uid="{00000000-0010-0000-1200-00000D000000}" name="Fatigue"/>
    <tableColumn id="14" xr3:uid="{00000000-0010-0000-1200-00000E000000}" name="Commentair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3000000}" name="TblAthlete19" displayName="TblAthlete19" ref="A5:N171" totalsRowShown="0">
  <autoFilter ref="A5:N171" xr:uid="{00000000-0009-0000-0100-00000B000000}"/>
  <tableColumns count="14">
    <tableColumn id="1" xr3:uid="{00000000-0010-0000-1300-000001000000}" name="Date"/>
    <tableColumn id="2" xr3:uid="{00000000-0010-0000-1300-000002000000}" name="Jour"/>
    <tableColumn id="3" xr3:uid="{00000000-0010-0000-1300-000003000000}" name="Semaine"/>
    <tableColumn id="4" xr3:uid="{00000000-0010-0000-1300-000004000000}" name="Mois"/>
    <tableColumn id="5" xr3:uid="{00000000-0010-0000-1300-000005000000}" name="Année"/>
    <tableColumn id="6" xr3:uid="{00000000-0010-0000-1300-000006000000}" name="Type de séance"/>
    <tableColumn id="7" xr3:uid="{00000000-0010-0000-1300-000007000000}" name="RPE"/>
    <tableColumn id="8" xr3:uid="{00000000-0010-0000-1300-000008000000}" name="Durée (h)"/>
    <tableColumn id="9" xr3:uid="{00000000-0010-0000-1300-000009000000}" name="CT"/>
    <tableColumn id="10" xr3:uid="{00000000-0010-0000-1300-00000A000000}" name="Charge aiguë"/>
    <tableColumn id="11" xr3:uid="{00000000-0010-0000-1300-00000B000000}" name="Charge chronique"/>
    <tableColumn id="12" xr3:uid="{00000000-0010-0000-1300-00000C000000}" name="ACWR"/>
    <tableColumn id="13" xr3:uid="{00000000-0010-0000-1300-00000D000000}" name="Fatigue"/>
    <tableColumn id="14" xr3:uid="{00000000-0010-0000-1300-00000E000000}" name="Commentaires"/>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4000000}" name="TblAthlete20" displayName="TblAthlete20" ref="A5:N171" totalsRowShown="0">
  <autoFilter ref="A5:N171" xr:uid="{00000000-0009-0000-0100-00000D000000}"/>
  <tableColumns count="14">
    <tableColumn id="1" xr3:uid="{00000000-0010-0000-1400-000001000000}" name="Date"/>
    <tableColumn id="2" xr3:uid="{00000000-0010-0000-1400-000002000000}" name="Jour"/>
    <tableColumn id="3" xr3:uid="{00000000-0010-0000-1400-000003000000}" name="Semaine"/>
    <tableColumn id="4" xr3:uid="{00000000-0010-0000-1400-000004000000}" name="Mois"/>
    <tableColumn id="5" xr3:uid="{00000000-0010-0000-1400-000005000000}" name="Année"/>
    <tableColumn id="6" xr3:uid="{00000000-0010-0000-1400-000006000000}" name="Type de séance"/>
    <tableColumn id="7" xr3:uid="{00000000-0010-0000-1400-000007000000}" name="RPE"/>
    <tableColumn id="8" xr3:uid="{00000000-0010-0000-1400-000008000000}" name="Durée (h)"/>
    <tableColumn id="9" xr3:uid="{00000000-0010-0000-1400-000009000000}" name="CT"/>
    <tableColumn id="10" xr3:uid="{00000000-0010-0000-1400-00000A000000}" name="Charge aiguë"/>
    <tableColumn id="11" xr3:uid="{00000000-0010-0000-1400-00000B000000}" name="Charge chronique"/>
    <tableColumn id="12" xr3:uid="{00000000-0010-0000-1400-00000C000000}" name="ACWR"/>
    <tableColumn id="13" xr3:uid="{00000000-0010-0000-1400-00000D000000}" name="Fatigue"/>
    <tableColumn id="14" xr3:uid="{00000000-0010-0000-1400-00000E000000}" name="Commentaires"/>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5000000}" name="TblAthlete21" displayName="TblAthlete21" ref="A5:N171" totalsRowShown="0">
  <autoFilter ref="A5:N171" xr:uid="{00000000-0009-0000-0100-00000E000000}"/>
  <tableColumns count="14">
    <tableColumn id="1" xr3:uid="{00000000-0010-0000-1500-000001000000}" name="Date"/>
    <tableColumn id="2" xr3:uid="{00000000-0010-0000-1500-000002000000}" name="Jour"/>
    <tableColumn id="3" xr3:uid="{00000000-0010-0000-1500-000003000000}" name="Semaine"/>
    <tableColumn id="4" xr3:uid="{00000000-0010-0000-1500-000004000000}" name="Mois"/>
    <tableColumn id="5" xr3:uid="{00000000-0010-0000-1500-000005000000}" name="Année"/>
    <tableColumn id="6" xr3:uid="{00000000-0010-0000-1500-000006000000}" name="Type de séance"/>
    <tableColumn id="7" xr3:uid="{00000000-0010-0000-1500-000007000000}" name="RPE"/>
    <tableColumn id="8" xr3:uid="{00000000-0010-0000-1500-000008000000}" name="Durée (h)"/>
    <tableColumn id="9" xr3:uid="{00000000-0010-0000-1500-000009000000}" name="CT"/>
    <tableColumn id="10" xr3:uid="{00000000-0010-0000-1500-00000A000000}" name="Charge aiguë"/>
    <tableColumn id="11" xr3:uid="{00000000-0010-0000-1500-00000B000000}" name="Charge chronique"/>
    <tableColumn id="12" xr3:uid="{00000000-0010-0000-1500-00000C000000}" name="ACWR"/>
    <tableColumn id="13" xr3:uid="{00000000-0010-0000-1500-00000D000000}" name="Fatigue"/>
    <tableColumn id="14" xr3:uid="{00000000-0010-0000-1500-00000E000000}" name="Commentaires"/>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6000000}" name="TblAthlete22" displayName="TblAthlete22" ref="A5:N171" totalsRowShown="0">
  <autoFilter ref="A5:N171" xr:uid="{00000000-0009-0000-0100-00000F000000}"/>
  <tableColumns count="14">
    <tableColumn id="1" xr3:uid="{00000000-0010-0000-1600-000001000000}" name="Date"/>
    <tableColumn id="2" xr3:uid="{00000000-0010-0000-1600-000002000000}" name="Jour"/>
    <tableColumn id="3" xr3:uid="{00000000-0010-0000-1600-000003000000}" name="Semaine"/>
    <tableColumn id="4" xr3:uid="{00000000-0010-0000-1600-000004000000}" name="Mois"/>
    <tableColumn id="5" xr3:uid="{00000000-0010-0000-1600-000005000000}" name="Année"/>
    <tableColumn id="6" xr3:uid="{00000000-0010-0000-1600-000006000000}" name="Type de séance"/>
    <tableColumn id="7" xr3:uid="{00000000-0010-0000-1600-000007000000}" name="RPE"/>
    <tableColumn id="8" xr3:uid="{00000000-0010-0000-1600-000008000000}" name="Durée (h)"/>
    <tableColumn id="9" xr3:uid="{00000000-0010-0000-1600-000009000000}" name="CT"/>
    <tableColumn id="10" xr3:uid="{00000000-0010-0000-1600-00000A000000}" name="Charge aiguë"/>
    <tableColumn id="11" xr3:uid="{00000000-0010-0000-1600-00000B000000}" name="Charge chronique"/>
    <tableColumn id="12" xr3:uid="{00000000-0010-0000-1600-00000C000000}" name="ACWR"/>
    <tableColumn id="13" xr3:uid="{00000000-0010-0000-1600-00000D000000}" name="Fatigue"/>
    <tableColumn id="14" xr3:uid="{00000000-0010-0000-1600-00000E000000}" name="Commentair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7000000}" name="TblAthlete23" displayName="TblAthlete23" ref="A5:N171" totalsRowShown="0">
  <autoFilter ref="A5:N171" xr:uid="{00000000-0009-0000-0100-000010000000}"/>
  <tableColumns count="14">
    <tableColumn id="1" xr3:uid="{00000000-0010-0000-1700-000001000000}" name="Date"/>
    <tableColumn id="2" xr3:uid="{00000000-0010-0000-1700-000002000000}" name="Jour"/>
    <tableColumn id="3" xr3:uid="{00000000-0010-0000-1700-000003000000}" name="Semaine"/>
    <tableColumn id="4" xr3:uid="{00000000-0010-0000-1700-000004000000}" name="Mois"/>
    <tableColumn id="5" xr3:uid="{00000000-0010-0000-1700-000005000000}" name="Année"/>
    <tableColumn id="6" xr3:uid="{00000000-0010-0000-1700-000006000000}" name="Type de séance"/>
    <tableColumn id="7" xr3:uid="{00000000-0010-0000-1700-000007000000}" name="RPE"/>
    <tableColumn id="8" xr3:uid="{00000000-0010-0000-1700-000008000000}" name="Durée (h)"/>
    <tableColumn id="9" xr3:uid="{00000000-0010-0000-1700-000009000000}" name="CT"/>
    <tableColumn id="10" xr3:uid="{00000000-0010-0000-1700-00000A000000}" name="Charge aiguë"/>
    <tableColumn id="11" xr3:uid="{00000000-0010-0000-1700-00000B000000}" name="Charge chronique"/>
    <tableColumn id="12" xr3:uid="{00000000-0010-0000-1700-00000C000000}" name="ACWR"/>
    <tableColumn id="13" xr3:uid="{00000000-0010-0000-1700-00000D000000}" name="Fatigue"/>
    <tableColumn id="14" xr3:uid="{00000000-0010-0000-1700-00000E000000}" name="Commentaire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blAthlete24" displayName="TblAthlete24" ref="A5:N171" totalsRowShown="0">
  <autoFilter ref="A5:N171" xr:uid="{00000000-0009-0000-0100-000011000000}"/>
  <tableColumns count="14">
    <tableColumn id="1" xr3:uid="{00000000-0010-0000-1800-000001000000}" name="Date"/>
    <tableColumn id="2" xr3:uid="{00000000-0010-0000-1800-000002000000}" name="Jour"/>
    <tableColumn id="3" xr3:uid="{00000000-0010-0000-1800-000003000000}" name="Semaine"/>
    <tableColumn id="4" xr3:uid="{00000000-0010-0000-1800-000004000000}" name="Mois"/>
    <tableColumn id="5" xr3:uid="{00000000-0010-0000-1800-000005000000}" name="Année"/>
    <tableColumn id="6" xr3:uid="{00000000-0010-0000-1800-000006000000}" name="Type de séance"/>
    <tableColumn id="7" xr3:uid="{00000000-0010-0000-1800-000007000000}" name="RPE"/>
    <tableColumn id="8" xr3:uid="{00000000-0010-0000-1800-000008000000}" name="Durée (h)"/>
    <tableColumn id="9" xr3:uid="{00000000-0010-0000-1800-000009000000}" name="CT"/>
    <tableColumn id="10" xr3:uid="{00000000-0010-0000-1800-00000A000000}" name="Charge aiguë"/>
    <tableColumn id="11" xr3:uid="{00000000-0010-0000-1800-00000B000000}" name="Charge chronique"/>
    <tableColumn id="12" xr3:uid="{00000000-0010-0000-1800-00000C000000}" name="ACWR"/>
    <tableColumn id="13" xr3:uid="{00000000-0010-0000-1800-00000D000000}" name="Fatigue"/>
    <tableColumn id="14" xr3:uid="{00000000-0010-0000-1800-00000E000000}" name="Commentaire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9000000}" name="TblAthlete25" displayName="TblAthlete25" ref="A5:N171" totalsRowShown="0">
  <autoFilter ref="A5:N171" xr:uid="{00000000-0009-0000-0100-000012000000}"/>
  <tableColumns count="14">
    <tableColumn id="1" xr3:uid="{00000000-0010-0000-1900-000001000000}" name="Date"/>
    <tableColumn id="2" xr3:uid="{00000000-0010-0000-1900-000002000000}" name="Jour"/>
    <tableColumn id="3" xr3:uid="{00000000-0010-0000-1900-000003000000}" name="Semaine"/>
    <tableColumn id="4" xr3:uid="{00000000-0010-0000-1900-000004000000}" name="Mois"/>
    <tableColumn id="5" xr3:uid="{00000000-0010-0000-1900-000005000000}" name="Année"/>
    <tableColumn id="6" xr3:uid="{00000000-0010-0000-1900-000006000000}" name="Type de séance"/>
    <tableColumn id="7" xr3:uid="{00000000-0010-0000-1900-000007000000}" name="RPE"/>
    <tableColumn id="8" xr3:uid="{00000000-0010-0000-1900-000008000000}" name="Durée (h)"/>
    <tableColumn id="9" xr3:uid="{00000000-0010-0000-1900-000009000000}" name="CT"/>
    <tableColumn id="10" xr3:uid="{00000000-0010-0000-1900-00000A000000}" name="Charge aiguë"/>
    <tableColumn id="11" xr3:uid="{00000000-0010-0000-1900-00000B000000}" name="Charge chronique"/>
    <tableColumn id="12" xr3:uid="{00000000-0010-0000-1900-00000C000000}" name="ACWR"/>
    <tableColumn id="13" xr3:uid="{00000000-0010-0000-1900-00000D000000}" name="Fatigue"/>
    <tableColumn id="14" xr3:uid="{00000000-0010-0000-1900-00000E000000}" name="Commentair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A000000}" name="TblAthlete26" displayName="TblAthlete26" ref="A5:N171" totalsRowShown="0">
  <autoFilter ref="A5:N171" xr:uid="{00000000-0009-0000-0100-000013000000}"/>
  <tableColumns count="14">
    <tableColumn id="1" xr3:uid="{00000000-0010-0000-1A00-000001000000}" name="Date"/>
    <tableColumn id="2" xr3:uid="{00000000-0010-0000-1A00-000002000000}" name="Jour"/>
    <tableColumn id="3" xr3:uid="{00000000-0010-0000-1A00-000003000000}" name="Semaine"/>
    <tableColumn id="4" xr3:uid="{00000000-0010-0000-1A00-000004000000}" name="Mois"/>
    <tableColumn id="5" xr3:uid="{00000000-0010-0000-1A00-000005000000}" name="Année"/>
    <tableColumn id="6" xr3:uid="{00000000-0010-0000-1A00-000006000000}" name="Type de séance"/>
    <tableColumn id="7" xr3:uid="{00000000-0010-0000-1A00-000007000000}" name="RPE"/>
    <tableColumn id="8" xr3:uid="{00000000-0010-0000-1A00-000008000000}" name="Durée (h)"/>
    <tableColumn id="9" xr3:uid="{00000000-0010-0000-1A00-000009000000}" name="CT"/>
    <tableColumn id="10" xr3:uid="{00000000-0010-0000-1A00-00000A000000}" name="Charge aiguë"/>
    <tableColumn id="11" xr3:uid="{00000000-0010-0000-1A00-00000B000000}" name="Charge chronique"/>
    <tableColumn id="12" xr3:uid="{00000000-0010-0000-1A00-00000C000000}" name="ACWR"/>
    <tableColumn id="13" xr3:uid="{00000000-0010-0000-1A00-00000D000000}" name="Fatigue"/>
    <tableColumn id="14" xr3:uid="{00000000-0010-0000-1A00-00000E000000}" name="Commentaire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B000000}" name="TblAthlete27" displayName="TblAthlete27" ref="A5:N171" totalsRowShown="0">
  <autoFilter ref="A5:N171" xr:uid="{00000000-0009-0000-0100-000014000000}"/>
  <tableColumns count="14">
    <tableColumn id="1" xr3:uid="{00000000-0010-0000-1B00-000001000000}" name="Date"/>
    <tableColumn id="2" xr3:uid="{00000000-0010-0000-1B00-000002000000}" name="Jour"/>
    <tableColumn id="3" xr3:uid="{00000000-0010-0000-1B00-000003000000}" name="Semaine"/>
    <tableColumn id="4" xr3:uid="{00000000-0010-0000-1B00-000004000000}" name="Mois"/>
    <tableColumn id="5" xr3:uid="{00000000-0010-0000-1B00-000005000000}" name="Année"/>
    <tableColumn id="6" xr3:uid="{00000000-0010-0000-1B00-000006000000}" name="Type de séance"/>
    <tableColumn id="7" xr3:uid="{00000000-0010-0000-1B00-000007000000}" name="RPE"/>
    <tableColumn id="8" xr3:uid="{00000000-0010-0000-1B00-000008000000}" name="Durée (h)"/>
    <tableColumn id="9" xr3:uid="{00000000-0010-0000-1B00-000009000000}" name="CT"/>
    <tableColumn id="10" xr3:uid="{00000000-0010-0000-1B00-00000A000000}" name="Charge aiguë"/>
    <tableColumn id="11" xr3:uid="{00000000-0010-0000-1B00-00000B000000}" name="Charge chronique"/>
    <tableColumn id="12" xr3:uid="{00000000-0010-0000-1B00-00000C000000}" name="ACWR"/>
    <tableColumn id="13" xr3:uid="{00000000-0010-0000-1B00-00000D000000}" name="Fatigue"/>
    <tableColumn id="14" xr3:uid="{00000000-0010-0000-1B00-00000E000000}" name="Commentaires"/>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C000000}" name="TblAthlete28" displayName="TblAthlete28" ref="A5:N171" totalsRowShown="0">
  <autoFilter ref="A5:N171" xr:uid="{00000000-0009-0000-0100-000015000000}"/>
  <tableColumns count="14">
    <tableColumn id="1" xr3:uid="{00000000-0010-0000-1C00-000001000000}" name="Date"/>
    <tableColumn id="2" xr3:uid="{00000000-0010-0000-1C00-000002000000}" name="Jour"/>
    <tableColumn id="3" xr3:uid="{00000000-0010-0000-1C00-000003000000}" name="Semaine"/>
    <tableColumn id="4" xr3:uid="{00000000-0010-0000-1C00-000004000000}" name="Mois"/>
    <tableColumn id="5" xr3:uid="{00000000-0010-0000-1C00-000005000000}" name="Année"/>
    <tableColumn id="6" xr3:uid="{00000000-0010-0000-1C00-000006000000}" name="Type de séance"/>
    <tableColumn id="7" xr3:uid="{00000000-0010-0000-1C00-000007000000}" name="RPE"/>
    <tableColumn id="8" xr3:uid="{00000000-0010-0000-1C00-000008000000}" name="Durée (h)"/>
    <tableColumn id="9" xr3:uid="{00000000-0010-0000-1C00-000009000000}" name="CT"/>
    <tableColumn id="10" xr3:uid="{00000000-0010-0000-1C00-00000A000000}" name="Charge aiguë"/>
    <tableColumn id="11" xr3:uid="{00000000-0010-0000-1C00-00000B000000}" name="Charge chronique"/>
    <tableColumn id="12" xr3:uid="{00000000-0010-0000-1C00-00000C000000}" name="ACWR"/>
    <tableColumn id="13" xr3:uid="{00000000-0010-0000-1C00-00000D000000}" name="Fatigue"/>
    <tableColumn id="14" xr3:uid="{00000000-0010-0000-1C00-00000E000000}" name="Commentaire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D000000}" name="TblAthlete29" displayName="TblAthlete29" ref="A5:N171" totalsRowShown="0">
  <autoFilter ref="A5:N171" xr:uid="{00000000-0009-0000-0100-000016000000}"/>
  <tableColumns count="14">
    <tableColumn id="1" xr3:uid="{00000000-0010-0000-1D00-000001000000}" name="Date"/>
    <tableColumn id="2" xr3:uid="{00000000-0010-0000-1D00-000002000000}" name="Jour"/>
    <tableColumn id="3" xr3:uid="{00000000-0010-0000-1D00-000003000000}" name="Semaine"/>
    <tableColumn id="4" xr3:uid="{00000000-0010-0000-1D00-000004000000}" name="Mois"/>
    <tableColumn id="5" xr3:uid="{00000000-0010-0000-1D00-000005000000}" name="Année"/>
    <tableColumn id="6" xr3:uid="{00000000-0010-0000-1D00-000006000000}" name="Type de séance"/>
    <tableColumn id="7" xr3:uid="{00000000-0010-0000-1D00-000007000000}" name="RPE"/>
    <tableColumn id="8" xr3:uid="{00000000-0010-0000-1D00-000008000000}" name="Durée (h)"/>
    <tableColumn id="9" xr3:uid="{00000000-0010-0000-1D00-000009000000}" name="CT"/>
    <tableColumn id="10" xr3:uid="{00000000-0010-0000-1D00-00000A000000}" name="Charge aiguë"/>
    <tableColumn id="11" xr3:uid="{00000000-0010-0000-1D00-00000B000000}" name="Charge chronique"/>
    <tableColumn id="12" xr3:uid="{00000000-0010-0000-1D00-00000C000000}" name="ACWR"/>
    <tableColumn id="13" xr3:uid="{00000000-0010-0000-1D00-00000D000000}" name="Fatigue"/>
    <tableColumn id="14" xr3:uid="{00000000-0010-0000-1D00-00000E000000}" name="Commentaires"/>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E000000}" name="TblAthlete30" displayName="TblAthlete30" ref="A5:N171" totalsRowShown="0">
  <autoFilter ref="A5:N171" xr:uid="{00000000-0009-0000-0100-000018000000}"/>
  <tableColumns count="14">
    <tableColumn id="1" xr3:uid="{00000000-0010-0000-1E00-000001000000}" name="Date"/>
    <tableColumn id="2" xr3:uid="{00000000-0010-0000-1E00-000002000000}" name="Jour"/>
    <tableColumn id="3" xr3:uid="{00000000-0010-0000-1E00-000003000000}" name="Semaine"/>
    <tableColumn id="4" xr3:uid="{00000000-0010-0000-1E00-000004000000}" name="Mois"/>
    <tableColumn id="5" xr3:uid="{00000000-0010-0000-1E00-000005000000}" name="Année"/>
    <tableColumn id="6" xr3:uid="{00000000-0010-0000-1E00-000006000000}" name="Type de séance"/>
    <tableColumn id="7" xr3:uid="{00000000-0010-0000-1E00-000007000000}" name="RPE"/>
    <tableColumn id="8" xr3:uid="{00000000-0010-0000-1E00-000008000000}" name="Durée (h)"/>
    <tableColumn id="9" xr3:uid="{00000000-0010-0000-1E00-000009000000}" name="CT"/>
    <tableColumn id="10" xr3:uid="{00000000-0010-0000-1E00-00000A000000}" name="Charge aiguë"/>
    <tableColumn id="11" xr3:uid="{00000000-0010-0000-1E00-00000B000000}" name="Charge chronique"/>
    <tableColumn id="12" xr3:uid="{00000000-0010-0000-1E00-00000C000000}" name="ACWR"/>
    <tableColumn id="13" xr3:uid="{00000000-0010-0000-1E00-00000D000000}" name="Fatigue"/>
    <tableColumn id="14" xr3:uid="{00000000-0010-0000-1E00-00000E000000}" name="Commentair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ile:///C:\Users\justi\AppData\Local\Temp\e7f04368-8596-45c9-8452-3e73bf446ae7_files.zip.ae7\Suivi_Charge_Effectif.xlsx" TargetMode="External"/><Relationship Id="rId18" Type="http://schemas.openxmlformats.org/officeDocument/2006/relationships/hyperlink" Target="file:///C:\Users\justi\AppData\Local\Temp\e7f04368-8596-45c9-8452-3e73bf446ae7_files.zip.ae7\Suivi_Charge_Effectif.xlsx" TargetMode="External"/><Relationship Id="rId26" Type="http://schemas.openxmlformats.org/officeDocument/2006/relationships/hyperlink" Target="file:///C:\Users\justi\AppData\Local\Temp\e7f04368-8596-45c9-8452-3e73bf446ae7_files.zip.ae7\Suivi_Charge_Effectif.xlsx" TargetMode="External"/><Relationship Id="rId39" Type="http://schemas.openxmlformats.org/officeDocument/2006/relationships/hyperlink" Target="file:///C:\Users\justi\AppData\Local\Temp\e7f04368-8596-45c9-8452-3e73bf446ae7_files.zip.ae7\Suivi_Charge_Effectif.xlsx" TargetMode="External"/><Relationship Id="rId21" Type="http://schemas.openxmlformats.org/officeDocument/2006/relationships/hyperlink" Target="file:///C:\Users\justi\AppData\Local\Temp\e7f04368-8596-45c9-8452-3e73bf446ae7_files.zip.ae7\Suivi_Charge_Effectif.xlsx" TargetMode="External"/><Relationship Id="rId34" Type="http://schemas.openxmlformats.org/officeDocument/2006/relationships/hyperlink" Target="file:///C:\Users\justi\AppData\Local\Temp\e7f04368-8596-45c9-8452-3e73bf446ae7_files.zip.ae7\Suivi_Charge_Effectif.xlsx" TargetMode="External"/><Relationship Id="rId42" Type="http://schemas.openxmlformats.org/officeDocument/2006/relationships/hyperlink" Target="file:///C:\Users\justi\AppData\Local\Temp\e7f04368-8596-45c9-8452-3e73bf446ae7_files.zip.ae7\Suivi_Charge_Effectif.xlsx" TargetMode="External"/><Relationship Id="rId47" Type="http://schemas.openxmlformats.org/officeDocument/2006/relationships/hyperlink" Target="file:///C:\Users\justi\AppData\Local\Temp\e7f04368-8596-45c9-8452-3e73bf446ae7_files.zip.ae7\Suivi_Charge_Effectif.xlsx" TargetMode="External"/><Relationship Id="rId50" Type="http://schemas.openxmlformats.org/officeDocument/2006/relationships/hyperlink" Target="file:///C:\Users\justi\AppData\Local\Temp\e7f04368-8596-45c9-8452-3e73bf446ae7_files.zip.ae7\Suivi_Charge_Effectif.xlsx" TargetMode="External"/><Relationship Id="rId55" Type="http://schemas.openxmlformats.org/officeDocument/2006/relationships/hyperlink" Target="file:///C:\Users\justi\AppData\Local\Temp\e7f04368-8596-45c9-8452-3e73bf446ae7_files.zip.ae7\Suivi_Charge_Effectif.xlsx" TargetMode="External"/><Relationship Id="rId7"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6" Type="http://schemas.openxmlformats.org/officeDocument/2006/relationships/hyperlink" Target="file:///C:\Users\justi\AppData\Local\Temp\e7f04368-8596-45c9-8452-3e73bf446ae7_files.zip.ae7\Suivi_Charge_Effectif.xlsx" TargetMode="External"/><Relationship Id="rId29" Type="http://schemas.openxmlformats.org/officeDocument/2006/relationships/hyperlink" Target="file:///C:\Users\justi\AppData\Local\Temp\e7f04368-8596-45c9-8452-3e73bf446ae7_files.zip.ae7\Suivi_Charge_Effectif.xlsx" TargetMode="External"/><Relationship Id="rId11" Type="http://schemas.openxmlformats.org/officeDocument/2006/relationships/hyperlink" Target="file:///C:\Users\justi\AppData\Local\Temp\e7f04368-8596-45c9-8452-3e73bf446ae7_files.zip.ae7\Suivi_Charge_Effectif.xlsx" TargetMode="External"/><Relationship Id="rId24" Type="http://schemas.openxmlformats.org/officeDocument/2006/relationships/hyperlink" Target="file:///C:\Users\justi\AppData\Local\Temp\e7f04368-8596-45c9-8452-3e73bf446ae7_files.zip.ae7\Suivi_Charge_Effectif.xlsx" TargetMode="External"/><Relationship Id="rId32" Type="http://schemas.openxmlformats.org/officeDocument/2006/relationships/hyperlink" Target="file:///C:\Users\justi\AppData\Local\Temp\e7f04368-8596-45c9-8452-3e73bf446ae7_files.zip.ae7\Suivi_Charge_Effectif.xlsx" TargetMode="External"/><Relationship Id="rId37" Type="http://schemas.openxmlformats.org/officeDocument/2006/relationships/hyperlink" Target="file:///C:\Users\justi\AppData\Local\Temp\e7f04368-8596-45c9-8452-3e73bf446ae7_files.zip.ae7\Suivi_Charge_Effectif.xlsx" TargetMode="External"/><Relationship Id="rId40" Type="http://schemas.openxmlformats.org/officeDocument/2006/relationships/hyperlink" Target="file:///C:\Users\justi\AppData\Local\Temp\e7f04368-8596-45c9-8452-3e73bf446ae7_files.zip.ae7\Suivi_Charge_Effectif.xlsx" TargetMode="External"/><Relationship Id="rId45" Type="http://schemas.openxmlformats.org/officeDocument/2006/relationships/hyperlink" Target="file:///C:\Users\justi\AppData\Local\Temp\e7f04368-8596-45c9-8452-3e73bf446ae7_files.zip.ae7\Suivi_Charge_Effectif.xlsx" TargetMode="External"/><Relationship Id="rId53" Type="http://schemas.openxmlformats.org/officeDocument/2006/relationships/hyperlink" Target="file:///C:\Users\justi\AppData\Local\Temp\e7f04368-8596-45c9-8452-3e73bf446ae7_files.zip.ae7\Suivi_Charge_Effectif.xlsx" TargetMode="External"/><Relationship Id="rId58"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hyperlink" Target="file:///C:\Users\justi\AppData\Local\Temp\e7f04368-8596-45c9-8452-3e73bf446ae7_files.zip.ae7\Suivi_Charge_Effectif.xlsx" TargetMode="External"/><Relationship Id="rId61" Type="http://schemas.openxmlformats.org/officeDocument/2006/relationships/drawing" Target="../drawings/drawing1.xml"/><Relationship Id="rId19" Type="http://schemas.openxmlformats.org/officeDocument/2006/relationships/hyperlink" Target="file:///C:\Users\justi\AppData\Local\Temp\e7f04368-8596-45c9-8452-3e73bf446ae7_files.zip.ae7\Suivi_Charge_Effectif.xlsx" TargetMode="External"/><Relationship Id="rId14" Type="http://schemas.openxmlformats.org/officeDocument/2006/relationships/hyperlink" Target="file:///C:\Users\justi\AppData\Local\Temp\e7f04368-8596-45c9-8452-3e73bf446ae7_files.zip.ae7\Suivi_Charge_Effectif.xlsx" TargetMode="External"/><Relationship Id="rId22" Type="http://schemas.openxmlformats.org/officeDocument/2006/relationships/hyperlink" Target="file:///C:\Users\justi\AppData\Local\Temp\e7f04368-8596-45c9-8452-3e73bf446ae7_files.zip.ae7\Suivi_Charge_Effectif.xlsx" TargetMode="External"/><Relationship Id="rId27" Type="http://schemas.openxmlformats.org/officeDocument/2006/relationships/hyperlink" Target="file:///C:\Users\justi\AppData\Local\Temp\e7f04368-8596-45c9-8452-3e73bf446ae7_files.zip.ae7\Suivi_Charge_Effectif.xlsx" TargetMode="External"/><Relationship Id="rId30" Type="http://schemas.openxmlformats.org/officeDocument/2006/relationships/hyperlink" Target="file:///C:\Users\justi\AppData\Local\Temp\e7f04368-8596-45c9-8452-3e73bf446ae7_files.zip.ae7\Suivi_Charge_Effectif.xlsx" TargetMode="External"/><Relationship Id="rId35" Type="http://schemas.openxmlformats.org/officeDocument/2006/relationships/hyperlink" Target="file:///C:\Users\justi\AppData\Local\Temp\e7f04368-8596-45c9-8452-3e73bf446ae7_files.zip.ae7\Suivi_Charge_Effectif.xlsx" TargetMode="External"/><Relationship Id="rId43" Type="http://schemas.openxmlformats.org/officeDocument/2006/relationships/hyperlink" Target="file:///C:\Users\justi\AppData\Local\Temp\e7f04368-8596-45c9-8452-3e73bf446ae7_files.zip.ae7\Suivi_Charge_Effectif.xlsx" TargetMode="External"/><Relationship Id="rId48" Type="http://schemas.openxmlformats.org/officeDocument/2006/relationships/hyperlink" Target="file:///C:\Users\justi\AppData\Local\Temp\e7f04368-8596-45c9-8452-3e73bf446ae7_files.zip.ae7\Suivi_Charge_Effectif.xlsx" TargetMode="External"/><Relationship Id="rId56" Type="http://schemas.openxmlformats.org/officeDocument/2006/relationships/hyperlink" Target="file:///C:\Users\justi\AppData\Local\Temp\e7f04368-8596-45c9-8452-3e73bf446ae7_files.zip.ae7\Suivi_Charge_Effectif.xlsx" TargetMode="External"/><Relationship Id="rId8" Type="http://schemas.openxmlformats.org/officeDocument/2006/relationships/hyperlink" Target="file:///C:\Users\justi\AppData\Local\Temp\e7f04368-8596-45c9-8452-3e73bf446ae7_files.zip.ae7\Suivi_Charge_Effectif.xlsx" TargetMode="External"/><Relationship Id="rId51" Type="http://schemas.openxmlformats.org/officeDocument/2006/relationships/hyperlink" Target="file:///C:\Users\justi\AppData\Local\Temp\e7f04368-8596-45c9-8452-3e73bf446ae7_files.zip.ae7\Suivi_Charge_Effectif.xlsx" TargetMode="External"/><Relationship Id="rId3" Type="http://schemas.openxmlformats.org/officeDocument/2006/relationships/hyperlink" Target="file:///C:\Users\justi\AppData\Local\Temp\e7f04368-8596-45c9-8452-3e73bf446ae7_files.zip.ae7\Suivi_Charge_Effectif.xlsx" TargetMode="External"/><Relationship Id="rId12" Type="http://schemas.openxmlformats.org/officeDocument/2006/relationships/hyperlink" Target="file:///C:\Users\justi\AppData\Local\Temp\e7f04368-8596-45c9-8452-3e73bf446ae7_files.zip.ae7\Suivi_Charge_Effectif.xlsx" TargetMode="External"/><Relationship Id="rId17" Type="http://schemas.openxmlformats.org/officeDocument/2006/relationships/hyperlink" Target="file:///C:\Users\justi\AppData\Local\Temp\e7f04368-8596-45c9-8452-3e73bf446ae7_files.zip.ae7\Suivi_Charge_Effectif.xlsx" TargetMode="External"/><Relationship Id="rId25" Type="http://schemas.openxmlformats.org/officeDocument/2006/relationships/hyperlink" Target="file:///C:\Users\justi\AppData\Local\Temp\e7f04368-8596-45c9-8452-3e73bf446ae7_files.zip.ae7\Suivi_Charge_Effectif.xlsx" TargetMode="External"/><Relationship Id="rId33" Type="http://schemas.openxmlformats.org/officeDocument/2006/relationships/hyperlink" Target="file:///C:\Users\justi\AppData\Local\Temp\e7f04368-8596-45c9-8452-3e73bf446ae7_files.zip.ae7\Suivi_Charge_Effectif.xlsx" TargetMode="External"/><Relationship Id="rId38" Type="http://schemas.openxmlformats.org/officeDocument/2006/relationships/hyperlink" Target="file:///C:\Users\justi\AppData\Local\Temp\e7f04368-8596-45c9-8452-3e73bf446ae7_files.zip.ae7\Suivi_Charge_Effectif.xlsx" TargetMode="External"/><Relationship Id="rId46" Type="http://schemas.openxmlformats.org/officeDocument/2006/relationships/hyperlink" Target="file:///C:\Users\justi\AppData\Local\Temp\e7f04368-8596-45c9-8452-3e73bf446ae7_files.zip.ae7\Suivi_Charge_Effectif.xlsx" TargetMode="External"/><Relationship Id="rId59" Type="http://schemas.openxmlformats.org/officeDocument/2006/relationships/hyperlink" Target="file:///C:\Users\justi\AppData\Local\Temp\e7f04368-8596-45c9-8452-3e73bf446ae7_files.zip.ae7\Suivi_Charge_Effectif.xlsx" TargetMode="External"/><Relationship Id="rId20" Type="http://schemas.openxmlformats.org/officeDocument/2006/relationships/hyperlink" Target="file:///C:\Users\justi\AppData\Local\Temp\e7f04368-8596-45c9-8452-3e73bf446ae7_files.zip.ae7\Suivi_Charge_Effectif.xlsx" TargetMode="External"/><Relationship Id="rId41" Type="http://schemas.openxmlformats.org/officeDocument/2006/relationships/hyperlink" Target="file:///C:\Users\justi\AppData\Local\Temp\e7f04368-8596-45c9-8452-3e73bf446ae7_files.zip.ae7\Suivi_Charge_Effectif.xlsx" TargetMode="External"/><Relationship Id="rId54" Type="http://schemas.openxmlformats.org/officeDocument/2006/relationships/hyperlink" Target="file:///C:\Users\justi\AppData\Local\Temp\e7f04368-8596-45c9-8452-3e73bf446ae7_files.zip.ae7\Suivi_Charge_Effectif.xlsx" TargetMode="External"/><Relationship Id="rId62" Type="http://schemas.openxmlformats.org/officeDocument/2006/relationships/table" Target="../tables/table1.xml"/><Relationship Id="rId1" Type="http://schemas.openxmlformats.org/officeDocument/2006/relationships/hyperlink" Target="file:///C:\Users\justi\AppData\Local\Temp\e7f04368-8596-45c9-8452-3e73bf446ae7_files.zip.ae7\Suivi_Charge_Effectif.xlsx" TargetMode="External"/><Relationship Id="rId6" Type="http://schemas.openxmlformats.org/officeDocument/2006/relationships/hyperlink" Target="file:///C:\Users\justi\AppData\Local\Temp\e7f04368-8596-45c9-8452-3e73bf446ae7_files.zip.ae7\Suivi_Charge_Effectif.xlsx" TargetMode="External"/><Relationship Id="rId15" Type="http://schemas.openxmlformats.org/officeDocument/2006/relationships/hyperlink" Target="file:///C:\Users\justi\AppData\Local\Temp\e7f04368-8596-45c9-8452-3e73bf446ae7_files.zip.ae7\Suivi_Charge_Effectif.xlsx" TargetMode="External"/><Relationship Id="rId23" Type="http://schemas.openxmlformats.org/officeDocument/2006/relationships/hyperlink" Target="file:///C:\Users\justi\AppData\Local\Temp\e7f04368-8596-45c9-8452-3e73bf446ae7_files.zip.ae7\Suivi_Charge_Effectif.xlsx" TargetMode="External"/><Relationship Id="rId28" Type="http://schemas.openxmlformats.org/officeDocument/2006/relationships/hyperlink" Target="file:///C:\Users\justi\AppData\Local\Temp\e7f04368-8596-45c9-8452-3e73bf446ae7_files.zip.ae7\Suivi_Charge_Effectif.xlsx" TargetMode="External"/><Relationship Id="rId36" Type="http://schemas.openxmlformats.org/officeDocument/2006/relationships/hyperlink" Target="file:///C:\Users\justi\AppData\Local\Temp\e7f04368-8596-45c9-8452-3e73bf446ae7_files.zip.ae7\Suivi_Charge_Effectif.xlsx" TargetMode="External"/><Relationship Id="rId49" Type="http://schemas.openxmlformats.org/officeDocument/2006/relationships/hyperlink" Target="file:///C:\Users\justi\AppData\Local\Temp\e7f04368-8596-45c9-8452-3e73bf446ae7_files.zip.ae7\Suivi_Charge_Effectif.xlsx" TargetMode="External"/><Relationship Id="rId57" Type="http://schemas.openxmlformats.org/officeDocument/2006/relationships/hyperlink" Target="file:///C:\Users\justi\AppData\Local\Temp\e7f04368-8596-45c9-8452-3e73bf446ae7_files.zip.ae7\Suivi_Charge_Effectif.xlsx" TargetMode="External"/><Relationship Id="rId10" Type="http://schemas.openxmlformats.org/officeDocument/2006/relationships/hyperlink" Target="file:///C:\Users\justi\AppData\Local\Temp\e7f04368-8596-45c9-8452-3e73bf446ae7_files.zip.ae7\Suivi_Charge_Effectif.xlsx" TargetMode="External"/><Relationship Id="rId31" Type="http://schemas.openxmlformats.org/officeDocument/2006/relationships/hyperlink" Target="file:///C:\Users\justi\AppData\Local\Temp\e7f04368-8596-45c9-8452-3e73bf446ae7_files.zip.ae7\Suivi_Charge_Effectif.xlsx" TargetMode="External"/><Relationship Id="rId44" Type="http://schemas.openxmlformats.org/officeDocument/2006/relationships/hyperlink" Target="file:///C:\Users\justi\AppData\Local\Temp\e7f04368-8596-45c9-8452-3e73bf446ae7_files.zip.ae7\Suivi_Charge_Effectif.xlsx" TargetMode="External"/><Relationship Id="rId52" Type="http://schemas.openxmlformats.org/officeDocument/2006/relationships/hyperlink" Target="file:///C:\Users\justi\AppData\Local\Temp\e7f04368-8596-45c9-8452-3e73bf446ae7_files.zip.ae7\Suivi_Charge_Effectif.xlsx" TargetMode="External"/><Relationship Id="rId60" Type="http://schemas.openxmlformats.org/officeDocument/2006/relationships/hyperlink" Target="file:///C:\Users\justi\AppData\Local\Temp\e7f04368-8596-45c9-8452-3e73bf446ae7_files.zip.ae7\Suivi_Charge_Effectif.xlsx" TargetMode="External"/><Relationship Id="rId4" Type="http://schemas.openxmlformats.org/officeDocument/2006/relationships/hyperlink" Target="file:///C:\Users\justi\AppData\Local\Temp\e7f04368-8596-45c9-8452-3e73bf446ae7_files.zip.ae7\Suivi_Charge_Effectif.xlsx" TargetMode="External"/><Relationship Id="rId9" Type="http://schemas.openxmlformats.org/officeDocument/2006/relationships/hyperlink" Target="file:///C:\Users\justi\AppData\Local\Temp\e7f04368-8596-45c9-8452-3e73bf446ae7_files.zip.ae7\Suivi_Charge_Effectif.xls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4.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5.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6.xm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7.xml"/><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8.xml"/><Relationship Id="rId4"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9.xm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0.xm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1.xm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2.xml"/><Relationship Id="rId4"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3.xml"/><Relationship Id="rId4"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4.xml"/><Relationship Id="rId4"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5.xml"/><Relationship Id="rId4"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6.xml"/><Relationship Id="rId4"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7.xml"/><Relationship Id="rId4"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8.xml"/><Relationship Id="rId4"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19.xml"/><Relationship Id="rId4"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0.xml"/><Relationship Id="rId4"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1.xml"/><Relationship Id="rId4"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2.xml"/><Relationship Id="rId4"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3.xml"/><Relationship Id="rId4"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4.xml"/><Relationship Id="rId4"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5.xml"/><Relationship Id="rId4"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6.xml"/><Relationship Id="rId4"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7.xml"/><Relationship Id="rId4"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8.xml"/><Relationship Id="rId4"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29.xml"/><Relationship Id="rId4"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30.xml"/><Relationship Id="rId4"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hyperlink" Target="file:///C:\Users\justi\AppData\Local\Temp\e7f04368-8596-45c9-8452-3e73bf446ae7_files.zip.ae7\Suivi_Charge_Effectif.xlsx" TargetMode="External"/><Relationship Id="rId2" Type="http://schemas.openxmlformats.org/officeDocument/2006/relationships/hyperlink" Target="file:///C:\Users\justi\AppData\Local\Temp\e7f04368-8596-45c9-8452-3e73bf446ae7_files.zip.ae7\Suivi_Charge_Effectif.xlsx" TargetMode="External"/><Relationship Id="rId1" Type="http://schemas.openxmlformats.org/officeDocument/2006/relationships/hyperlink" Target="file:///C:\Users\justi\AppData\Local\Temp\e7f04368-8596-45c9-8452-3e73bf446ae7_files.zip.ae7\Suivi_Charge_Effectif.xlsx" TargetMode="External"/><Relationship Id="rId5" Type="http://schemas.openxmlformats.org/officeDocument/2006/relationships/table" Target="../tables/table31.xml"/><Relationship Id="rId4"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55"/>
  <sheetViews>
    <sheetView showGridLines="0" topLeftCell="A9" zoomScale="64" zoomScaleNormal="85" workbookViewId="0">
      <selection activeCell="N57" sqref="N57"/>
    </sheetView>
  </sheetViews>
  <sheetFormatPr baseColWidth="10" defaultColWidth="8.6640625" defaultRowHeight="14.4" x14ac:dyDescent="0.3"/>
  <cols>
    <col min="1" max="1" width="8" customWidth="1"/>
    <col min="2" max="2" width="16" customWidth="1"/>
    <col min="3" max="3" width="15" customWidth="1"/>
    <col min="4" max="4" width="16" customWidth="1"/>
    <col min="5" max="5" width="8" customWidth="1"/>
    <col min="6" max="8" width="10" customWidth="1"/>
    <col min="9" max="14" width="8" customWidth="1"/>
  </cols>
  <sheetData>
    <row r="1" spans="1:14" ht="21.75" customHeight="1" x14ac:dyDescent="0.3">
      <c r="A1" s="32" t="s">
        <v>0</v>
      </c>
      <c r="B1" s="32"/>
      <c r="C1" s="32"/>
      <c r="D1" s="32"/>
      <c r="E1" s="32"/>
      <c r="F1" s="32"/>
      <c r="G1" s="32"/>
      <c r="H1" s="32"/>
      <c r="I1" s="32"/>
      <c r="J1" s="32"/>
      <c r="K1" s="32"/>
      <c r="L1" s="32"/>
      <c r="M1" s="32"/>
      <c r="N1" s="32"/>
    </row>
    <row r="2" spans="1:14" ht="9.75" customHeight="1" x14ac:dyDescent="0.3">
      <c r="A2" s="32"/>
      <c r="B2" s="32"/>
      <c r="C2" s="32"/>
      <c r="D2" s="32"/>
      <c r="E2" s="32"/>
      <c r="F2" s="32"/>
      <c r="G2" s="32"/>
      <c r="H2" s="32"/>
      <c r="I2" s="32"/>
      <c r="J2" s="32"/>
      <c r="K2" s="32"/>
      <c r="L2" s="32"/>
      <c r="M2" s="32"/>
      <c r="N2" s="32"/>
    </row>
    <row r="3" spans="1:14" x14ac:dyDescent="0.3">
      <c r="A3" s="33" t="e">
        <f ca="1">CONCATENATE("Saison : ",TEXT(Paramètres!B4,"dd/mm/yyyy")," au ",TEXT(Paramètres!B5,"dd/mm/yyyy")," — Aujourd'hui : ",TEXT(TODAY(),"dddd dd mmmm yyyy"))</f>
        <v>#VALUE!</v>
      </c>
      <c r="B3" s="33"/>
      <c r="C3" s="33"/>
      <c r="D3" s="33"/>
      <c r="E3" s="33"/>
      <c r="F3" s="33"/>
      <c r="G3" s="33"/>
      <c r="H3" s="33"/>
      <c r="I3" s="33"/>
      <c r="J3" s="33"/>
      <c r="K3" s="33"/>
      <c r="L3" s="33"/>
      <c r="M3" s="33"/>
      <c r="N3" s="33"/>
    </row>
    <row r="5" spans="1:14" ht="15.75" customHeight="1" x14ac:dyDescent="0.3">
      <c r="A5" s="34" t="s">
        <v>1</v>
      </c>
      <c r="B5" s="34"/>
      <c r="C5" s="34" t="s">
        <v>2</v>
      </c>
      <c r="D5" s="34"/>
      <c r="E5" s="34" t="s">
        <v>3</v>
      </c>
      <c r="F5" s="34"/>
      <c r="G5" s="34" t="s">
        <v>4</v>
      </c>
      <c r="H5" s="34"/>
      <c r="I5" s="34" t="s">
        <v>5</v>
      </c>
      <c r="J5" s="34"/>
      <c r="K5" s="34" t="s">
        <v>6</v>
      </c>
      <c r="L5" s="34"/>
    </row>
    <row r="6" spans="1:14" ht="27.75" customHeight="1" x14ac:dyDescent="0.3">
      <c r="A6" s="35">
        <f>COUNTA(B26:B55)</f>
        <v>30</v>
      </c>
      <c r="B6" s="35"/>
      <c r="C6" s="38">
        <f ca="1">SUM(C26:C55)</f>
        <v>7.5399999999999991</v>
      </c>
      <c r="D6" s="38"/>
      <c r="E6" s="38">
        <f ca="1">IFERROR(AVERAGE(C26:C55),0)</f>
        <v>0.2513333333333333</v>
      </c>
      <c r="F6" s="38"/>
      <c r="G6" s="39">
        <f ca="1">IFERROR(AVERAGE(E26:E55),0)</f>
        <v>0.77703349282296619</v>
      </c>
      <c r="H6" s="39"/>
      <c r="I6" s="38">
        <f ca="1">IFERROR(AVERAGE(F26:F55),0)</f>
        <v>67.162172342365068</v>
      </c>
      <c r="J6" s="38"/>
      <c r="K6" s="35">
        <f ca="1">COUNTIF(G26:G55,"Danger")+COUNTIF(G26:G55,"Attention")</f>
        <v>1</v>
      </c>
      <c r="L6" s="35"/>
    </row>
    <row r="7" spans="1:14" x14ac:dyDescent="0.3">
      <c r="A7" s="35"/>
      <c r="B7" s="35"/>
      <c r="C7" s="38"/>
      <c r="D7" s="38"/>
      <c r="E7" s="38"/>
      <c r="F7" s="38"/>
      <c r="G7" s="39"/>
      <c r="H7" s="39"/>
      <c r="I7" s="38"/>
      <c r="J7" s="38"/>
      <c r="K7" s="35"/>
      <c r="L7" s="35"/>
    </row>
    <row r="9" spans="1:14" x14ac:dyDescent="0.3">
      <c r="A9" s="36" t="s">
        <v>7</v>
      </c>
      <c r="B9" s="36"/>
      <c r="C9" s="36"/>
      <c r="D9" s="36"/>
      <c r="E9" s="36"/>
      <c r="F9" s="36"/>
      <c r="G9" s="36"/>
      <c r="H9" s="36"/>
      <c r="I9" s="36"/>
      <c r="J9" s="36"/>
      <c r="K9" s="36"/>
      <c r="L9" s="36"/>
      <c r="M9" s="36"/>
      <c r="N9" s="36"/>
    </row>
    <row r="10" spans="1:14" ht="18" customHeight="1" x14ac:dyDescent="0.3">
      <c r="A10" s="1" t="s">
        <v>8</v>
      </c>
      <c r="B10" s="1" t="s">
        <v>9</v>
      </c>
      <c r="C10" s="1" t="s">
        <v>10</v>
      </c>
      <c r="D10" s="1" t="s">
        <v>11</v>
      </c>
      <c r="E10" s="1" t="s">
        <v>12</v>
      </c>
      <c r="F10" s="1" t="s">
        <v>13</v>
      </c>
      <c r="G10" s="1" t="s">
        <v>14</v>
      </c>
      <c r="H10" s="1" t="s">
        <v>15</v>
      </c>
      <c r="I10" s="1" t="s">
        <v>16</v>
      </c>
      <c r="J10" s="1" t="s">
        <v>17</v>
      </c>
    </row>
    <row r="11" spans="1:14" x14ac:dyDescent="0.3">
      <c r="A11" s="1" t="s">
        <v>18</v>
      </c>
      <c r="B11" s="1" t="s">
        <v>19</v>
      </c>
      <c r="C11" s="1" t="s">
        <v>20</v>
      </c>
      <c r="D11" s="1" t="s">
        <v>21</v>
      </c>
      <c r="E11" s="1" t="s">
        <v>22</v>
      </c>
      <c r="F11" s="1" t="s">
        <v>23</v>
      </c>
      <c r="G11" s="1" t="s">
        <v>24</v>
      </c>
      <c r="H11" s="1" t="s">
        <v>25</v>
      </c>
      <c r="I11" s="1" t="s">
        <v>26</v>
      </c>
      <c r="J11" s="1" t="s">
        <v>27</v>
      </c>
    </row>
    <row r="12" spans="1:14" x14ac:dyDescent="0.3">
      <c r="A12" s="1" t="s">
        <v>28</v>
      </c>
      <c r="B12" s="1" t="s">
        <v>29</v>
      </c>
      <c r="C12" s="1" t="s">
        <v>30</v>
      </c>
      <c r="D12" s="1" t="s">
        <v>31</v>
      </c>
      <c r="E12" s="1" t="s">
        <v>32</v>
      </c>
      <c r="F12" s="1" t="s">
        <v>33</v>
      </c>
      <c r="G12" s="1" t="s">
        <v>34</v>
      </c>
      <c r="H12" s="1" t="s">
        <v>35</v>
      </c>
      <c r="I12" s="1" t="s">
        <v>36</v>
      </c>
      <c r="J12" s="1" t="s">
        <v>37</v>
      </c>
    </row>
    <row r="14" spans="1:14" x14ac:dyDescent="0.3">
      <c r="A14" s="37" t="s">
        <v>38</v>
      </c>
      <c r="B14" s="37"/>
      <c r="C14" s="37"/>
      <c r="D14" s="37"/>
      <c r="E14" s="37"/>
      <c r="F14" s="37"/>
      <c r="G14" s="37"/>
      <c r="H14" s="37"/>
      <c r="I14" s="37"/>
      <c r="J14" s="37"/>
      <c r="K14" s="37"/>
      <c r="L14" s="37"/>
      <c r="M14" s="37"/>
      <c r="N14" s="37"/>
    </row>
    <row r="25" spans="1:8" ht="27.6" x14ac:dyDescent="0.3">
      <c r="A25" s="2" t="s">
        <v>39</v>
      </c>
      <c r="B25" s="2" t="s">
        <v>40</v>
      </c>
      <c r="C25" s="2" t="s">
        <v>41</v>
      </c>
      <c r="D25" s="2" t="s">
        <v>42</v>
      </c>
      <c r="E25" s="2" t="s">
        <v>43</v>
      </c>
      <c r="F25" s="2" t="s">
        <v>44</v>
      </c>
      <c r="G25" s="2" t="s">
        <v>45</v>
      </c>
      <c r="H25" s="2" t="s">
        <v>46</v>
      </c>
    </row>
    <row r="26" spans="1:8" x14ac:dyDescent="0.3">
      <c r="A26" s="3">
        <v>1</v>
      </c>
      <c r="B26" s="4" t="str">
        <f>'Athlète 1'!$G$3</f>
        <v>Athlète 1</v>
      </c>
      <c r="C26" s="5">
        <f ca="1">IFERROR(INDEX('Athlète 1'!$J$6:$J$171,MATCH(TODAY(),'Athlète 1'!$A$6:$A$171,0)),"")</f>
        <v>7.5399999999999991</v>
      </c>
      <c r="D26" s="5">
        <f ca="1">IFERROR(INDEX('Athlète 1'!$K$6:$K$171,MATCH(TODAY(),'Athlète 1'!$A$6:$A$171,0)),"")</f>
        <v>9.703571428571431</v>
      </c>
      <c r="E26" s="6">
        <f ca="1">IFERROR(INDEX('Athlète 1'!$L$6:$L$171,MATCH(TODAY(),'Athlète 1'!$A$6:$A$171,0)),"")</f>
        <v>0.77703349282296619</v>
      </c>
      <c r="F26" s="5">
        <f ca="1">IFERROR(INDEX('Athlète 1'!$M$6:$M$171,MATCH(TODAY(),'Athlète 1'!$A$6:$A$171,0)),"")</f>
        <v>2014.8651702709519</v>
      </c>
      <c r="G26" s="3" t="str">
        <f t="shared" ref="G26:G55" ca="1" si="0">IF(E26="","",IF(OR(E26&lt;0.5,E26&gt;1.5),"Danger",IF(OR(E26&lt;0.8,E26&gt;1.3),"Attention","OK")))</f>
        <v>Attention</v>
      </c>
      <c r="H26" s="3" t="s">
        <v>47</v>
      </c>
    </row>
    <row r="27" spans="1:8" x14ac:dyDescent="0.3">
      <c r="A27" s="7">
        <v>2</v>
      </c>
      <c r="B27" s="8" t="str">
        <f>'Athlète 2'!$G$3</f>
        <v>Athlète 2</v>
      </c>
      <c r="C27" s="9">
        <f ca="1">IFERROR(INDEX('Athlète 2'!$J$6:$J$171,MATCH(TODAY(),'Athlète 2'!$A$6:$A$171,0)),"")</f>
        <v>0</v>
      </c>
      <c r="D27" s="9">
        <f ca="1">IFERROR(INDEX('Athlète 2'!$K$6:$K$171,MATCH(TODAY(),'Athlète 2'!$A$6:$A$171,0)),"")</f>
        <v>0</v>
      </c>
      <c r="E27" s="10" t="str">
        <f ca="1">IFERROR(INDEX('Athlète 2'!$L$6:$L$171,MATCH(TODAY(),'Athlète 2'!$A$6:$A$171,0)),"")</f>
        <v/>
      </c>
      <c r="F27" s="9">
        <f ca="1">IFERROR(INDEX('Athlète 2'!$M$6:$M$171,MATCH(TODAY(),'Athlète 2'!$A$6:$A$171,0)),"")</f>
        <v>0</v>
      </c>
      <c r="G27" s="7" t="str">
        <f t="shared" ca="1" si="0"/>
        <v/>
      </c>
      <c r="H27" s="7" t="s">
        <v>47</v>
      </c>
    </row>
    <row r="28" spans="1:8" x14ac:dyDescent="0.3">
      <c r="A28" s="3">
        <v>3</v>
      </c>
      <c r="B28" s="4" t="str">
        <f>'Athlète 3'!$G$3</f>
        <v>Athlète 3</v>
      </c>
      <c r="C28" s="5">
        <f ca="1">IFERROR(INDEX('Athlète 3'!$J$6:$J$171,MATCH(TODAY(),'Athlète 3'!$A$6:$A$171,0)),"")</f>
        <v>0</v>
      </c>
      <c r="D28" s="5">
        <f ca="1">IFERROR(INDEX('Athlète 3'!$K$6:$K$171,MATCH(TODAY(),'Athlète 3'!$A$6:$A$171,0)),"")</f>
        <v>0</v>
      </c>
      <c r="E28" s="6" t="str">
        <f ca="1">IFERROR(INDEX('Athlète 3'!$L$6:$L$171,MATCH(TODAY(),'Athlète 3'!$A$6:$A$171,0)),"")</f>
        <v/>
      </c>
      <c r="F28" s="5">
        <f ca="1">IFERROR(INDEX('Athlète 3'!$M$6:$M$171,MATCH(TODAY(),'Athlète 3'!$A$6:$A$171,0)),"")</f>
        <v>0</v>
      </c>
      <c r="G28" s="3" t="str">
        <f t="shared" ca="1" si="0"/>
        <v/>
      </c>
      <c r="H28" s="3" t="s">
        <v>47</v>
      </c>
    </row>
    <row r="29" spans="1:8" x14ac:dyDescent="0.3">
      <c r="A29" s="7">
        <v>4</v>
      </c>
      <c r="B29" s="8" t="str">
        <f>'Athlète 4'!$G$3</f>
        <v>Athlète 4</v>
      </c>
      <c r="C29" s="9">
        <f ca="1">IFERROR(INDEX('Athlète 4'!$J$6:$J$171,MATCH(TODAY(),'Athlète 4'!$A$6:$A$171,0)),"")</f>
        <v>0</v>
      </c>
      <c r="D29" s="9">
        <f ca="1">IFERROR(INDEX('Athlète 4'!$K$6:$K$171,MATCH(TODAY(),'Athlète 4'!$A$6:$A$171,0)),"")</f>
        <v>0</v>
      </c>
      <c r="E29" s="10" t="str">
        <f ca="1">IFERROR(INDEX('Athlète 4'!$L$6:$L$171,MATCH(TODAY(),'Athlète 4'!$A$6:$A$171,0)),"")</f>
        <v/>
      </c>
      <c r="F29" s="9">
        <f ca="1">IFERROR(INDEX('Athlète 4'!$M$6:$M$171,MATCH(TODAY(),'Athlète 4'!$A$6:$A$171,0)),"")</f>
        <v>0</v>
      </c>
      <c r="G29" s="7" t="str">
        <f t="shared" ca="1" si="0"/>
        <v/>
      </c>
      <c r="H29" s="7" t="s">
        <v>47</v>
      </c>
    </row>
    <row r="30" spans="1:8" x14ac:dyDescent="0.3">
      <c r="A30" s="3">
        <v>5</v>
      </c>
      <c r="B30" s="4" t="str">
        <f>'Athlète 5'!$G$3</f>
        <v>Athlète 5</v>
      </c>
      <c r="C30" s="5">
        <f ca="1">IFERROR(INDEX('Athlète 5'!$J$6:$J$171,MATCH(TODAY(),'Athlète 5'!$A$6:$A$171,0)),"")</f>
        <v>0</v>
      </c>
      <c r="D30" s="5">
        <f ca="1">IFERROR(INDEX('Athlète 5'!$K$6:$K$171,MATCH(TODAY(),'Athlète 5'!$A$6:$A$171,0)),"")</f>
        <v>0</v>
      </c>
      <c r="E30" s="6" t="str">
        <f ca="1">IFERROR(INDEX('Athlète 5'!$L$6:$L$171,MATCH(TODAY(),'Athlète 5'!$A$6:$A$171,0)),"")</f>
        <v/>
      </c>
      <c r="F30" s="5">
        <f ca="1">IFERROR(INDEX('Athlète 5'!$M$6:$M$171,MATCH(TODAY(),'Athlète 5'!$A$6:$A$171,0)),"")</f>
        <v>0</v>
      </c>
      <c r="G30" s="3" t="str">
        <f t="shared" ca="1" si="0"/>
        <v/>
      </c>
      <c r="H30" s="3" t="s">
        <v>47</v>
      </c>
    </row>
    <row r="31" spans="1:8" x14ac:dyDescent="0.3">
      <c r="A31" s="7">
        <v>6</v>
      </c>
      <c r="B31" s="8" t="str">
        <f>'Athlète 6'!$G$3</f>
        <v>Athlète 6</v>
      </c>
      <c r="C31" s="9">
        <f ca="1">IFERROR(INDEX('Athlète 6'!$J$6:$J$171,MATCH(TODAY(),'Athlète 6'!$A$6:$A$171,0)),"")</f>
        <v>0</v>
      </c>
      <c r="D31" s="9">
        <f ca="1">IFERROR(INDEX('Athlète 6'!$K$6:$K$171,MATCH(TODAY(),'Athlète 6'!$A$6:$A$171,0)),"")</f>
        <v>0</v>
      </c>
      <c r="E31" s="10" t="str">
        <f ca="1">IFERROR(INDEX('Athlète 6'!$L$6:$L$171,MATCH(TODAY(),'Athlète 6'!$A$6:$A$171,0)),"")</f>
        <v/>
      </c>
      <c r="F31" s="9">
        <f ca="1">IFERROR(INDEX('Athlète 6'!$M$6:$M$171,MATCH(TODAY(),'Athlète 6'!$A$6:$A$171,0)),"")</f>
        <v>0</v>
      </c>
      <c r="G31" s="7" t="str">
        <f t="shared" ca="1" si="0"/>
        <v/>
      </c>
      <c r="H31" s="7" t="s">
        <v>47</v>
      </c>
    </row>
    <row r="32" spans="1:8" x14ac:dyDescent="0.3">
      <c r="A32" s="3">
        <v>7</v>
      </c>
      <c r="B32" s="4" t="str">
        <f>'Athlète 7'!$G$3</f>
        <v>Athlète 7</v>
      </c>
      <c r="C32" s="5">
        <f ca="1">IFERROR(INDEX('Athlète 7'!$J$6:$J$171,MATCH(TODAY(),'Athlète 7'!$A$6:$A$171,0)),"")</f>
        <v>0</v>
      </c>
      <c r="D32" s="5">
        <f ca="1">IFERROR(INDEX('Athlète 7'!$K$6:$K$171,MATCH(TODAY(),'Athlète 7'!$A$6:$A$171,0)),"")</f>
        <v>0</v>
      </c>
      <c r="E32" s="6" t="str">
        <f ca="1">IFERROR(INDEX('Athlète 7'!$L$6:$L$171,MATCH(TODAY(),'Athlète 7'!$A$6:$A$171,0)),"")</f>
        <v/>
      </c>
      <c r="F32" s="5">
        <f ca="1">IFERROR(INDEX('Athlète 7'!$M$6:$M$171,MATCH(TODAY(),'Athlète 7'!$A$6:$A$171,0)),"")</f>
        <v>0</v>
      </c>
      <c r="G32" s="3" t="str">
        <f t="shared" ca="1" si="0"/>
        <v/>
      </c>
      <c r="H32" s="3" t="s">
        <v>47</v>
      </c>
    </row>
    <row r="33" spans="1:8" x14ac:dyDescent="0.3">
      <c r="A33" s="7">
        <v>8</v>
      </c>
      <c r="B33" s="8" t="str">
        <f>'Athlète 8'!$G$3</f>
        <v>Athlète 8</v>
      </c>
      <c r="C33" s="9">
        <f ca="1">IFERROR(INDEX('Athlète 8'!$J$6:$J$171,MATCH(TODAY(),'Athlète 8'!$A$6:$A$171,0)),"")</f>
        <v>0</v>
      </c>
      <c r="D33" s="9">
        <f ca="1">IFERROR(INDEX('Athlète 8'!$K$6:$K$171,MATCH(TODAY(),'Athlète 8'!$A$6:$A$171,0)),"")</f>
        <v>0</v>
      </c>
      <c r="E33" s="10" t="str">
        <f ca="1">IFERROR(INDEX('Athlète 8'!$L$6:$L$171,MATCH(TODAY(),'Athlète 8'!$A$6:$A$171,0)),"")</f>
        <v/>
      </c>
      <c r="F33" s="9">
        <f ca="1">IFERROR(INDEX('Athlète 8'!$M$6:$M$171,MATCH(TODAY(),'Athlète 8'!$A$6:$A$171,0)),"")</f>
        <v>0</v>
      </c>
      <c r="G33" s="7" t="str">
        <f t="shared" ca="1" si="0"/>
        <v/>
      </c>
      <c r="H33" s="7" t="s">
        <v>47</v>
      </c>
    </row>
    <row r="34" spans="1:8" x14ac:dyDescent="0.3">
      <c r="A34" s="3">
        <v>9</v>
      </c>
      <c r="B34" s="4" t="str">
        <f>'Athlète 9'!$G$3</f>
        <v>Athlète 9</v>
      </c>
      <c r="C34" s="5">
        <f ca="1">IFERROR(INDEX('Athlète 9'!$J$6:$J$171,MATCH(TODAY(),'Athlète 9'!$A$6:$A$171,0)),"")</f>
        <v>0</v>
      </c>
      <c r="D34" s="5">
        <f ca="1">IFERROR(INDEX('Athlète 9'!$K$6:$K$171,MATCH(TODAY(),'Athlète 9'!$A$6:$A$171,0)),"")</f>
        <v>0</v>
      </c>
      <c r="E34" s="6" t="str">
        <f ca="1">IFERROR(INDEX('Athlète 9'!$L$6:$L$171,MATCH(TODAY(),'Athlète 9'!$A$6:$A$171,0)),"")</f>
        <v/>
      </c>
      <c r="F34" s="5">
        <f ca="1">IFERROR(INDEX('Athlète 9'!$M$6:$M$171,MATCH(TODAY(),'Athlète 9'!$A$6:$A$171,0)),"")</f>
        <v>0</v>
      </c>
      <c r="G34" s="3" t="str">
        <f t="shared" ca="1" si="0"/>
        <v/>
      </c>
      <c r="H34" s="3" t="s">
        <v>47</v>
      </c>
    </row>
    <row r="35" spans="1:8" x14ac:dyDescent="0.3">
      <c r="A35" s="7">
        <v>10</v>
      </c>
      <c r="B35" s="8" t="str">
        <f>'Athlète 10'!$G$3</f>
        <v>Athlète 10</v>
      </c>
      <c r="C35" s="9">
        <f ca="1">IFERROR(INDEX('Athlète 10'!$J$6:$J$171,MATCH(TODAY(),'Athlète 10'!$A$6:$A$171,0)),"")</f>
        <v>0</v>
      </c>
      <c r="D35" s="9">
        <f ca="1">IFERROR(INDEX('Athlète 10'!$K$6:$K$171,MATCH(TODAY(),'Athlète 10'!$A$6:$A$171,0)),"")</f>
        <v>0</v>
      </c>
      <c r="E35" s="10" t="str">
        <f ca="1">IFERROR(INDEX('Athlète 10'!$L$6:$L$171,MATCH(TODAY(),'Athlète 10'!$A$6:$A$171,0)),"")</f>
        <v/>
      </c>
      <c r="F35" s="9">
        <f ca="1">IFERROR(INDEX('Athlète 10'!$M$6:$M$171,MATCH(TODAY(),'Athlète 10'!$A$6:$A$171,0)),"")</f>
        <v>0</v>
      </c>
      <c r="G35" s="7" t="str">
        <f t="shared" ca="1" si="0"/>
        <v/>
      </c>
      <c r="H35" s="7" t="s">
        <v>47</v>
      </c>
    </row>
    <row r="36" spans="1:8" x14ac:dyDescent="0.3">
      <c r="A36" s="3">
        <v>11</v>
      </c>
      <c r="B36" s="4" t="str">
        <f>'Athlète 11'!$G$3</f>
        <v>Athlète 11</v>
      </c>
      <c r="C36" s="5">
        <f ca="1">IFERROR(INDEX('Athlète 11'!$J$6:$J$171,MATCH(TODAY(),'Athlète 11'!$A$6:$A$171,0)),"")</f>
        <v>0</v>
      </c>
      <c r="D36" s="5">
        <f ca="1">IFERROR(INDEX('Athlète 11'!$K$6:$K$171,MATCH(TODAY(),'Athlète 11'!$A$6:$A$171,0)),"")</f>
        <v>0</v>
      </c>
      <c r="E36" s="6" t="str">
        <f ca="1">IFERROR(INDEX('Athlète 11'!$L$6:$L$171,MATCH(TODAY(),'Athlète 11'!$A$6:$A$171,0)),"")</f>
        <v/>
      </c>
      <c r="F36" s="5">
        <f ca="1">IFERROR(INDEX('Athlète 11'!$M$6:$M$171,MATCH(TODAY(),'Athlète 11'!$A$6:$A$171,0)),"")</f>
        <v>0</v>
      </c>
      <c r="G36" s="3" t="str">
        <f t="shared" ca="1" si="0"/>
        <v/>
      </c>
      <c r="H36" s="3" t="s">
        <v>47</v>
      </c>
    </row>
    <row r="37" spans="1:8" x14ac:dyDescent="0.3">
      <c r="A37" s="7">
        <v>12</v>
      </c>
      <c r="B37" s="8" t="str">
        <f>'Athlète 12'!$G$3</f>
        <v>Athlète 12</v>
      </c>
      <c r="C37" s="9">
        <f ca="1">IFERROR(INDEX('Athlète 12'!$J$6:$J$171,MATCH(TODAY(),'Athlète 12'!$A$6:$A$171,0)),"")</f>
        <v>0</v>
      </c>
      <c r="D37" s="9">
        <f ca="1">IFERROR(INDEX('Athlète 12'!$K$6:$K$171,MATCH(TODAY(),'Athlète 12'!$A$6:$A$171,0)),"")</f>
        <v>0</v>
      </c>
      <c r="E37" s="10" t="str">
        <f ca="1">IFERROR(INDEX('Athlète 12'!$L$6:$L$171,MATCH(TODAY(),'Athlète 12'!$A$6:$A$171,0)),"")</f>
        <v/>
      </c>
      <c r="F37" s="9">
        <f ca="1">IFERROR(INDEX('Athlète 12'!$M$6:$M$171,MATCH(TODAY(),'Athlète 12'!$A$6:$A$171,0)),"")</f>
        <v>0</v>
      </c>
      <c r="G37" s="7" t="str">
        <f t="shared" ca="1" si="0"/>
        <v/>
      </c>
      <c r="H37" s="7" t="s">
        <v>47</v>
      </c>
    </row>
    <row r="38" spans="1:8" x14ac:dyDescent="0.3">
      <c r="A38" s="3">
        <v>13</v>
      </c>
      <c r="B38" s="4" t="str">
        <f>'Athlète 13'!$G$3</f>
        <v>Athlète 13</v>
      </c>
      <c r="C38" s="5">
        <f ca="1">IFERROR(INDEX('Athlète 13'!$J$6:$J$171,MATCH(TODAY(),'Athlète 13'!$A$6:$A$171,0)),"")</f>
        <v>0</v>
      </c>
      <c r="D38" s="5">
        <f ca="1">IFERROR(INDEX('Athlète 13'!$K$6:$K$171,MATCH(TODAY(),'Athlète 13'!$A$6:$A$171,0)),"")</f>
        <v>0</v>
      </c>
      <c r="E38" s="6" t="str">
        <f ca="1">IFERROR(INDEX('Athlète 13'!$L$6:$L$171,MATCH(TODAY(),'Athlète 13'!$A$6:$A$171,0)),"")</f>
        <v/>
      </c>
      <c r="F38" s="5">
        <f ca="1">IFERROR(INDEX('Athlète 13'!$M$6:$M$171,MATCH(TODAY(),'Athlète 13'!$A$6:$A$171,0)),"")</f>
        <v>0</v>
      </c>
      <c r="G38" s="3" t="str">
        <f t="shared" ca="1" si="0"/>
        <v/>
      </c>
      <c r="H38" s="3" t="s">
        <v>47</v>
      </c>
    </row>
    <row r="39" spans="1:8" x14ac:dyDescent="0.3">
      <c r="A39" s="7">
        <v>14</v>
      </c>
      <c r="B39" s="8" t="str">
        <f>'Athlète 14'!$G$3</f>
        <v>Athlète 14</v>
      </c>
      <c r="C39" s="9">
        <f ca="1">IFERROR(INDEX('Athlète 14'!$J$6:$J$171,MATCH(TODAY(),'Athlète 14'!$A$6:$A$171,0)),"")</f>
        <v>0</v>
      </c>
      <c r="D39" s="9">
        <f ca="1">IFERROR(INDEX('Athlète 14'!$K$6:$K$171,MATCH(TODAY(),'Athlète 14'!$A$6:$A$171,0)),"")</f>
        <v>0</v>
      </c>
      <c r="E39" s="10" t="str">
        <f ca="1">IFERROR(INDEX('Athlète 14'!$L$6:$L$171,MATCH(TODAY(),'Athlète 14'!$A$6:$A$171,0)),"")</f>
        <v/>
      </c>
      <c r="F39" s="9">
        <f ca="1">IFERROR(INDEX('Athlète 14'!$M$6:$M$171,MATCH(TODAY(),'Athlète 14'!$A$6:$A$171,0)),"")</f>
        <v>0</v>
      </c>
      <c r="G39" s="7" t="str">
        <f t="shared" ca="1" si="0"/>
        <v/>
      </c>
      <c r="H39" s="7" t="s">
        <v>47</v>
      </c>
    </row>
    <row r="40" spans="1:8" x14ac:dyDescent="0.3">
      <c r="A40" s="3">
        <v>15</v>
      </c>
      <c r="B40" s="4" t="str">
        <f>'Athlète 15'!$G$3</f>
        <v>Athlète 15</v>
      </c>
      <c r="C40" s="5">
        <f ca="1">IFERROR(INDEX('Athlète 15'!$J$6:$J$171,MATCH(TODAY(),'Athlète 15'!$A$6:$A$171,0)),"")</f>
        <v>0</v>
      </c>
      <c r="D40" s="5">
        <f ca="1">IFERROR(INDEX('Athlète 15'!$K$6:$K$171,MATCH(TODAY(),'Athlète 15'!$A$6:$A$171,0)),"")</f>
        <v>0</v>
      </c>
      <c r="E40" s="6" t="str">
        <f ca="1">IFERROR(INDEX('Athlète 15'!$L$6:$L$171,MATCH(TODAY(),'Athlète 15'!$A$6:$A$171,0)),"")</f>
        <v/>
      </c>
      <c r="F40" s="5">
        <f ca="1">IFERROR(INDEX('Athlète 15'!$M$6:$M$171,MATCH(TODAY(),'Athlète 15'!$A$6:$A$171,0)),"")</f>
        <v>0</v>
      </c>
      <c r="G40" s="3" t="str">
        <f t="shared" ca="1" si="0"/>
        <v/>
      </c>
      <c r="H40" s="3" t="s">
        <v>47</v>
      </c>
    </row>
    <row r="41" spans="1:8" x14ac:dyDescent="0.3">
      <c r="A41" s="7">
        <v>16</v>
      </c>
      <c r="B41" s="8" t="str">
        <f>'Athlète 16'!$G$3</f>
        <v>Athlète 16</v>
      </c>
      <c r="C41" s="9">
        <f ca="1">IFERROR(INDEX('Athlète 16'!$J$6:$J$171,MATCH(TODAY(),'Athlète 16'!$A$6:$A$171,0)),"")</f>
        <v>0</v>
      </c>
      <c r="D41" s="9">
        <f ca="1">IFERROR(INDEX('Athlète 16'!$K$6:$K$171,MATCH(TODAY(),'Athlète 16'!$A$6:$A$171,0)),"")</f>
        <v>0</v>
      </c>
      <c r="E41" s="10" t="str">
        <f ca="1">IFERROR(INDEX('Athlète 16'!$L$6:$L$171,MATCH(TODAY(),'Athlète 16'!$A$6:$A$171,0)),"")</f>
        <v/>
      </c>
      <c r="F41" s="9">
        <f ca="1">IFERROR(INDEX('Athlète 16'!$M$6:$M$171,MATCH(TODAY(),'Athlète 16'!$A$6:$A$171,0)),"")</f>
        <v>0</v>
      </c>
      <c r="G41" s="7" t="str">
        <f t="shared" ca="1" si="0"/>
        <v/>
      </c>
      <c r="H41" s="7" t="s">
        <v>47</v>
      </c>
    </row>
    <row r="42" spans="1:8" x14ac:dyDescent="0.3">
      <c r="A42" s="3">
        <v>17</v>
      </c>
      <c r="B42" s="4" t="str">
        <f>'Athlète 17'!$G$3</f>
        <v>Athlète 17</v>
      </c>
      <c r="C42" s="5">
        <f ca="1">IFERROR(INDEX('Athlète 17'!$J$6:$J$171,MATCH(TODAY(),'Athlète 17'!$A$6:$A$171,0)),"")</f>
        <v>0</v>
      </c>
      <c r="D42" s="5">
        <f ca="1">IFERROR(INDEX('Athlète 17'!$K$6:$K$171,MATCH(TODAY(),'Athlète 17'!$A$6:$A$171,0)),"")</f>
        <v>0</v>
      </c>
      <c r="E42" s="6" t="str">
        <f ca="1">IFERROR(INDEX('Athlète 17'!$L$6:$L$171,MATCH(TODAY(),'Athlète 17'!$A$6:$A$171,0)),"")</f>
        <v/>
      </c>
      <c r="F42" s="5">
        <f ca="1">IFERROR(INDEX('Athlète 17'!$M$6:$M$171,MATCH(TODAY(),'Athlète 17'!$A$6:$A$171,0)),"")</f>
        <v>0</v>
      </c>
      <c r="G42" s="3" t="str">
        <f t="shared" ca="1" si="0"/>
        <v/>
      </c>
      <c r="H42" s="3" t="s">
        <v>47</v>
      </c>
    </row>
    <row r="43" spans="1:8" x14ac:dyDescent="0.3">
      <c r="A43" s="7">
        <v>18</v>
      </c>
      <c r="B43" s="8" t="str">
        <f>'Athlète 18'!$G$3</f>
        <v>Athlète 18</v>
      </c>
      <c r="C43" s="9">
        <f ca="1">IFERROR(INDEX('Athlète 18'!$J$6:$J$171,MATCH(TODAY(),'Athlète 18'!$A$6:$A$171,0)),"")</f>
        <v>0</v>
      </c>
      <c r="D43" s="9">
        <f ca="1">IFERROR(INDEX('Athlète 18'!$K$6:$K$171,MATCH(TODAY(),'Athlète 18'!$A$6:$A$171,0)),"")</f>
        <v>0</v>
      </c>
      <c r="E43" s="10" t="str">
        <f ca="1">IFERROR(INDEX('Athlète 18'!$L$6:$L$171,MATCH(TODAY(),'Athlète 18'!$A$6:$A$171,0)),"")</f>
        <v/>
      </c>
      <c r="F43" s="9">
        <f ca="1">IFERROR(INDEX('Athlète 18'!$M$6:$M$171,MATCH(TODAY(),'Athlète 18'!$A$6:$A$171,0)),"")</f>
        <v>0</v>
      </c>
      <c r="G43" s="7" t="str">
        <f t="shared" ca="1" si="0"/>
        <v/>
      </c>
      <c r="H43" s="7" t="s">
        <v>47</v>
      </c>
    </row>
    <row r="44" spans="1:8" x14ac:dyDescent="0.3">
      <c r="A44" s="3">
        <v>19</v>
      </c>
      <c r="B44" s="4" t="str">
        <f>'Athlète 19'!$G$3</f>
        <v>Athlète 19</v>
      </c>
      <c r="C44" s="5">
        <f ca="1">IFERROR(INDEX('Athlète 19'!$J$6:$J$171,MATCH(TODAY(),'Athlète 19'!$A$6:$A$171,0)),"")</f>
        <v>0</v>
      </c>
      <c r="D44" s="5">
        <f ca="1">IFERROR(INDEX('Athlète 19'!$K$6:$K$171,MATCH(TODAY(),'Athlète 19'!$A$6:$A$171,0)),"")</f>
        <v>0</v>
      </c>
      <c r="E44" s="6" t="str">
        <f ca="1">IFERROR(INDEX('Athlète 19'!$L$6:$L$171,MATCH(TODAY(),'Athlète 19'!$A$6:$A$171,0)),"")</f>
        <v/>
      </c>
      <c r="F44" s="5">
        <f ca="1">IFERROR(INDEX('Athlète 19'!$M$6:$M$171,MATCH(TODAY(),'Athlète 19'!$A$6:$A$171,0)),"")</f>
        <v>0</v>
      </c>
      <c r="G44" s="3" t="str">
        <f t="shared" ca="1" si="0"/>
        <v/>
      </c>
      <c r="H44" s="3" t="s">
        <v>47</v>
      </c>
    </row>
    <row r="45" spans="1:8" x14ac:dyDescent="0.3">
      <c r="A45" s="7">
        <v>20</v>
      </c>
      <c r="B45" s="8" t="str">
        <f>'Athlète 20'!$G$3</f>
        <v>Athlète 20</v>
      </c>
      <c r="C45" s="9">
        <f ca="1">IFERROR(INDEX('Athlète 20'!$J$6:$J$171,MATCH(TODAY(),'Athlète 20'!$A$6:$A$171,0)),"")</f>
        <v>0</v>
      </c>
      <c r="D45" s="9">
        <f ca="1">IFERROR(INDEX('Athlète 20'!$K$6:$K$171,MATCH(TODAY(),'Athlète 20'!$A$6:$A$171,0)),"")</f>
        <v>0</v>
      </c>
      <c r="E45" s="10" t="str">
        <f ca="1">IFERROR(INDEX('Athlète 20'!$L$6:$L$171,MATCH(TODAY(),'Athlète 20'!$A$6:$A$171,0)),"")</f>
        <v/>
      </c>
      <c r="F45" s="9">
        <f ca="1">IFERROR(INDEX('Athlète 20'!$M$6:$M$171,MATCH(TODAY(),'Athlète 20'!$A$6:$A$171,0)),"")</f>
        <v>0</v>
      </c>
      <c r="G45" s="7" t="str">
        <f t="shared" ca="1" si="0"/>
        <v/>
      </c>
      <c r="H45" s="7" t="s">
        <v>47</v>
      </c>
    </row>
    <row r="46" spans="1:8" x14ac:dyDescent="0.3">
      <c r="A46" s="3">
        <v>21</v>
      </c>
      <c r="B46" s="4" t="str">
        <f>'Athlète 21'!$G$3</f>
        <v>Athlète 21</v>
      </c>
      <c r="C46" s="5">
        <f ca="1">IFERROR(INDEX('Athlète 21'!$J$6:$J$171,MATCH(TODAY(),'Athlète 21'!$A$6:$A$171,0)),"")</f>
        <v>0</v>
      </c>
      <c r="D46" s="5">
        <f ca="1">IFERROR(INDEX('Athlète 21'!$K$6:$K$171,MATCH(TODAY(),'Athlète 21'!$A$6:$A$171,0)),"")</f>
        <v>0</v>
      </c>
      <c r="E46" s="6" t="str">
        <f ca="1">IFERROR(INDEX('Athlète 21'!$L$6:$L$171,MATCH(TODAY(),'Athlète 21'!$A$6:$A$171,0)),"")</f>
        <v/>
      </c>
      <c r="F46" s="5">
        <f ca="1">IFERROR(INDEX('Athlète 21'!$M$6:$M$171,MATCH(TODAY(),'Athlète 21'!$A$6:$A$171,0)),"")</f>
        <v>0</v>
      </c>
      <c r="G46" s="3" t="str">
        <f t="shared" ca="1" si="0"/>
        <v/>
      </c>
      <c r="H46" s="3" t="s">
        <v>47</v>
      </c>
    </row>
    <row r="47" spans="1:8" x14ac:dyDescent="0.3">
      <c r="A47" s="7">
        <v>22</v>
      </c>
      <c r="B47" s="8" t="str">
        <f>'Athlète 22'!$G$3</f>
        <v>Athlète 22</v>
      </c>
      <c r="C47" s="9">
        <f ca="1">IFERROR(INDEX('Athlète 22'!$J$6:$J$171,MATCH(TODAY(),'Athlète 22'!$A$6:$A$171,0)),"")</f>
        <v>0</v>
      </c>
      <c r="D47" s="9">
        <f ca="1">IFERROR(INDEX('Athlète 22'!$K$6:$K$171,MATCH(TODAY(),'Athlète 22'!$A$6:$A$171,0)),"")</f>
        <v>0</v>
      </c>
      <c r="E47" s="10" t="str">
        <f ca="1">IFERROR(INDEX('Athlète 22'!$L$6:$L$171,MATCH(TODAY(),'Athlète 22'!$A$6:$A$171,0)),"")</f>
        <v/>
      </c>
      <c r="F47" s="9">
        <f ca="1">IFERROR(INDEX('Athlète 22'!$M$6:$M$171,MATCH(TODAY(),'Athlète 22'!$A$6:$A$171,0)),"")</f>
        <v>0</v>
      </c>
      <c r="G47" s="7" t="str">
        <f t="shared" ca="1" si="0"/>
        <v/>
      </c>
      <c r="H47" s="7" t="s">
        <v>47</v>
      </c>
    </row>
    <row r="48" spans="1:8" x14ac:dyDescent="0.3">
      <c r="A48" s="3">
        <v>23</v>
      </c>
      <c r="B48" s="4" t="str">
        <f>'Athlète 23'!$G$3</f>
        <v>Athlète 23</v>
      </c>
      <c r="C48" s="5">
        <f ca="1">IFERROR(INDEX('Athlète 23'!$J$6:$J$171,MATCH(TODAY(),'Athlète 23'!$A$6:$A$171,0)),"")</f>
        <v>0</v>
      </c>
      <c r="D48" s="5">
        <f ca="1">IFERROR(INDEX('Athlète 23'!$K$6:$K$171,MATCH(TODAY(),'Athlète 23'!$A$6:$A$171,0)),"")</f>
        <v>0</v>
      </c>
      <c r="E48" s="6" t="str">
        <f ca="1">IFERROR(INDEX('Athlète 23'!$L$6:$L$171,MATCH(TODAY(),'Athlète 23'!$A$6:$A$171,0)),"")</f>
        <v/>
      </c>
      <c r="F48" s="5">
        <f ca="1">IFERROR(INDEX('Athlète 23'!$M$6:$M$171,MATCH(TODAY(),'Athlète 23'!$A$6:$A$171,0)),"")</f>
        <v>0</v>
      </c>
      <c r="G48" s="3" t="str">
        <f t="shared" ca="1" si="0"/>
        <v/>
      </c>
      <c r="H48" s="3" t="s">
        <v>47</v>
      </c>
    </row>
    <row r="49" spans="1:8" x14ac:dyDescent="0.3">
      <c r="A49" s="7">
        <v>24</v>
      </c>
      <c r="B49" s="8" t="str">
        <f>'Athlète 24'!$G$3</f>
        <v>Athlète 24</v>
      </c>
      <c r="C49" s="9">
        <f ca="1">IFERROR(INDEX('Athlète 24'!$J$6:$J$171,MATCH(TODAY(),'Athlète 24'!$A$6:$A$171,0)),"")</f>
        <v>0</v>
      </c>
      <c r="D49" s="9">
        <f ca="1">IFERROR(INDEX('Athlète 24'!$K$6:$K$171,MATCH(TODAY(),'Athlète 24'!$A$6:$A$171,0)),"")</f>
        <v>0</v>
      </c>
      <c r="E49" s="10" t="str">
        <f ca="1">IFERROR(INDEX('Athlète 24'!$L$6:$L$171,MATCH(TODAY(),'Athlète 24'!$A$6:$A$171,0)),"")</f>
        <v/>
      </c>
      <c r="F49" s="9">
        <f ca="1">IFERROR(INDEX('Athlète 24'!$M$6:$M$171,MATCH(TODAY(),'Athlète 24'!$A$6:$A$171,0)),"")</f>
        <v>0</v>
      </c>
      <c r="G49" s="7" t="str">
        <f t="shared" ca="1" si="0"/>
        <v/>
      </c>
      <c r="H49" s="7" t="s">
        <v>47</v>
      </c>
    </row>
    <row r="50" spans="1:8" x14ac:dyDescent="0.3">
      <c r="A50" s="3">
        <v>25</v>
      </c>
      <c r="B50" s="4" t="str">
        <f>'Athlète 25'!$G$3</f>
        <v>Athlète 25</v>
      </c>
      <c r="C50" s="5">
        <f ca="1">IFERROR(INDEX('Athlète 25'!$J$6:$J$171,MATCH(TODAY(),'Athlète 25'!$A$6:$A$171,0)),"")</f>
        <v>0</v>
      </c>
      <c r="D50" s="5">
        <f ca="1">IFERROR(INDEX('Athlète 25'!$K$6:$K$171,MATCH(TODAY(),'Athlète 25'!$A$6:$A$171,0)),"")</f>
        <v>0</v>
      </c>
      <c r="E50" s="6" t="str">
        <f ca="1">IFERROR(INDEX('Athlète 25'!$L$6:$L$171,MATCH(TODAY(),'Athlète 25'!$A$6:$A$171,0)),"")</f>
        <v/>
      </c>
      <c r="F50" s="5">
        <f ca="1">IFERROR(INDEX('Athlète 25'!$M$6:$M$171,MATCH(TODAY(),'Athlète 25'!$A$6:$A$171,0)),"")</f>
        <v>0</v>
      </c>
      <c r="G50" s="3" t="str">
        <f t="shared" ca="1" si="0"/>
        <v/>
      </c>
      <c r="H50" s="3" t="s">
        <v>47</v>
      </c>
    </row>
    <row r="51" spans="1:8" x14ac:dyDescent="0.3">
      <c r="A51" s="7">
        <v>26</v>
      </c>
      <c r="B51" s="8" t="str">
        <f>'Athlète 26'!$G$3</f>
        <v>Athlète 26</v>
      </c>
      <c r="C51" s="9">
        <f ca="1">IFERROR(INDEX('Athlète 26'!$J$6:$J$171,MATCH(TODAY(),'Athlète 26'!$A$6:$A$171,0)),"")</f>
        <v>0</v>
      </c>
      <c r="D51" s="9">
        <f ca="1">IFERROR(INDEX('Athlète 26'!$K$6:$K$171,MATCH(TODAY(),'Athlète 26'!$A$6:$A$171,0)),"")</f>
        <v>0</v>
      </c>
      <c r="E51" s="10" t="str">
        <f ca="1">IFERROR(INDEX('Athlète 26'!$L$6:$L$171,MATCH(TODAY(),'Athlète 26'!$A$6:$A$171,0)),"")</f>
        <v/>
      </c>
      <c r="F51" s="9">
        <f ca="1">IFERROR(INDEX('Athlète 26'!$M$6:$M$171,MATCH(TODAY(),'Athlète 26'!$A$6:$A$171,0)),"")</f>
        <v>0</v>
      </c>
      <c r="G51" s="7" t="str">
        <f t="shared" ca="1" si="0"/>
        <v/>
      </c>
      <c r="H51" s="7" t="s">
        <v>47</v>
      </c>
    </row>
    <row r="52" spans="1:8" x14ac:dyDescent="0.3">
      <c r="A52" s="3">
        <v>27</v>
      </c>
      <c r="B52" s="4" t="str">
        <f>'Athlète 27'!$G$3</f>
        <v>Athlète 27</v>
      </c>
      <c r="C52" s="5">
        <f ca="1">IFERROR(INDEX('Athlète 27'!$J$6:$J$171,MATCH(TODAY(),'Athlète 27'!$A$6:$A$171,0)),"")</f>
        <v>0</v>
      </c>
      <c r="D52" s="5">
        <f ca="1">IFERROR(INDEX('Athlète 27'!$K$6:$K$171,MATCH(TODAY(),'Athlète 27'!$A$6:$A$171,0)),"")</f>
        <v>0</v>
      </c>
      <c r="E52" s="6" t="str">
        <f ca="1">IFERROR(INDEX('Athlète 27'!$L$6:$L$171,MATCH(TODAY(),'Athlète 27'!$A$6:$A$171,0)),"")</f>
        <v/>
      </c>
      <c r="F52" s="5">
        <f ca="1">IFERROR(INDEX('Athlète 27'!$M$6:$M$171,MATCH(TODAY(),'Athlète 27'!$A$6:$A$171,0)),"")</f>
        <v>0</v>
      </c>
      <c r="G52" s="3" t="str">
        <f t="shared" ca="1" si="0"/>
        <v/>
      </c>
      <c r="H52" s="3" t="s">
        <v>47</v>
      </c>
    </row>
    <row r="53" spans="1:8" x14ac:dyDescent="0.3">
      <c r="A53" s="7">
        <v>28</v>
      </c>
      <c r="B53" s="8" t="str">
        <f>'Athlète 28'!$G$3</f>
        <v>Athlète 28</v>
      </c>
      <c r="C53" s="9">
        <f ca="1">IFERROR(INDEX('Athlète 28'!$J$6:$J$171,MATCH(TODAY(),'Athlète 28'!$A$6:$A$171,0)),"")</f>
        <v>0</v>
      </c>
      <c r="D53" s="9">
        <f ca="1">IFERROR(INDEX('Athlète 28'!$K$6:$K$171,MATCH(TODAY(),'Athlète 28'!$A$6:$A$171,0)),"")</f>
        <v>0</v>
      </c>
      <c r="E53" s="10" t="str">
        <f ca="1">IFERROR(INDEX('Athlète 28'!$L$6:$L$171,MATCH(TODAY(),'Athlète 28'!$A$6:$A$171,0)),"")</f>
        <v/>
      </c>
      <c r="F53" s="9">
        <f ca="1">IFERROR(INDEX('Athlète 28'!$M$6:$M$171,MATCH(TODAY(),'Athlète 28'!$A$6:$A$171,0)),"")</f>
        <v>0</v>
      </c>
      <c r="G53" s="7" t="str">
        <f t="shared" ca="1" si="0"/>
        <v/>
      </c>
      <c r="H53" s="7" t="s">
        <v>47</v>
      </c>
    </row>
    <row r="54" spans="1:8" x14ac:dyDescent="0.3">
      <c r="A54" s="3">
        <v>29</v>
      </c>
      <c r="B54" s="4" t="str">
        <f>'Athlète 29'!$G$3</f>
        <v>Athlète 29</v>
      </c>
      <c r="C54" s="5">
        <f ca="1">IFERROR(INDEX('Athlète 29'!$J$6:$J$171,MATCH(TODAY(),'Athlète 29'!$A$6:$A$171,0)),"")</f>
        <v>0</v>
      </c>
      <c r="D54" s="5">
        <f ca="1">IFERROR(INDEX('Athlète 29'!$K$6:$K$171,MATCH(TODAY(),'Athlète 29'!$A$6:$A$171,0)),"")</f>
        <v>0</v>
      </c>
      <c r="E54" s="6" t="str">
        <f ca="1">IFERROR(INDEX('Athlète 29'!$L$6:$L$171,MATCH(TODAY(),'Athlète 29'!$A$6:$A$171,0)),"")</f>
        <v/>
      </c>
      <c r="F54" s="5">
        <f ca="1">IFERROR(INDEX('Athlète 29'!$M$6:$M$171,MATCH(TODAY(),'Athlète 29'!$A$6:$A$171,0)),"")</f>
        <v>0</v>
      </c>
      <c r="G54" s="3" t="str">
        <f t="shared" ca="1" si="0"/>
        <v/>
      </c>
      <c r="H54" s="3" t="s">
        <v>47</v>
      </c>
    </row>
    <row r="55" spans="1:8" x14ac:dyDescent="0.3">
      <c r="A55" s="7">
        <v>30</v>
      </c>
      <c r="B55" s="8" t="str">
        <f>'Athlète 30'!$G$3</f>
        <v>Athlète 30</v>
      </c>
      <c r="C55" s="9">
        <f ca="1">IFERROR(INDEX('Athlète 30'!$J$6:$J$171,MATCH(TODAY(),'Athlète 30'!$A$6:$A$171,0)),"")</f>
        <v>0</v>
      </c>
      <c r="D55" s="9">
        <f ca="1">IFERROR(INDEX('Athlète 30'!$K$6:$K$171,MATCH(TODAY(),'Athlète 30'!$A$6:$A$171,0)),"")</f>
        <v>0</v>
      </c>
      <c r="E55" s="10" t="str">
        <f ca="1">IFERROR(INDEX('Athlète 30'!$L$6:$L$171,MATCH(TODAY(),'Athlète 30'!$A$6:$A$171,0)),"")</f>
        <v/>
      </c>
      <c r="F55" s="9">
        <f ca="1">IFERROR(INDEX('Athlète 30'!$M$6:$M$171,MATCH(TODAY(),'Athlète 30'!$A$6:$A$171,0)),"")</f>
        <v>0</v>
      </c>
      <c r="G55" s="7" t="str">
        <f t="shared" ca="1" si="0"/>
        <v/>
      </c>
      <c r="H55" s="7" t="s">
        <v>47</v>
      </c>
    </row>
  </sheetData>
  <sheetProtection sheet="1"/>
  <mergeCells count="16">
    <mergeCell ref="K6:L7"/>
    <mergeCell ref="A9:N9"/>
    <mergeCell ref="A14:N14"/>
    <mergeCell ref="A6:B7"/>
    <mergeCell ref="C6:D7"/>
    <mergeCell ref="E6:F7"/>
    <mergeCell ref="G6:H7"/>
    <mergeCell ref="I6:J7"/>
    <mergeCell ref="A1:N2"/>
    <mergeCell ref="A3:N3"/>
    <mergeCell ref="A5:B5"/>
    <mergeCell ref="C5:D5"/>
    <mergeCell ref="E5:F5"/>
    <mergeCell ref="G5:H5"/>
    <mergeCell ref="I5:J5"/>
    <mergeCell ref="K5:L5"/>
  </mergeCells>
  <conditionalFormatting sqref="E26:E55">
    <cfRule type="expression" dxfId="96" priority="5">
      <formula>AND(E26&lt;&gt;"",OR(E26&lt;0.5,E26&gt;1.5))</formula>
    </cfRule>
    <cfRule type="expression" dxfId="95" priority="6">
      <formula>AND(E26&lt;&gt;"",OR(AND(E26&gt;=0.5,E26&lt;0.8),AND(E26&gt;1.3,E26&lt;=1.5)))</formula>
    </cfRule>
    <cfRule type="expression" dxfId="94" priority="7">
      <formula>AND(E26&lt;&gt;"",E26&gt;=0.8,E26&lt;=1.3)</formula>
    </cfRule>
  </conditionalFormatting>
  <conditionalFormatting sqref="G26:G55">
    <cfRule type="cellIs" dxfId="93" priority="2" operator="equal">
      <formula>"Danger"</formula>
    </cfRule>
    <cfRule type="cellIs" dxfId="92" priority="3" operator="equal">
      <formula>"Attention"</formula>
    </cfRule>
    <cfRule type="cellIs" dxfId="91" priority="4" operator="equal">
      <formula>"OK"</formula>
    </cfRule>
  </conditionalFormatting>
  <conditionalFormatting sqref="K6:L7">
    <cfRule type="expression" dxfId="90" priority="8">
      <formula>K6&gt;0</formula>
    </cfRule>
  </conditionalFormatting>
  <hyperlinks>
    <hyperlink ref="A10" r:id="rId1" location="'Athlète%201'!A1" xr:uid="{00000000-0004-0000-0000-000000000000}"/>
    <hyperlink ref="B10" r:id="rId2" location="'Athlète%202'!A1" xr:uid="{00000000-0004-0000-0000-000001000000}"/>
    <hyperlink ref="C10" r:id="rId3" location="'Athlète%203'!A1" xr:uid="{00000000-0004-0000-0000-000002000000}"/>
    <hyperlink ref="D10" r:id="rId4" location="'Athlète%204'!A1" xr:uid="{00000000-0004-0000-0000-000003000000}"/>
    <hyperlink ref="E10" r:id="rId5" location="'Athlète%205'!A1" xr:uid="{00000000-0004-0000-0000-000004000000}"/>
    <hyperlink ref="F10" r:id="rId6" location="'Athlète%206'!A1" xr:uid="{00000000-0004-0000-0000-000005000000}"/>
    <hyperlink ref="G10" r:id="rId7" location="'Athlète%207'!A1" xr:uid="{00000000-0004-0000-0000-000006000000}"/>
    <hyperlink ref="H10" r:id="rId8" location="'Athlète%208'!A1" xr:uid="{00000000-0004-0000-0000-000007000000}"/>
    <hyperlink ref="I10" r:id="rId9" location="'Athlète%209'!A1" xr:uid="{00000000-0004-0000-0000-000008000000}"/>
    <hyperlink ref="J10" r:id="rId10" location="'Athlète%2010'!A1" xr:uid="{00000000-0004-0000-0000-000009000000}"/>
    <hyperlink ref="A11" r:id="rId11" location="'Athlète%2011'!A1" xr:uid="{00000000-0004-0000-0000-00000A000000}"/>
    <hyperlink ref="B11" r:id="rId12" location="'Athlète%2012'!A1" xr:uid="{00000000-0004-0000-0000-00000B000000}"/>
    <hyperlink ref="C11" r:id="rId13" location="'Athlète%2013'!A1" xr:uid="{00000000-0004-0000-0000-00000C000000}"/>
    <hyperlink ref="D11" r:id="rId14" location="'Athlète%2014'!A1" xr:uid="{00000000-0004-0000-0000-00000D000000}"/>
    <hyperlink ref="E11" r:id="rId15" location="'Athlète%2015'!A1" xr:uid="{00000000-0004-0000-0000-00000E000000}"/>
    <hyperlink ref="F11" r:id="rId16" location="'Athlète%2016'!A1" xr:uid="{00000000-0004-0000-0000-00000F000000}"/>
    <hyperlink ref="G11" r:id="rId17" location="'Athlète%2017'!A1" xr:uid="{00000000-0004-0000-0000-000010000000}"/>
    <hyperlink ref="H11" r:id="rId18" location="'Athlète%2018'!A1" xr:uid="{00000000-0004-0000-0000-000011000000}"/>
    <hyperlink ref="I11" r:id="rId19" location="'Athlète%2019'!A1" xr:uid="{00000000-0004-0000-0000-000012000000}"/>
    <hyperlink ref="J11" r:id="rId20" location="'Athlète%2020'!A1" xr:uid="{00000000-0004-0000-0000-000013000000}"/>
    <hyperlink ref="A12" r:id="rId21" location="'Athlète%2021'!A1" xr:uid="{00000000-0004-0000-0000-000014000000}"/>
    <hyperlink ref="B12" r:id="rId22" location="'Athlète%2022'!A1" xr:uid="{00000000-0004-0000-0000-000015000000}"/>
    <hyperlink ref="C12" r:id="rId23" location="'Athlète%2023'!A1" xr:uid="{00000000-0004-0000-0000-000016000000}"/>
    <hyperlink ref="D12" r:id="rId24" location="'Athlète%2024'!A1" xr:uid="{00000000-0004-0000-0000-000017000000}"/>
    <hyperlink ref="E12" r:id="rId25" location="'Athlète%2025'!A1" xr:uid="{00000000-0004-0000-0000-000018000000}"/>
    <hyperlink ref="F12" r:id="rId26" location="'Athlète%2026'!A1" xr:uid="{00000000-0004-0000-0000-000019000000}"/>
    <hyperlink ref="G12" r:id="rId27" location="'Athlète%2027'!A1" xr:uid="{00000000-0004-0000-0000-00001A000000}"/>
    <hyperlink ref="H12" r:id="rId28" location="'Athlète%2028'!A1" xr:uid="{00000000-0004-0000-0000-00001B000000}"/>
    <hyperlink ref="I12" r:id="rId29" location="'Athlète%2029'!A1" xr:uid="{00000000-0004-0000-0000-00001C000000}"/>
    <hyperlink ref="J12" r:id="rId30" location="'Athlète%2030'!A1" xr:uid="{00000000-0004-0000-0000-00001D000000}"/>
    <hyperlink ref="H26" r:id="rId31" location="'Athlète%201'!A1" xr:uid="{00000000-0004-0000-0000-00001E000000}"/>
    <hyperlink ref="H27" r:id="rId32" location="'Athlète%202'!A1" xr:uid="{00000000-0004-0000-0000-00001F000000}"/>
    <hyperlink ref="H28" r:id="rId33" location="'Athlète%203'!A1" xr:uid="{00000000-0004-0000-0000-000020000000}"/>
    <hyperlink ref="H29" r:id="rId34" location="'Athlète%204'!A1" xr:uid="{00000000-0004-0000-0000-000021000000}"/>
    <hyperlink ref="H30" r:id="rId35" location="'Athlète%205'!A1" xr:uid="{00000000-0004-0000-0000-000022000000}"/>
    <hyperlink ref="H31" r:id="rId36" location="'Athlète%206'!A1" xr:uid="{00000000-0004-0000-0000-000023000000}"/>
    <hyperlink ref="H32" r:id="rId37" location="'Athlète%207'!A1" xr:uid="{00000000-0004-0000-0000-000024000000}"/>
    <hyperlink ref="H33" r:id="rId38" location="'Athlète%208'!A1" xr:uid="{00000000-0004-0000-0000-000025000000}"/>
    <hyperlink ref="H34" r:id="rId39" location="'Athlète%209'!A1" xr:uid="{00000000-0004-0000-0000-000026000000}"/>
    <hyperlink ref="H35" r:id="rId40" location="'Athlète%2010'!A1" xr:uid="{00000000-0004-0000-0000-000027000000}"/>
    <hyperlink ref="H36" r:id="rId41" location="'Athlète%2011'!A1" xr:uid="{00000000-0004-0000-0000-000028000000}"/>
    <hyperlink ref="H37" r:id="rId42" location="'Athlète%2012'!A1" xr:uid="{00000000-0004-0000-0000-000029000000}"/>
    <hyperlink ref="H38" r:id="rId43" location="'Athlète%2013'!A1" xr:uid="{00000000-0004-0000-0000-00002A000000}"/>
    <hyperlink ref="H39" r:id="rId44" location="'Athlète%2014'!A1" xr:uid="{00000000-0004-0000-0000-00002B000000}"/>
    <hyperlink ref="H40" r:id="rId45" location="'Athlète%2015'!A1" xr:uid="{00000000-0004-0000-0000-00002C000000}"/>
    <hyperlink ref="H41" r:id="rId46" location="'Athlète%2016'!A1" xr:uid="{00000000-0004-0000-0000-00002D000000}"/>
    <hyperlink ref="H42" r:id="rId47" location="'Athlète%2017'!A1" xr:uid="{00000000-0004-0000-0000-00002E000000}"/>
    <hyperlink ref="H43" r:id="rId48" location="'Athlète%2018'!A1" xr:uid="{00000000-0004-0000-0000-00002F000000}"/>
    <hyperlink ref="H44" r:id="rId49" location="'Athlète%2019'!A1" xr:uid="{00000000-0004-0000-0000-000030000000}"/>
    <hyperlink ref="H45" r:id="rId50" location="'Athlète%2020'!A1" xr:uid="{00000000-0004-0000-0000-000031000000}"/>
    <hyperlink ref="H46" r:id="rId51" location="'Athlète%2021'!A1" xr:uid="{00000000-0004-0000-0000-000032000000}"/>
    <hyperlink ref="H47" r:id="rId52" location="'Athlète%2022'!A1" xr:uid="{00000000-0004-0000-0000-000033000000}"/>
    <hyperlink ref="H48" r:id="rId53" location="'Athlète%2023'!A1" xr:uid="{00000000-0004-0000-0000-000034000000}"/>
    <hyperlink ref="H49" r:id="rId54" location="'Athlète%2024'!A1" xr:uid="{00000000-0004-0000-0000-000035000000}"/>
    <hyperlink ref="H50" r:id="rId55" location="'Athlète%2025'!A1" xr:uid="{00000000-0004-0000-0000-000036000000}"/>
    <hyperlink ref="H51" r:id="rId56" location="'Athlète%2026'!A1" xr:uid="{00000000-0004-0000-0000-000037000000}"/>
    <hyperlink ref="H52" r:id="rId57" location="'Athlète%2027'!A1" xr:uid="{00000000-0004-0000-0000-000038000000}"/>
    <hyperlink ref="H53" r:id="rId58" location="'Athlète%2028'!A1" xr:uid="{00000000-0004-0000-0000-000039000000}"/>
    <hyperlink ref="H54" r:id="rId59" location="'Athlète%2029'!A1" xr:uid="{00000000-0004-0000-0000-00003A000000}"/>
    <hyperlink ref="H55" r:id="rId60" location="'Athlète%2030'!A1" xr:uid="{00000000-0004-0000-0000-00003B000000}"/>
  </hyperlinks>
  <pageMargins left="0.3" right="0.3" top="0.5" bottom="0.5" header="0.2" footer="0.2"/>
  <pageSetup paperSize="9" fitToHeight="0" orientation="landscape" horizontalDpi="300" verticalDpi="300"/>
  <headerFooter>
    <oddHeader>&amp;CDashboard - Suivi de charge de l'effectif</oddHeader>
    <oddFooter>&amp;L&amp;D&amp;RPage &amp;P / &amp;N</oddFooter>
  </headerFooter>
  <drawing r:id="rId61"/>
  <tableParts count="1">
    <tablePart r:id="rId6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showGridLines="0" zoomScaleNormal="100" workbookViewId="0"/>
  </sheetViews>
  <sheetFormatPr baseColWidth="10" defaultColWidth="8.6640625" defaultRowHeight="14.4" x14ac:dyDescent="0.3"/>
  <cols>
    <col min="1" max="1" width="28" customWidth="1"/>
    <col min="2" max="2" width="20" customWidth="1"/>
    <col min="3" max="3" width="55" customWidth="1"/>
  </cols>
  <sheetData>
    <row r="1" spans="1:3" ht="21" x14ac:dyDescent="0.4">
      <c r="A1" s="41" t="s">
        <v>48</v>
      </c>
      <c r="B1" s="41"/>
      <c r="C1" s="41"/>
    </row>
    <row r="3" spans="1:3" x14ac:dyDescent="0.3">
      <c r="A3" s="11" t="s">
        <v>49</v>
      </c>
      <c r="B3" s="11" t="s">
        <v>50</v>
      </c>
      <c r="C3" s="11" t="s">
        <v>51</v>
      </c>
    </row>
    <row r="4" spans="1:3" x14ac:dyDescent="0.3">
      <c r="A4" s="12" t="s">
        <v>52</v>
      </c>
      <c r="B4" s="13">
        <v>30</v>
      </c>
      <c r="C4" s="14" t="s">
        <v>53</v>
      </c>
    </row>
    <row r="5" spans="1:3" x14ac:dyDescent="0.3">
      <c r="A5" s="12" t="s">
        <v>54</v>
      </c>
      <c r="B5" s="15">
        <v>46222</v>
      </c>
      <c r="C5" s="14" t="s">
        <v>55</v>
      </c>
    </row>
    <row r="6" spans="1:3" x14ac:dyDescent="0.3">
      <c r="A6" s="12" t="s">
        <v>56</v>
      </c>
      <c r="B6" s="15">
        <v>46387</v>
      </c>
      <c r="C6" s="14" t="s">
        <v>57</v>
      </c>
    </row>
    <row r="7" spans="1:3" x14ac:dyDescent="0.3">
      <c r="A7" s="12" t="s">
        <v>58</v>
      </c>
      <c r="B7" s="13">
        <v>7</v>
      </c>
      <c r="C7" s="14" t="s">
        <v>59</v>
      </c>
    </row>
    <row r="8" spans="1:3" x14ac:dyDescent="0.3">
      <c r="A8" s="12" t="s">
        <v>60</v>
      </c>
      <c r="B8" s="13">
        <v>28</v>
      </c>
      <c r="C8" s="14" t="s">
        <v>61</v>
      </c>
    </row>
    <row r="9" spans="1:3" x14ac:dyDescent="0.3">
      <c r="A9" s="12" t="s">
        <v>62</v>
      </c>
      <c r="B9" s="13">
        <v>0.8</v>
      </c>
      <c r="C9" s="14"/>
    </row>
    <row r="10" spans="1:3" x14ac:dyDescent="0.3">
      <c r="A10" s="12" t="s">
        <v>63</v>
      </c>
      <c r="B10" s="13">
        <v>1.3</v>
      </c>
      <c r="C10" s="14"/>
    </row>
    <row r="11" spans="1:3" x14ac:dyDescent="0.3">
      <c r="A11" s="12" t="s">
        <v>64</v>
      </c>
      <c r="B11" s="13">
        <v>0.5</v>
      </c>
      <c r="C11" s="14"/>
    </row>
    <row r="12" spans="1:3" x14ac:dyDescent="0.3">
      <c r="A12" s="12" t="s">
        <v>65</v>
      </c>
      <c r="B12" s="13">
        <v>1.5</v>
      </c>
      <c r="C12" s="14"/>
    </row>
    <row r="15" spans="1:3" x14ac:dyDescent="0.3">
      <c r="A15" s="36" t="s">
        <v>66</v>
      </c>
      <c r="B15" s="36"/>
      <c r="C15" s="36"/>
    </row>
    <row r="16" spans="1:3" ht="15" customHeight="1" x14ac:dyDescent="0.3">
      <c r="A16" s="42" t="s">
        <v>67</v>
      </c>
      <c r="B16" s="42"/>
      <c r="C16" s="42"/>
    </row>
    <row r="17" spans="1:3" x14ac:dyDescent="0.3">
      <c r="A17" s="42"/>
      <c r="B17" s="42"/>
      <c r="C17" s="42"/>
    </row>
    <row r="18" spans="1:3" x14ac:dyDescent="0.3">
      <c r="A18" s="42"/>
      <c r="B18" s="42"/>
      <c r="C18" s="42"/>
    </row>
    <row r="19" spans="1:3" x14ac:dyDescent="0.3">
      <c r="A19" s="42"/>
      <c r="B19" s="42"/>
      <c r="C19" s="42"/>
    </row>
    <row r="21" spans="1:3" x14ac:dyDescent="0.3">
      <c r="A21" s="36" t="s">
        <v>68</v>
      </c>
      <c r="B21" s="36"/>
      <c r="C21" s="36"/>
    </row>
    <row r="23" spans="1:3" ht="15" customHeight="1" x14ac:dyDescent="0.3">
      <c r="A23" s="43" t="s">
        <v>69</v>
      </c>
      <c r="B23" s="43"/>
      <c r="C23" s="43"/>
    </row>
    <row r="24" spans="1:3" x14ac:dyDescent="0.3">
      <c r="A24" s="43"/>
      <c r="B24" s="43"/>
      <c r="C24" s="43"/>
    </row>
    <row r="25" spans="1:3" x14ac:dyDescent="0.3">
      <c r="A25" s="43"/>
      <c r="B25" s="43"/>
      <c r="C25" s="43"/>
    </row>
    <row r="27" spans="1:3" x14ac:dyDescent="0.3">
      <c r="A27" s="16" t="s">
        <v>70</v>
      </c>
      <c r="B27" s="40" t="s">
        <v>71</v>
      </c>
      <c r="C27" s="40"/>
    </row>
    <row r="28" spans="1:3" x14ac:dyDescent="0.3">
      <c r="A28" s="17" t="s">
        <v>72</v>
      </c>
      <c r="B28" s="40" t="s">
        <v>73</v>
      </c>
      <c r="C28" s="40"/>
    </row>
    <row r="29" spans="1:3" x14ac:dyDescent="0.3">
      <c r="A29" s="18" t="s">
        <v>74</v>
      </c>
      <c r="B29" s="40" t="s">
        <v>75</v>
      </c>
      <c r="C29" s="40"/>
    </row>
  </sheetData>
  <mergeCells count="8">
    <mergeCell ref="B27:C27"/>
    <mergeCell ref="B28:C28"/>
    <mergeCell ref="B29:C29"/>
    <mergeCell ref="A1:C1"/>
    <mergeCell ref="A15:C15"/>
    <mergeCell ref="A16:C19"/>
    <mergeCell ref="A21:C21"/>
    <mergeCell ref="A23:C25"/>
  </mergeCells>
  <pageMargins left="0.75" right="0.75" top="1" bottom="1"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zoomScaleNormal="100" workbookViewId="0"/>
  </sheetViews>
  <sheetFormatPr baseColWidth="10" defaultColWidth="8.6640625" defaultRowHeight="14.4" x14ac:dyDescent="0.3"/>
  <sheetData>
    <row r="1" spans="1:5" x14ac:dyDescent="0.3">
      <c r="A1" s="19" t="s">
        <v>76</v>
      </c>
      <c r="C1" s="19" t="s">
        <v>77</v>
      </c>
    </row>
    <row r="2" spans="1:5" x14ac:dyDescent="0.3">
      <c r="A2" t="s">
        <v>78</v>
      </c>
      <c r="C2" t="s">
        <v>79</v>
      </c>
      <c r="D2">
        <v>0</v>
      </c>
      <c r="E2">
        <v>0.5</v>
      </c>
    </row>
    <row r="3" spans="1:5" x14ac:dyDescent="0.3">
      <c r="A3" t="s">
        <v>80</v>
      </c>
      <c r="C3" t="s">
        <v>81</v>
      </c>
      <c r="D3">
        <v>0.5</v>
      </c>
      <c r="E3">
        <v>0.8</v>
      </c>
    </row>
    <row r="4" spans="1:5" x14ac:dyDescent="0.3">
      <c r="A4" t="s">
        <v>82</v>
      </c>
      <c r="C4" t="s">
        <v>70</v>
      </c>
      <c r="D4">
        <v>0.8</v>
      </c>
      <c r="E4">
        <v>1.3</v>
      </c>
    </row>
    <row r="5" spans="1:5" x14ac:dyDescent="0.3">
      <c r="A5" t="s">
        <v>83</v>
      </c>
      <c r="C5" t="s">
        <v>84</v>
      </c>
      <c r="D5">
        <v>1.3</v>
      </c>
      <c r="E5">
        <v>1.5</v>
      </c>
    </row>
    <row r="6" spans="1:5" x14ac:dyDescent="0.3">
      <c r="A6" t="s">
        <v>85</v>
      </c>
      <c r="C6" t="s">
        <v>86</v>
      </c>
      <c r="D6">
        <v>1.5</v>
      </c>
      <c r="E6">
        <v>99</v>
      </c>
    </row>
    <row r="7" spans="1:5" x14ac:dyDescent="0.3">
      <c r="A7" t="s">
        <v>87</v>
      </c>
    </row>
    <row r="8" spans="1:5" x14ac:dyDescent="0.3">
      <c r="A8" t="s">
        <v>88</v>
      </c>
    </row>
    <row r="9" spans="1:5" x14ac:dyDescent="0.3">
      <c r="A9" t="s">
        <v>89</v>
      </c>
    </row>
    <row r="10" spans="1:5" x14ac:dyDescent="0.3">
      <c r="A10" t="s">
        <v>90</v>
      </c>
    </row>
    <row r="11" spans="1:5" x14ac:dyDescent="0.3">
      <c r="A11" t="s">
        <v>91</v>
      </c>
    </row>
    <row r="12" spans="1:5" x14ac:dyDescent="0.3">
      <c r="A12" t="s">
        <v>92</v>
      </c>
    </row>
    <row r="13" spans="1:5" x14ac:dyDescent="0.3">
      <c r="A13" t="s">
        <v>93</v>
      </c>
    </row>
    <row r="14" spans="1:5" x14ac:dyDescent="0.3">
      <c r="A14" t="s">
        <v>94</v>
      </c>
    </row>
    <row r="15" spans="1:5" x14ac:dyDescent="0.3">
      <c r="A15" t="s">
        <v>95</v>
      </c>
    </row>
    <row r="16" spans="1:5" x14ac:dyDescent="0.3">
      <c r="A16" t="s">
        <v>96</v>
      </c>
    </row>
    <row r="17" spans="1:1" x14ac:dyDescent="0.3">
      <c r="A17" t="s">
        <v>97</v>
      </c>
    </row>
    <row r="18" spans="1:1" x14ac:dyDescent="0.3">
      <c r="A18" t="s">
        <v>98</v>
      </c>
    </row>
    <row r="19" spans="1:1" x14ac:dyDescent="0.3">
      <c r="A19" t="s">
        <v>99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69"/>
  <sheetViews>
    <sheetView showGridLines="0" zoomScaleNormal="100" workbookViewId="0">
      <pane ySplit="3" topLeftCell="A4" activePane="bottomLeft" state="frozen"/>
      <selection pane="bottomLeft"/>
    </sheetView>
  </sheetViews>
  <sheetFormatPr baseColWidth="10" defaultColWidth="8.6640625" defaultRowHeight="14.4" x14ac:dyDescent="0.3"/>
  <cols>
    <col min="1" max="1" width="12" customWidth="1"/>
    <col min="2" max="4" width="20" customWidth="1"/>
  </cols>
  <sheetData>
    <row r="1" spans="1:4" ht="17.399999999999999" x14ac:dyDescent="0.35">
      <c r="A1" s="44" t="s">
        <v>100</v>
      </c>
      <c r="B1" s="44"/>
      <c r="C1" s="44"/>
      <c r="D1" s="44"/>
    </row>
    <row r="3" spans="1:4" ht="27.6" x14ac:dyDescent="0.3">
      <c r="A3" s="2" t="s">
        <v>101</v>
      </c>
      <c r="B3" s="2" t="s">
        <v>102</v>
      </c>
      <c r="C3" s="2" t="s">
        <v>103</v>
      </c>
      <c r="D3" s="2" t="s">
        <v>104</v>
      </c>
    </row>
    <row r="4" spans="1:4" x14ac:dyDescent="0.3">
      <c r="A4" s="20">
        <f>'Athlète 1'!A6</f>
        <v>46222</v>
      </c>
      <c r="B4" s="21">
        <f>AVERAGE('Athlète 1'!I6,'Athlète 2'!I6,'Athlète 3'!I6,'Athlète 4'!I6,'Athlète 5'!I6,'Athlète 6'!I6,'Athlète 7'!I6,'Athlète 8'!I6,'Athlète 9'!I6,'Athlète 10'!I6,'Athlète 11'!I6,'Athlète 12'!I6,'Athlète 13'!I6,'Athlète 14'!I6,'Athlète 15'!I6,'Athlète 16'!I6,'Athlète 17'!I6,'Athlète 18'!I6,'Athlète 19'!I6,'Athlète 20'!I6,'Athlète 21'!I6,'Athlète 22'!I6,'Athlète 23'!I6,'Athlète 24'!I6,'Athlète 25'!I6,'Athlète 26'!I6,'Athlète 27'!I6,'Athlète 28'!I6,'Athlète 29'!I6,'Athlète 30'!I6)</f>
        <v>0</v>
      </c>
      <c r="C4" s="21">
        <f>AVERAGE('Athlète 1'!M6,'Athlète 2'!M6,'Athlète 3'!M6,'Athlète 4'!M6,'Athlète 5'!M6,'Athlète 6'!M6,'Athlète 7'!M6,'Athlète 8'!M6,'Athlète 9'!M6,'Athlète 10'!M6,'Athlète 11'!M6,'Athlète 12'!M6,'Athlète 13'!M6,'Athlète 14'!M6,'Athlète 15'!M6,'Athlète 16'!M6,'Athlète 17'!M6,'Athlète 18'!M6,'Athlète 19'!M6,'Athlète 20'!M6,'Athlète 21'!M6,'Athlète 22'!M6,'Athlète 23'!M6,'Athlète 24'!M6,'Athlète 25'!M6,'Athlète 26'!M6,'Athlète 27'!M6,'Athlète 28'!M6,'Athlète 29'!M6,'Athlète 30'!M6)</f>
        <v>0</v>
      </c>
      <c r="D4" s="22" t="str">
        <f>IFERROR(AVERAGE('Athlète 1'!L6,'Athlète 2'!L6,'Athlète 3'!L6,'Athlète 4'!L6,'Athlète 5'!L6,'Athlète 6'!L6,'Athlète 7'!L6,'Athlète 8'!L6,'Athlète 9'!L6,'Athlète 10'!L6,'Athlète 11'!L6,'Athlète 12'!L6,'Athlète 13'!L6,'Athlète 14'!L6,'Athlète 15'!L6,'Athlète 16'!L6,'Athlète 17'!L6,'Athlète 18'!L6,'Athlète 19'!L6,'Athlète 20'!L6,'Athlète 21'!L6,'Athlète 22'!L6,'Athlète 23'!L6,'Athlète 24'!L6,'Athlète 25'!L6,'Athlète 26'!L6,'Athlète 27'!L6,'Athlète 28'!L6,'Athlète 29'!L6,'Athlète 30'!L6),"")</f>
        <v/>
      </c>
    </row>
    <row r="5" spans="1:4" x14ac:dyDescent="0.3">
      <c r="A5" s="20">
        <f>'Athlète 1'!A7</f>
        <v>46223</v>
      </c>
      <c r="B5" s="21">
        <f>AVERAGE('Athlète 1'!I7,'Athlète 2'!I7,'Athlète 3'!I7,'Athlète 4'!I7,'Athlète 5'!I7,'Athlète 6'!I7,'Athlète 7'!I7,'Athlète 8'!I7,'Athlète 9'!I7,'Athlète 10'!I7,'Athlète 11'!I7,'Athlète 12'!I7,'Athlète 13'!I7,'Athlète 14'!I7,'Athlète 15'!I7,'Athlète 16'!I7,'Athlète 17'!I7,'Athlète 18'!I7,'Athlète 19'!I7,'Athlète 20'!I7,'Athlète 21'!I7,'Athlète 22'!I7,'Athlète 23'!I7,'Athlète 24'!I7,'Athlète 25'!I7,'Athlète 26'!I7,'Athlète 27'!I7,'Athlète 28'!I7,'Athlète 29'!I7,'Athlète 30'!I7)</f>
        <v>0</v>
      </c>
      <c r="C5" s="21">
        <f>AVERAGE('Athlète 1'!M7,'Athlète 2'!M7,'Athlète 3'!M7,'Athlète 4'!M7,'Athlète 5'!M7,'Athlète 6'!M7,'Athlète 7'!M7,'Athlète 8'!M7,'Athlète 9'!M7,'Athlète 10'!M7,'Athlète 11'!M7,'Athlète 12'!M7,'Athlète 13'!M7,'Athlète 14'!M7,'Athlète 15'!M7,'Athlète 16'!M7,'Athlète 17'!M7,'Athlète 18'!M7,'Athlète 19'!M7,'Athlète 20'!M7,'Athlète 21'!M7,'Athlète 22'!M7,'Athlète 23'!M7,'Athlète 24'!M7,'Athlète 25'!M7,'Athlète 26'!M7,'Athlète 27'!M7,'Athlète 28'!M7,'Athlète 29'!M7,'Athlète 30'!M7)</f>
        <v>0</v>
      </c>
      <c r="D5" s="22" t="str">
        <f>IFERROR(AVERAGE('Athlète 1'!L7,'Athlète 2'!L7,'Athlète 3'!L7,'Athlète 4'!L7,'Athlète 5'!L7,'Athlète 6'!L7,'Athlète 7'!L7,'Athlète 8'!L7,'Athlète 9'!L7,'Athlète 10'!L7,'Athlète 11'!L7,'Athlète 12'!L7,'Athlète 13'!L7,'Athlète 14'!L7,'Athlète 15'!L7,'Athlète 16'!L7,'Athlète 17'!L7,'Athlète 18'!L7,'Athlète 19'!L7,'Athlète 20'!L7,'Athlète 21'!L7,'Athlète 22'!L7,'Athlète 23'!L7,'Athlète 24'!L7,'Athlète 25'!L7,'Athlète 26'!L7,'Athlète 27'!L7,'Athlète 28'!L7,'Athlète 29'!L7,'Athlète 30'!L7),"")</f>
        <v/>
      </c>
    </row>
    <row r="6" spans="1:4" x14ac:dyDescent="0.3">
      <c r="A6" s="20">
        <f>'Athlète 1'!A8</f>
        <v>46224</v>
      </c>
      <c r="B6" s="21">
        <f>AVERAGE('Athlète 1'!I8,'Athlète 2'!I8,'Athlète 3'!I8,'Athlète 4'!I8,'Athlète 5'!I8,'Athlète 6'!I8,'Athlète 7'!I8,'Athlète 8'!I8,'Athlète 9'!I8,'Athlète 10'!I8,'Athlète 11'!I8,'Athlète 12'!I8,'Athlète 13'!I8,'Athlète 14'!I8,'Athlète 15'!I8,'Athlète 16'!I8,'Athlète 17'!I8,'Athlète 18'!I8,'Athlète 19'!I8,'Athlète 20'!I8,'Athlète 21'!I8,'Athlète 22'!I8,'Athlète 23'!I8,'Athlète 24'!I8,'Athlète 25'!I8,'Athlète 26'!I8,'Athlète 27'!I8,'Athlète 28'!I8,'Athlète 29'!I8,'Athlète 30'!I8)</f>
        <v>0</v>
      </c>
      <c r="C6" s="21">
        <f>AVERAGE('Athlète 1'!M8,'Athlète 2'!M8,'Athlète 3'!M8,'Athlète 4'!M8,'Athlète 5'!M8,'Athlète 6'!M8,'Athlète 7'!M8,'Athlète 8'!M8,'Athlète 9'!M8,'Athlète 10'!M8,'Athlète 11'!M8,'Athlète 12'!M8,'Athlète 13'!M8,'Athlète 14'!M8,'Athlète 15'!M8,'Athlète 16'!M8,'Athlète 17'!M8,'Athlète 18'!M8,'Athlète 19'!M8,'Athlète 20'!M8,'Athlète 21'!M8,'Athlète 22'!M8,'Athlète 23'!M8,'Athlète 24'!M8,'Athlète 25'!M8,'Athlète 26'!M8,'Athlète 27'!M8,'Athlète 28'!M8,'Athlète 29'!M8,'Athlète 30'!M8)</f>
        <v>0</v>
      </c>
      <c r="D6" s="22" t="str">
        <f>IFERROR(AVERAGE('Athlète 1'!L8,'Athlète 2'!L8,'Athlète 3'!L8,'Athlète 4'!L8,'Athlète 5'!L8,'Athlète 6'!L8,'Athlète 7'!L8,'Athlète 8'!L8,'Athlète 9'!L8,'Athlète 10'!L8,'Athlète 11'!L8,'Athlète 12'!L8,'Athlète 13'!L8,'Athlète 14'!L8,'Athlète 15'!L8,'Athlète 16'!L8,'Athlète 17'!L8,'Athlète 18'!L8,'Athlète 19'!L8,'Athlète 20'!L8,'Athlète 21'!L8,'Athlète 22'!L8,'Athlète 23'!L8,'Athlète 24'!L8,'Athlète 25'!L8,'Athlète 26'!L8,'Athlète 27'!L8,'Athlète 28'!L8,'Athlète 29'!L8,'Athlète 30'!L8),"")</f>
        <v/>
      </c>
    </row>
    <row r="7" spans="1:4" x14ac:dyDescent="0.3">
      <c r="A7" s="20">
        <f>'Athlète 1'!A9</f>
        <v>46225</v>
      </c>
      <c r="B7" s="21">
        <f>AVERAGE('Athlète 1'!I9,'Athlète 2'!I9,'Athlète 3'!I9,'Athlète 4'!I9,'Athlète 5'!I9,'Athlète 6'!I9,'Athlète 7'!I9,'Athlète 8'!I9,'Athlète 9'!I9,'Athlète 10'!I9,'Athlète 11'!I9,'Athlète 12'!I9,'Athlète 13'!I9,'Athlète 14'!I9,'Athlète 15'!I9,'Athlète 16'!I9,'Athlète 17'!I9,'Athlète 18'!I9,'Athlète 19'!I9,'Athlète 20'!I9,'Athlète 21'!I9,'Athlète 22'!I9,'Athlète 23'!I9,'Athlète 24'!I9,'Athlète 25'!I9,'Athlète 26'!I9,'Athlète 27'!I9,'Athlète 28'!I9,'Athlète 29'!I9,'Athlète 30'!I9)</f>
        <v>0</v>
      </c>
      <c r="C7" s="21">
        <f>AVERAGE('Athlète 1'!M9,'Athlète 2'!M9,'Athlète 3'!M9,'Athlète 4'!M9,'Athlète 5'!M9,'Athlète 6'!M9,'Athlète 7'!M9,'Athlète 8'!M9,'Athlète 9'!M9,'Athlète 10'!M9,'Athlète 11'!M9,'Athlète 12'!M9,'Athlète 13'!M9,'Athlète 14'!M9,'Athlète 15'!M9,'Athlète 16'!M9,'Athlète 17'!M9,'Athlète 18'!M9,'Athlète 19'!M9,'Athlète 20'!M9,'Athlète 21'!M9,'Athlète 22'!M9,'Athlète 23'!M9,'Athlète 24'!M9,'Athlète 25'!M9,'Athlète 26'!M9,'Athlète 27'!M9,'Athlète 28'!M9,'Athlète 29'!M9,'Athlète 30'!M9)</f>
        <v>0</v>
      </c>
      <c r="D7" s="22" t="str">
        <f>IFERROR(AVERAGE('Athlète 1'!L9,'Athlète 2'!L9,'Athlète 3'!L9,'Athlète 4'!L9,'Athlète 5'!L9,'Athlète 6'!L9,'Athlète 7'!L9,'Athlète 8'!L9,'Athlète 9'!L9,'Athlète 10'!L9,'Athlète 11'!L9,'Athlète 12'!L9,'Athlète 13'!L9,'Athlète 14'!L9,'Athlète 15'!L9,'Athlète 16'!L9,'Athlète 17'!L9,'Athlète 18'!L9,'Athlète 19'!L9,'Athlète 20'!L9,'Athlète 21'!L9,'Athlète 22'!L9,'Athlète 23'!L9,'Athlète 24'!L9,'Athlète 25'!L9,'Athlète 26'!L9,'Athlète 27'!L9,'Athlète 28'!L9,'Athlète 29'!L9,'Athlète 30'!L9),"")</f>
        <v/>
      </c>
    </row>
    <row r="8" spans="1:4" x14ac:dyDescent="0.3">
      <c r="A8" s="20">
        <f>'Athlète 1'!A10</f>
        <v>46226</v>
      </c>
      <c r="B8" s="21">
        <f>AVERAGE('Athlète 1'!I10,'Athlète 2'!I10,'Athlète 3'!I10,'Athlète 4'!I10,'Athlète 5'!I10,'Athlète 6'!I10,'Athlète 7'!I10,'Athlète 8'!I10,'Athlète 9'!I10,'Athlète 10'!I10,'Athlète 11'!I10,'Athlète 12'!I10,'Athlète 13'!I10,'Athlète 14'!I10,'Athlète 15'!I10,'Athlète 16'!I10,'Athlète 17'!I10,'Athlète 18'!I10,'Athlète 19'!I10,'Athlète 20'!I10,'Athlète 21'!I10,'Athlète 22'!I10,'Athlète 23'!I10,'Athlète 24'!I10,'Athlète 25'!I10,'Athlète 26'!I10,'Athlète 27'!I10,'Athlète 28'!I10,'Athlète 29'!I10,'Athlète 30'!I10)</f>
        <v>0</v>
      </c>
      <c r="C8" s="21">
        <f>AVERAGE('Athlète 1'!M10,'Athlète 2'!M10,'Athlète 3'!M10,'Athlète 4'!M10,'Athlète 5'!M10,'Athlète 6'!M10,'Athlète 7'!M10,'Athlète 8'!M10,'Athlète 9'!M10,'Athlète 10'!M10,'Athlète 11'!M10,'Athlète 12'!M10,'Athlète 13'!M10,'Athlète 14'!M10,'Athlète 15'!M10,'Athlète 16'!M10,'Athlète 17'!M10,'Athlète 18'!M10,'Athlète 19'!M10,'Athlète 20'!M10,'Athlète 21'!M10,'Athlète 22'!M10,'Athlète 23'!M10,'Athlète 24'!M10,'Athlète 25'!M10,'Athlète 26'!M10,'Athlète 27'!M10,'Athlète 28'!M10,'Athlète 29'!M10,'Athlète 30'!M10)</f>
        <v>0</v>
      </c>
      <c r="D8" s="22" t="str">
        <f>IFERROR(AVERAGE('Athlète 1'!L10,'Athlète 2'!L10,'Athlète 3'!L10,'Athlète 4'!L10,'Athlète 5'!L10,'Athlète 6'!L10,'Athlète 7'!L10,'Athlète 8'!L10,'Athlète 9'!L10,'Athlète 10'!L10,'Athlète 11'!L10,'Athlète 12'!L10,'Athlète 13'!L10,'Athlète 14'!L10,'Athlète 15'!L10,'Athlète 16'!L10,'Athlète 17'!L10,'Athlète 18'!L10,'Athlète 19'!L10,'Athlète 20'!L10,'Athlète 21'!L10,'Athlète 22'!L10,'Athlète 23'!L10,'Athlète 24'!L10,'Athlète 25'!L10,'Athlète 26'!L10,'Athlète 27'!L10,'Athlète 28'!L10,'Athlète 29'!L10,'Athlète 30'!L10),"")</f>
        <v/>
      </c>
    </row>
    <row r="9" spans="1:4" x14ac:dyDescent="0.3">
      <c r="A9" s="20">
        <f>'Athlète 1'!A11</f>
        <v>46227</v>
      </c>
      <c r="B9" s="21">
        <f>AVERAGE('Athlète 1'!I11,'Athlète 2'!I11,'Athlète 3'!I11,'Athlète 4'!I11,'Athlète 5'!I11,'Athlète 6'!I11,'Athlète 7'!I11,'Athlète 8'!I11,'Athlète 9'!I11,'Athlète 10'!I11,'Athlète 11'!I11,'Athlète 12'!I11,'Athlète 13'!I11,'Athlète 14'!I11,'Athlète 15'!I11,'Athlète 16'!I11,'Athlète 17'!I11,'Athlète 18'!I11,'Athlète 19'!I11,'Athlète 20'!I11,'Athlète 21'!I11,'Athlète 22'!I11,'Athlète 23'!I11,'Athlète 24'!I11,'Athlète 25'!I11,'Athlète 26'!I11,'Athlète 27'!I11,'Athlète 28'!I11,'Athlète 29'!I11,'Athlète 30'!I11)</f>
        <v>0</v>
      </c>
      <c r="C9" s="21">
        <f>AVERAGE('Athlète 1'!M11,'Athlète 2'!M11,'Athlète 3'!M11,'Athlète 4'!M11,'Athlète 5'!M11,'Athlète 6'!M11,'Athlète 7'!M11,'Athlète 8'!M11,'Athlète 9'!M11,'Athlète 10'!M11,'Athlète 11'!M11,'Athlète 12'!M11,'Athlète 13'!M11,'Athlète 14'!M11,'Athlète 15'!M11,'Athlète 16'!M11,'Athlète 17'!M11,'Athlète 18'!M11,'Athlète 19'!M11,'Athlète 20'!M11,'Athlète 21'!M11,'Athlète 22'!M11,'Athlète 23'!M11,'Athlète 24'!M11,'Athlète 25'!M11,'Athlète 26'!M11,'Athlète 27'!M11,'Athlète 28'!M11,'Athlète 29'!M11,'Athlète 30'!M11)</f>
        <v>0</v>
      </c>
      <c r="D9" s="22" t="str">
        <f>IFERROR(AVERAGE('Athlète 1'!L11,'Athlète 2'!L11,'Athlète 3'!L11,'Athlète 4'!L11,'Athlète 5'!L11,'Athlète 6'!L11,'Athlète 7'!L11,'Athlète 8'!L11,'Athlète 9'!L11,'Athlète 10'!L11,'Athlète 11'!L11,'Athlète 12'!L11,'Athlète 13'!L11,'Athlète 14'!L11,'Athlète 15'!L11,'Athlète 16'!L11,'Athlète 17'!L11,'Athlète 18'!L11,'Athlète 19'!L11,'Athlète 20'!L11,'Athlète 21'!L11,'Athlète 22'!L11,'Athlète 23'!L11,'Athlète 24'!L11,'Athlète 25'!L11,'Athlète 26'!L11,'Athlète 27'!L11,'Athlète 28'!L11,'Athlète 29'!L11,'Athlète 30'!L11),"")</f>
        <v/>
      </c>
    </row>
    <row r="10" spans="1:4" x14ac:dyDescent="0.3">
      <c r="A10" s="20">
        <f>'Athlète 1'!A12</f>
        <v>46228</v>
      </c>
      <c r="B10" s="21">
        <f>AVERAGE('Athlète 1'!I12,'Athlète 2'!I12,'Athlète 3'!I12,'Athlète 4'!I12,'Athlète 5'!I12,'Athlète 6'!I12,'Athlète 7'!I12,'Athlète 8'!I12,'Athlète 9'!I12,'Athlète 10'!I12,'Athlète 11'!I12,'Athlète 12'!I12,'Athlète 13'!I12,'Athlète 14'!I12,'Athlète 15'!I12,'Athlète 16'!I12,'Athlète 17'!I12,'Athlète 18'!I12,'Athlète 19'!I12,'Athlète 20'!I12,'Athlète 21'!I12,'Athlète 22'!I12,'Athlète 23'!I12,'Athlète 24'!I12,'Athlète 25'!I12,'Athlète 26'!I12,'Athlète 27'!I12,'Athlète 28'!I12,'Athlète 29'!I12,'Athlète 30'!I12)</f>
        <v>0</v>
      </c>
      <c r="C10" s="21">
        <f>AVERAGE('Athlète 1'!M12,'Athlète 2'!M12,'Athlète 3'!M12,'Athlète 4'!M12,'Athlète 5'!M12,'Athlète 6'!M12,'Athlète 7'!M12,'Athlète 8'!M12,'Athlète 9'!M12,'Athlète 10'!M12,'Athlète 11'!M12,'Athlète 12'!M12,'Athlète 13'!M12,'Athlète 14'!M12,'Athlète 15'!M12,'Athlète 16'!M12,'Athlète 17'!M12,'Athlète 18'!M12,'Athlète 19'!M12,'Athlète 20'!M12,'Athlète 21'!M12,'Athlète 22'!M12,'Athlète 23'!M12,'Athlète 24'!M12,'Athlète 25'!M12,'Athlète 26'!M12,'Athlète 27'!M12,'Athlète 28'!M12,'Athlète 29'!M12,'Athlète 30'!M12)</f>
        <v>0</v>
      </c>
      <c r="D10" s="22" t="str">
        <f>IFERROR(AVERAGE('Athlète 1'!L12,'Athlète 2'!L12,'Athlète 3'!L12,'Athlète 4'!L12,'Athlète 5'!L12,'Athlète 6'!L12,'Athlète 7'!L12,'Athlète 8'!L12,'Athlète 9'!L12,'Athlète 10'!L12,'Athlète 11'!L12,'Athlète 12'!L12,'Athlète 13'!L12,'Athlète 14'!L12,'Athlète 15'!L12,'Athlète 16'!L12,'Athlète 17'!L12,'Athlète 18'!L12,'Athlète 19'!L12,'Athlète 20'!L12,'Athlète 21'!L12,'Athlète 22'!L12,'Athlète 23'!L12,'Athlète 24'!L12,'Athlète 25'!L12,'Athlète 26'!L12,'Athlète 27'!L12,'Athlète 28'!L12,'Athlète 29'!L12,'Athlète 30'!L12),"")</f>
        <v/>
      </c>
    </row>
    <row r="11" spans="1:4" x14ac:dyDescent="0.3">
      <c r="A11" s="20">
        <f>'Athlète 1'!A13</f>
        <v>46229</v>
      </c>
      <c r="B11" s="21">
        <f>AVERAGE('Athlète 1'!I13,'Athlète 2'!I13,'Athlète 3'!I13,'Athlète 4'!I13,'Athlète 5'!I13,'Athlète 6'!I13,'Athlète 7'!I13,'Athlète 8'!I13,'Athlète 9'!I13,'Athlète 10'!I13,'Athlète 11'!I13,'Athlète 12'!I13,'Athlète 13'!I13,'Athlète 14'!I13,'Athlète 15'!I13,'Athlète 16'!I13,'Athlète 17'!I13,'Athlète 18'!I13,'Athlète 19'!I13,'Athlète 20'!I13,'Athlète 21'!I13,'Athlète 22'!I13,'Athlète 23'!I13,'Athlète 24'!I13,'Athlète 25'!I13,'Athlète 26'!I13,'Athlète 27'!I13,'Athlète 28'!I13,'Athlète 29'!I13,'Athlète 30'!I13)</f>
        <v>0</v>
      </c>
      <c r="C11" s="21">
        <f>AVERAGE('Athlète 1'!M13,'Athlète 2'!M13,'Athlète 3'!M13,'Athlète 4'!M13,'Athlète 5'!M13,'Athlète 6'!M13,'Athlète 7'!M13,'Athlète 8'!M13,'Athlète 9'!M13,'Athlète 10'!M13,'Athlète 11'!M13,'Athlète 12'!M13,'Athlète 13'!M13,'Athlète 14'!M13,'Athlète 15'!M13,'Athlète 16'!M13,'Athlète 17'!M13,'Athlète 18'!M13,'Athlète 19'!M13,'Athlète 20'!M13,'Athlète 21'!M13,'Athlète 22'!M13,'Athlète 23'!M13,'Athlète 24'!M13,'Athlète 25'!M13,'Athlète 26'!M13,'Athlète 27'!M13,'Athlète 28'!M13,'Athlète 29'!M13,'Athlète 30'!M13)</f>
        <v>0</v>
      </c>
      <c r="D11" s="22" t="str">
        <f>IFERROR(AVERAGE('Athlète 1'!L13,'Athlète 2'!L13,'Athlète 3'!L13,'Athlète 4'!L13,'Athlète 5'!L13,'Athlète 6'!L13,'Athlète 7'!L13,'Athlète 8'!L13,'Athlète 9'!L13,'Athlète 10'!L13,'Athlète 11'!L13,'Athlète 12'!L13,'Athlète 13'!L13,'Athlète 14'!L13,'Athlète 15'!L13,'Athlète 16'!L13,'Athlète 17'!L13,'Athlète 18'!L13,'Athlète 19'!L13,'Athlète 20'!L13,'Athlète 21'!L13,'Athlète 22'!L13,'Athlète 23'!L13,'Athlète 24'!L13,'Athlète 25'!L13,'Athlète 26'!L13,'Athlète 27'!L13,'Athlète 28'!L13,'Athlète 29'!L13,'Athlète 30'!L13),"")</f>
        <v/>
      </c>
    </row>
    <row r="12" spans="1:4" x14ac:dyDescent="0.3">
      <c r="A12" s="20">
        <f>'Athlète 1'!A14</f>
        <v>46230</v>
      </c>
      <c r="B12" s="21">
        <f>AVERAGE('Athlète 1'!I14,'Athlète 2'!I14,'Athlète 3'!I14,'Athlète 4'!I14,'Athlète 5'!I14,'Athlète 6'!I14,'Athlète 7'!I14,'Athlète 8'!I14,'Athlète 9'!I14,'Athlète 10'!I14,'Athlète 11'!I14,'Athlète 12'!I14,'Athlète 13'!I14,'Athlète 14'!I14,'Athlète 15'!I14,'Athlète 16'!I14,'Athlète 17'!I14,'Athlète 18'!I14,'Athlète 19'!I14,'Athlète 20'!I14,'Athlète 21'!I14,'Athlète 22'!I14,'Athlète 23'!I14,'Athlète 24'!I14,'Athlète 25'!I14,'Athlète 26'!I14,'Athlète 27'!I14,'Athlète 28'!I14,'Athlète 29'!I14,'Athlète 30'!I14)</f>
        <v>0</v>
      </c>
      <c r="C12" s="21">
        <f>AVERAGE('Athlète 1'!M14,'Athlète 2'!M14,'Athlète 3'!M14,'Athlète 4'!M14,'Athlète 5'!M14,'Athlète 6'!M14,'Athlète 7'!M14,'Athlète 8'!M14,'Athlète 9'!M14,'Athlète 10'!M14,'Athlète 11'!M14,'Athlète 12'!M14,'Athlète 13'!M14,'Athlète 14'!M14,'Athlète 15'!M14,'Athlète 16'!M14,'Athlète 17'!M14,'Athlète 18'!M14,'Athlète 19'!M14,'Athlète 20'!M14,'Athlète 21'!M14,'Athlète 22'!M14,'Athlète 23'!M14,'Athlète 24'!M14,'Athlète 25'!M14,'Athlète 26'!M14,'Athlète 27'!M14,'Athlète 28'!M14,'Athlète 29'!M14,'Athlète 30'!M14)</f>
        <v>0</v>
      </c>
      <c r="D12" s="22" t="str">
        <f>IFERROR(AVERAGE('Athlète 1'!L14,'Athlète 2'!L14,'Athlète 3'!L14,'Athlète 4'!L14,'Athlète 5'!L14,'Athlète 6'!L14,'Athlète 7'!L14,'Athlète 8'!L14,'Athlète 9'!L14,'Athlète 10'!L14,'Athlète 11'!L14,'Athlète 12'!L14,'Athlète 13'!L14,'Athlète 14'!L14,'Athlète 15'!L14,'Athlète 16'!L14,'Athlète 17'!L14,'Athlète 18'!L14,'Athlète 19'!L14,'Athlète 20'!L14,'Athlète 21'!L14,'Athlète 22'!L14,'Athlète 23'!L14,'Athlète 24'!L14,'Athlète 25'!L14,'Athlète 26'!L14,'Athlète 27'!L14,'Athlète 28'!L14,'Athlète 29'!L14,'Athlète 30'!L14),"")</f>
        <v/>
      </c>
    </row>
    <row r="13" spans="1:4" x14ac:dyDescent="0.3">
      <c r="A13" s="20">
        <f>'Athlète 1'!A15</f>
        <v>46231</v>
      </c>
      <c r="B13" s="21">
        <f>AVERAGE('Athlète 1'!I15,'Athlète 2'!I15,'Athlète 3'!I15,'Athlète 4'!I15,'Athlète 5'!I15,'Athlète 6'!I15,'Athlète 7'!I15,'Athlète 8'!I15,'Athlète 9'!I15,'Athlète 10'!I15,'Athlète 11'!I15,'Athlète 12'!I15,'Athlète 13'!I15,'Athlète 14'!I15,'Athlète 15'!I15,'Athlète 16'!I15,'Athlète 17'!I15,'Athlète 18'!I15,'Athlète 19'!I15,'Athlète 20'!I15,'Athlète 21'!I15,'Athlète 22'!I15,'Athlète 23'!I15,'Athlète 24'!I15,'Athlète 25'!I15,'Athlète 26'!I15,'Athlète 27'!I15,'Athlète 28'!I15,'Athlète 29'!I15,'Athlète 30'!I15)</f>
        <v>0</v>
      </c>
      <c r="C13" s="21">
        <f>AVERAGE('Athlète 1'!M15,'Athlète 2'!M15,'Athlète 3'!M15,'Athlète 4'!M15,'Athlète 5'!M15,'Athlète 6'!M15,'Athlète 7'!M15,'Athlète 8'!M15,'Athlète 9'!M15,'Athlète 10'!M15,'Athlète 11'!M15,'Athlète 12'!M15,'Athlète 13'!M15,'Athlète 14'!M15,'Athlète 15'!M15,'Athlète 16'!M15,'Athlète 17'!M15,'Athlète 18'!M15,'Athlète 19'!M15,'Athlète 20'!M15,'Athlète 21'!M15,'Athlète 22'!M15,'Athlète 23'!M15,'Athlète 24'!M15,'Athlète 25'!M15,'Athlète 26'!M15,'Athlète 27'!M15,'Athlète 28'!M15,'Athlète 29'!M15,'Athlète 30'!M15)</f>
        <v>0</v>
      </c>
      <c r="D13" s="22" t="str">
        <f>IFERROR(AVERAGE('Athlète 1'!L15,'Athlète 2'!L15,'Athlète 3'!L15,'Athlète 4'!L15,'Athlète 5'!L15,'Athlète 6'!L15,'Athlète 7'!L15,'Athlète 8'!L15,'Athlète 9'!L15,'Athlète 10'!L15,'Athlète 11'!L15,'Athlète 12'!L15,'Athlète 13'!L15,'Athlète 14'!L15,'Athlète 15'!L15,'Athlète 16'!L15,'Athlète 17'!L15,'Athlète 18'!L15,'Athlète 19'!L15,'Athlète 20'!L15,'Athlète 21'!L15,'Athlète 22'!L15,'Athlète 23'!L15,'Athlète 24'!L15,'Athlète 25'!L15,'Athlète 26'!L15,'Athlète 27'!L15,'Athlète 28'!L15,'Athlète 29'!L15,'Athlète 30'!L15),"")</f>
        <v/>
      </c>
    </row>
    <row r="14" spans="1:4" x14ac:dyDescent="0.3">
      <c r="A14" s="20">
        <f>'Athlète 1'!A16</f>
        <v>46232</v>
      </c>
      <c r="B14" s="21">
        <f>AVERAGE('Athlète 1'!I16,'Athlète 2'!I16,'Athlète 3'!I16,'Athlète 4'!I16,'Athlète 5'!I16,'Athlète 6'!I16,'Athlète 7'!I16,'Athlète 8'!I16,'Athlète 9'!I16,'Athlète 10'!I16,'Athlète 11'!I16,'Athlète 12'!I16,'Athlète 13'!I16,'Athlète 14'!I16,'Athlète 15'!I16,'Athlète 16'!I16,'Athlète 17'!I16,'Athlète 18'!I16,'Athlète 19'!I16,'Athlète 20'!I16,'Athlète 21'!I16,'Athlète 22'!I16,'Athlète 23'!I16,'Athlète 24'!I16,'Athlète 25'!I16,'Athlète 26'!I16,'Athlète 27'!I16,'Athlète 28'!I16,'Athlète 29'!I16,'Athlète 30'!I16)</f>
        <v>0</v>
      </c>
      <c r="C14" s="21">
        <f>AVERAGE('Athlète 1'!M16,'Athlète 2'!M16,'Athlète 3'!M16,'Athlète 4'!M16,'Athlète 5'!M16,'Athlète 6'!M16,'Athlète 7'!M16,'Athlète 8'!M16,'Athlète 9'!M16,'Athlète 10'!M16,'Athlète 11'!M16,'Athlète 12'!M16,'Athlète 13'!M16,'Athlète 14'!M16,'Athlète 15'!M16,'Athlète 16'!M16,'Athlète 17'!M16,'Athlète 18'!M16,'Athlète 19'!M16,'Athlète 20'!M16,'Athlète 21'!M16,'Athlète 22'!M16,'Athlète 23'!M16,'Athlète 24'!M16,'Athlète 25'!M16,'Athlète 26'!M16,'Athlète 27'!M16,'Athlète 28'!M16,'Athlète 29'!M16,'Athlète 30'!M16)</f>
        <v>0</v>
      </c>
      <c r="D14" s="22" t="str">
        <f>IFERROR(AVERAGE('Athlète 1'!L16,'Athlète 2'!L16,'Athlète 3'!L16,'Athlète 4'!L16,'Athlète 5'!L16,'Athlète 6'!L16,'Athlète 7'!L16,'Athlète 8'!L16,'Athlète 9'!L16,'Athlète 10'!L16,'Athlète 11'!L16,'Athlète 12'!L16,'Athlète 13'!L16,'Athlète 14'!L16,'Athlète 15'!L16,'Athlète 16'!L16,'Athlète 17'!L16,'Athlète 18'!L16,'Athlète 19'!L16,'Athlète 20'!L16,'Athlète 21'!L16,'Athlète 22'!L16,'Athlète 23'!L16,'Athlète 24'!L16,'Athlète 25'!L16,'Athlète 26'!L16,'Athlète 27'!L16,'Athlète 28'!L16,'Athlète 29'!L16,'Athlète 30'!L16),"")</f>
        <v/>
      </c>
    </row>
    <row r="15" spans="1:4" x14ac:dyDescent="0.3">
      <c r="A15" s="20">
        <f>'Athlète 1'!A17</f>
        <v>46233</v>
      </c>
      <c r="B15" s="21">
        <f>AVERAGE('Athlète 1'!I17,'Athlète 2'!I17,'Athlète 3'!I17,'Athlète 4'!I17,'Athlète 5'!I17,'Athlète 6'!I17,'Athlète 7'!I17,'Athlète 8'!I17,'Athlète 9'!I17,'Athlète 10'!I17,'Athlète 11'!I17,'Athlète 12'!I17,'Athlète 13'!I17,'Athlète 14'!I17,'Athlète 15'!I17,'Athlète 16'!I17,'Athlète 17'!I17,'Athlète 18'!I17,'Athlète 19'!I17,'Athlète 20'!I17,'Athlète 21'!I17,'Athlète 22'!I17,'Athlète 23'!I17,'Athlète 24'!I17,'Athlète 25'!I17,'Athlète 26'!I17,'Athlète 27'!I17,'Athlète 28'!I17,'Athlète 29'!I17,'Athlète 30'!I17)</f>
        <v>0.875</v>
      </c>
      <c r="C15" s="21">
        <f>AVERAGE('Athlète 1'!M17,'Athlète 2'!M17,'Athlète 3'!M17,'Athlète 4'!M17,'Athlète 5'!M17,'Athlète 6'!M17,'Athlète 7'!M17,'Athlète 8'!M17,'Athlète 9'!M17,'Athlète 10'!M17,'Athlète 11'!M17,'Athlète 12'!M17,'Athlète 13'!M17,'Athlète 14'!M17,'Athlète 15'!M17,'Athlète 16'!M17,'Athlète 17'!M17,'Athlète 18'!M17,'Athlète 19'!M17,'Athlète 20'!M17,'Athlète 21'!M17,'Athlète 22'!M17,'Athlète 23'!M17,'Athlète 24'!M17,'Athlète 25'!M17,'Athlète 26'!M17,'Athlète 27'!M17,'Athlète 28'!M17,'Athlète 29'!M17,'Athlète 30'!M17)</f>
        <v>0.80208333333333337</v>
      </c>
      <c r="D15" s="22">
        <f>IFERROR(AVERAGE('Athlète 1'!L17,'Athlète 2'!L17,'Athlète 3'!L17,'Athlète 4'!L17,'Athlète 5'!L17,'Athlète 6'!L17,'Athlète 7'!L17,'Athlète 8'!L17,'Athlète 9'!L17,'Athlète 10'!L17,'Athlète 11'!L17,'Athlète 12'!L17,'Athlète 13'!L17,'Athlète 14'!L17,'Athlète 15'!L17,'Athlète 16'!L17,'Athlète 17'!L17,'Athlète 18'!L17,'Athlète 19'!L17,'Athlète 20'!L17,'Athlète 21'!L17,'Athlète 22'!L17,'Athlète 23'!L17,'Athlète 24'!L17,'Athlète 25'!L17,'Athlète 26'!L17,'Athlète 27'!L17,'Athlète 28'!L17,'Athlète 29'!L17,'Athlète 30'!L17),"")</f>
        <v>12</v>
      </c>
    </row>
    <row r="16" spans="1:4" x14ac:dyDescent="0.3">
      <c r="A16" s="20">
        <f>'Athlète 1'!A18</f>
        <v>46234</v>
      </c>
      <c r="B16" s="21">
        <f>AVERAGE('Athlète 1'!I18,'Athlète 2'!I18,'Athlète 3'!I18,'Athlète 4'!I18,'Athlète 5'!I18,'Athlète 6'!I18,'Athlète 7'!I18,'Athlète 8'!I18,'Athlète 9'!I18,'Athlète 10'!I18,'Athlète 11'!I18,'Athlète 12'!I18,'Athlète 13'!I18,'Athlète 14'!I18,'Athlète 15'!I18,'Athlète 16'!I18,'Athlète 17'!I18,'Athlète 18'!I18,'Athlète 19'!I18,'Athlète 20'!I18,'Athlète 21'!I18,'Athlète 22'!I18,'Athlète 23'!I18,'Athlète 24'!I18,'Athlète 25'!I18,'Athlète 26'!I18,'Athlète 27'!I18,'Athlète 28'!I18,'Athlète 29'!I18,'Athlète 30'!I18)</f>
        <v>1.05</v>
      </c>
      <c r="C16" s="21">
        <f>AVERAGE('Athlète 1'!M18,'Athlète 2'!M18,'Athlète 3'!M18,'Athlète 4'!M18,'Athlète 5'!M18,'Athlète 6'!M18,'Athlète 7'!M18,'Athlète 8'!M18,'Athlète 9'!M18,'Athlète 10'!M18,'Athlète 11'!M18,'Athlète 12'!M18,'Athlète 13'!M18,'Athlète 14'!M18,'Athlète 15'!M18,'Athlète 16'!M18,'Athlète 17'!M18,'Athlète 18'!M18,'Athlète 19'!M18,'Athlète 20'!M18,'Athlète 21'!M18,'Athlète 22'!M18,'Athlète 23'!M18,'Athlète 24'!M18,'Athlète 25'!M18,'Athlète 26'!M18,'Athlète 27'!M18,'Athlète 28'!M18,'Athlète 29'!M18,'Athlète 30'!M18)</f>
        <v>2.5790064102564103</v>
      </c>
      <c r="D16" s="22">
        <f>IFERROR(AVERAGE('Athlète 1'!L18,'Athlète 2'!L18,'Athlète 3'!L18,'Athlète 4'!L18,'Athlète 5'!L18,'Athlète 6'!L18,'Athlète 7'!L18,'Athlète 8'!L18,'Athlète 9'!L18,'Athlète 10'!L18,'Athlète 11'!L18,'Athlète 12'!L18,'Athlète 13'!L18,'Athlète 14'!L18,'Athlète 15'!L18,'Athlète 16'!L18,'Athlète 17'!L18,'Athlète 18'!L18,'Athlète 19'!L18,'Athlète 20'!L18,'Athlète 21'!L18,'Athlète 22'!L18,'Athlète 23'!L18,'Athlète 24'!L18,'Athlète 25'!L18,'Athlète 26'!L18,'Athlète 27'!L18,'Athlète 28'!L18,'Athlète 29'!L18,'Athlète 30'!L18),"")</f>
        <v>13</v>
      </c>
    </row>
    <row r="17" spans="1:4" x14ac:dyDescent="0.3">
      <c r="A17" s="20">
        <f>'Athlète 1'!A19</f>
        <v>46235</v>
      </c>
      <c r="B17" s="21">
        <f>AVERAGE('Athlète 1'!I19,'Athlète 2'!I19,'Athlète 3'!I19,'Athlète 4'!I19,'Athlète 5'!I19,'Athlète 6'!I19,'Athlète 7'!I19,'Athlète 8'!I19,'Athlète 9'!I19,'Athlète 10'!I19,'Athlète 11'!I19,'Athlète 12'!I19,'Athlète 13'!I19,'Athlète 14'!I19,'Athlète 15'!I19,'Athlète 16'!I19,'Athlète 17'!I19,'Athlète 18'!I19,'Athlète 19'!I19,'Athlète 20'!I19,'Athlète 21'!I19,'Athlète 22'!I19,'Athlète 23'!I19,'Athlète 24'!I19,'Athlète 25'!I19,'Athlète 26'!I19,'Athlète 27'!I19,'Athlète 28'!I19,'Athlète 29'!I19,'Athlète 30'!I19)</f>
        <v>0</v>
      </c>
      <c r="C17" s="21">
        <f>AVERAGE('Athlète 1'!M19,'Athlète 2'!M19,'Athlète 3'!M19,'Athlète 4'!M19,'Athlète 5'!M19,'Athlète 6'!M19,'Athlète 7'!M19,'Athlète 8'!M19,'Athlète 9'!M19,'Athlète 10'!M19,'Athlète 11'!M19,'Athlète 12'!M19,'Athlète 13'!M19,'Athlète 14'!M19,'Athlète 15'!M19,'Athlète 16'!M19,'Athlète 17'!M19,'Athlète 18'!M19,'Athlète 19'!M19,'Athlète 20'!M19,'Athlète 21'!M19,'Athlète 22'!M19,'Athlète 23'!M19,'Athlète 24'!M19,'Athlète 25'!M19,'Athlète 26'!M19,'Athlète 27'!M19,'Athlète 28'!M19,'Athlète 29'!M19,'Athlète 30'!M19)</f>
        <v>4.3665064102564104</v>
      </c>
      <c r="D17" s="22">
        <f>IFERROR(AVERAGE('Athlète 1'!L19,'Athlète 2'!L19,'Athlète 3'!L19,'Athlète 4'!L19,'Athlète 5'!L19,'Athlète 6'!L19,'Athlète 7'!L19,'Athlète 8'!L19,'Athlète 9'!L19,'Athlète 10'!L19,'Athlète 11'!L19,'Athlète 12'!L19,'Athlète 13'!L19,'Athlète 14'!L19,'Athlète 15'!L19,'Athlète 16'!L19,'Athlète 17'!L19,'Athlète 18'!L19,'Athlète 19'!L19,'Athlète 20'!L19,'Athlète 21'!L19,'Athlète 22'!L19,'Athlète 23'!L19,'Athlète 24'!L19,'Athlète 25'!L19,'Athlète 26'!L19,'Athlète 27'!L19,'Athlète 28'!L19,'Athlète 29'!L19,'Athlète 30'!L19),"")</f>
        <v>14</v>
      </c>
    </row>
    <row r="18" spans="1:4" x14ac:dyDescent="0.3">
      <c r="A18" s="20">
        <f>'Athlète 1'!A20</f>
        <v>46236</v>
      </c>
      <c r="B18" s="21">
        <f>AVERAGE('Athlète 1'!I20,'Athlète 2'!I20,'Athlète 3'!I20,'Athlète 4'!I20,'Athlète 5'!I20,'Athlète 6'!I20,'Athlète 7'!I20,'Athlète 8'!I20,'Athlète 9'!I20,'Athlète 10'!I20,'Athlète 11'!I20,'Athlète 12'!I20,'Athlète 13'!I20,'Athlète 14'!I20,'Athlète 15'!I20,'Athlète 16'!I20,'Athlète 17'!I20,'Athlète 18'!I20,'Athlète 19'!I20,'Athlète 20'!I20,'Athlète 21'!I20,'Athlète 22'!I20,'Athlète 23'!I20,'Athlète 24'!I20,'Athlète 25'!I20,'Athlète 26'!I20,'Athlète 27'!I20,'Athlète 28'!I20,'Athlète 29'!I20,'Athlète 30'!I20)</f>
        <v>0.33333333333333331</v>
      </c>
      <c r="C18" s="21">
        <f>AVERAGE('Athlète 1'!M20,'Athlète 2'!M20,'Athlète 3'!M20,'Athlète 4'!M20,'Athlète 5'!M20,'Athlète 6'!M20,'Athlète 7'!M20,'Athlète 8'!M20,'Athlète 9'!M20,'Athlète 10'!M20,'Athlète 11'!M20,'Athlète 12'!M20,'Athlète 13'!M20,'Athlète 14'!M20,'Athlète 15'!M20,'Athlète 16'!M20,'Athlète 17'!M20,'Athlète 18'!M20,'Athlète 19'!M20,'Athlète 20'!M20,'Athlète 21'!M20,'Athlète 22'!M20,'Athlète 23'!M20,'Athlète 24'!M20,'Athlète 25'!M20,'Athlète 26'!M20,'Athlète 27'!M20,'Athlète 28'!M20,'Athlète 29'!M20,'Athlète 30'!M20)</f>
        <v>6.474284188034189</v>
      </c>
      <c r="D18" s="22">
        <f>IFERROR(AVERAGE('Athlète 1'!L20,'Athlète 2'!L20,'Athlète 3'!L20,'Athlète 4'!L20,'Athlète 5'!L20,'Athlète 6'!L20,'Athlète 7'!L20,'Athlète 8'!L20,'Athlète 9'!L20,'Athlète 10'!L20,'Athlète 11'!L20,'Athlète 12'!L20,'Athlète 13'!L20,'Athlète 14'!L20,'Athlète 15'!L20,'Athlète 16'!L20,'Athlète 17'!L20,'Athlète 18'!L20,'Athlète 19'!L20,'Athlète 20'!L20,'Athlète 21'!L20,'Athlète 22'!L20,'Athlète 23'!L20,'Athlète 24'!L20,'Athlète 25'!L20,'Athlète 26'!L20,'Athlète 27'!L20,'Athlète 28'!L20,'Athlète 29'!L20,'Athlète 30'!L20),"")</f>
        <v>15</v>
      </c>
    </row>
    <row r="19" spans="1:4" x14ac:dyDescent="0.3">
      <c r="A19" s="20">
        <f>'Athlète 1'!A21</f>
        <v>46237</v>
      </c>
      <c r="B19" s="21">
        <f>AVERAGE('Athlète 1'!I21,'Athlète 2'!I21,'Athlète 3'!I21,'Athlète 4'!I21,'Athlète 5'!I21,'Athlète 6'!I21,'Athlète 7'!I21,'Athlète 8'!I21,'Athlète 9'!I21,'Athlète 10'!I21,'Athlète 11'!I21,'Athlète 12'!I21,'Athlète 13'!I21,'Athlète 14'!I21,'Athlète 15'!I21,'Athlète 16'!I21,'Athlète 17'!I21,'Athlète 18'!I21,'Athlète 19'!I21,'Athlète 20'!I21,'Athlète 21'!I21,'Athlète 22'!I21,'Athlète 23'!I21,'Athlète 24'!I21,'Athlète 25'!I21,'Athlète 26'!I21,'Athlète 27'!I21,'Athlète 28'!I21,'Athlète 29'!I21,'Athlète 30'!I21)</f>
        <v>0.73333333333333328</v>
      </c>
      <c r="C19" s="21">
        <f>AVERAGE('Athlète 1'!M21,'Athlète 2'!M21,'Athlète 3'!M21,'Athlète 4'!M21,'Athlète 5'!M21,'Athlète 6'!M21,'Athlète 7'!M21,'Athlète 8'!M21,'Athlète 9'!M21,'Athlète 10'!M21,'Athlète 11'!M21,'Athlète 12'!M21,'Athlète 13'!M21,'Athlète 14'!M21,'Athlète 15'!M21,'Athlète 16'!M21,'Athlète 17'!M21,'Athlète 18'!M21,'Athlète 19'!M21,'Athlète 20'!M21,'Athlète 21'!M21,'Athlète 22'!M21,'Athlète 23'!M21,'Athlète 24'!M21,'Athlète 25'!M21,'Athlète 26'!M21,'Athlète 27'!M21,'Athlète 28'!M21,'Athlète 29'!M21,'Athlète 30'!M21)</f>
        <v>9.2789716880341881</v>
      </c>
      <c r="D19" s="22">
        <f>IFERROR(AVERAGE('Athlète 1'!L21,'Athlète 2'!L21,'Athlète 3'!L21,'Athlète 4'!L21,'Athlète 5'!L21,'Athlète 6'!L21,'Athlète 7'!L21,'Athlète 8'!L21,'Athlète 9'!L21,'Athlète 10'!L21,'Athlète 11'!L21,'Athlète 12'!L21,'Athlète 13'!L21,'Athlète 14'!L21,'Athlète 15'!L21,'Athlète 16'!L21,'Athlète 17'!L21,'Athlète 18'!L21,'Athlète 19'!L21,'Athlète 20'!L21,'Athlète 21'!L21,'Athlète 22'!L21,'Athlète 23'!L21,'Athlète 24'!L21,'Athlète 25'!L21,'Athlète 26'!L21,'Athlète 27'!L21,'Athlète 28'!L21,'Athlète 29'!L21,'Athlète 30'!L21),"")</f>
        <v>16</v>
      </c>
    </row>
    <row r="20" spans="1:4" x14ac:dyDescent="0.3">
      <c r="A20" s="20">
        <f>'Athlète 1'!A22</f>
        <v>46238</v>
      </c>
      <c r="B20" s="21">
        <f>AVERAGE('Athlète 1'!I22,'Athlète 2'!I22,'Athlète 3'!I22,'Athlète 4'!I22,'Athlète 5'!I22,'Athlète 6'!I22,'Athlète 7'!I22,'Athlète 8'!I22,'Athlète 9'!I22,'Athlète 10'!I22,'Athlète 11'!I22,'Athlète 12'!I22,'Athlète 13'!I22,'Athlète 14'!I22,'Athlète 15'!I22,'Athlète 16'!I22,'Athlète 17'!I22,'Athlète 18'!I22,'Athlète 19'!I22,'Athlète 20'!I22,'Athlète 21'!I22,'Athlète 22'!I22,'Athlète 23'!I22,'Athlète 24'!I22,'Athlète 25'!I22,'Athlète 26'!I22,'Athlète 27'!I22,'Athlète 28'!I22,'Athlète 29'!I22,'Athlète 30'!I22)</f>
        <v>9.566666666666665E-2</v>
      </c>
      <c r="C20" s="21">
        <f>AVERAGE('Athlète 1'!M22,'Athlète 2'!M22,'Athlète 3'!M22,'Athlète 4'!M22,'Athlète 5'!M22,'Athlète 6'!M22,'Athlète 7'!M22,'Athlète 8'!M22,'Athlète 9'!M22,'Athlète 10'!M22,'Athlète 11'!M22,'Athlète 12'!M22,'Athlète 13'!M22,'Athlète 14'!M22,'Athlète 15'!M22,'Athlète 16'!M22,'Athlète 17'!M22,'Athlète 18'!M22,'Athlète 19'!M22,'Athlète 20'!M22,'Athlète 21'!M22,'Athlète 22'!M22,'Athlète 23'!M22,'Athlète 24'!M22,'Athlète 25'!M22,'Athlète 26'!M22,'Athlète 27'!M22,'Athlète 28'!M22,'Athlète 29'!M22,'Athlète 30'!M22)</f>
        <v>12.184697178230268</v>
      </c>
      <c r="D20" s="22">
        <f>IFERROR(AVERAGE('Athlète 1'!L22,'Athlète 2'!L22,'Athlète 3'!L22,'Athlète 4'!L22,'Athlète 5'!L22,'Athlète 6'!L22,'Athlète 7'!L22,'Athlète 8'!L22,'Athlète 9'!L22,'Athlète 10'!L22,'Athlète 11'!L22,'Athlète 12'!L22,'Athlète 13'!L22,'Athlète 14'!L22,'Athlète 15'!L22,'Athlète 16'!L22,'Athlète 17'!L22,'Athlète 18'!L22,'Athlète 19'!L22,'Athlète 20'!L22,'Athlète 21'!L22,'Athlète 22'!L22,'Athlète 23'!L22,'Athlète 24'!L22,'Athlète 25'!L22,'Athlète 26'!L22,'Athlète 27'!L22,'Athlète 28'!L22,'Athlète 29'!L22,'Athlète 30'!L22),"")</f>
        <v>17</v>
      </c>
    </row>
    <row r="21" spans="1:4" x14ac:dyDescent="0.3">
      <c r="A21" s="20">
        <f>'Athlète 1'!A23</f>
        <v>46239</v>
      </c>
      <c r="B21" s="21">
        <f>AVERAGE('Athlète 1'!I23,'Athlète 2'!I23,'Athlète 3'!I23,'Athlète 4'!I23,'Athlète 5'!I23,'Athlète 6'!I23,'Athlète 7'!I23,'Athlète 8'!I23,'Athlète 9'!I23,'Athlète 10'!I23,'Athlète 11'!I23,'Athlète 12'!I23,'Athlète 13'!I23,'Athlète 14'!I23,'Athlète 15'!I23,'Athlète 16'!I23,'Athlète 17'!I23,'Athlète 18'!I23,'Athlète 19'!I23,'Athlète 20'!I23,'Athlète 21'!I23,'Athlète 22'!I23,'Athlète 23'!I23,'Athlète 24'!I23,'Athlète 25'!I23,'Athlète 26'!I23,'Athlète 27'!I23,'Athlète 28'!I23,'Athlète 29'!I23,'Athlète 30'!I23)</f>
        <v>0.05</v>
      </c>
      <c r="C21" s="21">
        <f>AVERAGE('Athlète 1'!M23,'Athlète 2'!M23,'Athlète 3'!M23,'Athlète 4'!M23,'Athlète 5'!M23,'Athlète 6'!M23,'Athlète 7'!M23,'Athlète 8'!M23,'Athlète 9'!M23,'Athlète 10'!M23,'Athlète 11'!M23,'Athlète 12'!M23,'Athlète 13'!M23,'Athlète 14'!M23,'Athlète 15'!M23,'Athlète 16'!M23,'Athlète 17'!M23,'Athlète 18'!M23,'Athlète 19'!M23,'Athlète 20'!M23,'Athlète 21'!M23,'Athlète 22'!M23,'Athlète 23'!M23,'Athlète 24'!M23,'Athlète 25'!M23,'Athlète 26'!M23,'Athlète 27'!M23,'Athlète 28'!M23,'Athlète 29'!M23,'Athlète 30'!M23)</f>
        <v>15.147734215267304</v>
      </c>
      <c r="D21" s="22">
        <f>IFERROR(AVERAGE('Athlète 1'!L23,'Athlète 2'!L23,'Athlète 3'!L23,'Athlète 4'!L23,'Athlète 5'!L23,'Athlète 6'!L23,'Athlète 7'!L23,'Athlète 8'!L23,'Athlète 9'!L23,'Athlète 10'!L23,'Athlète 11'!L23,'Athlète 12'!L23,'Athlète 13'!L23,'Athlète 14'!L23,'Athlète 15'!L23,'Athlète 16'!L23,'Athlète 17'!L23,'Athlète 18'!L23,'Athlète 19'!L23,'Athlète 20'!L23,'Athlète 21'!L23,'Athlète 22'!L23,'Athlète 23'!L23,'Athlète 24'!L23,'Athlète 25'!L23,'Athlète 26'!L23,'Athlète 27'!L23,'Athlète 28'!L23,'Athlète 29'!L23,'Athlète 30'!L23),"")</f>
        <v>18</v>
      </c>
    </row>
    <row r="22" spans="1:4" x14ac:dyDescent="0.3">
      <c r="A22" s="20">
        <f>'Athlète 1'!A24</f>
        <v>46240</v>
      </c>
      <c r="B22" s="21">
        <f>AVERAGE('Athlète 1'!I24,'Athlète 2'!I24,'Athlète 3'!I24,'Athlète 4'!I24,'Athlète 5'!I24,'Athlète 6'!I24,'Athlète 7'!I24,'Athlète 8'!I24,'Athlète 9'!I24,'Athlète 10'!I24,'Athlète 11'!I24,'Athlète 12'!I24,'Athlète 13'!I24,'Athlète 14'!I24,'Athlète 15'!I24,'Athlète 16'!I24,'Athlète 17'!I24,'Athlète 18'!I24,'Athlète 19'!I24,'Athlète 20'!I24,'Athlète 21'!I24,'Athlète 22'!I24,'Athlète 23'!I24,'Athlète 24'!I24,'Athlète 25'!I24,'Athlète 26'!I24,'Athlète 27'!I24,'Athlète 28'!I24,'Athlète 29'!I24,'Athlète 30'!I24)</f>
        <v>0.11666666666666667</v>
      </c>
      <c r="C22" s="21">
        <f>AVERAGE('Athlète 1'!M24,'Athlète 2'!M24,'Athlète 3'!M24,'Athlète 4'!M24,'Athlète 5'!M24,'Athlète 6'!M24,'Athlète 7'!M24,'Athlète 8'!M24,'Athlète 9'!M24,'Athlète 10'!M24,'Athlète 11'!M24,'Athlète 12'!M24,'Athlète 13'!M24,'Athlète 14'!M24,'Athlète 15'!M24,'Athlète 16'!M24,'Athlète 17'!M24,'Athlète 18'!M24,'Athlète 19'!M24,'Athlète 20'!M24,'Athlète 21'!M24,'Athlète 22'!M24,'Athlète 23'!M24,'Athlète 24'!M24,'Athlète 25'!M24,'Athlète 26'!M24,'Athlète 27'!M24,'Athlète 28'!M24,'Athlète 29'!M24,'Athlète 30'!M24)</f>
        <v>17.355471057372565</v>
      </c>
      <c r="D22" s="22">
        <f>IFERROR(AVERAGE('Athlète 1'!L24,'Athlète 2'!L24,'Athlète 3'!L24,'Athlète 4'!L24,'Athlète 5'!L24,'Athlète 6'!L24,'Athlète 7'!L24,'Athlète 8'!L24,'Athlète 9'!L24,'Athlète 10'!L24,'Athlète 11'!L24,'Athlète 12'!L24,'Athlète 13'!L24,'Athlète 14'!L24,'Athlète 15'!L24,'Athlète 16'!L24,'Athlète 17'!L24,'Athlète 18'!L24,'Athlète 19'!L24,'Athlète 20'!L24,'Athlète 21'!L24,'Athlète 22'!L24,'Athlète 23'!L24,'Athlète 24'!L24,'Athlète 25'!L24,'Athlète 26'!L24,'Athlète 27'!L24,'Athlète 28'!L24,'Athlète 29'!L24,'Athlète 30'!L24),"")</f>
        <v>13.890903503380454</v>
      </c>
    </row>
    <row r="23" spans="1:4" x14ac:dyDescent="0.3">
      <c r="A23" s="20">
        <f>'Athlète 1'!A25</f>
        <v>46241</v>
      </c>
      <c r="B23" s="21">
        <f>AVERAGE('Athlète 1'!I25,'Athlète 2'!I25,'Athlète 3'!I25,'Athlète 4'!I25,'Athlète 5'!I25,'Athlète 6'!I25,'Athlète 7'!I25,'Athlète 8'!I25,'Athlète 9'!I25,'Athlète 10'!I25,'Athlète 11'!I25,'Athlète 12'!I25,'Athlète 13'!I25,'Athlète 14'!I25,'Athlète 15'!I25,'Athlète 16'!I25,'Athlète 17'!I25,'Athlète 18'!I25,'Athlète 19'!I25,'Athlète 20'!I25,'Athlète 21'!I25,'Athlète 22'!I25,'Athlète 23'!I25,'Athlète 24'!I25,'Athlète 25'!I25,'Athlète 26'!I25,'Athlète 27'!I25,'Athlète 28'!I25,'Athlète 29'!I25,'Athlète 30'!I25)</f>
        <v>0</v>
      </c>
      <c r="C23" s="21">
        <f>AVERAGE('Athlète 1'!M25,'Athlète 2'!M25,'Athlète 3'!M25,'Athlète 4'!M25,'Athlète 5'!M25,'Athlète 6'!M25,'Athlète 7'!M25,'Athlète 8'!M25,'Athlète 9'!M25,'Athlète 10'!M25,'Athlète 11'!M25,'Athlète 12'!M25,'Athlète 13'!M25,'Athlète 14'!M25,'Athlète 15'!M25,'Athlète 16'!M25,'Athlète 17'!M25,'Athlète 18'!M25,'Athlète 19'!M25,'Athlète 20'!M25,'Athlète 21'!M25,'Athlète 22'!M25,'Athlète 23'!M25,'Athlète 24'!M25,'Athlète 25'!M25,'Athlète 26'!M25,'Athlète 27'!M25,'Athlète 28'!M25,'Athlète 29'!M25,'Athlète 30'!M25)</f>
        <v>18.521771057372568</v>
      </c>
      <c r="D23" s="22">
        <f>IFERROR(AVERAGE('Athlète 1'!L25,'Athlète 2'!L25,'Athlète 3'!L25,'Athlète 4'!L25,'Athlète 5'!L25,'Athlète 6'!L25,'Athlète 7'!L25,'Athlète 8'!L25,'Athlète 9'!L25,'Athlète 10'!L25,'Athlète 11'!L25,'Athlète 12'!L25,'Athlète 13'!L25,'Athlète 14'!L25,'Athlète 15'!L25,'Athlète 16'!L25,'Athlète 17'!L25,'Athlète 18'!L25,'Athlète 19'!L25,'Athlète 20'!L25,'Athlète 21'!L25,'Athlète 22'!L25,'Athlète 23'!L25,'Athlète 24'!L25,'Athlète 25'!L25,'Athlète 26'!L25,'Athlète 27'!L25,'Athlète 28'!L25,'Athlète 29'!L25,'Athlète 30'!L25),"")</f>
        <v>8.1684081130915782</v>
      </c>
    </row>
    <row r="24" spans="1:4" x14ac:dyDescent="0.3">
      <c r="A24" s="20">
        <f>'Athlète 1'!A26</f>
        <v>46242</v>
      </c>
      <c r="B24" s="21">
        <f>AVERAGE('Athlète 1'!I26,'Athlète 2'!I26,'Athlète 3'!I26,'Athlète 4'!I26,'Athlète 5'!I26,'Athlète 6'!I26,'Athlète 7'!I26,'Athlète 8'!I26,'Athlète 9'!I26,'Athlète 10'!I26,'Athlète 11'!I26,'Athlète 12'!I26,'Athlète 13'!I26,'Athlète 14'!I26,'Athlète 15'!I26,'Athlète 16'!I26,'Athlète 17'!I26,'Athlète 18'!I26,'Athlète 19'!I26,'Athlète 20'!I26,'Athlète 21'!I26,'Athlète 22'!I26,'Athlète 23'!I26,'Athlète 24'!I26,'Athlète 25'!I26,'Athlète 26'!I26,'Athlète 27'!I26,'Athlète 28'!I26,'Athlète 29'!I26,'Athlète 30'!I26)</f>
        <v>1.5</v>
      </c>
      <c r="C24" s="21">
        <f>AVERAGE('Athlète 1'!M26,'Athlète 2'!M26,'Athlète 3'!M26,'Athlète 4'!M26,'Athlète 5'!M26,'Athlète 6'!M26,'Athlète 7'!M26,'Athlète 8'!M26,'Athlète 9'!M26,'Athlète 10'!M26,'Athlète 11'!M26,'Athlète 12'!M26,'Athlète 13'!M26,'Athlète 14'!M26,'Athlète 15'!M26,'Athlète 16'!M26,'Athlète 17'!M26,'Athlète 18'!M26,'Athlète 19'!M26,'Athlète 20'!M26,'Athlète 21'!M26,'Athlète 22'!M26,'Athlète 23'!M26,'Athlète 24'!M26,'Athlète 25'!M26,'Athlète 26'!M26,'Athlète 27'!M26,'Athlète 28'!M26,'Athlète 29'!M26,'Athlète 30'!M26)</f>
        <v>21.124390104991615</v>
      </c>
      <c r="D24" s="22">
        <f>IFERROR(AVERAGE('Athlète 1'!L26,'Athlète 2'!L26,'Athlète 3'!L26,'Athlète 4'!L26,'Athlète 5'!L26,'Athlète 6'!L26,'Athlète 7'!L26,'Athlète 8'!L26,'Athlète 9'!L26,'Athlète 10'!L26,'Athlète 11'!L26,'Athlète 12'!L26,'Athlète 13'!L26,'Athlète 14'!L26,'Athlète 15'!L26,'Athlète 16'!L26,'Athlète 17'!L26,'Athlète 18'!L26,'Athlète 19'!L26,'Athlète 20'!L26,'Athlète 21'!L26,'Athlète 22'!L26,'Athlète 23'!L26,'Athlète 24'!L26,'Athlète 25'!L26,'Athlète 26'!L26,'Athlète 27'!L26,'Athlète 28'!L26,'Athlète 29'!L26,'Athlète 30'!L26),"")</f>
        <v>12.496634413125788</v>
      </c>
    </row>
    <row r="25" spans="1:4" x14ac:dyDescent="0.3">
      <c r="A25" s="20">
        <f>'Athlète 1'!A27</f>
        <v>46243</v>
      </c>
      <c r="B25" s="21">
        <f>AVERAGE('Athlète 1'!I27,'Athlète 2'!I27,'Athlète 3'!I27,'Athlète 4'!I27,'Athlète 5'!I27,'Athlète 6'!I27,'Athlète 7'!I27,'Athlète 8'!I27,'Athlète 9'!I27,'Athlète 10'!I27,'Athlète 11'!I27,'Athlète 12'!I27,'Athlète 13'!I27,'Athlète 14'!I27,'Athlète 15'!I27,'Athlète 16'!I27,'Athlète 17'!I27,'Athlète 18'!I27,'Athlète 19'!I27,'Athlète 20'!I27,'Athlète 21'!I27,'Athlète 22'!I27,'Athlète 23'!I27,'Athlète 24'!I27,'Athlète 25'!I27,'Athlète 26'!I27,'Athlète 27'!I27,'Athlète 28'!I27,'Athlète 29'!I27,'Athlète 30'!I27)</f>
        <v>0.375</v>
      </c>
      <c r="C25" s="21">
        <f>AVERAGE('Athlète 1'!M27,'Athlète 2'!M27,'Athlète 3'!M27,'Athlète 4'!M27,'Athlète 5'!M27,'Athlète 6'!M27,'Athlète 7'!M27,'Athlète 8'!M27,'Athlète 9'!M27,'Athlète 10'!M27,'Athlète 11'!M27,'Athlète 12'!M27,'Athlète 13'!M27,'Athlète 14'!M27,'Athlète 15'!M27,'Athlète 16'!M27,'Athlète 17'!M27,'Athlète 18'!M27,'Athlète 19'!M27,'Athlète 20'!M27,'Athlète 21'!M27,'Athlète 22'!M27,'Athlète 23'!M27,'Athlète 24'!M27,'Athlète 25'!M27,'Athlète 26'!M27,'Athlète 27'!M27,'Athlète 28'!M27,'Athlète 29'!M27,'Athlète 30'!M27)</f>
        <v>23.761920408021918</v>
      </c>
      <c r="D25" s="22">
        <f>IFERROR(AVERAGE('Athlète 1'!L27,'Athlète 2'!L27,'Athlète 3'!L27,'Athlète 4'!L27,'Athlète 5'!L27,'Athlète 6'!L27,'Athlète 7'!L27,'Athlète 8'!L27,'Athlète 9'!L27,'Athlète 10'!L27,'Athlète 11'!L27,'Athlète 12'!L27,'Athlète 13'!L27,'Athlète 14'!L27,'Athlète 15'!L27,'Athlète 16'!L27,'Athlète 17'!L27,'Athlète 18'!L27,'Athlète 19'!L27,'Athlète 20'!L27,'Athlète 21'!L27,'Athlète 22'!L27,'Athlète 23'!L27,'Athlète 24'!L27,'Athlète 25'!L27,'Athlète 26'!L27,'Athlète 27'!L27,'Athlète 28'!L27,'Athlète 29'!L27,'Athlète 30'!L27),"")</f>
        <v>12.313251446025866</v>
      </c>
    </row>
    <row r="26" spans="1:4" x14ac:dyDescent="0.3">
      <c r="A26" s="20">
        <f>'Athlète 1'!A28</f>
        <v>46244</v>
      </c>
      <c r="B26" s="21">
        <f>AVERAGE('Athlète 1'!I28,'Athlète 2'!I28,'Athlète 3'!I28,'Athlète 4'!I28,'Athlète 5'!I28,'Athlète 6'!I28,'Athlète 7'!I28,'Athlète 8'!I28,'Athlète 9'!I28,'Athlète 10'!I28,'Athlète 11'!I28,'Athlète 12'!I28,'Athlète 13'!I28,'Athlète 14'!I28,'Athlète 15'!I28,'Athlète 16'!I28,'Athlète 17'!I28,'Athlète 18'!I28,'Athlète 19'!I28,'Athlète 20'!I28,'Athlète 21'!I28,'Athlète 22'!I28,'Athlète 23'!I28,'Athlète 24'!I28,'Athlète 25'!I28,'Athlète 26'!I28,'Athlète 27'!I28,'Athlète 28'!I28,'Athlète 29'!I28,'Athlète 30'!I28)</f>
        <v>1.3300000000000003</v>
      </c>
      <c r="C26" s="21">
        <f>AVERAGE('Athlète 1'!M28,'Athlète 2'!M28,'Athlète 3'!M28,'Athlète 4'!M28,'Athlète 5'!M28,'Athlète 6'!M28,'Athlète 7'!M28,'Athlète 8'!M28,'Athlète 9'!M28,'Athlète 10'!M28,'Athlète 11'!M28,'Athlète 12'!M28,'Athlète 13'!M28,'Athlète 14'!M28,'Athlète 15'!M28,'Athlète 16'!M28,'Athlète 17'!M28,'Athlète 18'!M28,'Athlète 19'!M28,'Athlète 20'!M28,'Athlète 21'!M28,'Athlète 22'!M28,'Athlète 23'!M28,'Athlète 24'!M28,'Athlète 25'!M28,'Athlète 26'!M28,'Athlète 27'!M28,'Athlète 28'!M28,'Athlète 29'!M28,'Athlète 30'!M28)</f>
        <v>26.948427654398731</v>
      </c>
      <c r="D26" s="22">
        <f>IFERROR(AVERAGE('Athlète 1'!L28,'Athlète 2'!L28,'Athlète 3'!L28,'Athlète 4'!L28,'Athlète 5'!L28,'Athlète 6'!L28,'Athlète 7'!L28,'Athlète 8'!L28,'Athlète 9'!L28,'Athlète 10'!L28,'Athlète 11'!L28,'Athlète 12'!L28,'Athlète 13'!L28,'Athlète 14'!L28,'Athlète 15'!L28,'Athlète 16'!L28,'Athlète 17'!L28,'Athlète 18'!L28,'Athlète 19'!L28,'Athlète 20'!L28,'Athlète 21'!L28,'Athlète 22'!L28,'Athlète 23'!L28,'Athlète 24'!L28,'Athlète 25'!L28,'Athlète 26'!L28,'Athlète 27'!L28,'Athlète 28'!L28,'Athlète 29'!L28,'Athlète 30'!L28),"")</f>
        <v>12.34690612581927</v>
      </c>
    </row>
    <row r="27" spans="1:4" x14ac:dyDescent="0.3">
      <c r="A27" s="20">
        <f>'Athlète 1'!A29</f>
        <v>46245</v>
      </c>
      <c r="B27" s="21">
        <f>AVERAGE('Athlète 1'!I29,'Athlète 2'!I29,'Athlète 3'!I29,'Athlète 4'!I29,'Athlète 5'!I29,'Athlète 6'!I29,'Athlète 7'!I29,'Athlète 8'!I29,'Athlète 9'!I29,'Athlète 10'!I29,'Athlète 11'!I29,'Athlète 12'!I29,'Athlète 13'!I29,'Athlète 14'!I29,'Athlète 15'!I29,'Athlète 16'!I29,'Athlète 17'!I29,'Athlète 18'!I29,'Athlète 19'!I29,'Athlète 20'!I29,'Athlète 21'!I29,'Athlète 22'!I29,'Athlète 23'!I29,'Athlète 24'!I29,'Athlète 25'!I29,'Athlète 26'!I29,'Athlète 27'!I29,'Athlète 28'!I29,'Athlète 29'!I29,'Athlète 30'!I29)</f>
        <v>7.4666666666666673E-2</v>
      </c>
      <c r="C27" s="21">
        <f>AVERAGE('Athlète 1'!M29,'Athlète 2'!M29,'Athlète 3'!M29,'Athlète 4'!M29,'Athlète 5'!M29,'Athlète 6'!M29,'Athlète 7'!M29,'Athlète 8'!M29,'Athlète 9'!M29,'Athlète 10'!M29,'Athlète 11'!M29,'Athlète 12'!M29,'Athlète 13'!M29,'Athlète 14'!M29,'Athlète 15'!M29,'Athlète 16'!M29,'Athlète 17'!M29,'Athlète 18'!M29,'Athlète 19'!M29,'Athlète 20'!M29,'Athlète 21'!M29,'Athlète 22'!M29,'Athlète 23'!M29,'Athlète 24'!M29,'Athlète 25'!M29,'Athlète 26'!M29,'Athlète 27'!M29,'Athlète 28'!M29,'Athlète 29'!M29,'Athlète 30'!M29)</f>
        <v>30.122524876620954</v>
      </c>
      <c r="D27" s="22">
        <f>IFERROR(AVERAGE('Athlète 1'!L29,'Athlète 2'!L29,'Athlète 3'!L29,'Athlète 4'!L29,'Athlète 5'!L29,'Athlète 6'!L29,'Athlète 7'!L29,'Athlète 8'!L29,'Athlète 9'!L29,'Athlète 10'!L29,'Athlète 11'!L29,'Athlète 12'!L29,'Athlète 13'!L29,'Athlète 14'!L29,'Athlète 15'!L29,'Athlète 16'!L29,'Athlète 17'!L29,'Athlète 18'!L29,'Athlète 19'!L29,'Athlète 20'!L29,'Athlète 21'!L29,'Athlète 22'!L29,'Athlète 23'!L29,'Athlète 24'!L29,'Athlète 25'!L29,'Athlète 26'!L29,'Athlète 27'!L29,'Athlète 28'!L29,'Athlète 29'!L29,'Athlète 30'!L29),"")</f>
        <v>12.659354114585989</v>
      </c>
    </row>
    <row r="28" spans="1:4" x14ac:dyDescent="0.3">
      <c r="A28" s="20">
        <f>'Athlète 1'!A30</f>
        <v>46246</v>
      </c>
      <c r="B28" s="21">
        <f>AVERAGE('Athlète 1'!I30,'Athlète 2'!I30,'Athlète 3'!I30,'Athlète 4'!I30,'Athlète 5'!I30,'Athlète 6'!I30,'Athlète 7'!I30,'Athlète 8'!I30,'Athlète 9'!I30,'Athlète 10'!I30,'Athlète 11'!I30,'Athlète 12'!I30,'Athlète 13'!I30,'Athlète 14'!I30,'Athlète 15'!I30,'Athlète 16'!I30,'Athlète 17'!I30,'Athlète 18'!I30,'Athlète 19'!I30,'Athlète 20'!I30,'Athlète 21'!I30,'Athlète 22'!I30,'Athlète 23'!I30,'Athlète 24'!I30,'Athlète 25'!I30,'Athlète 26'!I30,'Athlète 27'!I30,'Athlète 28'!I30,'Athlète 29'!I30,'Athlète 30'!I30)</f>
        <v>0.35</v>
      </c>
      <c r="C28" s="21">
        <f>AVERAGE('Athlète 1'!M30,'Athlète 2'!M30,'Athlète 3'!M30,'Athlète 4'!M30,'Athlète 5'!M30,'Athlète 6'!M30,'Athlète 7'!M30,'Athlète 8'!M30,'Athlète 9'!M30,'Athlète 10'!M30,'Athlète 11'!M30,'Athlète 12'!M30,'Athlète 13'!M30,'Athlète 14'!M30,'Athlète 15'!M30,'Athlète 16'!M30,'Athlète 17'!M30,'Athlète 18'!M30,'Athlète 19'!M30,'Athlète 20'!M30,'Athlète 21'!M30,'Athlète 22'!M30,'Athlète 23'!M30,'Athlète 24'!M30,'Athlète 25'!M30,'Athlète 26'!M30,'Athlète 27'!M30,'Athlète 28'!M30,'Athlète 29'!M30,'Athlète 30'!M30)</f>
        <v>33.593511543287619</v>
      </c>
      <c r="D28" s="22">
        <f>IFERROR(AVERAGE('Athlète 1'!L30,'Athlète 2'!L30,'Athlète 3'!L30,'Athlète 4'!L30,'Athlète 5'!L30,'Athlète 6'!L30,'Athlète 7'!L30,'Athlète 8'!L30,'Athlète 9'!L30,'Athlète 10'!L30,'Athlète 11'!L30,'Athlète 12'!L30,'Athlète 13'!L30,'Athlète 14'!L30,'Athlète 15'!L30,'Athlète 16'!L30,'Athlète 17'!L30,'Athlète 18'!L30,'Athlète 19'!L30,'Athlète 20'!L30,'Athlète 21'!L30,'Athlète 22'!L30,'Athlète 23'!L30,'Athlète 24'!L30,'Athlète 25'!L30,'Athlète 26'!L30,'Athlète 27'!L30,'Athlète 28'!L30,'Athlète 29'!L30,'Athlète 30'!L30),"")</f>
        <v>13.605878649944312</v>
      </c>
    </row>
    <row r="29" spans="1:4" x14ac:dyDescent="0.3">
      <c r="A29" s="20">
        <f>'Athlète 1'!A31</f>
        <v>46247</v>
      </c>
      <c r="B29" s="21">
        <f>AVERAGE('Athlète 1'!I31,'Athlète 2'!I31,'Athlète 3'!I31,'Athlète 4'!I31,'Athlète 5'!I31,'Athlète 6'!I31,'Athlète 7'!I31,'Athlète 8'!I31,'Athlète 9'!I31,'Athlète 10'!I31,'Athlète 11'!I31,'Athlète 12'!I31,'Athlète 13'!I31,'Athlète 14'!I31,'Athlète 15'!I31,'Athlète 16'!I31,'Athlète 17'!I31,'Athlète 18'!I31,'Athlète 19'!I31,'Athlète 20'!I31,'Athlète 21'!I31,'Athlète 22'!I31,'Athlète 23'!I31,'Athlète 24'!I31,'Athlète 25'!I31,'Athlète 26'!I31,'Athlète 27'!I31,'Athlète 28'!I31,'Athlète 29'!I31,'Athlète 30'!I31)</f>
        <v>7.6999999999999999E-2</v>
      </c>
      <c r="C29" s="21">
        <f>AVERAGE('Athlète 1'!M31,'Athlète 2'!M31,'Athlète 3'!M31,'Athlète 4'!M31,'Athlète 5'!M31,'Athlète 6'!M31,'Athlète 7'!M31,'Athlète 8'!M31,'Athlète 9'!M31,'Athlète 10'!M31,'Athlète 11'!M31,'Athlète 12'!M31,'Athlète 13'!M31,'Athlète 14'!M31,'Athlète 15'!M31,'Athlète 16'!M31,'Athlète 17'!M31,'Athlète 18'!M31,'Athlète 19'!M31,'Athlète 20'!M31,'Athlète 21'!M31,'Athlète 22'!M31,'Athlète 23'!M31,'Athlète 24'!M31,'Athlète 25'!M31,'Athlète 26'!M31,'Athlète 27'!M31,'Athlète 28'!M31,'Athlète 29'!M31,'Athlète 30'!M31)</f>
        <v>37.032460261236338</v>
      </c>
      <c r="D29" s="22">
        <f>IFERROR(AVERAGE('Athlète 1'!L31,'Athlète 2'!L31,'Athlète 3'!L31,'Athlète 4'!L31,'Athlète 5'!L31,'Athlète 6'!L31,'Athlète 7'!L31,'Athlète 8'!L31,'Athlète 9'!L31,'Athlète 10'!L31,'Athlète 11'!L31,'Athlète 12'!L31,'Athlète 13'!L31,'Athlète 14'!L31,'Athlète 15'!L31,'Athlète 16'!L31,'Athlète 17'!L31,'Athlète 18'!L31,'Athlète 19'!L31,'Athlète 20'!L31,'Athlète 21'!L31,'Athlète 22'!L31,'Athlète 23'!L31,'Athlète 24'!L31,'Athlète 25'!L31,'Athlète 26'!L31,'Athlète 27'!L31,'Athlète 28'!L31,'Athlète 29'!L31,'Athlète 30'!L31),"")</f>
        <v>13.845417105641221</v>
      </c>
    </row>
    <row r="30" spans="1:4" x14ac:dyDescent="0.3">
      <c r="A30" s="20">
        <f>'Athlète 1'!A32</f>
        <v>46248</v>
      </c>
      <c r="B30" s="21">
        <f>AVERAGE('Athlète 1'!I32,'Athlète 2'!I32,'Athlète 3'!I32,'Athlète 4'!I32,'Athlète 5'!I32,'Athlète 6'!I32,'Athlète 7'!I32,'Athlète 8'!I32,'Athlète 9'!I32,'Athlète 10'!I32,'Athlète 11'!I32,'Athlète 12'!I32,'Athlète 13'!I32,'Athlète 14'!I32,'Athlète 15'!I32,'Athlète 16'!I32,'Athlète 17'!I32,'Athlète 18'!I32,'Athlète 19'!I32,'Athlète 20'!I32,'Athlète 21'!I32,'Athlète 22'!I32,'Athlète 23'!I32,'Athlète 24'!I32,'Athlète 25'!I32,'Athlète 26'!I32,'Athlète 27'!I32,'Athlète 28'!I32,'Athlète 29'!I32,'Athlète 30'!I32)</f>
        <v>0.25</v>
      </c>
      <c r="C30" s="21">
        <f>AVERAGE('Athlète 1'!M32,'Athlète 2'!M32,'Athlète 3'!M32,'Athlète 4'!M32,'Athlète 5'!M32,'Athlète 6'!M32,'Athlète 7'!M32,'Athlète 8'!M32,'Athlète 9'!M32,'Athlète 10'!M32,'Athlète 11'!M32,'Athlète 12'!M32,'Athlète 13'!M32,'Athlète 14'!M32,'Athlète 15'!M32,'Athlète 16'!M32,'Athlète 17'!M32,'Athlète 18'!M32,'Athlète 19'!M32,'Athlète 20'!M32,'Athlète 21'!M32,'Athlète 22'!M32,'Athlète 23'!M32,'Athlète 24'!M32,'Athlète 25'!M32,'Athlète 26'!M32,'Athlète 27'!M32,'Athlète 28'!M32,'Athlète 29'!M32,'Athlète 30'!M32)</f>
        <v>40.722065199507945</v>
      </c>
      <c r="D30" s="22">
        <f>IFERROR(AVERAGE('Athlète 1'!L32,'Athlète 2'!L32,'Athlète 3'!L32,'Athlète 4'!L32,'Athlète 5'!L32,'Athlète 6'!L32,'Athlète 7'!L32,'Athlète 8'!L32,'Athlète 9'!L32,'Athlète 10'!L32,'Athlète 11'!L32,'Athlète 12'!L32,'Athlète 13'!L32,'Athlète 14'!L32,'Athlète 15'!L32,'Athlète 16'!L32,'Athlète 17'!L32,'Athlète 18'!L32,'Athlète 19'!L32,'Athlète 20'!L32,'Athlète 21'!L32,'Athlète 22'!L32,'Athlète 23'!L32,'Athlète 24'!L32,'Athlète 25'!L32,'Athlète 26'!L32,'Athlète 27'!L32,'Athlète 28'!L32,'Athlète 29'!L32,'Athlète 30'!L32),"")</f>
        <v>14.815551035502956</v>
      </c>
    </row>
    <row r="31" spans="1:4" x14ac:dyDescent="0.3">
      <c r="A31" s="20">
        <f>'Athlète 1'!A33</f>
        <v>46249</v>
      </c>
      <c r="B31" s="21">
        <f>AVERAGE('Athlète 1'!I33,'Athlète 2'!I33,'Athlète 3'!I33,'Athlète 4'!I33,'Athlète 5'!I33,'Athlète 6'!I33,'Athlète 7'!I33,'Athlète 8'!I33,'Athlète 9'!I33,'Athlète 10'!I33,'Athlète 11'!I33,'Athlète 12'!I33,'Athlète 13'!I33,'Athlète 14'!I33,'Athlète 15'!I33,'Athlète 16'!I33,'Athlète 17'!I33,'Athlète 18'!I33,'Athlète 19'!I33,'Athlète 20'!I33,'Athlète 21'!I33,'Athlète 22'!I33,'Athlète 23'!I33,'Athlète 24'!I33,'Athlète 25'!I33,'Athlète 26'!I33,'Athlète 27'!I33,'Athlète 28'!I33,'Athlète 29'!I33,'Athlète 30'!I33)</f>
        <v>0.628</v>
      </c>
      <c r="C31" s="21">
        <f>AVERAGE('Athlète 1'!M33,'Athlète 2'!M33,'Athlète 3'!M33,'Athlète 4'!M33,'Athlète 5'!M33,'Athlète 6'!M33,'Athlète 7'!M33,'Athlète 8'!M33,'Athlète 9'!M33,'Athlète 10'!M33,'Athlète 11'!M33,'Athlète 12'!M33,'Athlète 13'!M33,'Athlète 14'!M33,'Athlète 15'!M33,'Athlète 16'!M33,'Athlète 17'!M33,'Athlète 18'!M33,'Athlète 19'!M33,'Athlète 20'!M33,'Athlète 21'!M33,'Athlète 22'!M33,'Athlète 23'!M33,'Athlète 24'!M33,'Athlète 25'!M33,'Athlète 26'!M33,'Athlète 27'!M33,'Athlète 28'!M33,'Athlète 29'!M33,'Athlète 30'!M33)</f>
        <v>43.526779485222235</v>
      </c>
      <c r="D31" s="22">
        <f>IFERROR(AVERAGE('Athlète 1'!L33,'Athlète 2'!L33,'Athlète 3'!L33,'Athlète 4'!L33,'Athlète 5'!L33,'Athlète 6'!L33,'Athlète 7'!L33,'Athlète 8'!L33,'Athlète 9'!L33,'Athlète 10'!L33,'Athlète 11'!L33,'Athlète 12'!L33,'Athlète 13'!L33,'Athlète 14'!L33,'Athlète 15'!L33,'Athlète 16'!L33,'Athlète 17'!L33,'Athlète 18'!L33,'Athlète 19'!L33,'Athlète 20'!L33,'Athlète 21'!L33,'Athlète 22'!L33,'Athlète 23'!L33,'Athlète 24'!L33,'Athlète 25'!L33,'Athlète 26'!L33,'Athlète 27'!L33,'Athlète 28'!L33,'Athlète 29'!L33,'Athlète 30'!L33),"")</f>
        <v>11.01854056812383</v>
      </c>
    </row>
    <row r="32" spans="1:4" x14ac:dyDescent="0.3">
      <c r="A32" s="20">
        <f>'Athlète 1'!A34</f>
        <v>46250</v>
      </c>
      <c r="B32" s="21">
        <f>AVERAGE('Athlète 1'!I34,'Athlète 2'!I34,'Athlète 3'!I34,'Athlète 4'!I34,'Athlète 5'!I34,'Athlète 6'!I34,'Athlète 7'!I34,'Athlète 8'!I34,'Athlète 9'!I34,'Athlète 10'!I34,'Athlète 11'!I34,'Athlète 12'!I34,'Athlète 13'!I34,'Athlète 14'!I34,'Athlète 15'!I34,'Athlète 16'!I34,'Athlète 17'!I34,'Athlète 18'!I34,'Athlète 19'!I34,'Athlète 20'!I34,'Athlète 21'!I34,'Athlète 22'!I34,'Athlète 23'!I34,'Athlète 24'!I34,'Athlète 25'!I34,'Athlète 26'!I34,'Athlète 27'!I34,'Athlète 28'!I34,'Athlète 29'!I34,'Athlète 30'!I34)</f>
        <v>1.375</v>
      </c>
      <c r="C32" s="21">
        <f>AVERAGE('Athlète 1'!M34,'Athlète 2'!M34,'Athlète 3'!M34,'Athlète 4'!M34,'Athlète 5'!M34,'Athlète 6'!M34,'Athlète 7'!M34,'Athlète 8'!M34,'Athlète 9'!M34,'Athlète 10'!M34,'Athlète 11'!M34,'Athlète 12'!M34,'Athlète 13'!M34,'Athlète 14'!M34,'Athlète 15'!M34,'Athlète 16'!M34,'Athlète 17'!M34,'Athlète 18'!M34,'Athlète 19'!M34,'Athlète 20'!M34,'Athlète 21'!M34,'Athlète 22'!M34,'Athlète 23'!M34,'Athlète 24'!M34,'Athlète 25'!M34,'Athlète 26'!M34,'Athlète 27'!M34,'Athlète 28'!M34,'Athlète 29'!M34,'Athlète 30'!M34)</f>
        <v>47.282386628079379</v>
      </c>
      <c r="D32" s="22">
        <f>IFERROR(AVERAGE('Athlète 1'!L34,'Athlète 2'!L34,'Athlète 3'!L34,'Athlète 4'!L34,'Athlète 5'!L34,'Athlète 6'!L34,'Athlète 7'!L34,'Athlète 8'!L34,'Athlète 9'!L34,'Athlète 10'!L34,'Athlète 11'!L34,'Athlète 12'!L34,'Athlète 13'!L34,'Athlète 14'!L34,'Athlète 15'!L34,'Athlète 16'!L34,'Athlète 17'!L34,'Athlète 18'!L34,'Athlète 19'!L34,'Athlète 20'!L34,'Athlète 21'!L34,'Athlète 22'!L34,'Athlète 23'!L34,'Athlète 24'!L34,'Athlète 25'!L34,'Athlète 26'!L34,'Athlète 27'!L34,'Athlète 28'!L34,'Athlète 29'!L34,'Athlète 30'!L34),"")</f>
        <v>12.413154372128359</v>
      </c>
    </row>
    <row r="33" spans="1:4" x14ac:dyDescent="0.3">
      <c r="A33" s="20">
        <f>'Athlète 1'!A35</f>
        <v>46251</v>
      </c>
      <c r="B33" s="21">
        <f>AVERAGE('Athlète 1'!I35,'Athlète 2'!I35,'Athlète 3'!I35,'Athlète 4'!I35,'Athlète 5'!I35,'Athlète 6'!I35,'Athlète 7'!I35,'Athlète 8'!I35,'Athlète 9'!I35,'Athlète 10'!I35,'Athlète 11'!I35,'Athlète 12'!I35,'Athlète 13'!I35,'Athlète 14'!I35,'Athlète 15'!I35,'Athlète 16'!I35,'Athlète 17'!I35,'Athlète 18'!I35,'Athlète 19'!I35,'Athlète 20'!I35,'Athlète 21'!I35,'Athlète 22'!I35,'Athlète 23'!I35,'Athlète 24'!I35,'Athlète 25'!I35,'Athlète 26'!I35,'Athlète 27'!I35,'Athlète 28'!I35,'Athlète 29'!I35,'Athlète 30'!I35)</f>
        <v>0.41666666666666669</v>
      </c>
      <c r="C33" s="21">
        <f>AVERAGE('Athlète 1'!M35,'Athlète 2'!M35,'Athlète 3'!M35,'Athlète 4'!M35,'Athlète 5'!M35,'Athlète 6'!M35,'Athlète 7'!M35,'Athlète 8'!M35,'Athlète 9'!M35,'Athlète 10'!M35,'Athlète 11'!M35,'Athlète 12'!M35,'Athlète 13'!M35,'Athlète 14'!M35,'Athlète 15'!M35,'Athlète 16'!M35,'Athlète 17'!M35,'Athlète 18'!M35,'Athlète 19'!M35,'Athlète 20'!M35,'Athlète 21'!M35,'Athlète 22'!M35,'Athlète 23'!M35,'Athlète 24'!M35,'Athlète 25'!M35,'Athlète 26'!M35,'Athlète 27'!M35,'Athlète 28'!M35,'Athlète 29'!M35,'Athlète 30'!M35)</f>
        <v>50.109779485222234</v>
      </c>
      <c r="D33" s="22">
        <f>IFERROR(AVERAGE('Athlète 1'!L35,'Athlète 2'!L35,'Athlète 3'!L35,'Athlète 4'!L35,'Athlète 5'!L35,'Athlète 6'!L35,'Athlète 7'!L35,'Athlète 8'!L35,'Athlète 9'!L35,'Athlète 10'!L35,'Athlète 11'!L35,'Athlète 12'!L35,'Athlète 13'!L35,'Athlète 14'!L35,'Athlète 15'!L35,'Athlète 16'!L35,'Athlète 17'!L35,'Athlète 18'!L35,'Athlète 19'!L35,'Athlète 20'!L35,'Athlète 21'!L35,'Athlète 22'!L35,'Athlète 23'!L35,'Athlète 24'!L35,'Athlète 25'!L35,'Athlète 26'!L35,'Athlète 27'!L35,'Athlète 28'!L35,'Athlète 29'!L35,'Athlète 30'!L35),"")</f>
        <v>9.2205877262815399</v>
      </c>
    </row>
    <row r="34" spans="1:4" x14ac:dyDescent="0.3">
      <c r="A34" s="20">
        <f>'Athlète 1'!A36</f>
        <v>46252</v>
      </c>
      <c r="B34" s="21">
        <f>AVERAGE('Athlète 1'!I36,'Athlète 2'!I36,'Athlète 3'!I36,'Athlète 4'!I36,'Athlète 5'!I36,'Athlète 6'!I36,'Athlète 7'!I36,'Athlète 8'!I36,'Athlète 9'!I36,'Athlète 10'!I36,'Athlète 11'!I36,'Athlète 12'!I36,'Athlète 13'!I36,'Athlète 14'!I36,'Athlète 15'!I36,'Athlète 16'!I36,'Athlète 17'!I36,'Athlète 18'!I36,'Athlète 19'!I36,'Athlète 20'!I36,'Athlète 21'!I36,'Athlète 22'!I36,'Athlète 23'!I36,'Athlète 24'!I36,'Athlète 25'!I36,'Athlète 26'!I36,'Athlète 27'!I36,'Athlète 28'!I36,'Athlète 29'!I36,'Athlète 30'!I36)</f>
        <v>0</v>
      </c>
      <c r="C34" s="21">
        <f>AVERAGE('Athlète 1'!M36,'Athlète 2'!M36,'Athlète 3'!M36,'Athlète 4'!M36,'Athlète 5'!M36,'Athlète 6'!M36,'Athlète 7'!M36,'Athlète 8'!M36,'Athlète 9'!M36,'Athlète 10'!M36,'Athlète 11'!M36,'Athlète 12'!M36,'Athlète 13'!M36,'Athlète 14'!M36,'Athlète 15'!M36,'Athlète 16'!M36,'Athlète 17'!M36,'Athlète 18'!M36,'Athlète 19'!M36,'Athlète 20'!M36,'Athlète 21'!M36,'Athlète 22'!M36,'Athlète 23'!M36,'Athlète 24'!M36,'Athlète 25'!M36,'Athlète 26'!M36,'Athlète 27'!M36,'Athlète 28'!M36,'Athlète 29'!M36,'Athlète 30'!M36)</f>
        <v>52.862505675698422</v>
      </c>
      <c r="D34" s="22">
        <f>IFERROR(AVERAGE('Athlète 1'!L36,'Athlète 2'!L36,'Athlète 3'!L36,'Athlète 4'!L36,'Athlète 5'!L36,'Athlète 6'!L36,'Athlète 7'!L36,'Athlète 8'!L36,'Athlète 9'!L36,'Athlète 10'!L36,'Athlète 11'!L36,'Athlète 12'!L36,'Athlète 13'!L36,'Athlète 14'!L36,'Athlète 15'!L36,'Athlète 16'!L36,'Athlète 17'!L36,'Athlète 18'!L36,'Athlète 19'!L36,'Athlète 20'!L36,'Athlète 21'!L36,'Athlète 22'!L36,'Athlète 23'!L36,'Athlète 24'!L36,'Athlète 25'!L36,'Athlète 26'!L36,'Athlète 27'!L36,'Athlète 28'!L36,'Athlète 29'!L36,'Athlète 30'!L36),"")</f>
        <v>9.0034958983766558</v>
      </c>
    </row>
    <row r="35" spans="1:4" x14ac:dyDescent="0.3">
      <c r="A35" s="20">
        <f>'Athlète 1'!A37</f>
        <v>46253</v>
      </c>
      <c r="B35" s="21">
        <f>AVERAGE('Athlète 1'!I37,'Athlète 2'!I37,'Athlète 3'!I37,'Athlète 4'!I37,'Athlète 5'!I37,'Athlète 6'!I37,'Athlète 7'!I37,'Athlète 8'!I37,'Athlète 9'!I37,'Athlète 10'!I37,'Athlète 11'!I37,'Athlète 12'!I37,'Athlète 13'!I37,'Athlète 14'!I37,'Athlète 15'!I37,'Athlète 16'!I37,'Athlète 17'!I37,'Athlète 18'!I37,'Athlète 19'!I37,'Athlète 20'!I37,'Athlète 21'!I37,'Athlète 22'!I37,'Athlète 23'!I37,'Athlète 24'!I37,'Athlète 25'!I37,'Athlète 26'!I37,'Athlète 27'!I37,'Athlète 28'!I37,'Athlète 29'!I37,'Athlète 30'!I37)</f>
        <v>0</v>
      </c>
      <c r="C35" s="21">
        <f>AVERAGE('Athlète 1'!M37,'Athlète 2'!M37,'Athlète 3'!M37,'Athlète 4'!M37,'Athlète 5'!M37,'Athlète 6'!M37,'Athlète 7'!M37,'Athlète 8'!M37,'Athlète 9'!M37,'Athlète 10'!M37,'Athlète 11'!M37,'Athlète 12'!M37,'Athlète 13'!M37,'Athlète 14'!M37,'Athlète 15'!M37,'Athlète 16'!M37,'Athlète 17'!M37,'Athlète 18'!M37,'Athlète 19'!M37,'Athlète 20'!M37,'Athlète 21'!M37,'Athlète 22'!M37,'Athlète 23'!M37,'Athlète 24'!M37,'Athlète 25'!M37,'Athlète 26'!M37,'Athlète 27'!M37,'Athlète 28'!M37,'Athlète 29'!M37,'Athlète 30'!M37)</f>
        <v>55.265231866174609</v>
      </c>
      <c r="D35" s="22">
        <f>IFERROR(AVERAGE('Athlète 1'!L37,'Athlète 2'!L37,'Athlète 3'!L37,'Athlète 4'!L37,'Athlète 5'!L37,'Athlète 6'!L37,'Athlète 7'!L37,'Athlète 8'!L37,'Athlète 9'!L37,'Athlète 10'!L37,'Athlète 11'!L37,'Athlète 12'!L37,'Athlète 13'!L37,'Athlète 14'!L37,'Athlète 15'!L37,'Athlète 16'!L37,'Athlète 17'!L37,'Athlète 18'!L37,'Athlète 19'!L37,'Athlète 20'!L37,'Athlète 21'!L37,'Athlète 22'!L37,'Athlète 23'!L37,'Athlète 24'!L37,'Athlète 25'!L37,'Athlète 26'!L37,'Athlète 27'!L37,'Athlète 28'!L37,'Athlète 29'!L37,'Athlète 30'!L37),"")</f>
        <v>7.985877955072513</v>
      </c>
    </row>
    <row r="36" spans="1:4" x14ac:dyDescent="0.3">
      <c r="A36" s="20">
        <f>'Athlète 1'!A38</f>
        <v>46254</v>
      </c>
      <c r="B36" s="21">
        <f>AVERAGE('Athlète 1'!I38,'Athlète 2'!I38,'Athlète 3'!I38,'Athlète 4'!I38,'Athlète 5'!I38,'Athlète 6'!I38,'Athlète 7'!I38,'Athlète 8'!I38,'Athlète 9'!I38,'Athlète 10'!I38,'Athlète 11'!I38,'Athlète 12'!I38,'Athlète 13'!I38,'Athlète 14'!I38,'Athlète 15'!I38,'Athlète 16'!I38,'Athlète 17'!I38,'Athlète 18'!I38,'Athlète 19'!I38,'Athlète 20'!I38,'Athlète 21'!I38,'Athlète 22'!I38,'Athlète 23'!I38,'Athlète 24'!I38,'Athlète 25'!I38,'Athlète 26'!I38,'Athlète 27'!I38,'Athlète 28'!I38,'Athlète 29'!I38,'Athlète 30'!I38)</f>
        <v>0.93333333333333335</v>
      </c>
      <c r="C36" s="21">
        <f>AVERAGE('Athlète 1'!M38,'Athlète 2'!M38,'Athlète 3'!M38,'Athlète 4'!M38,'Athlète 5'!M38,'Athlète 6'!M38,'Athlète 7'!M38,'Athlète 8'!M38,'Athlète 9'!M38,'Athlète 10'!M38,'Athlète 11'!M38,'Athlète 12'!M38,'Athlète 13'!M38,'Athlète 14'!M38,'Athlète 15'!M38,'Athlète 16'!M38,'Athlète 17'!M38,'Athlète 18'!M38,'Athlète 19'!M38,'Athlète 20'!M38,'Athlète 21'!M38,'Athlète 22'!M38,'Athlète 23'!M38,'Athlète 24'!M38,'Athlète 25'!M38,'Athlète 26'!M38,'Athlète 27'!M38,'Athlète 28'!M38,'Athlète 29'!M38,'Athlète 30'!M38)</f>
        <v>58.490958056650797</v>
      </c>
      <c r="D36" s="22">
        <f>IFERROR(AVERAGE('Athlète 1'!L38,'Athlète 2'!L38,'Athlète 3'!L38,'Athlète 4'!L38,'Athlète 5'!L38,'Athlète 6'!L38,'Athlète 7'!L38,'Athlète 8'!L38,'Athlète 9'!L38,'Athlète 10'!L38,'Athlète 11'!L38,'Athlète 12'!L38,'Athlète 13'!L38,'Athlète 14'!L38,'Athlète 15'!L38,'Athlète 16'!L38,'Athlète 17'!L38,'Athlète 18'!L38,'Athlète 19'!L38,'Athlète 20'!L38,'Athlète 21'!L38,'Athlète 22'!L38,'Athlète 23'!L38,'Athlète 24'!L38,'Athlète 25'!L38,'Athlète 26'!L38,'Athlète 27'!L38,'Athlète 28'!L38,'Athlète 29'!L38,'Athlète 30'!L38),"")</f>
        <v>9.550093086365214</v>
      </c>
    </row>
    <row r="37" spans="1:4" x14ac:dyDescent="0.3">
      <c r="A37" s="20">
        <f>'Athlète 1'!A39</f>
        <v>46255</v>
      </c>
      <c r="B37" s="21">
        <f>AVERAGE('Athlète 1'!I39,'Athlète 2'!I39,'Athlète 3'!I39,'Athlète 4'!I39,'Athlète 5'!I39,'Athlète 6'!I39,'Athlète 7'!I39,'Athlète 8'!I39,'Athlète 9'!I39,'Athlète 10'!I39,'Athlète 11'!I39,'Athlète 12'!I39,'Athlète 13'!I39,'Athlète 14'!I39,'Athlète 15'!I39,'Athlète 16'!I39,'Athlète 17'!I39,'Athlète 18'!I39,'Athlète 19'!I39,'Athlète 20'!I39,'Athlète 21'!I39,'Athlète 22'!I39,'Athlète 23'!I39,'Athlète 24'!I39,'Athlète 25'!I39,'Athlète 26'!I39,'Athlète 27'!I39,'Athlète 28'!I39,'Athlète 29'!I39,'Athlète 30'!I39)</f>
        <v>0.16666666666666666</v>
      </c>
      <c r="C37" s="21">
        <f>AVERAGE('Athlète 1'!M39,'Athlète 2'!M39,'Athlète 3'!M39,'Athlète 4'!M39,'Athlète 5'!M39,'Athlète 6'!M39,'Athlète 7'!M39,'Athlète 8'!M39,'Athlète 9'!M39,'Athlète 10'!M39,'Athlète 11'!M39,'Athlète 12'!M39,'Athlète 13'!M39,'Athlète 14'!M39,'Athlète 15'!M39,'Athlète 16'!M39,'Athlète 17'!M39,'Athlète 18'!M39,'Athlète 19'!M39,'Athlète 20'!M39,'Athlète 21'!M39,'Athlète 22'!M39,'Athlète 23'!M39,'Athlète 24'!M39,'Athlète 25'!M39,'Athlète 26'!M39,'Athlète 27'!M39,'Athlète 28'!M39,'Athlète 29'!M39,'Athlète 30'!M39)</f>
        <v>61.627398532841276</v>
      </c>
      <c r="D37" s="22">
        <f>IFERROR(AVERAGE('Athlète 1'!L39,'Athlète 2'!L39,'Athlète 3'!L39,'Athlète 4'!L39,'Athlète 5'!L39,'Athlète 6'!L39,'Athlète 7'!L39,'Athlète 8'!L39,'Athlète 9'!L39,'Athlète 10'!L39,'Athlète 11'!L39,'Athlète 12'!L39,'Athlète 13'!L39,'Athlète 14'!L39,'Athlète 15'!L39,'Athlète 16'!L39,'Athlète 17'!L39,'Athlète 18'!L39,'Athlète 19'!L39,'Athlète 20'!L39,'Athlète 21'!L39,'Athlète 22'!L39,'Athlète 23'!L39,'Athlète 24'!L39,'Athlète 25'!L39,'Athlète 26'!L39,'Athlète 27'!L39,'Athlète 28'!L39,'Athlète 29'!L39,'Athlète 30'!L39),"")</f>
        <v>9.1843061725326951</v>
      </c>
    </row>
    <row r="38" spans="1:4" x14ac:dyDescent="0.3">
      <c r="A38" s="20">
        <f>'Athlète 1'!A40</f>
        <v>46256</v>
      </c>
      <c r="B38" s="21">
        <f>AVERAGE('Athlète 1'!I40,'Athlète 2'!I40,'Athlète 3'!I40,'Athlète 4'!I40,'Athlète 5'!I40,'Athlète 6'!I40,'Athlète 7'!I40,'Athlète 8'!I40,'Athlète 9'!I40,'Athlète 10'!I40,'Athlète 11'!I40,'Athlète 12'!I40,'Athlète 13'!I40,'Athlète 14'!I40,'Athlète 15'!I40,'Athlète 16'!I40,'Athlète 17'!I40,'Athlète 18'!I40,'Athlète 19'!I40,'Athlète 20'!I40,'Athlète 21'!I40,'Athlète 22'!I40,'Athlète 23'!I40,'Athlète 24'!I40,'Athlète 25'!I40,'Athlète 26'!I40,'Athlète 27'!I40,'Athlète 28'!I40,'Athlète 29'!I40,'Athlète 30'!I40)</f>
        <v>0</v>
      </c>
      <c r="C38" s="21">
        <f>AVERAGE('Athlète 1'!M40,'Athlète 2'!M40,'Athlète 3'!M40,'Athlète 4'!M40,'Athlète 5'!M40,'Athlète 6'!M40,'Athlète 7'!M40,'Athlète 8'!M40,'Athlète 9'!M40,'Athlète 10'!M40,'Athlète 11'!M40,'Athlète 12'!M40,'Athlète 13'!M40,'Athlète 14'!M40,'Athlète 15'!M40,'Athlète 16'!M40,'Athlète 17'!M40,'Athlète 18'!M40,'Athlète 19'!M40,'Athlète 20'!M40,'Athlète 21'!M40,'Athlète 22'!M40,'Athlète 23'!M40,'Athlète 24'!M40,'Athlète 25'!M40,'Athlète 26'!M40,'Athlète 27'!M40,'Athlète 28'!M40,'Athlète 29'!M40,'Athlète 30'!M40)</f>
        <v>64.135839009031741</v>
      </c>
      <c r="D38" s="22">
        <f>IFERROR(AVERAGE('Athlète 1'!L40,'Athlète 2'!L40,'Athlète 3'!L40,'Athlète 4'!L40,'Athlète 5'!L40,'Athlète 6'!L40,'Athlète 7'!L40,'Athlète 8'!L40,'Athlète 9'!L40,'Athlète 10'!L40,'Athlète 11'!L40,'Athlète 12'!L40,'Athlète 13'!L40,'Athlète 14'!L40,'Athlète 15'!L40,'Athlète 16'!L40,'Athlète 17'!L40,'Athlète 18'!L40,'Athlète 19'!L40,'Athlète 20'!L40,'Athlète 21'!L40,'Athlète 22'!L40,'Athlète 23'!L40,'Athlète 24'!L40,'Athlète 25'!L40,'Athlète 26'!L40,'Athlète 27'!L40,'Athlète 28'!L40,'Athlète 29'!L40,'Athlète 30'!L40),"")</f>
        <v>7.5455872759466924</v>
      </c>
    </row>
    <row r="39" spans="1:4" x14ac:dyDescent="0.3">
      <c r="A39" s="20">
        <f>'Athlète 1'!A41</f>
        <v>46257</v>
      </c>
      <c r="B39" s="21">
        <f>AVERAGE('Athlète 1'!I41,'Athlète 2'!I41,'Athlète 3'!I41,'Athlète 4'!I41,'Athlète 5'!I41,'Athlète 6'!I41,'Athlète 7'!I41,'Athlète 8'!I41,'Athlète 9'!I41,'Athlète 10'!I41,'Athlète 11'!I41,'Athlète 12'!I41,'Athlète 13'!I41,'Athlète 14'!I41,'Athlète 15'!I41,'Athlète 16'!I41,'Athlète 17'!I41,'Athlète 18'!I41,'Athlète 19'!I41,'Athlète 20'!I41,'Athlète 21'!I41,'Athlète 22'!I41,'Athlète 23'!I41,'Athlète 24'!I41,'Athlète 25'!I41,'Athlète 26'!I41,'Athlète 27'!I41,'Athlète 28'!I41,'Athlète 29'!I41,'Athlète 30'!I41)</f>
        <v>0</v>
      </c>
      <c r="C39" s="21">
        <f>AVERAGE('Athlète 1'!M41,'Athlète 2'!M41,'Athlète 3'!M41,'Athlète 4'!M41,'Athlète 5'!M41,'Athlète 6'!M41,'Athlète 7'!M41,'Athlète 8'!M41,'Athlète 9'!M41,'Athlète 10'!M41,'Athlète 11'!M41,'Athlète 12'!M41,'Athlète 13'!M41,'Athlète 14'!M41,'Athlète 15'!M41,'Athlète 16'!M41,'Athlète 17'!M41,'Athlète 18'!M41,'Athlète 19'!M41,'Athlète 20'!M41,'Athlète 21'!M41,'Athlète 22'!M41,'Athlète 23'!M41,'Athlète 24'!M41,'Athlète 25'!M41,'Athlète 26'!M41,'Athlète 27'!M41,'Athlète 28'!M41,'Athlète 29'!M41,'Athlète 30'!M41)</f>
        <v>65.269279485222214</v>
      </c>
      <c r="D39" s="22">
        <f>IFERROR(AVERAGE('Athlète 1'!L41,'Athlète 2'!L41,'Athlète 3'!L41,'Athlète 4'!L41,'Athlète 5'!L41,'Athlète 6'!L41,'Athlète 7'!L41,'Athlète 8'!L41,'Athlète 9'!L41,'Athlète 10'!L41,'Athlète 11'!L41,'Athlète 12'!L41,'Athlète 13'!L41,'Athlète 14'!L41,'Athlète 15'!L41,'Athlète 16'!L41,'Athlète 17'!L41,'Athlète 18'!L41,'Athlète 19'!L41,'Athlète 20'!L41,'Athlète 21'!L41,'Athlète 22'!L41,'Athlète 23'!L41,'Athlète 24'!L41,'Athlète 25'!L41,'Athlète 26'!L41,'Athlète 27'!L41,'Athlète 28'!L41,'Athlète 29'!L41,'Athlète 30'!L41),"")</f>
        <v>3.9576279084216082</v>
      </c>
    </row>
    <row r="40" spans="1:4" x14ac:dyDescent="0.3">
      <c r="A40" s="20">
        <f>'Athlète 1'!A42</f>
        <v>46258</v>
      </c>
      <c r="B40" s="21">
        <f>AVERAGE('Athlète 1'!I42,'Athlète 2'!I42,'Athlète 3'!I42,'Athlète 4'!I42,'Athlète 5'!I42,'Athlète 6'!I42,'Athlète 7'!I42,'Athlète 8'!I42,'Athlète 9'!I42,'Athlète 10'!I42,'Athlète 11'!I42,'Athlète 12'!I42,'Athlète 13'!I42,'Athlète 14'!I42,'Athlète 15'!I42,'Athlète 16'!I42,'Athlète 17'!I42,'Athlète 18'!I42,'Athlète 19'!I42,'Athlète 20'!I42,'Athlète 21'!I42,'Athlète 22'!I42,'Athlète 23'!I42,'Athlète 24'!I42,'Athlète 25'!I42,'Athlète 26'!I42,'Athlète 27'!I42,'Athlète 28'!I42,'Athlète 29'!I42,'Athlète 30'!I42)</f>
        <v>0</v>
      </c>
      <c r="C40" s="21">
        <f>AVERAGE('Athlète 1'!M42,'Athlète 2'!M42,'Athlète 3'!M42,'Athlète 4'!M42,'Athlète 5'!M42,'Athlète 6'!M42,'Athlète 7'!M42,'Athlète 8'!M42,'Athlète 9'!M42,'Athlète 10'!M42,'Athlète 11'!M42,'Athlète 12'!M42,'Athlète 13'!M42,'Athlète 14'!M42,'Athlète 15'!M42,'Athlète 16'!M42,'Athlète 17'!M42,'Athlète 18'!M42,'Athlète 19'!M42,'Athlète 20'!M42,'Athlète 21'!M42,'Athlète 22'!M42,'Athlète 23'!M42,'Athlète 24'!M42,'Athlète 25'!M42,'Athlète 26'!M42,'Athlète 27'!M42,'Athlète 28'!M42,'Athlète 29'!M42,'Athlète 30'!M42)</f>
        <v>65.986053294746029</v>
      </c>
      <c r="D40" s="22">
        <f>IFERROR(AVERAGE('Athlète 1'!L42,'Athlète 2'!L42,'Athlète 3'!L42,'Athlète 4'!L42,'Athlète 5'!L42,'Athlète 6'!L42,'Athlète 7'!L42,'Athlète 8'!L42,'Athlète 9'!L42,'Athlète 10'!L42,'Athlète 11'!L42,'Athlète 12'!L42,'Athlète 13'!L42,'Athlète 14'!L42,'Athlète 15'!L42,'Athlète 16'!L42,'Athlète 17'!L42,'Athlète 18'!L42,'Athlète 19'!L42,'Athlète 20'!L42,'Athlète 21'!L42,'Athlète 22'!L42,'Athlète 23'!L42,'Athlète 24'!L42,'Athlète 25'!L42,'Athlète 26'!L42,'Athlète 27'!L42,'Athlète 28'!L42,'Athlète 29'!L42,'Athlète 30'!L42),"")</f>
        <v>2.8703674940200674</v>
      </c>
    </row>
    <row r="41" spans="1:4" x14ac:dyDescent="0.3">
      <c r="A41" s="20">
        <f>'Athlète 1'!A43</f>
        <v>46259</v>
      </c>
      <c r="B41" s="21">
        <f>AVERAGE('Athlète 1'!I43,'Athlète 2'!I43,'Athlète 3'!I43,'Athlète 4'!I43,'Athlète 5'!I43,'Athlète 6'!I43,'Athlète 7'!I43,'Athlète 8'!I43,'Athlète 9'!I43,'Athlète 10'!I43,'Athlète 11'!I43,'Athlète 12'!I43,'Athlète 13'!I43,'Athlète 14'!I43,'Athlète 15'!I43,'Athlète 16'!I43,'Athlète 17'!I43,'Athlète 18'!I43,'Athlète 19'!I43,'Athlète 20'!I43,'Athlète 21'!I43,'Athlète 22'!I43,'Athlète 23'!I43,'Athlète 24'!I43,'Athlète 25'!I43,'Athlète 26'!I43,'Athlète 27'!I43,'Athlète 28'!I43,'Athlète 29'!I43,'Athlète 30'!I43)</f>
        <v>0</v>
      </c>
      <c r="C41" s="21">
        <f>AVERAGE('Athlète 1'!M43,'Athlète 2'!M43,'Athlète 3'!M43,'Athlète 4'!M43,'Athlète 5'!M43,'Athlète 6'!M43,'Athlète 7'!M43,'Athlète 8'!M43,'Athlète 9'!M43,'Athlète 10'!M43,'Athlète 11'!M43,'Athlète 12'!M43,'Athlète 13'!M43,'Athlète 14'!M43,'Athlète 15'!M43,'Athlète 16'!M43,'Athlète 17'!M43,'Athlète 18'!M43,'Athlète 19'!M43,'Athlète 20'!M43,'Athlète 21'!M43,'Athlète 22'!M43,'Athlète 23'!M43,'Athlète 24'!M43,'Athlète 25'!M43,'Athlète 26'!M43,'Athlète 27'!M43,'Athlète 28'!M43,'Athlète 29'!M43,'Athlète 30'!M43)</f>
        <v>66.702827104269829</v>
      </c>
      <c r="D41" s="22">
        <f>IFERROR(AVERAGE('Athlète 1'!L43,'Athlète 2'!L43,'Athlète 3'!L43,'Athlète 4'!L43,'Athlète 5'!L43,'Athlète 6'!L43,'Athlète 7'!L43,'Athlète 8'!L43,'Athlète 9'!L43,'Athlète 10'!L43,'Athlète 11'!L43,'Athlète 12'!L43,'Athlète 13'!L43,'Athlète 14'!L43,'Athlète 15'!L43,'Athlète 16'!L43,'Athlète 17'!L43,'Athlète 18'!L43,'Athlète 19'!L43,'Athlète 20'!L43,'Athlète 21'!L43,'Athlète 22'!L43,'Athlète 23'!L43,'Athlète 24'!L43,'Athlète 25'!L43,'Athlète 26'!L43,'Athlète 27'!L43,'Athlète 28'!L43,'Athlète 29'!L43,'Athlète 30'!L43),"")</f>
        <v>2.8703674940200674</v>
      </c>
    </row>
    <row r="42" spans="1:4" x14ac:dyDescent="0.3">
      <c r="A42" s="20">
        <f>'Athlète 1'!A44</f>
        <v>46260</v>
      </c>
      <c r="B42" s="21">
        <f>AVERAGE('Athlète 1'!I44,'Athlète 2'!I44,'Athlète 3'!I44,'Athlète 4'!I44,'Athlète 5'!I44,'Athlète 6'!I44,'Athlète 7'!I44,'Athlète 8'!I44,'Athlète 9'!I44,'Athlète 10'!I44,'Athlète 11'!I44,'Athlète 12'!I44,'Athlète 13'!I44,'Athlète 14'!I44,'Athlète 15'!I44,'Athlète 16'!I44,'Athlète 17'!I44,'Athlète 18'!I44,'Athlète 19'!I44,'Athlète 20'!I44,'Athlète 21'!I44,'Athlète 22'!I44,'Athlète 23'!I44,'Athlète 24'!I44,'Athlète 25'!I44,'Athlète 26'!I44,'Athlète 27'!I44,'Athlète 28'!I44,'Athlète 29'!I44,'Athlète 30'!I44)</f>
        <v>0</v>
      </c>
      <c r="C42" s="21">
        <f>AVERAGE('Athlète 1'!M44,'Athlète 2'!M44,'Athlète 3'!M44,'Athlète 4'!M44,'Athlète 5'!M44,'Athlète 6'!M44,'Athlète 7'!M44,'Athlète 8'!M44,'Athlète 9'!M44,'Athlète 10'!M44,'Athlète 11'!M44,'Athlète 12'!M44,'Athlète 13'!M44,'Athlète 14'!M44,'Athlète 15'!M44,'Athlète 16'!M44,'Athlète 17'!M44,'Athlète 18'!M44,'Athlète 19'!M44,'Athlète 20'!M44,'Athlète 21'!M44,'Athlète 22'!M44,'Athlète 23'!M44,'Athlète 24'!M44,'Athlète 25'!M44,'Athlète 26'!M44,'Athlète 27'!M44,'Athlète 28'!M44,'Athlète 29'!M44,'Athlète 30'!M44)</f>
        <v>67.419600913793644</v>
      </c>
      <c r="D42" s="22">
        <f>IFERROR(AVERAGE('Athlète 1'!L44,'Athlète 2'!L44,'Athlète 3'!L44,'Athlète 4'!L44,'Athlète 5'!L44,'Athlète 6'!L44,'Athlète 7'!L44,'Athlète 8'!L44,'Athlète 9'!L44,'Athlète 10'!L44,'Athlète 11'!L44,'Athlète 12'!L44,'Athlète 13'!L44,'Athlète 14'!L44,'Athlète 15'!L44,'Athlète 16'!L44,'Athlète 17'!L44,'Athlète 18'!L44,'Athlète 19'!L44,'Athlète 20'!L44,'Athlète 21'!L44,'Athlète 22'!L44,'Athlète 23'!L44,'Athlète 24'!L44,'Athlète 25'!L44,'Athlète 26'!L44,'Athlète 27'!L44,'Athlète 28'!L44,'Athlète 29'!L44,'Athlète 30'!L44),"")</f>
        <v>2.8703674940200674</v>
      </c>
    </row>
    <row r="43" spans="1:4" x14ac:dyDescent="0.3">
      <c r="A43" s="20">
        <f>'Athlète 1'!A45</f>
        <v>46261</v>
      </c>
      <c r="B43" s="21">
        <f>AVERAGE('Athlète 1'!I45,'Athlète 2'!I45,'Athlète 3'!I45,'Athlète 4'!I45,'Athlète 5'!I45,'Athlète 6'!I45,'Athlète 7'!I45,'Athlète 8'!I45,'Athlète 9'!I45,'Athlète 10'!I45,'Athlète 11'!I45,'Athlète 12'!I45,'Athlète 13'!I45,'Athlète 14'!I45,'Athlète 15'!I45,'Athlète 16'!I45,'Athlète 17'!I45,'Athlète 18'!I45,'Athlète 19'!I45,'Athlète 20'!I45,'Athlète 21'!I45,'Athlète 22'!I45,'Athlète 23'!I45,'Athlète 24'!I45,'Athlète 25'!I45,'Athlète 26'!I45,'Athlète 27'!I45,'Athlète 28'!I45,'Athlète 29'!I45,'Athlète 30'!I45)</f>
        <v>0</v>
      </c>
      <c r="C43" s="21">
        <f>AVERAGE('Athlète 1'!M45,'Athlète 2'!M45,'Athlète 3'!M45,'Athlète 4'!M45,'Athlète 5'!M45,'Athlète 6'!M45,'Athlète 7'!M45,'Athlète 8'!M45,'Athlète 9'!M45,'Athlète 10'!M45,'Athlète 11'!M45,'Athlète 12'!M45,'Athlète 13'!M45,'Athlète 14'!M45,'Athlète 15'!M45,'Athlète 16'!M45,'Athlète 17'!M45,'Athlète 18'!M45,'Athlète 19'!M45,'Athlète 20'!M45,'Athlète 21'!M45,'Athlète 22'!M45,'Athlète 23'!M45,'Athlète 24'!M45,'Athlète 25'!M45,'Athlète 26'!M45,'Athlète 27'!M45,'Athlète 28'!M45,'Athlète 29'!M45,'Athlète 30'!M45)</f>
        <v>67.234291389984108</v>
      </c>
      <c r="D43" s="22">
        <f>IFERROR(AVERAGE('Athlète 1'!L45,'Athlète 2'!L45,'Athlète 3'!L45,'Athlète 4'!L45,'Athlète 5'!L45,'Athlète 6'!L45,'Athlète 7'!L45,'Athlète 8'!L45,'Athlète 9'!L45,'Athlète 10'!L45,'Athlète 11'!L45,'Athlète 12'!L45,'Athlète 13'!L45,'Athlète 14'!L45,'Athlète 15'!L45,'Athlète 16'!L45,'Athlète 17'!L45,'Athlète 18'!L45,'Athlète 19'!L45,'Athlète 20'!L45,'Athlète 21'!L45,'Athlète 22'!L45,'Athlète 23'!L45,'Athlète 24'!L45,'Athlète 25'!L45,'Athlète 26'!L45,'Athlète 27'!L45,'Athlète 28'!L45,'Athlète 29'!L45,'Athlète 30'!L45),"")</f>
        <v>0.47351687749441917</v>
      </c>
    </row>
    <row r="44" spans="1:4" x14ac:dyDescent="0.3">
      <c r="A44" s="20">
        <f>'Athlète 1'!A46</f>
        <v>46262</v>
      </c>
      <c r="B44" s="21">
        <f>AVERAGE('Athlète 1'!I46,'Athlète 2'!I46,'Athlète 3'!I46,'Athlète 4'!I46,'Athlète 5'!I46,'Athlète 6'!I46,'Athlète 7'!I46,'Athlète 8'!I46,'Athlète 9'!I46,'Athlète 10'!I46,'Athlète 11'!I46,'Athlète 12'!I46,'Athlète 13'!I46,'Athlète 14'!I46,'Athlète 15'!I46,'Athlète 16'!I46,'Athlète 17'!I46,'Athlète 18'!I46,'Athlète 19'!I46,'Athlète 20'!I46,'Athlète 21'!I46,'Athlète 22'!I46,'Athlète 23'!I46,'Athlète 24'!I46,'Athlète 25'!I46,'Athlète 26'!I46,'Athlète 27'!I46,'Athlète 28'!I46,'Athlète 29'!I46,'Athlète 30'!I46)</f>
        <v>0.2513333333333333</v>
      </c>
      <c r="C44" s="21">
        <f>AVERAGE('Athlète 1'!M46,'Athlète 2'!M46,'Athlète 3'!M46,'Athlète 4'!M46,'Athlète 5'!M46,'Athlète 6'!M46,'Athlète 7'!M46,'Athlète 8'!M46,'Athlète 9'!M46,'Athlète 10'!M46,'Athlète 11'!M46,'Athlète 12'!M46,'Athlète 13'!M46,'Athlète 14'!M46,'Athlète 15'!M46,'Athlète 16'!M46,'Athlète 17'!M46,'Athlète 18'!M46,'Athlète 19'!M46,'Athlète 20'!M46,'Athlète 21'!M46,'Athlète 22'!M46,'Athlète 23'!M46,'Athlète 24'!M46,'Athlète 25'!M46,'Athlète 26'!M46,'Athlète 27'!M46,'Athlète 28'!M46,'Athlète 29'!M46,'Athlète 30'!M46)</f>
        <v>67.162172342365068</v>
      </c>
      <c r="D44" s="22">
        <f>IFERROR(AVERAGE('Athlète 1'!L46,'Athlète 2'!L46,'Athlète 3'!L46,'Athlète 4'!L46,'Athlète 5'!L46,'Athlète 6'!L46,'Athlète 7'!L46,'Athlète 8'!L46,'Athlète 9'!L46,'Athlète 10'!L46,'Athlète 11'!L46,'Athlète 12'!L46,'Athlète 13'!L46,'Athlète 14'!L46,'Athlète 15'!L46,'Athlète 16'!L46,'Athlète 17'!L46,'Athlète 18'!L46,'Athlète 19'!L46,'Athlète 20'!L46,'Athlète 21'!L46,'Athlète 22'!L46,'Athlète 23'!L46,'Athlète 24'!L46,'Athlète 25'!L46,'Athlète 26'!L46,'Athlète 27'!L46,'Athlète 28'!L46,'Athlète 29'!L46,'Athlète 30'!L46),"")</f>
        <v>0.77703349282296619</v>
      </c>
    </row>
    <row r="45" spans="1:4" x14ac:dyDescent="0.3">
      <c r="A45" s="20">
        <f>'Athlète 1'!A47</f>
        <v>46263</v>
      </c>
      <c r="B45" s="21">
        <f>AVERAGE('Athlète 1'!I47,'Athlète 2'!I47,'Athlète 3'!I47,'Athlète 4'!I47,'Athlète 5'!I47,'Athlète 6'!I47,'Athlète 7'!I47,'Athlète 8'!I47,'Athlète 9'!I47,'Athlète 10'!I47,'Athlète 11'!I47,'Athlète 12'!I47,'Athlète 13'!I47,'Athlète 14'!I47,'Athlète 15'!I47,'Athlète 16'!I47,'Athlète 17'!I47,'Athlète 18'!I47,'Athlète 19'!I47,'Athlète 20'!I47,'Athlète 21'!I47,'Athlète 22'!I47,'Athlète 23'!I47,'Athlète 24'!I47,'Athlète 25'!I47,'Athlète 26'!I47,'Athlète 27'!I47,'Athlète 28'!I47,'Athlète 29'!I47,'Athlète 30'!I47)</f>
        <v>0</v>
      </c>
      <c r="C45" s="21">
        <f>AVERAGE('Athlète 1'!M47,'Athlète 2'!M47,'Athlète 3'!M47,'Athlète 4'!M47,'Athlète 5'!M47,'Athlète 6'!M47,'Athlète 7'!M47,'Athlète 8'!M47,'Athlète 9'!M47,'Athlète 10'!M47,'Athlète 11'!M47,'Athlète 12'!M47,'Athlète 13'!M47,'Athlète 14'!M47,'Athlète 15'!M47,'Athlète 16'!M47,'Athlète 17'!M47,'Athlète 18'!M47,'Athlète 19'!M47,'Athlète 20'!M47,'Athlète 21'!M47,'Athlète 22'!M47,'Athlète 23'!M47,'Athlète 24'!M47,'Athlète 25'!M47,'Athlète 26'!M47,'Athlète 27'!M47,'Athlète 28'!M47,'Athlète 29'!M47,'Athlète 30'!M47)</f>
        <v>67.090053294746014</v>
      </c>
      <c r="D45" s="22">
        <f>IFERROR(AVERAGE('Athlète 1'!L47,'Athlète 2'!L47,'Athlète 3'!L47,'Athlète 4'!L47,'Athlète 5'!L47,'Athlète 6'!L47,'Athlète 7'!L47,'Athlète 8'!L47,'Athlète 9'!L47,'Athlète 10'!L47,'Athlète 11'!L47,'Athlète 12'!L47,'Athlète 13'!L47,'Athlète 14'!L47,'Athlète 15'!L47,'Athlète 16'!L47,'Athlète 17'!L47,'Athlète 18'!L47,'Athlète 19'!L47,'Athlète 20'!L47,'Athlète 21'!L47,'Athlète 22'!L47,'Athlète 23'!L47,'Athlète 24'!L47,'Athlète 25'!L47,'Athlète 26'!L47,'Athlète 27'!L47,'Athlète 28'!L47,'Athlète 29'!L47,'Athlète 30'!L47),"")</f>
        <v>0.77703349282296619</v>
      </c>
    </row>
    <row r="46" spans="1:4" x14ac:dyDescent="0.3">
      <c r="A46" s="20">
        <f>'Athlète 1'!A48</f>
        <v>46264</v>
      </c>
      <c r="B46" s="21">
        <f>AVERAGE('Athlète 1'!I48,'Athlète 2'!I48,'Athlète 3'!I48,'Athlète 4'!I48,'Athlète 5'!I48,'Athlète 6'!I48,'Athlète 7'!I48,'Athlète 8'!I48,'Athlète 9'!I48,'Athlète 10'!I48,'Athlète 11'!I48,'Athlète 12'!I48,'Athlète 13'!I48,'Athlète 14'!I48,'Athlète 15'!I48,'Athlète 16'!I48,'Athlète 17'!I48,'Athlète 18'!I48,'Athlète 19'!I48,'Athlète 20'!I48,'Athlète 21'!I48,'Athlète 22'!I48,'Athlète 23'!I48,'Athlète 24'!I48,'Athlète 25'!I48,'Athlète 26'!I48,'Athlète 27'!I48,'Athlète 28'!I48,'Athlète 29'!I48,'Athlète 30'!I48)</f>
        <v>0</v>
      </c>
      <c r="C46" s="21">
        <f>AVERAGE('Athlète 1'!M48,'Athlète 2'!M48,'Athlète 3'!M48,'Athlète 4'!M48,'Athlète 5'!M48,'Athlète 6'!M48,'Athlète 7'!M48,'Athlète 8'!M48,'Athlète 9'!M48,'Athlète 10'!M48,'Athlète 11'!M48,'Athlète 12'!M48,'Athlète 13'!M48,'Athlète 14'!M48,'Athlète 15'!M48,'Athlète 16'!M48,'Athlète 17'!M48,'Athlète 18'!M48,'Athlète 19'!M48,'Athlète 20'!M48,'Athlète 21'!M48,'Athlète 22'!M48,'Athlète 23'!M48,'Athlète 24'!M48,'Athlète 25'!M48,'Athlète 26'!M48,'Athlète 27'!M48,'Athlète 28'!M48,'Athlète 29'!M48,'Athlète 30'!M48)</f>
        <v>67.029839009031733</v>
      </c>
      <c r="D46" s="22">
        <f>IFERROR(AVERAGE('Athlète 1'!L48,'Athlète 2'!L48,'Athlète 3'!L48,'Athlète 4'!L48,'Athlète 5'!L48,'Athlète 6'!L48,'Athlète 7'!L48,'Athlète 8'!L48,'Athlète 9'!L48,'Athlète 10'!L48,'Athlète 11'!L48,'Athlète 12'!L48,'Athlète 13'!L48,'Athlète 14'!L48,'Athlète 15'!L48,'Athlète 16'!L48,'Athlète 17'!L48,'Athlète 18'!L48,'Athlète 19'!L48,'Athlète 20'!L48,'Athlète 21'!L48,'Athlète 22'!L48,'Athlète 23'!L48,'Athlète 24'!L48,'Athlète 25'!L48,'Athlète 26'!L48,'Athlète 27'!L48,'Athlète 28'!L48,'Athlète 29'!L48,'Athlète 30'!L48),"")</f>
        <v>0.80672525792892602</v>
      </c>
    </row>
    <row r="47" spans="1:4" x14ac:dyDescent="0.3">
      <c r="A47" s="20">
        <f>'Athlète 1'!A49</f>
        <v>46265</v>
      </c>
      <c r="B47" s="21">
        <f>AVERAGE('Athlète 1'!I49,'Athlète 2'!I49,'Athlète 3'!I49,'Athlète 4'!I49,'Athlète 5'!I49,'Athlète 6'!I49,'Athlète 7'!I49,'Athlète 8'!I49,'Athlète 9'!I49,'Athlète 10'!I49,'Athlète 11'!I49,'Athlète 12'!I49,'Athlète 13'!I49,'Athlète 14'!I49,'Athlète 15'!I49,'Athlète 16'!I49,'Athlète 17'!I49,'Athlète 18'!I49,'Athlète 19'!I49,'Athlète 20'!I49,'Athlète 21'!I49,'Athlète 22'!I49,'Athlète 23'!I49,'Athlète 24'!I49,'Athlète 25'!I49,'Athlète 26'!I49,'Athlète 27'!I49,'Athlète 28'!I49,'Athlète 29'!I49,'Athlète 30'!I49)</f>
        <v>0</v>
      </c>
      <c r="C47" s="21">
        <f>AVERAGE('Athlète 1'!M49,'Athlète 2'!M49,'Athlète 3'!M49,'Athlète 4'!M49,'Athlète 5'!M49,'Athlète 6'!M49,'Athlète 7'!M49,'Athlète 8'!M49,'Athlète 9'!M49,'Athlète 10'!M49,'Athlète 11'!M49,'Athlète 12'!M49,'Athlète 13'!M49,'Athlète 14'!M49,'Athlète 15'!M49,'Athlète 16'!M49,'Athlète 17'!M49,'Athlète 18'!M49,'Athlète 19'!M49,'Athlète 20'!M49,'Athlète 21'!M49,'Athlète 22'!M49,'Athlète 23'!M49,'Athlète 24'!M49,'Athlète 25'!M49,'Athlète 26'!M49,'Athlète 27'!M49,'Athlète 28'!M49,'Athlète 29'!M49,'Athlète 30'!M49)</f>
        <v>66.995815199507916</v>
      </c>
      <c r="D47" s="22">
        <f>IFERROR(AVERAGE('Athlète 1'!L49,'Athlète 2'!L49,'Athlète 3'!L49,'Athlète 4'!L49,'Athlète 5'!L49,'Athlète 6'!L49,'Athlète 7'!L49,'Athlète 8'!L49,'Athlète 9'!L49,'Athlète 10'!L49,'Athlète 11'!L49,'Athlète 12'!L49,'Athlète 13'!L49,'Athlète 14'!L49,'Athlète 15'!L49,'Athlète 16'!L49,'Athlète 17'!L49,'Athlète 18'!L49,'Athlète 19'!L49,'Athlète 20'!L49,'Athlète 21'!L49,'Athlète 22'!L49,'Athlète 23'!L49,'Athlète 24'!L49,'Athlète 25'!L49,'Athlète 26'!L49,'Athlète 27'!L49,'Athlète 28'!L49,'Athlète 29'!L49,'Athlète 30'!L49),"")</f>
        <v>0.88076762619941595</v>
      </c>
    </row>
    <row r="48" spans="1:4" x14ac:dyDescent="0.3">
      <c r="A48" s="20">
        <f>'Athlète 1'!A50</f>
        <v>46266</v>
      </c>
      <c r="B48" s="21">
        <f>AVERAGE('Athlète 1'!I50,'Athlète 2'!I50,'Athlète 3'!I50,'Athlète 4'!I50,'Athlète 5'!I50,'Athlète 6'!I50,'Athlète 7'!I50,'Athlète 8'!I50,'Athlète 9'!I50,'Athlète 10'!I50,'Athlète 11'!I50,'Athlète 12'!I50,'Athlète 13'!I50,'Athlète 14'!I50,'Athlète 15'!I50,'Athlète 16'!I50,'Athlète 17'!I50,'Athlète 18'!I50,'Athlète 19'!I50,'Athlète 20'!I50,'Athlète 21'!I50,'Athlète 22'!I50,'Athlète 23'!I50,'Athlète 24'!I50,'Athlète 25'!I50,'Athlète 26'!I50,'Athlète 27'!I50,'Athlète 28'!I50,'Athlète 29'!I50,'Athlète 30'!I50)</f>
        <v>0</v>
      </c>
      <c r="C48" s="21">
        <f>AVERAGE('Athlète 1'!M50,'Athlète 2'!M50,'Athlète 3'!M50,'Athlète 4'!M50,'Athlète 5'!M50,'Athlète 6'!M50,'Athlète 7'!M50,'Athlète 8'!M50,'Athlète 9'!M50,'Athlète 10'!M50,'Athlète 11'!M50,'Athlète 12'!M50,'Athlète 13'!M50,'Athlète 14'!M50,'Athlète 15'!M50,'Athlète 16'!M50,'Athlète 17'!M50,'Athlète 18'!M50,'Athlète 19'!M50,'Athlète 20'!M50,'Athlète 21'!M50,'Athlète 22'!M50,'Athlète 23'!M50,'Athlète 24'!M50,'Athlète 25'!M50,'Athlète 26'!M50,'Athlète 27'!M50,'Athlète 28'!M50,'Athlète 29'!M50,'Athlète 30'!M50)</f>
        <v>66.965208056650766</v>
      </c>
      <c r="D48" s="22">
        <f>IFERROR(AVERAGE('Athlète 1'!L50,'Athlète 2'!L50,'Athlète 3'!L50,'Athlète 4'!L50,'Athlète 5'!L50,'Athlète 6'!L50,'Athlète 7'!L50,'Athlète 8'!L50,'Athlète 9'!L50,'Athlète 10'!L50,'Athlète 11'!L50,'Athlète 12'!L50,'Athlète 13'!L50,'Athlète 14'!L50,'Athlète 15'!L50,'Athlète 16'!L50,'Athlète 17'!L50,'Athlète 18'!L50,'Athlète 19'!L50,'Athlète 20'!L50,'Athlète 21'!L50,'Athlète 22'!L50,'Athlète 23'!L50,'Athlète 24'!L50,'Athlète 25'!L50,'Athlète 26'!L50,'Athlète 27'!L50,'Athlète 28'!L50,'Athlète 29'!L50,'Athlète 30'!L50),"")</f>
        <v>0.89144111810159177</v>
      </c>
    </row>
    <row r="49" spans="1:4" x14ac:dyDescent="0.3">
      <c r="A49" s="20">
        <f>'Athlète 1'!A51</f>
        <v>46267</v>
      </c>
      <c r="B49" s="21">
        <f>AVERAGE('Athlète 1'!I51,'Athlète 2'!I51,'Athlète 3'!I51,'Athlète 4'!I51,'Athlète 5'!I51,'Athlète 6'!I51,'Athlète 7'!I51,'Athlète 8'!I51,'Athlète 9'!I51,'Athlète 10'!I51,'Athlète 11'!I51,'Athlète 12'!I51,'Athlète 13'!I51,'Athlète 14'!I51,'Athlète 15'!I51,'Athlète 16'!I51,'Athlète 17'!I51,'Athlète 18'!I51,'Athlète 19'!I51,'Athlète 20'!I51,'Athlète 21'!I51,'Athlète 22'!I51,'Athlète 23'!I51,'Athlète 24'!I51,'Athlète 25'!I51,'Athlète 26'!I51,'Athlète 27'!I51,'Athlète 28'!I51,'Athlète 29'!I51,'Athlète 30'!I51)</f>
        <v>0</v>
      </c>
      <c r="C49" s="21">
        <f>AVERAGE('Athlète 1'!M51,'Athlète 2'!M51,'Athlète 3'!M51,'Athlète 4'!M51,'Athlète 5'!M51,'Athlète 6'!M51,'Athlète 7'!M51,'Athlète 8'!M51,'Athlète 9'!M51,'Athlète 10'!M51,'Athlète 11'!M51,'Athlète 12'!M51,'Athlète 13'!M51,'Athlète 14'!M51,'Athlète 15'!M51,'Athlète 16'!M51,'Athlète 17'!M51,'Athlète 18'!M51,'Athlète 19'!M51,'Athlète 20'!M51,'Athlète 21'!M51,'Athlète 22'!M51,'Athlète 23'!M51,'Athlète 24'!M51,'Athlète 25'!M51,'Athlète 26'!M51,'Athlète 27'!M51,'Athlète 28'!M51,'Athlète 29'!M51,'Athlète 30'!M51)</f>
        <v>66.936386628079347</v>
      </c>
      <c r="D49" s="22">
        <f>IFERROR(AVERAGE('Athlète 1'!L51,'Athlète 2'!L51,'Athlète 3'!L51,'Athlète 4'!L51,'Athlète 5'!L51,'Athlète 6'!L51,'Athlète 7'!L51,'Athlète 8'!L51,'Athlète 9'!L51,'Athlète 10'!L51,'Athlète 11'!L51,'Athlète 12'!L51,'Athlète 13'!L51,'Athlète 14'!L51,'Athlète 15'!L51,'Athlète 16'!L51,'Athlète 17'!L51,'Athlète 18'!L51,'Athlète 19'!L51,'Athlète 20'!L51,'Athlète 21'!L51,'Athlète 22'!L51,'Athlète 23'!L51,'Athlète 24'!L51,'Athlète 25'!L51,'Athlète 26'!L51,'Athlète 27'!L51,'Athlète 28'!L51,'Athlète 29'!L51,'Athlète 30'!L51),"")</f>
        <v>0.8971231887137211</v>
      </c>
    </row>
    <row r="50" spans="1:4" x14ac:dyDescent="0.3">
      <c r="A50" s="20">
        <f>'Athlète 1'!A52</f>
        <v>46268</v>
      </c>
      <c r="B50" s="21">
        <f>AVERAGE('Athlète 1'!I52,'Athlète 2'!I52,'Athlète 3'!I52,'Athlète 4'!I52,'Athlète 5'!I52,'Athlète 6'!I52,'Athlète 7'!I52,'Athlète 8'!I52,'Athlète 9'!I52,'Athlète 10'!I52,'Athlète 11'!I52,'Athlète 12'!I52,'Athlète 13'!I52,'Athlète 14'!I52,'Athlète 15'!I52,'Athlète 16'!I52,'Athlète 17'!I52,'Athlète 18'!I52,'Athlète 19'!I52,'Athlète 20'!I52,'Athlète 21'!I52,'Athlète 22'!I52,'Athlète 23'!I52,'Athlète 24'!I52,'Athlète 25'!I52,'Athlète 26'!I52,'Athlète 27'!I52,'Athlète 28'!I52,'Athlète 29'!I52,'Athlète 30'!I52)</f>
        <v>0</v>
      </c>
      <c r="C50" s="21">
        <f>AVERAGE('Athlète 1'!M52,'Athlète 2'!M52,'Athlète 3'!M52,'Athlète 4'!M52,'Athlète 5'!M52,'Athlète 6'!M52,'Athlète 7'!M52,'Athlète 8'!M52,'Athlète 9'!M52,'Athlète 10'!M52,'Athlète 11'!M52,'Athlète 12'!M52,'Athlète 13'!M52,'Athlète 14'!M52,'Athlète 15'!M52,'Athlète 16'!M52,'Athlète 17'!M52,'Athlète 18'!M52,'Athlète 19'!M52,'Athlète 20'!M52,'Athlète 21'!M52,'Athlète 22'!M52,'Athlète 23'!M52,'Athlète 24'!M52,'Athlète 25'!M52,'Athlète 26'!M52,'Athlète 27'!M52,'Athlète 28'!M52,'Athlète 29'!M52,'Athlète 30'!M52)</f>
        <v>66.911731866174577</v>
      </c>
      <c r="D50" s="22">
        <f>IFERROR(AVERAGE('Athlète 1'!L52,'Athlète 2'!L52,'Athlète 3'!L52,'Athlète 4'!L52,'Athlète 5'!L52,'Athlète 6'!L52,'Athlète 7'!L52,'Athlète 8'!L52,'Athlète 9'!L52,'Athlète 10'!L52,'Athlète 11'!L52,'Athlète 12'!L52,'Athlète 13'!L52,'Athlète 14'!L52,'Athlète 15'!L52,'Athlète 16'!L52,'Athlète 17'!L52,'Athlète 18'!L52,'Athlète 19'!L52,'Athlète 20'!L52,'Athlète 21'!L52,'Athlète 22'!L52,'Athlète 23'!L52,'Athlète 24'!L52,'Athlète 25'!L52,'Athlète 26'!L52,'Athlète 27'!L52,'Athlète 28'!L52,'Athlète 29'!L52,'Athlète 30'!L52),"")</f>
        <v>0.91066729931415247</v>
      </c>
    </row>
    <row r="51" spans="1:4" x14ac:dyDescent="0.3">
      <c r="A51" s="20">
        <f>'Athlète 1'!A53</f>
        <v>46269</v>
      </c>
      <c r="B51" s="21">
        <f>AVERAGE('Athlète 1'!I53,'Athlète 2'!I53,'Athlète 3'!I53,'Athlète 4'!I53,'Athlète 5'!I53,'Athlète 6'!I53,'Athlète 7'!I53,'Athlète 8'!I53,'Athlète 9'!I53,'Athlète 10'!I53,'Athlète 11'!I53,'Athlète 12'!I53,'Athlète 13'!I53,'Athlète 14'!I53,'Athlète 15'!I53,'Athlète 16'!I53,'Athlète 17'!I53,'Athlète 18'!I53,'Athlète 19'!I53,'Athlète 20'!I53,'Athlète 21'!I53,'Athlète 22'!I53,'Athlète 23'!I53,'Athlète 24'!I53,'Athlète 25'!I53,'Athlète 26'!I53,'Athlète 27'!I53,'Athlète 28'!I53,'Athlète 29'!I53,'Athlète 30'!I53)</f>
        <v>0</v>
      </c>
      <c r="C51" s="21">
        <f>AVERAGE('Athlète 1'!M53,'Athlète 2'!M53,'Athlète 3'!M53,'Athlète 4'!M53,'Athlète 5'!M53,'Athlète 6'!M53,'Athlète 7'!M53,'Athlète 8'!M53,'Athlète 9'!M53,'Athlète 10'!M53,'Athlète 11'!M53,'Athlète 12'!M53,'Athlète 13'!M53,'Athlète 14'!M53,'Athlète 15'!M53,'Athlète 16'!M53,'Athlète 17'!M53,'Athlète 18'!M53,'Athlète 19'!M53,'Athlète 20'!M53,'Athlète 21'!M53,'Athlète 22'!M53,'Athlète 23'!M53,'Athlète 24'!M53,'Athlète 25'!M53,'Athlète 26'!M53,'Athlète 27'!M53,'Athlète 28'!M53,'Athlète 29'!M53,'Athlète 30'!M53)</f>
        <v>66.635743770936486</v>
      </c>
      <c r="D51" s="22">
        <f>IFERROR(AVERAGE('Athlète 1'!L53,'Athlète 2'!L53,'Athlète 3'!L53,'Athlète 4'!L53,'Athlète 5'!L53,'Athlète 6'!L53,'Athlète 7'!L53,'Athlète 8'!L53,'Athlète 9'!L53,'Athlète 10'!L53,'Athlète 11'!L53,'Athlète 12'!L53,'Athlète 13'!L53,'Athlète 14'!L53,'Athlète 15'!L53,'Athlète 16'!L53,'Athlète 17'!L53,'Athlète 18'!L53,'Athlète 19'!L53,'Athlète 20'!L53,'Athlète 21'!L53,'Athlète 22'!L53,'Athlète 23'!L53,'Athlète 24'!L53,'Athlète 25'!L53,'Athlète 26'!L53,'Athlète 27'!L53,'Athlète 28'!L53,'Athlète 29'!L53,'Athlète 30'!L53),"")</f>
        <v>0</v>
      </c>
    </row>
    <row r="52" spans="1:4" x14ac:dyDescent="0.3">
      <c r="A52" s="20">
        <f>'Athlète 1'!A54</f>
        <v>46270</v>
      </c>
      <c r="B52" s="21">
        <f>AVERAGE('Athlète 1'!I54,'Athlète 2'!I54,'Athlète 3'!I54,'Athlète 4'!I54,'Athlète 5'!I54,'Athlète 6'!I54,'Athlète 7'!I54,'Athlète 8'!I54,'Athlète 9'!I54,'Athlète 10'!I54,'Athlète 11'!I54,'Athlète 12'!I54,'Athlète 13'!I54,'Athlète 14'!I54,'Athlète 15'!I54,'Athlète 16'!I54,'Athlète 17'!I54,'Athlète 18'!I54,'Athlète 19'!I54,'Athlète 20'!I54,'Athlète 21'!I54,'Athlète 22'!I54,'Athlète 23'!I54,'Athlète 24'!I54,'Athlète 25'!I54,'Athlète 26'!I54,'Athlète 27'!I54,'Athlète 28'!I54,'Athlète 29'!I54,'Athlète 30'!I54)</f>
        <v>0</v>
      </c>
      <c r="C52" s="21">
        <f>AVERAGE('Athlète 1'!M54,'Athlète 2'!M54,'Athlète 3'!M54,'Athlète 4'!M54,'Athlète 5'!M54,'Athlète 6'!M54,'Athlète 7'!M54,'Athlète 8'!M54,'Athlète 9'!M54,'Athlète 10'!M54,'Athlète 11'!M54,'Athlète 12'!M54,'Athlète 13'!M54,'Athlète 14'!M54,'Athlète 15'!M54,'Athlète 16'!M54,'Athlète 17'!M54,'Athlète 18'!M54,'Athlète 19'!M54,'Athlète 20'!M54,'Athlète 21'!M54,'Athlète 22'!M54,'Athlète 23'!M54,'Athlète 24'!M54,'Athlète 25'!M54,'Athlète 26'!M54,'Athlète 27'!M54,'Athlète 28'!M54,'Athlète 29'!M54,'Athlète 30'!M54)</f>
        <v>66.413327104269825</v>
      </c>
      <c r="D52" s="22">
        <f>IFERROR(AVERAGE('Athlète 1'!L54,'Athlète 2'!L54,'Athlète 3'!L54,'Athlète 4'!L54,'Athlète 5'!L54,'Athlète 6'!L54,'Athlète 7'!L54,'Athlète 8'!L54,'Athlète 9'!L54,'Athlète 10'!L54,'Athlète 11'!L54,'Athlète 12'!L54,'Athlète 13'!L54,'Athlète 14'!L54,'Athlète 15'!L54,'Athlète 16'!L54,'Athlète 17'!L54,'Athlète 18'!L54,'Athlète 19'!L54,'Athlète 20'!L54,'Athlète 21'!L54,'Athlète 22'!L54,'Athlète 23'!L54,'Athlète 24'!L54,'Athlète 25'!L54,'Athlète 26'!L54,'Athlète 27'!L54,'Athlète 28'!L54,'Athlète 29'!L54,'Athlète 30'!L54),"")</f>
        <v>0</v>
      </c>
    </row>
    <row r="53" spans="1:4" x14ac:dyDescent="0.3">
      <c r="A53" s="20">
        <f>'Athlète 1'!A55</f>
        <v>46271</v>
      </c>
      <c r="B53" s="21">
        <f>AVERAGE('Athlète 1'!I55,'Athlète 2'!I55,'Athlète 3'!I55,'Athlète 4'!I55,'Athlète 5'!I55,'Athlète 6'!I55,'Athlète 7'!I55,'Athlète 8'!I55,'Athlète 9'!I55,'Athlète 10'!I55,'Athlète 11'!I55,'Athlète 12'!I55,'Athlète 13'!I55,'Athlète 14'!I55,'Athlète 15'!I55,'Athlète 16'!I55,'Athlète 17'!I55,'Athlète 18'!I55,'Athlète 19'!I55,'Athlète 20'!I55,'Athlète 21'!I55,'Athlète 22'!I55,'Athlète 23'!I55,'Athlète 24'!I55,'Athlète 25'!I55,'Athlète 26'!I55,'Athlète 27'!I55,'Athlète 28'!I55,'Athlète 29'!I55,'Athlète 30'!I55)</f>
        <v>0</v>
      </c>
      <c r="C53" s="21">
        <f>AVERAGE('Athlète 1'!M55,'Athlète 2'!M55,'Athlète 3'!M55,'Athlète 4'!M55,'Athlète 5'!M55,'Athlète 6'!M55,'Athlète 7'!M55,'Athlète 8'!M55,'Athlète 9'!M55,'Athlète 10'!M55,'Athlète 11'!M55,'Athlète 12'!M55,'Athlète 13'!M55,'Athlète 14'!M55,'Athlète 15'!M55,'Athlète 16'!M55,'Athlète 17'!M55,'Athlète 18'!M55,'Athlète 19'!M55,'Athlète 20'!M55,'Athlète 21'!M55,'Athlète 22'!M55,'Athlète 23'!M55,'Athlète 24'!M55,'Athlète 25'!M55,'Athlète 26'!M55,'Athlète 27'!M55,'Athlète 28'!M55,'Athlète 29'!M55,'Athlète 30'!M55)</f>
        <v>66.204303294746012</v>
      </c>
      <c r="D53" s="22">
        <f>IFERROR(AVERAGE('Athlète 1'!L55,'Athlète 2'!L55,'Athlète 3'!L55,'Athlète 4'!L55,'Athlète 5'!L55,'Athlète 6'!L55,'Athlète 7'!L55,'Athlète 8'!L55,'Athlète 9'!L55,'Athlète 10'!L55,'Athlète 11'!L55,'Athlète 12'!L55,'Athlète 13'!L55,'Athlète 14'!L55,'Athlète 15'!L55,'Athlète 16'!L55,'Athlète 17'!L55,'Athlète 18'!L55,'Athlète 19'!L55,'Athlète 20'!L55,'Athlète 21'!L55,'Athlète 22'!L55,'Athlète 23'!L55,'Athlète 24'!L55,'Athlète 25'!L55,'Athlète 26'!L55,'Athlète 27'!L55,'Athlète 28'!L55,'Athlète 29'!L55,'Athlète 30'!L55),"")</f>
        <v>0</v>
      </c>
    </row>
    <row r="54" spans="1:4" x14ac:dyDescent="0.3">
      <c r="A54" s="20">
        <f>'Athlète 1'!A56</f>
        <v>46272</v>
      </c>
      <c r="B54" s="21">
        <f>AVERAGE('Athlète 1'!I56,'Athlète 2'!I56,'Athlète 3'!I56,'Athlète 4'!I56,'Athlète 5'!I56,'Athlète 6'!I56,'Athlète 7'!I56,'Athlète 8'!I56,'Athlète 9'!I56,'Athlète 10'!I56,'Athlète 11'!I56,'Athlète 12'!I56,'Athlète 13'!I56,'Athlète 14'!I56,'Athlète 15'!I56,'Athlète 16'!I56,'Athlète 17'!I56,'Athlète 18'!I56,'Athlète 19'!I56,'Athlète 20'!I56,'Athlète 21'!I56,'Athlète 22'!I56,'Athlète 23'!I56,'Athlète 24'!I56,'Athlète 25'!I56,'Athlète 26'!I56,'Athlète 27'!I56,'Athlète 28'!I56,'Athlète 29'!I56,'Athlète 30'!I56)</f>
        <v>0</v>
      </c>
      <c r="C54" s="21">
        <f>AVERAGE('Athlète 1'!M56,'Athlète 2'!M56,'Athlète 3'!M56,'Athlète 4'!M56,'Athlète 5'!M56,'Athlète 6'!M56,'Athlète 7'!M56,'Athlète 8'!M56,'Athlète 9'!M56,'Athlète 10'!M56,'Athlète 11'!M56,'Athlète 12'!M56,'Athlète 13'!M56,'Athlète 14'!M56,'Athlète 15'!M56,'Athlète 16'!M56,'Athlète 17'!M56,'Athlète 18'!M56,'Athlète 19'!M56,'Athlète 20'!M56,'Athlète 21'!M56,'Athlète 22'!M56,'Athlète 23'!M56,'Athlète 24'!M56,'Athlète 25'!M56,'Athlète 26'!M56,'Athlète 27'!M56,'Athlète 28'!M56,'Athlète 29'!M56,'Athlète 30'!M56)</f>
        <v>66.042779485222198</v>
      </c>
      <c r="D54" s="22">
        <f>IFERROR(AVERAGE('Athlète 1'!L56,'Athlète 2'!L56,'Athlète 3'!L56,'Athlète 4'!L56,'Athlète 5'!L56,'Athlète 6'!L56,'Athlète 7'!L56,'Athlète 8'!L56,'Athlète 9'!L56,'Athlète 10'!L56,'Athlète 11'!L56,'Athlète 12'!L56,'Athlète 13'!L56,'Athlète 14'!L56,'Athlète 15'!L56,'Athlète 16'!L56,'Athlète 17'!L56,'Athlète 18'!L56,'Athlète 19'!L56,'Athlète 20'!L56,'Athlète 21'!L56,'Athlète 22'!L56,'Athlète 23'!L56,'Athlète 24'!L56,'Athlète 25'!L56,'Athlète 26'!L56,'Athlète 27'!L56,'Athlète 28'!L56,'Athlète 29'!L56,'Athlète 30'!L56),"")</f>
        <v>0</v>
      </c>
    </row>
    <row r="55" spans="1:4" x14ac:dyDescent="0.3">
      <c r="A55" s="20">
        <f>'Athlète 1'!A57</f>
        <v>46273</v>
      </c>
      <c r="B55" s="21">
        <f>AVERAGE('Athlète 1'!I57,'Athlète 2'!I57,'Athlète 3'!I57,'Athlète 4'!I57,'Athlète 5'!I57,'Athlète 6'!I57,'Athlète 7'!I57,'Athlète 8'!I57,'Athlète 9'!I57,'Athlète 10'!I57,'Athlète 11'!I57,'Athlète 12'!I57,'Athlète 13'!I57,'Athlète 14'!I57,'Athlète 15'!I57,'Athlète 16'!I57,'Athlète 17'!I57,'Athlète 18'!I57,'Athlète 19'!I57,'Athlète 20'!I57,'Athlète 21'!I57,'Athlète 22'!I57,'Athlète 23'!I57,'Athlète 24'!I57,'Athlète 25'!I57,'Athlète 26'!I57,'Athlète 27'!I57,'Athlète 28'!I57,'Athlète 29'!I57,'Athlète 30'!I57)</f>
        <v>0</v>
      </c>
      <c r="C55" s="21">
        <f>AVERAGE('Athlète 1'!M57,'Athlète 2'!M57,'Athlète 3'!M57,'Athlète 4'!M57,'Athlète 5'!M57,'Athlète 6'!M57,'Athlète 7'!M57,'Athlète 8'!M57,'Athlète 9'!M57,'Athlète 10'!M57,'Athlète 11'!M57,'Athlète 12'!M57,'Athlète 13'!M57,'Athlète 14'!M57,'Athlète 15'!M57,'Athlète 16'!M57,'Athlète 17'!M57,'Athlète 18'!M57,'Athlète 19'!M57,'Athlète 20'!M57,'Athlète 21'!M57,'Athlète 22'!M57,'Athlète 23'!M57,'Athlète 24'!M57,'Athlète 25'!M57,'Athlète 26'!M57,'Athlète 27'!M57,'Athlète 28'!M57,'Athlète 29'!M57,'Athlète 30'!M57)</f>
        <v>65.883922342365068</v>
      </c>
      <c r="D55" s="22">
        <f>IFERROR(AVERAGE('Athlète 1'!L57,'Athlète 2'!L57,'Athlète 3'!L57,'Athlète 4'!L57,'Athlète 5'!L57,'Athlète 6'!L57,'Athlète 7'!L57,'Athlète 8'!L57,'Athlète 9'!L57,'Athlète 10'!L57,'Athlète 11'!L57,'Athlète 12'!L57,'Athlète 13'!L57,'Athlète 14'!L57,'Athlète 15'!L57,'Athlète 16'!L57,'Athlète 17'!L57,'Athlète 18'!L57,'Athlète 19'!L57,'Athlète 20'!L57,'Athlète 21'!L57,'Athlète 22'!L57,'Athlète 23'!L57,'Athlète 24'!L57,'Athlète 25'!L57,'Athlète 26'!L57,'Athlète 27'!L57,'Athlète 28'!L57,'Athlète 29'!L57,'Athlète 30'!L57),"")</f>
        <v>0</v>
      </c>
    </row>
    <row r="56" spans="1:4" x14ac:dyDescent="0.3">
      <c r="A56" s="20">
        <f>'Athlète 1'!A58</f>
        <v>46274</v>
      </c>
      <c r="B56" s="21">
        <f>AVERAGE('Athlète 1'!I58,'Athlète 2'!I58,'Athlète 3'!I58,'Athlète 4'!I58,'Athlète 5'!I58,'Athlète 6'!I58,'Athlète 7'!I58,'Athlète 8'!I58,'Athlète 9'!I58,'Athlète 10'!I58,'Athlète 11'!I58,'Athlète 12'!I58,'Athlète 13'!I58,'Athlète 14'!I58,'Athlète 15'!I58,'Athlète 16'!I58,'Athlète 17'!I58,'Athlète 18'!I58,'Athlète 19'!I58,'Athlète 20'!I58,'Athlète 21'!I58,'Athlète 22'!I58,'Athlète 23'!I58,'Athlète 24'!I58,'Athlète 25'!I58,'Athlète 26'!I58,'Athlète 27'!I58,'Athlète 28'!I58,'Athlète 29'!I58,'Athlète 30'!I58)</f>
        <v>0</v>
      </c>
      <c r="C56" s="21">
        <f>AVERAGE('Athlète 1'!M58,'Athlète 2'!M58,'Athlète 3'!M58,'Athlète 4'!M58,'Athlète 5'!M58,'Athlète 6'!M58,'Athlète 7'!M58,'Athlète 8'!M58,'Athlète 9'!M58,'Athlète 10'!M58,'Athlète 11'!M58,'Athlète 12'!M58,'Athlète 13'!M58,'Athlète 14'!M58,'Athlète 15'!M58,'Athlète 16'!M58,'Athlète 17'!M58,'Athlète 18'!M58,'Athlète 19'!M58,'Athlète 20'!M58,'Athlète 21'!M58,'Athlète 22'!M58,'Athlète 23'!M58,'Athlète 24'!M58,'Athlète 25'!M58,'Athlète 26'!M58,'Athlète 27'!M58,'Athlète 28'!M58,'Athlète 29'!M58,'Athlète 30'!M58)</f>
        <v>65.737565199507927</v>
      </c>
      <c r="D56" s="22">
        <f>IFERROR(AVERAGE('Athlète 1'!L58,'Athlète 2'!L58,'Athlète 3'!L58,'Athlète 4'!L58,'Athlète 5'!L58,'Athlète 6'!L58,'Athlète 7'!L58,'Athlète 8'!L58,'Athlète 9'!L58,'Athlète 10'!L58,'Athlète 11'!L58,'Athlète 12'!L58,'Athlète 13'!L58,'Athlète 14'!L58,'Athlète 15'!L58,'Athlète 16'!L58,'Athlète 17'!L58,'Athlète 18'!L58,'Athlète 19'!L58,'Athlète 20'!L58,'Athlète 21'!L58,'Athlète 22'!L58,'Athlète 23'!L58,'Athlète 24'!L58,'Athlète 25'!L58,'Athlète 26'!L58,'Athlète 27'!L58,'Athlète 28'!L58,'Athlète 29'!L58,'Athlète 30'!L58),"")</f>
        <v>0</v>
      </c>
    </row>
    <row r="57" spans="1:4" x14ac:dyDescent="0.3">
      <c r="A57" s="20">
        <f>'Athlète 1'!A59</f>
        <v>46275</v>
      </c>
      <c r="B57" s="21">
        <f>AVERAGE('Athlète 1'!I59,'Athlète 2'!I59,'Athlète 3'!I59,'Athlète 4'!I59,'Athlète 5'!I59,'Athlète 6'!I59,'Athlète 7'!I59,'Athlète 8'!I59,'Athlète 9'!I59,'Athlète 10'!I59,'Athlète 11'!I59,'Athlète 12'!I59,'Athlète 13'!I59,'Athlète 14'!I59,'Athlète 15'!I59,'Athlète 16'!I59,'Athlète 17'!I59,'Athlète 18'!I59,'Athlète 19'!I59,'Athlète 20'!I59,'Athlète 21'!I59,'Athlète 22'!I59,'Athlète 23'!I59,'Athlète 24'!I59,'Athlète 25'!I59,'Athlète 26'!I59,'Athlète 27'!I59,'Athlète 28'!I59,'Athlète 29'!I59,'Athlète 30'!I59)</f>
        <v>0</v>
      </c>
      <c r="C57" s="21">
        <f>AVERAGE('Athlète 1'!M59,'Athlète 2'!M59,'Athlète 3'!M59,'Athlète 4'!M59,'Athlète 5'!M59,'Athlète 6'!M59,'Athlète 7'!M59,'Athlète 8'!M59,'Athlète 9'!M59,'Athlète 10'!M59,'Athlète 11'!M59,'Athlète 12'!M59,'Athlète 13'!M59,'Athlète 14'!M59,'Athlète 15'!M59,'Athlète 16'!M59,'Athlète 17'!M59,'Athlète 18'!M59,'Athlète 19'!M59,'Athlète 20'!M59,'Athlète 21'!M59,'Athlète 22'!M59,'Athlète 23'!M59,'Athlète 24'!M59,'Athlète 25'!M59,'Athlète 26'!M59,'Athlète 27'!M59,'Athlète 28'!M59,'Athlète 29'!M59,'Athlète 30'!M59)</f>
        <v>65.593958056650777</v>
      </c>
      <c r="D57" s="22">
        <f>IFERROR(AVERAGE('Athlète 1'!L59,'Athlète 2'!L59,'Athlète 3'!L59,'Athlète 4'!L59,'Athlète 5'!L59,'Athlète 6'!L59,'Athlète 7'!L59,'Athlète 8'!L59,'Athlète 9'!L59,'Athlète 10'!L59,'Athlète 11'!L59,'Athlète 12'!L59,'Athlète 13'!L59,'Athlète 14'!L59,'Athlète 15'!L59,'Athlète 16'!L59,'Athlète 17'!L59,'Athlète 18'!L59,'Athlète 19'!L59,'Athlète 20'!L59,'Athlète 21'!L59,'Athlète 22'!L59,'Athlète 23'!L59,'Athlète 24'!L59,'Athlète 25'!L59,'Athlète 26'!L59,'Athlète 27'!L59,'Athlète 28'!L59,'Athlète 29'!L59,'Athlète 30'!L59),"")</f>
        <v>0</v>
      </c>
    </row>
    <row r="58" spans="1:4" x14ac:dyDescent="0.3">
      <c r="A58" s="20">
        <f>'Athlète 1'!A60</f>
        <v>46276</v>
      </c>
      <c r="B58" s="21">
        <f>AVERAGE('Athlète 1'!I60,'Athlète 2'!I60,'Athlète 3'!I60,'Athlète 4'!I60,'Athlète 5'!I60,'Athlète 6'!I60,'Athlète 7'!I60,'Athlète 8'!I60,'Athlète 9'!I60,'Athlète 10'!I60,'Athlète 11'!I60,'Athlète 12'!I60,'Athlète 13'!I60,'Athlète 14'!I60,'Athlète 15'!I60,'Athlète 16'!I60,'Athlète 17'!I60,'Athlète 18'!I60,'Athlète 19'!I60,'Athlète 20'!I60,'Athlète 21'!I60,'Athlète 22'!I60,'Athlète 23'!I60,'Athlète 24'!I60,'Athlète 25'!I60,'Athlète 26'!I60,'Athlète 27'!I60,'Athlète 28'!I60,'Athlète 29'!I60,'Athlète 30'!I60)</f>
        <v>0</v>
      </c>
      <c r="C58" s="21">
        <f>AVERAGE('Athlète 1'!M60,'Athlète 2'!M60,'Athlète 3'!M60,'Athlète 4'!M60,'Athlète 5'!M60,'Athlète 6'!M60,'Athlète 7'!M60,'Athlète 8'!M60,'Athlète 9'!M60,'Athlète 10'!M60,'Athlète 11'!M60,'Athlète 12'!M60,'Athlète 13'!M60,'Athlète 14'!M60,'Athlète 15'!M60,'Athlète 16'!M60,'Athlète 17'!M60,'Athlète 18'!M60,'Athlète 19'!M60,'Athlète 20'!M60,'Athlète 21'!M60,'Athlète 22'!M60,'Athlète 23'!M60,'Athlète 24'!M60,'Athlète 25'!M60,'Athlète 26'!M60,'Athlète 27'!M60,'Athlète 28'!M60,'Athlète 29'!M60,'Athlète 30'!M60)</f>
        <v>65.459279485222211</v>
      </c>
      <c r="D58" s="22">
        <f>IFERROR(AVERAGE('Athlète 1'!L60,'Athlète 2'!L60,'Athlète 3'!L60,'Athlète 4'!L60,'Athlète 5'!L60,'Athlète 6'!L60,'Athlète 7'!L60,'Athlète 8'!L60,'Athlète 9'!L60,'Athlète 10'!L60,'Athlète 11'!L60,'Athlète 12'!L60,'Athlète 13'!L60,'Athlète 14'!L60,'Athlète 15'!L60,'Athlète 16'!L60,'Athlète 17'!L60,'Athlète 18'!L60,'Athlète 19'!L60,'Athlète 20'!L60,'Athlète 21'!L60,'Athlète 22'!L60,'Athlète 23'!L60,'Athlète 24'!L60,'Athlète 25'!L60,'Athlète 26'!L60,'Athlète 27'!L60,'Athlète 28'!L60,'Athlète 29'!L60,'Athlète 30'!L60),"")</f>
        <v>0</v>
      </c>
    </row>
    <row r="59" spans="1:4" x14ac:dyDescent="0.3">
      <c r="A59" s="20">
        <f>'Athlète 1'!A61</f>
        <v>46277</v>
      </c>
      <c r="B59" s="21">
        <f>AVERAGE('Athlète 1'!I61,'Athlète 2'!I61,'Athlète 3'!I61,'Athlète 4'!I61,'Athlète 5'!I61,'Athlète 6'!I61,'Athlète 7'!I61,'Athlète 8'!I61,'Athlète 9'!I61,'Athlète 10'!I61,'Athlète 11'!I61,'Athlète 12'!I61,'Athlète 13'!I61,'Athlète 14'!I61,'Athlète 15'!I61,'Athlète 16'!I61,'Athlète 17'!I61,'Athlète 18'!I61,'Athlète 19'!I61,'Athlète 20'!I61,'Athlète 21'!I61,'Athlète 22'!I61,'Athlète 23'!I61,'Athlète 24'!I61,'Athlète 25'!I61,'Athlète 26'!I61,'Athlète 27'!I61,'Athlète 28'!I61,'Athlète 29'!I61,'Athlète 30'!I61)</f>
        <v>0</v>
      </c>
      <c r="C59" s="21">
        <f>AVERAGE('Athlète 1'!M61,'Athlète 2'!M61,'Athlète 3'!M61,'Athlète 4'!M61,'Athlète 5'!M61,'Athlète 6'!M61,'Athlète 7'!M61,'Athlète 8'!M61,'Athlète 9'!M61,'Athlète 10'!M61,'Athlète 11'!M61,'Athlète 12'!M61,'Athlète 13'!M61,'Athlète 14'!M61,'Athlète 15'!M61,'Athlète 16'!M61,'Athlète 17'!M61,'Athlète 18'!M61,'Athlète 19'!M61,'Athlète 20'!M61,'Athlète 21'!M61,'Athlète 22'!M61,'Athlète 23'!M61,'Athlète 24'!M61,'Athlète 25'!M61,'Athlète 26'!M61,'Athlète 27'!M61,'Athlète 28'!M61,'Athlète 29'!M61,'Athlète 30'!M61)</f>
        <v>65.347029485222208</v>
      </c>
      <c r="D59" s="22">
        <f>IFERROR(AVERAGE('Athlète 1'!L61,'Athlète 2'!L61,'Athlète 3'!L61,'Athlète 4'!L61,'Athlète 5'!L61,'Athlète 6'!L61,'Athlète 7'!L61,'Athlète 8'!L61,'Athlète 9'!L61,'Athlète 10'!L61,'Athlète 11'!L61,'Athlète 12'!L61,'Athlète 13'!L61,'Athlète 14'!L61,'Athlète 15'!L61,'Athlète 16'!L61,'Athlète 17'!L61,'Athlète 18'!L61,'Athlète 19'!L61,'Athlète 20'!L61,'Athlète 21'!L61,'Athlète 22'!L61,'Athlète 23'!L61,'Athlète 24'!L61,'Athlète 25'!L61,'Athlète 26'!L61,'Athlète 27'!L61,'Athlète 28'!L61,'Athlète 29'!L61,'Athlète 30'!L61),"")</f>
        <v>0</v>
      </c>
    </row>
    <row r="60" spans="1:4" x14ac:dyDescent="0.3">
      <c r="A60" s="20">
        <f>'Athlète 1'!A62</f>
        <v>46278</v>
      </c>
      <c r="B60" s="21">
        <f>AVERAGE('Athlète 1'!I62,'Athlète 2'!I62,'Athlète 3'!I62,'Athlète 4'!I62,'Athlète 5'!I62,'Athlète 6'!I62,'Athlète 7'!I62,'Athlète 8'!I62,'Athlète 9'!I62,'Athlète 10'!I62,'Athlète 11'!I62,'Athlète 12'!I62,'Athlète 13'!I62,'Athlète 14'!I62,'Athlète 15'!I62,'Athlète 16'!I62,'Athlète 17'!I62,'Athlète 18'!I62,'Athlète 19'!I62,'Athlète 20'!I62,'Athlète 21'!I62,'Athlète 22'!I62,'Athlète 23'!I62,'Athlète 24'!I62,'Athlète 25'!I62,'Athlète 26'!I62,'Athlète 27'!I62,'Athlète 28'!I62,'Athlète 29'!I62,'Athlète 30'!I62)</f>
        <v>0</v>
      </c>
      <c r="C60" s="21">
        <f>AVERAGE('Athlète 1'!M62,'Athlète 2'!M62,'Athlète 3'!M62,'Athlète 4'!M62,'Athlète 5'!M62,'Athlète 6'!M62,'Athlète 7'!M62,'Athlète 8'!M62,'Athlète 9'!M62,'Athlète 10'!M62,'Athlète 11'!M62,'Athlète 12'!M62,'Athlète 13'!M62,'Athlète 14'!M62,'Athlète 15'!M62,'Athlète 16'!M62,'Athlète 17'!M62,'Athlète 18'!M62,'Athlète 19'!M62,'Athlète 20'!M62,'Athlète 21'!M62,'Athlète 22'!M62,'Athlète 23'!M62,'Athlète 24'!M62,'Athlète 25'!M62,'Athlète 26'!M62,'Athlète 27'!M62,'Athlète 28'!M62,'Athlète 29'!M62,'Athlète 30'!M62)</f>
        <v>65.283886628079344</v>
      </c>
      <c r="D60" s="22">
        <f>IFERROR(AVERAGE('Athlète 1'!L62,'Athlète 2'!L62,'Athlète 3'!L62,'Athlète 4'!L62,'Athlète 5'!L62,'Athlète 6'!L62,'Athlète 7'!L62,'Athlète 8'!L62,'Athlète 9'!L62,'Athlète 10'!L62,'Athlète 11'!L62,'Athlète 12'!L62,'Athlète 13'!L62,'Athlète 14'!L62,'Athlète 15'!L62,'Athlète 16'!L62,'Athlète 17'!L62,'Athlète 18'!L62,'Athlète 19'!L62,'Athlète 20'!L62,'Athlète 21'!L62,'Athlète 22'!L62,'Athlète 23'!L62,'Athlète 24'!L62,'Athlète 25'!L62,'Athlète 26'!L62,'Athlète 27'!L62,'Athlète 28'!L62,'Athlète 29'!L62,'Athlète 30'!L62),"")</f>
        <v>0</v>
      </c>
    </row>
    <row r="61" spans="1:4" x14ac:dyDescent="0.3">
      <c r="A61" s="20">
        <f>'Athlète 1'!A63</f>
        <v>46279</v>
      </c>
      <c r="B61" s="21">
        <f>AVERAGE('Athlète 1'!I63,'Athlète 2'!I63,'Athlète 3'!I63,'Athlète 4'!I63,'Athlète 5'!I63,'Athlète 6'!I63,'Athlète 7'!I63,'Athlète 8'!I63,'Athlète 9'!I63,'Athlète 10'!I63,'Athlète 11'!I63,'Athlète 12'!I63,'Athlète 13'!I63,'Athlète 14'!I63,'Athlète 15'!I63,'Athlète 16'!I63,'Athlète 17'!I63,'Athlète 18'!I63,'Athlète 19'!I63,'Athlète 20'!I63,'Athlète 21'!I63,'Athlète 22'!I63,'Athlète 23'!I63,'Athlète 24'!I63,'Athlète 25'!I63,'Athlète 26'!I63,'Athlète 27'!I63,'Athlète 28'!I63,'Athlète 29'!I63,'Athlète 30'!I63)</f>
        <v>0</v>
      </c>
      <c r="C61" s="21">
        <f>AVERAGE('Athlète 1'!M63,'Athlète 2'!M63,'Athlète 3'!M63,'Athlète 4'!M63,'Athlète 5'!M63,'Athlète 6'!M63,'Athlète 7'!M63,'Athlète 8'!M63,'Athlète 9'!M63,'Athlète 10'!M63,'Athlète 11'!M63,'Athlète 12'!M63,'Athlète 13'!M63,'Athlète 14'!M63,'Athlète 15'!M63,'Athlète 16'!M63,'Athlète 17'!M63,'Athlète 18'!M63,'Athlète 19'!M63,'Athlète 20'!M63,'Athlète 21'!M63,'Athlète 22'!M63,'Athlète 23'!M63,'Athlète 24'!M63,'Athlète 25'!M63,'Athlète 26'!M63,'Athlète 27'!M63,'Athlète 28'!M63,'Athlète 29'!M63,'Athlète 30'!M63)</f>
        <v>65.235624723317443</v>
      </c>
      <c r="D61" s="22">
        <f>IFERROR(AVERAGE('Athlète 1'!L63,'Athlète 2'!L63,'Athlète 3'!L63,'Athlète 4'!L63,'Athlète 5'!L63,'Athlète 6'!L63,'Athlète 7'!L63,'Athlète 8'!L63,'Athlète 9'!L63,'Athlète 10'!L63,'Athlète 11'!L63,'Athlète 12'!L63,'Athlète 13'!L63,'Athlète 14'!L63,'Athlète 15'!L63,'Athlète 16'!L63,'Athlète 17'!L63,'Athlète 18'!L63,'Athlète 19'!L63,'Athlète 20'!L63,'Athlète 21'!L63,'Athlète 22'!L63,'Athlète 23'!L63,'Athlète 24'!L63,'Athlète 25'!L63,'Athlète 26'!L63,'Athlète 27'!L63,'Athlète 28'!L63,'Athlète 29'!L63,'Athlète 30'!L63),"")</f>
        <v>0</v>
      </c>
    </row>
    <row r="62" spans="1:4" x14ac:dyDescent="0.3">
      <c r="A62" s="20">
        <f>'Athlète 1'!A64</f>
        <v>46280</v>
      </c>
      <c r="B62" s="21">
        <f>AVERAGE('Athlète 1'!I64,'Athlète 2'!I64,'Athlète 3'!I64,'Athlète 4'!I64,'Athlète 5'!I64,'Athlète 6'!I64,'Athlète 7'!I64,'Athlète 8'!I64,'Athlète 9'!I64,'Athlète 10'!I64,'Athlète 11'!I64,'Athlète 12'!I64,'Athlète 13'!I64,'Athlète 14'!I64,'Athlète 15'!I64,'Athlète 16'!I64,'Athlète 17'!I64,'Athlète 18'!I64,'Athlète 19'!I64,'Athlète 20'!I64,'Athlète 21'!I64,'Athlète 22'!I64,'Athlète 23'!I64,'Athlète 24'!I64,'Athlète 25'!I64,'Athlète 26'!I64,'Athlète 27'!I64,'Athlète 28'!I64,'Athlète 29'!I64,'Athlète 30'!I64)</f>
        <v>0</v>
      </c>
      <c r="C62" s="21">
        <f>AVERAGE('Athlète 1'!M64,'Athlète 2'!M64,'Athlète 3'!M64,'Athlète 4'!M64,'Athlète 5'!M64,'Athlète 6'!M64,'Athlète 7'!M64,'Athlète 8'!M64,'Athlète 9'!M64,'Athlète 10'!M64,'Athlète 11'!M64,'Athlète 12'!M64,'Athlète 13'!M64,'Athlète 14'!M64,'Athlète 15'!M64,'Athlète 16'!M64,'Athlète 17'!M64,'Athlète 18'!M64,'Athlète 19'!M64,'Athlète 20'!M64,'Athlète 21'!M64,'Athlète 22'!M64,'Athlète 23'!M64,'Athlète 24'!M64,'Athlète 25'!M64,'Athlète 26'!M64,'Athlète 27'!M64,'Athlète 28'!M64,'Athlète 29'!M64,'Athlète 30'!M64)</f>
        <v>65.187362818555542</v>
      </c>
      <c r="D62" s="22">
        <f>IFERROR(AVERAGE('Athlète 1'!L64,'Athlète 2'!L64,'Athlète 3'!L64,'Athlète 4'!L64,'Athlète 5'!L64,'Athlète 6'!L64,'Athlète 7'!L64,'Athlète 8'!L64,'Athlète 9'!L64,'Athlète 10'!L64,'Athlète 11'!L64,'Athlète 12'!L64,'Athlète 13'!L64,'Athlète 14'!L64,'Athlète 15'!L64,'Athlète 16'!L64,'Athlète 17'!L64,'Athlète 18'!L64,'Athlète 19'!L64,'Athlète 20'!L64,'Athlète 21'!L64,'Athlète 22'!L64,'Athlète 23'!L64,'Athlète 24'!L64,'Athlète 25'!L64,'Athlète 26'!L64,'Athlète 27'!L64,'Athlète 28'!L64,'Athlète 29'!L64,'Athlète 30'!L64),"")</f>
        <v>0</v>
      </c>
    </row>
    <row r="63" spans="1:4" x14ac:dyDescent="0.3">
      <c r="A63" s="20">
        <f>'Athlète 1'!A65</f>
        <v>46281</v>
      </c>
      <c r="B63" s="21">
        <f>AVERAGE('Athlète 1'!I65,'Athlète 2'!I65,'Athlète 3'!I65,'Athlète 4'!I65,'Athlète 5'!I65,'Athlète 6'!I65,'Athlète 7'!I65,'Athlète 8'!I65,'Athlète 9'!I65,'Athlète 10'!I65,'Athlète 11'!I65,'Athlète 12'!I65,'Athlète 13'!I65,'Athlète 14'!I65,'Athlète 15'!I65,'Athlète 16'!I65,'Athlète 17'!I65,'Athlète 18'!I65,'Athlète 19'!I65,'Athlète 20'!I65,'Athlète 21'!I65,'Athlète 22'!I65,'Athlète 23'!I65,'Athlète 24'!I65,'Athlète 25'!I65,'Athlète 26'!I65,'Athlète 27'!I65,'Athlète 28'!I65,'Athlète 29'!I65,'Athlète 30'!I65)</f>
        <v>0</v>
      </c>
      <c r="C63" s="21">
        <f>AVERAGE('Athlète 1'!M65,'Athlète 2'!M65,'Athlète 3'!M65,'Athlète 4'!M65,'Athlète 5'!M65,'Athlète 6'!M65,'Athlète 7'!M65,'Athlète 8'!M65,'Athlète 9'!M65,'Athlète 10'!M65,'Athlète 11'!M65,'Athlète 12'!M65,'Athlète 13'!M65,'Athlète 14'!M65,'Athlète 15'!M65,'Athlète 16'!M65,'Athlète 17'!M65,'Athlète 18'!M65,'Athlète 19'!M65,'Athlète 20'!M65,'Athlète 21'!M65,'Athlète 22'!M65,'Athlète 23'!M65,'Athlète 24'!M65,'Athlète 25'!M65,'Athlète 26'!M65,'Athlète 27'!M65,'Athlète 28'!M65,'Athlète 29'!M65,'Athlète 30'!M65)</f>
        <v>65.139100913793627</v>
      </c>
      <c r="D63" s="22">
        <f>IFERROR(AVERAGE('Athlète 1'!L65,'Athlète 2'!L65,'Athlète 3'!L65,'Athlète 4'!L65,'Athlète 5'!L65,'Athlète 6'!L65,'Athlète 7'!L65,'Athlète 8'!L65,'Athlète 9'!L65,'Athlète 10'!L65,'Athlète 11'!L65,'Athlète 12'!L65,'Athlète 13'!L65,'Athlète 14'!L65,'Athlète 15'!L65,'Athlète 16'!L65,'Athlète 17'!L65,'Athlète 18'!L65,'Athlète 19'!L65,'Athlète 20'!L65,'Athlète 21'!L65,'Athlète 22'!L65,'Athlète 23'!L65,'Athlète 24'!L65,'Athlète 25'!L65,'Athlète 26'!L65,'Athlète 27'!L65,'Athlète 28'!L65,'Athlète 29'!L65,'Athlète 30'!L65),"")</f>
        <v>0</v>
      </c>
    </row>
    <row r="64" spans="1:4" x14ac:dyDescent="0.3">
      <c r="A64" s="20">
        <f>'Athlète 1'!A66</f>
        <v>46282</v>
      </c>
      <c r="B64" s="21">
        <f>AVERAGE('Athlète 1'!I66,'Athlète 2'!I66,'Athlète 3'!I66,'Athlète 4'!I66,'Athlète 5'!I66,'Athlète 6'!I66,'Athlète 7'!I66,'Athlète 8'!I66,'Athlète 9'!I66,'Athlète 10'!I66,'Athlète 11'!I66,'Athlète 12'!I66,'Athlète 13'!I66,'Athlète 14'!I66,'Athlète 15'!I66,'Athlète 16'!I66,'Athlète 17'!I66,'Athlète 18'!I66,'Athlète 19'!I66,'Athlète 20'!I66,'Athlète 21'!I66,'Athlète 22'!I66,'Athlète 23'!I66,'Athlète 24'!I66,'Athlète 25'!I66,'Athlète 26'!I66,'Athlète 27'!I66,'Athlète 28'!I66,'Athlète 29'!I66,'Athlète 30'!I66)</f>
        <v>0</v>
      </c>
      <c r="C64" s="21">
        <f>AVERAGE('Athlète 1'!M66,'Athlète 2'!M66,'Athlète 3'!M66,'Athlète 4'!M66,'Athlète 5'!M66,'Athlète 6'!M66,'Athlète 7'!M66,'Athlète 8'!M66,'Athlète 9'!M66,'Athlète 10'!M66,'Athlète 11'!M66,'Athlète 12'!M66,'Athlète 13'!M66,'Athlète 14'!M66,'Athlète 15'!M66,'Athlète 16'!M66,'Athlète 17'!M66,'Athlète 18'!M66,'Athlète 19'!M66,'Athlète 20'!M66,'Athlète 21'!M66,'Athlète 22'!M66,'Athlète 23'!M66,'Athlète 24'!M66,'Athlète 25'!M66,'Athlète 26'!M66,'Athlète 27'!M66,'Athlète 28'!M66,'Athlète 29'!M66,'Athlète 30'!M66)</f>
        <v>65.124172342365057</v>
      </c>
      <c r="D64" s="22">
        <f>IFERROR(AVERAGE('Athlète 1'!L66,'Athlète 2'!L66,'Athlète 3'!L66,'Athlète 4'!L66,'Athlète 5'!L66,'Athlète 6'!L66,'Athlète 7'!L66,'Athlète 8'!L66,'Athlète 9'!L66,'Athlète 10'!L66,'Athlète 11'!L66,'Athlète 12'!L66,'Athlète 13'!L66,'Athlète 14'!L66,'Athlète 15'!L66,'Athlète 16'!L66,'Athlète 17'!L66,'Athlète 18'!L66,'Athlète 19'!L66,'Athlète 20'!L66,'Athlète 21'!L66,'Athlète 22'!L66,'Athlète 23'!L66,'Athlète 24'!L66,'Athlète 25'!L66,'Athlète 26'!L66,'Athlète 27'!L66,'Athlète 28'!L66,'Athlète 29'!L66,'Athlète 30'!L66),"")</f>
        <v>0</v>
      </c>
    </row>
    <row r="65" spans="1:4" x14ac:dyDescent="0.3">
      <c r="A65" s="20">
        <f>'Athlète 1'!A67</f>
        <v>46283</v>
      </c>
      <c r="B65" s="21">
        <f>AVERAGE('Athlète 1'!I67,'Athlète 2'!I67,'Athlète 3'!I67,'Athlète 4'!I67,'Athlète 5'!I67,'Athlète 6'!I67,'Athlète 7'!I67,'Athlète 8'!I67,'Athlète 9'!I67,'Athlète 10'!I67,'Athlète 11'!I67,'Athlète 12'!I67,'Athlète 13'!I67,'Athlète 14'!I67,'Athlète 15'!I67,'Athlète 16'!I67,'Athlète 17'!I67,'Athlète 18'!I67,'Athlète 19'!I67,'Athlète 20'!I67,'Athlète 21'!I67,'Athlète 22'!I67,'Athlète 23'!I67,'Athlète 24'!I67,'Athlète 25'!I67,'Athlète 26'!I67,'Athlète 27'!I67,'Athlète 28'!I67,'Athlète 29'!I67,'Athlète 30'!I67)</f>
        <v>0</v>
      </c>
      <c r="C65" s="21">
        <f>AVERAGE('Athlète 1'!M67,'Athlète 2'!M67,'Athlète 3'!M67,'Athlète 4'!M67,'Athlète 5'!M67,'Athlète 6'!M67,'Athlète 7'!M67,'Athlète 8'!M67,'Athlète 9'!M67,'Athlète 10'!M67,'Athlète 11'!M67,'Athlète 12'!M67,'Athlète 13'!M67,'Athlète 14'!M67,'Athlète 15'!M67,'Athlète 16'!M67,'Athlète 17'!M67,'Athlète 18'!M67,'Athlète 19'!M67,'Athlète 20'!M67,'Athlète 21'!M67,'Athlète 22'!M67,'Athlète 23'!M67,'Athlète 24'!M67,'Athlète 25'!M67,'Athlète 26'!M67,'Athlète 27'!M67,'Athlète 28'!M67,'Athlète 29'!M67,'Athlète 30'!M67)</f>
        <v>65.115196151888867</v>
      </c>
      <c r="D65" s="22">
        <f>IFERROR(AVERAGE('Athlète 1'!L67,'Athlète 2'!L67,'Athlète 3'!L67,'Athlète 4'!L67,'Athlète 5'!L67,'Athlète 6'!L67,'Athlète 7'!L67,'Athlète 8'!L67,'Athlète 9'!L67,'Athlète 10'!L67,'Athlète 11'!L67,'Athlète 12'!L67,'Athlète 13'!L67,'Athlète 14'!L67,'Athlète 15'!L67,'Athlète 16'!L67,'Athlète 17'!L67,'Athlète 18'!L67,'Athlète 19'!L67,'Athlète 20'!L67,'Athlète 21'!L67,'Athlète 22'!L67,'Athlète 23'!L67,'Athlète 24'!L67,'Athlète 25'!L67,'Athlète 26'!L67,'Athlète 27'!L67,'Athlète 28'!L67,'Athlète 29'!L67,'Athlète 30'!L67),"")</f>
        <v>0</v>
      </c>
    </row>
    <row r="66" spans="1:4" x14ac:dyDescent="0.3">
      <c r="A66" s="20">
        <f>'Athlète 1'!A68</f>
        <v>46284</v>
      </c>
      <c r="B66" s="21">
        <f>AVERAGE('Athlète 1'!I68,'Athlète 2'!I68,'Athlète 3'!I68,'Athlète 4'!I68,'Athlète 5'!I68,'Athlète 6'!I68,'Athlète 7'!I68,'Athlète 8'!I68,'Athlète 9'!I68,'Athlète 10'!I68,'Athlète 11'!I68,'Athlète 12'!I68,'Athlète 13'!I68,'Athlète 14'!I68,'Athlète 15'!I68,'Athlète 16'!I68,'Athlète 17'!I68,'Athlète 18'!I68,'Athlète 19'!I68,'Athlète 20'!I68,'Athlète 21'!I68,'Athlète 22'!I68,'Athlète 23'!I68,'Athlète 24'!I68,'Athlète 25'!I68,'Athlète 26'!I68,'Athlète 27'!I68,'Athlète 28'!I68,'Athlète 29'!I68,'Athlète 30'!I68)</f>
        <v>0</v>
      </c>
      <c r="C66" s="21">
        <f>AVERAGE('Athlète 1'!M68,'Athlète 2'!M68,'Athlète 3'!M68,'Athlète 4'!M68,'Athlète 5'!M68,'Athlète 6'!M68,'Athlète 7'!M68,'Athlète 8'!M68,'Athlète 9'!M68,'Athlète 10'!M68,'Athlète 11'!M68,'Athlète 12'!M68,'Athlète 13'!M68,'Athlète 14'!M68,'Athlète 15'!M68,'Athlète 16'!M68,'Athlète 17'!M68,'Athlète 18'!M68,'Athlète 19'!M68,'Athlète 20'!M68,'Athlète 21'!M68,'Athlète 22'!M68,'Athlète 23'!M68,'Athlète 24'!M68,'Athlète 25'!M68,'Athlète 26'!M68,'Athlète 27'!M68,'Athlète 28'!M68,'Athlète 29'!M68,'Athlète 30'!M68)</f>
        <v>65.106219961412691</v>
      </c>
      <c r="D66" s="22">
        <f>IFERROR(AVERAGE('Athlète 1'!L68,'Athlète 2'!L68,'Athlète 3'!L68,'Athlète 4'!L68,'Athlète 5'!L68,'Athlète 6'!L68,'Athlète 7'!L68,'Athlète 8'!L68,'Athlète 9'!L68,'Athlète 10'!L68,'Athlète 11'!L68,'Athlète 12'!L68,'Athlète 13'!L68,'Athlète 14'!L68,'Athlète 15'!L68,'Athlète 16'!L68,'Athlète 17'!L68,'Athlète 18'!L68,'Athlète 19'!L68,'Athlète 20'!L68,'Athlète 21'!L68,'Athlète 22'!L68,'Athlète 23'!L68,'Athlète 24'!L68,'Athlète 25'!L68,'Athlète 26'!L68,'Athlète 27'!L68,'Athlète 28'!L68,'Athlète 29'!L68,'Athlète 30'!L68),"")</f>
        <v>0</v>
      </c>
    </row>
    <row r="67" spans="1:4" x14ac:dyDescent="0.3">
      <c r="A67" s="20">
        <f>'Athlète 1'!A69</f>
        <v>46285</v>
      </c>
      <c r="B67" s="21">
        <f>AVERAGE('Athlète 1'!I69,'Athlète 2'!I69,'Athlète 3'!I69,'Athlète 4'!I69,'Athlète 5'!I69,'Athlète 6'!I69,'Athlète 7'!I69,'Athlète 8'!I69,'Athlète 9'!I69,'Athlète 10'!I69,'Athlète 11'!I69,'Athlète 12'!I69,'Athlète 13'!I69,'Athlète 14'!I69,'Athlète 15'!I69,'Athlète 16'!I69,'Athlète 17'!I69,'Athlète 18'!I69,'Athlète 19'!I69,'Athlète 20'!I69,'Athlète 21'!I69,'Athlète 22'!I69,'Athlète 23'!I69,'Athlète 24'!I69,'Athlète 25'!I69,'Athlète 26'!I69,'Athlète 27'!I69,'Athlète 28'!I69,'Athlète 29'!I69,'Athlète 30'!I69)</f>
        <v>0</v>
      </c>
      <c r="C67" s="21">
        <f>AVERAGE('Athlète 1'!M69,'Athlète 2'!M69,'Athlète 3'!M69,'Athlète 4'!M69,'Athlète 5'!M69,'Athlète 6'!M69,'Athlète 7'!M69,'Athlète 8'!M69,'Athlète 9'!M69,'Athlète 10'!M69,'Athlète 11'!M69,'Athlète 12'!M69,'Athlète 13'!M69,'Athlète 14'!M69,'Athlète 15'!M69,'Athlète 16'!M69,'Athlète 17'!M69,'Athlète 18'!M69,'Athlète 19'!M69,'Athlète 20'!M69,'Athlète 21'!M69,'Athlète 22'!M69,'Athlète 23'!M69,'Athlète 24'!M69,'Athlète 25'!M69,'Athlète 26'!M69,'Athlète 27'!M69,'Athlète 28'!M69,'Athlète 29'!M69,'Athlète 30'!M69)</f>
        <v>65.097243770936501</v>
      </c>
      <c r="D67" s="22">
        <f>IFERROR(AVERAGE('Athlète 1'!L69,'Athlète 2'!L69,'Athlète 3'!L69,'Athlète 4'!L69,'Athlète 5'!L69,'Athlète 6'!L69,'Athlète 7'!L69,'Athlète 8'!L69,'Athlète 9'!L69,'Athlète 10'!L69,'Athlète 11'!L69,'Athlète 12'!L69,'Athlète 13'!L69,'Athlète 14'!L69,'Athlète 15'!L69,'Athlète 16'!L69,'Athlète 17'!L69,'Athlète 18'!L69,'Athlète 19'!L69,'Athlète 20'!L69,'Athlète 21'!L69,'Athlète 22'!L69,'Athlète 23'!L69,'Athlète 24'!L69,'Athlète 25'!L69,'Athlète 26'!L69,'Athlète 27'!L69,'Athlète 28'!L69,'Athlète 29'!L69,'Athlète 30'!L69),"")</f>
        <v>0</v>
      </c>
    </row>
    <row r="68" spans="1:4" x14ac:dyDescent="0.3">
      <c r="A68" s="20">
        <f>'Athlète 1'!A70</f>
        <v>46286</v>
      </c>
      <c r="B68" s="21">
        <f>AVERAGE('Athlète 1'!I70,'Athlète 2'!I70,'Athlète 3'!I70,'Athlète 4'!I70,'Athlète 5'!I70,'Athlète 6'!I70,'Athlète 7'!I70,'Athlète 8'!I70,'Athlète 9'!I70,'Athlète 10'!I70,'Athlète 11'!I70,'Athlète 12'!I70,'Athlète 13'!I70,'Athlète 14'!I70,'Athlète 15'!I70,'Athlète 16'!I70,'Athlète 17'!I70,'Athlète 18'!I70,'Athlète 19'!I70,'Athlète 20'!I70,'Athlète 21'!I70,'Athlète 22'!I70,'Athlète 23'!I70,'Athlète 24'!I70,'Athlète 25'!I70,'Athlète 26'!I70,'Athlète 27'!I70,'Athlète 28'!I70,'Athlète 29'!I70,'Athlète 30'!I70)</f>
        <v>0</v>
      </c>
      <c r="C68" s="21">
        <f>AVERAGE('Athlète 1'!M70,'Athlète 2'!M70,'Athlète 3'!M70,'Athlète 4'!M70,'Athlète 5'!M70,'Athlète 6'!M70,'Athlète 7'!M70,'Athlète 8'!M70,'Athlète 9'!M70,'Athlète 10'!M70,'Athlète 11'!M70,'Athlète 12'!M70,'Athlète 13'!M70,'Athlète 14'!M70,'Athlète 15'!M70,'Athlète 16'!M70,'Athlète 17'!M70,'Athlète 18'!M70,'Athlète 19'!M70,'Athlète 20'!M70,'Athlète 21'!M70,'Athlète 22'!M70,'Athlète 23'!M70,'Athlète 24'!M70,'Athlète 25'!M70,'Athlète 26'!M70,'Athlète 27'!M70,'Athlète 28'!M70,'Athlète 29'!M70,'Athlète 30'!M70)</f>
        <v>65.088267580460311</v>
      </c>
      <c r="D68" s="22">
        <f>IFERROR(AVERAGE('Athlète 1'!L70,'Athlète 2'!L70,'Athlète 3'!L70,'Athlète 4'!L70,'Athlète 5'!L70,'Athlète 6'!L70,'Athlète 7'!L70,'Athlète 8'!L70,'Athlète 9'!L70,'Athlète 10'!L70,'Athlète 11'!L70,'Athlète 12'!L70,'Athlète 13'!L70,'Athlète 14'!L70,'Athlète 15'!L70,'Athlète 16'!L70,'Athlète 17'!L70,'Athlète 18'!L70,'Athlète 19'!L70,'Athlète 20'!L70,'Athlète 21'!L70,'Athlète 22'!L70,'Athlète 23'!L70,'Athlète 24'!L70,'Athlète 25'!L70,'Athlète 26'!L70,'Athlète 27'!L70,'Athlète 28'!L70,'Athlète 29'!L70,'Athlète 30'!L70),"")</f>
        <v>0</v>
      </c>
    </row>
    <row r="69" spans="1:4" x14ac:dyDescent="0.3">
      <c r="A69" s="20">
        <f>'Athlète 1'!A71</f>
        <v>46287</v>
      </c>
      <c r="B69" s="21">
        <f>AVERAGE('Athlète 1'!I71,'Athlète 2'!I71,'Athlète 3'!I71,'Athlète 4'!I71,'Athlète 5'!I71,'Athlète 6'!I71,'Athlète 7'!I71,'Athlète 8'!I71,'Athlète 9'!I71,'Athlète 10'!I71,'Athlète 11'!I71,'Athlète 12'!I71,'Athlète 13'!I71,'Athlète 14'!I71,'Athlète 15'!I71,'Athlète 16'!I71,'Athlète 17'!I71,'Athlète 18'!I71,'Athlète 19'!I71,'Athlète 20'!I71,'Athlète 21'!I71,'Athlète 22'!I71,'Athlète 23'!I71,'Athlète 24'!I71,'Athlète 25'!I71,'Athlète 26'!I71,'Athlète 27'!I71,'Athlète 28'!I71,'Athlète 29'!I71,'Athlète 30'!I71)</f>
        <v>0</v>
      </c>
      <c r="C69" s="21">
        <f>AVERAGE('Athlète 1'!M71,'Athlète 2'!M71,'Athlète 3'!M71,'Athlète 4'!M71,'Athlète 5'!M71,'Athlète 6'!M71,'Athlète 7'!M71,'Athlète 8'!M71,'Athlète 9'!M71,'Athlète 10'!M71,'Athlète 11'!M71,'Athlète 12'!M71,'Athlète 13'!M71,'Athlète 14'!M71,'Athlète 15'!M71,'Athlète 16'!M71,'Athlète 17'!M71,'Athlète 18'!M71,'Athlète 19'!M71,'Athlète 20'!M71,'Athlète 21'!M71,'Athlète 22'!M71,'Athlète 23'!M71,'Athlète 24'!M71,'Athlète 25'!M71,'Athlète 26'!M71,'Athlète 27'!M71,'Athlète 28'!M71,'Athlète 29'!M71,'Athlète 30'!M71)</f>
        <v>65.079291389984121</v>
      </c>
      <c r="D69" s="22">
        <f>IFERROR(AVERAGE('Athlète 1'!L71,'Athlète 2'!L71,'Athlète 3'!L71,'Athlète 4'!L71,'Athlète 5'!L71,'Athlète 6'!L71,'Athlète 7'!L71,'Athlète 8'!L71,'Athlète 9'!L71,'Athlète 10'!L71,'Athlète 11'!L71,'Athlète 12'!L71,'Athlète 13'!L71,'Athlète 14'!L71,'Athlète 15'!L71,'Athlète 16'!L71,'Athlète 17'!L71,'Athlète 18'!L71,'Athlète 19'!L71,'Athlète 20'!L71,'Athlète 21'!L71,'Athlète 22'!L71,'Athlète 23'!L71,'Athlète 24'!L71,'Athlète 25'!L71,'Athlète 26'!L71,'Athlète 27'!L71,'Athlète 28'!L71,'Athlète 29'!L71,'Athlète 30'!L71),"")</f>
        <v>0</v>
      </c>
    </row>
    <row r="70" spans="1:4" x14ac:dyDescent="0.3">
      <c r="A70" s="20">
        <f>'Athlète 1'!A72</f>
        <v>46288</v>
      </c>
      <c r="B70" s="21">
        <f>AVERAGE('Athlète 1'!I72,'Athlète 2'!I72,'Athlète 3'!I72,'Athlète 4'!I72,'Athlète 5'!I72,'Athlète 6'!I72,'Athlète 7'!I72,'Athlète 8'!I72,'Athlète 9'!I72,'Athlète 10'!I72,'Athlète 11'!I72,'Athlète 12'!I72,'Athlète 13'!I72,'Athlète 14'!I72,'Athlète 15'!I72,'Athlète 16'!I72,'Athlète 17'!I72,'Athlète 18'!I72,'Athlète 19'!I72,'Athlète 20'!I72,'Athlète 21'!I72,'Athlète 22'!I72,'Athlète 23'!I72,'Athlète 24'!I72,'Athlète 25'!I72,'Athlète 26'!I72,'Athlète 27'!I72,'Athlète 28'!I72,'Athlète 29'!I72,'Athlète 30'!I72)</f>
        <v>0</v>
      </c>
      <c r="C70" s="21">
        <f>AVERAGE('Athlète 1'!M72,'Athlète 2'!M72,'Athlète 3'!M72,'Athlète 4'!M72,'Athlète 5'!M72,'Athlète 6'!M72,'Athlète 7'!M72,'Athlète 8'!M72,'Athlète 9'!M72,'Athlète 10'!M72,'Athlète 11'!M72,'Athlète 12'!M72,'Athlète 13'!M72,'Athlète 14'!M72,'Athlète 15'!M72,'Athlète 16'!M72,'Athlète 17'!M72,'Athlète 18'!M72,'Athlète 19'!M72,'Athlète 20'!M72,'Athlète 21'!M72,'Athlète 22'!M72,'Athlète 23'!M72,'Athlète 24'!M72,'Athlète 25'!M72,'Athlète 26'!M72,'Athlète 27'!M72,'Athlète 28'!M72,'Athlète 29'!M72,'Athlète 30'!M72)</f>
        <v>65.070315199507931</v>
      </c>
      <c r="D70" s="22">
        <f>IFERROR(AVERAGE('Athlète 1'!L72,'Athlète 2'!L72,'Athlète 3'!L72,'Athlète 4'!L72,'Athlète 5'!L72,'Athlète 6'!L72,'Athlète 7'!L72,'Athlète 8'!L72,'Athlète 9'!L72,'Athlète 10'!L72,'Athlète 11'!L72,'Athlète 12'!L72,'Athlète 13'!L72,'Athlète 14'!L72,'Athlète 15'!L72,'Athlète 16'!L72,'Athlète 17'!L72,'Athlète 18'!L72,'Athlète 19'!L72,'Athlète 20'!L72,'Athlète 21'!L72,'Athlète 22'!L72,'Athlète 23'!L72,'Athlète 24'!L72,'Athlète 25'!L72,'Athlète 26'!L72,'Athlète 27'!L72,'Athlète 28'!L72,'Athlète 29'!L72,'Athlète 30'!L72),"")</f>
        <v>0</v>
      </c>
    </row>
    <row r="71" spans="1:4" x14ac:dyDescent="0.3">
      <c r="A71" s="20">
        <f>'Athlète 1'!A73</f>
        <v>46289</v>
      </c>
      <c r="B71" s="21">
        <f>AVERAGE('Athlète 1'!I73,'Athlète 2'!I73,'Athlète 3'!I73,'Athlète 4'!I73,'Athlète 5'!I73,'Athlète 6'!I73,'Athlète 7'!I73,'Athlète 8'!I73,'Athlète 9'!I73,'Athlète 10'!I73,'Athlète 11'!I73,'Athlète 12'!I73,'Athlète 13'!I73,'Athlète 14'!I73,'Athlète 15'!I73,'Athlète 16'!I73,'Athlète 17'!I73,'Athlète 18'!I73,'Athlète 19'!I73,'Athlète 20'!I73,'Athlète 21'!I73,'Athlète 22'!I73,'Athlète 23'!I73,'Athlète 24'!I73,'Athlète 25'!I73,'Athlète 26'!I73,'Athlète 27'!I73,'Athlète 28'!I73,'Athlète 29'!I73,'Athlète 30'!I73)</f>
        <v>0</v>
      </c>
      <c r="C71" s="21">
        <f>AVERAGE('Athlète 1'!M73,'Athlète 2'!M73,'Athlète 3'!M73,'Athlète 4'!M73,'Athlète 5'!M73,'Athlète 6'!M73,'Athlète 7'!M73,'Athlète 8'!M73,'Athlète 9'!M73,'Athlète 10'!M73,'Athlète 11'!M73,'Athlète 12'!M73,'Athlète 13'!M73,'Athlète 14'!M73,'Athlète 15'!M73,'Athlète 16'!M73,'Athlète 17'!M73,'Athlète 18'!M73,'Athlète 19'!M73,'Athlète 20'!M73,'Athlète 21'!M73,'Athlète 22'!M73,'Athlète 23'!M73,'Athlète 24'!M73,'Athlète 25'!M73,'Athlète 26'!M73,'Athlète 27'!M73,'Athlète 28'!M73,'Athlète 29'!M73,'Athlète 30'!M73)</f>
        <v>65.061339009031755</v>
      </c>
      <c r="D71" s="22">
        <f>IFERROR(AVERAGE('Athlète 1'!L73,'Athlète 2'!L73,'Athlète 3'!L73,'Athlète 4'!L73,'Athlète 5'!L73,'Athlète 6'!L73,'Athlète 7'!L73,'Athlète 8'!L73,'Athlète 9'!L73,'Athlète 10'!L73,'Athlète 11'!L73,'Athlète 12'!L73,'Athlète 13'!L73,'Athlète 14'!L73,'Athlète 15'!L73,'Athlète 16'!L73,'Athlète 17'!L73,'Athlète 18'!L73,'Athlète 19'!L73,'Athlète 20'!L73,'Athlète 21'!L73,'Athlète 22'!L73,'Athlète 23'!L73,'Athlète 24'!L73,'Athlète 25'!L73,'Athlète 26'!L73,'Athlète 27'!L73,'Athlète 28'!L73,'Athlète 29'!L73,'Athlète 30'!L73),"")</f>
        <v>0</v>
      </c>
    </row>
    <row r="72" spans="1:4" x14ac:dyDescent="0.3">
      <c r="A72" s="20">
        <f>'Athlète 1'!A74</f>
        <v>46290</v>
      </c>
      <c r="B72" s="21">
        <f>AVERAGE('Athlète 1'!I74,'Athlète 2'!I74,'Athlète 3'!I74,'Athlète 4'!I74,'Athlète 5'!I74,'Athlète 6'!I74,'Athlète 7'!I74,'Athlète 8'!I74,'Athlète 9'!I74,'Athlète 10'!I74,'Athlète 11'!I74,'Athlète 12'!I74,'Athlète 13'!I74,'Athlète 14'!I74,'Athlète 15'!I74,'Athlète 16'!I74,'Athlète 17'!I74,'Athlète 18'!I74,'Athlète 19'!I74,'Athlète 20'!I74,'Athlète 21'!I74,'Athlète 22'!I74,'Athlète 23'!I74,'Athlète 24'!I74,'Athlète 25'!I74,'Athlète 26'!I74,'Athlète 27'!I74,'Athlète 28'!I74,'Athlète 29'!I74,'Athlète 30'!I74)</f>
        <v>0</v>
      </c>
      <c r="C72" s="21">
        <f>AVERAGE('Athlète 1'!M74,'Athlète 2'!M74,'Athlète 3'!M74,'Athlète 4'!M74,'Athlète 5'!M74,'Athlète 6'!M74,'Athlète 7'!M74,'Athlète 8'!M74,'Athlète 9'!M74,'Athlète 10'!M74,'Athlète 11'!M74,'Athlète 12'!M74,'Athlète 13'!M74,'Athlète 14'!M74,'Athlète 15'!M74,'Athlète 16'!M74,'Athlète 17'!M74,'Athlète 18'!M74,'Athlète 19'!M74,'Athlète 20'!M74,'Athlète 21'!M74,'Athlète 22'!M74,'Athlète 23'!M74,'Athlète 24'!M74,'Athlète 25'!M74,'Athlète 26'!M74,'Athlète 27'!M74,'Athlète 28'!M74,'Athlète 29'!M74,'Athlète 30'!M74)</f>
        <v>65.061339009031755</v>
      </c>
      <c r="D72" s="22" t="str">
        <f>IFERROR(AVERAGE('Athlète 1'!L74,'Athlète 2'!L74,'Athlète 3'!L74,'Athlète 4'!L74,'Athlète 5'!L74,'Athlète 6'!L74,'Athlète 7'!L74,'Athlète 8'!L74,'Athlète 9'!L74,'Athlète 10'!L74,'Athlète 11'!L74,'Athlète 12'!L74,'Athlète 13'!L74,'Athlète 14'!L74,'Athlète 15'!L74,'Athlète 16'!L74,'Athlète 17'!L74,'Athlète 18'!L74,'Athlète 19'!L74,'Athlète 20'!L74,'Athlète 21'!L74,'Athlète 22'!L74,'Athlète 23'!L74,'Athlète 24'!L74,'Athlète 25'!L74,'Athlète 26'!L74,'Athlète 27'!L74,'Athlète 28'!L74,'Athlète 29'!L74,'Athlète 30'!L74),"")</f>
        <v/>
      </c>
    </row>
    <row r="73" spans="1:4" x14ac:dyDescent="0.3">
      <c r="A73" s="20">
        <f>'Athlète 1'!A75</f>
        <v>46291</v>
      </c>
      <c r="B73" s="21">
        <f>AVERAGE('Athlète 1'!I75,'Athlète 2'!I75,'Athlète 3'!I75,'Athlète 4'!I75,'Athlète 5'!I75,'Athlète 6'!I75,'Athlète 7'!I75,'Athlète 8'!I75,'Athlète 9'!I75,'Athlète 10'!I75,'Athlète 11'!I75,'Athlète 12'!I75,'Athlète 13'!I75,'Athlète 14'!I75,'Athlète 15'!I75,'Athlète 16'!I75,'Athlète 17'!I75,'Athlète 18'!I75,'Athlète 19'!I75,'Athlète 20'!I75,'Athlète 21'!I75,'Athlète 22'!I75,'Athlète 23'!I75,'Athlète 24'!I75,'Athlète 25'!I75,'Athlète 26'!I75,'Athlète 27'!I75,'Athlète 28'!I75,'Athlète 29'!I75,'Athlète 30'!I75)</f>
        <v>0</v>
      </c>
      <c r="C73" s="21">
        <f>AVERAGE('Athlète 1'!M75,'Athlète 2'!M75,'Athlète 3'!M75,'Athlète 4'!M75,'Athlète 5'!M75,'Athlète 6'!M75,'Athlète 7'!M75,'Athlète 8'!M75,'Athlète 9'!M75,'Athlète 10'!M75,'Athlète 11'!M75,'Athlète 12'!M75,'Athlète 13'!M75,'Athlète 14'!M75,'Athlète 15'!M75,'Athlète 16'!M75,'Athlète 17'!M75,'Athlète 18'!M75,'Athlète 19'!M75,'Athlète 20'!M75,'Athlète 21'!M75,'Athlète 22'!M75,'Athlète 23'!M75,'Athlète 24'!M75,'Athlète 25'!M75,'Athlète 26'!M75,'Athlète 27'!M75,'Athlète 28'!M75,'Athlète 29'!M75,'Athlète 30'!M75)</f>
        <v>65.061339009031755</v>
      </c>
      <c r="D73" s="22" t="str">
        <f>IFERROR(AVERAGE('Athlète 1'!L75,'Athlète 2'!L75,'Athlète 3'!L75,'Athlète 4'!L75,'Athlète 5'!L75,'Athlète 6'!L75,'Athlète 7'!L75,'Athlète 8'!L75,'Athlète 9'!L75,'Athlète 10'!L75,'Athlète 11'!L75,'Athlète 12'!L75,'Athlète 13'!L75,'Athlète 14'!L75,'Athlète 15'!L75,'Athlète 16'!L75,'Athlète 17'!L75,'Athlète 18'!L75,'Athlète 19'!L75,'Athlète 20'!L75,'Athlète 21'!L75,'Athlète 22'!L75,'Athlète 23'!L75,'Athlète 24'!L75,'Athlète 25'!L75,'Athlète 26'!L75,'Athlète 27'!L75,'Athlète 28'!L75,'Athlète 29'!L75,'Athlète 30'!L75),"")</f>
        <v/>
      </c>
    </row>
    <row r="74" spans="1:4" x14ac:dyDescent="0.3">
      <c r="A74" s="20">
        <f>'Athlète 1'!A76</f>
        <v>46292</v>
      </c>
      <c r="B74" s="21">
        <f>AVERAGE('Athlète 1'!I76,'Athlète 2'!I76,'Athlète 3'!I76,'Athlète 4'!I76,'Athlète 5'!I76,'Athlète 6'!I76,'Athlète 7'!I76,'Athlète 8'!I76,'Athlète 9'!I76,'Athlète 10'!I76,'Athlète 11'!I76,'Athlète 12'!I76,'Athlète 13'!I76,'Athlète 14'!I76,'Athlète 15'!I76,'Athlète 16'!I76,'Athlète 17'!I76,'Athlète 18'!I76,'Athlète 19'!I76,'Athlète 20'!I76,'Athlète 21'!I76,'Athlète 22'!I76,'Athlète 23'!I76,'Athlète 24'!I76,'Athlète 25'!I76,'Athlète 26'!I76,'Athlète 27'!I76,'Athlète 28'!I76,'Athlète 29'!I76,'Athlète 30'!I76)</f>
        <v>0</v>
      </c>
      <c r="C74" s="21">
        <f>AVERAGE('Athlète 1'!M76,'Athlète 2'!M76,'Athlète 3'!M76,'Athlète 4'!M76,'Athlète 5'!M76,'Athlète 6'!M76,'Athlète 7'!M76,'Athlète 8'!M76,'Athlète 9'!M76,'Athlète 10'!M76,'Athlète 11'!M76,'Athlète 12'!M76,'Athlète 13'!M76,'Athlète 14'!M76,'Athlète 15'!M76,'Athlète 16'!M76,'Athlète 17'!M76,'Athlète 18'!M76,'Athlète 19'!M76,'Athlète 20'!M76,'Athlète 21'!M76,'Athlète 22'!M76,'Athlète 23'!M76,'Athlète 24'!M76,'Athlète 25'!M76,'Athlète 26'!M76,'Athlète 27'!M76,'Athlète 28'!M76,'Athlète 29'!M76,'Athlète 30'!M76)</f>
        <v>65.061339009031755</v>
      </c>
      <c r="D74" s="22" t="str">
        <f>IFERROR(AVERAGE('Athlète 1'!L76,'Athlète 2'!L76,'Athlète 3'!L76,'Athlète 4'!L76,'Athlète 5'!L76,'Athlète 6'!L76,'Athlète 7'!L76,'Athlète 8'!L76,'Athlète 9'!L76,'Athlète 10'!L76,'Athlète 11'!L76,'Athlète 12'!L76,'Athlète 13'!L76,'Athlète 14'!L76,'Athlète 15'!L76,'Athlète 16'!L76,'Athlète 17'!L76,'Athlète 18'!L76,'Athlète 19'!L76,'Athlète 20'!L76,'Athlète 21'!L76,'Athlète 22'!L76,'Athlète 23'!L76,'Athlète 24'!L76,'Athlète 25'!L76,'Athlète 26'!L76,'Athlète 27'!L76,'Athlète 28'!L76,'Athlète 29'!L76,'Athlète 30'!L76),"")</f>
        <v/>
      </c>
    </row>
    <row r="75" spans="1:4" x14ac:dyDescent="0.3">
      <c r="A75" s="20">
        <f>'Athlète 1'!A77</f>
        <v>46293</v>
      </c>
      <c r="B75" s="21">
        <f>AVERAGE('Athlète 1'!I77,'Athlète 2'!I77,'Athlète 3'!I77,'Athlète 4'!I77,'Athlète 5'!I77,'Athlète 6'!I77,'Athlète 7'!I77,'Athlète 8'!I77,'Athlète 9'!I77,'Athlète 10'!I77,'Athlète 11'!I77,'Athlète 12'!I77,'Athlète 13'!I77,'Athlète 14'!I77,'Athlète 15'!I77,'Athlète 16'!I77,'Athlète 17'!I77,'Athlète 18'!I77,'Athlète 19'!I77,'Athlète 20'!I77,'Athlète 21'!I77,'Athlète 22'!I77,'Athlète 23'!I77,'Athlète 24'!I77,'Athlète 25'!I77,'Athlète 26'!I77,'Athlète 27'!I77,'Athlète 28'!I77,'Athlète 29'!I77,'Athlète 30'!I77)</f>
        <v>0</v>
      </c>
      <c r="C75" s="21">
        <f>AVERAGE('Athlète 1'!M77,'Athlète 2'!M77,'Athlète 3'!M77,'Athlète 4'!M77,'Athlète 5'!M77,'Athlète 6'!M77,'Athlète 7'!M77,'Athlète 8'!M77,'Athlète 9'!M77,'Athlète 10'!M77,'Athlète 11'!M77,'Athlète 12'!M77,'Athlète 13'!M77,'Athlète 14'!M77,'Athlète 15'!M77,'Athlète 16'!M77,'Athlète 17'!M77,'Athlète 18'!M77,'Athlète 19'!M77,'Athlète 20'!M77,'Athlète 21'!M77,'Athlète 22'!M77,'Athlète 23'!M77,'Athlète 24'!M77,'Athlète 25'!M77,'Athlète 26'!M77,'Athlète 27'!M77,'Athlète 28'!M77,'Athlète 29'!M77,'Athlète 30'!M77)</f>
        <v>65.061339009031755</v>
      </c>
      <c r="D75" s="22" t="str">
        <f>IFERROR(AVERAGE('Athlète 1'!L77,'Athlète 2'!L77,'Athlète 3'!L77,'Athlète 4'!L77,'Athlète 5'!L77,'Athlète 6'!L77,'Athlète 7'!L77,'Athlète 8'!L77,'Athlète 9'!L77,'Athlète 10'!L77,'Athlète 11'!L77,'Athlète 12'!L77,'Athlète 13'!L77,'Athlète 14'!L77,'Athlète 15'!L77,'Athlète 16'!L77,'Athlète 17'!L77,'Athlète 18'!L77,'Athlète 19'!L77,'Athlète 20'!L77,'Athlète 21'!L77,'Athlète 22'!L77,'Athlète 23'!L77,'Athlète 24'!L77,'Athlète 25'!L77,'Athlète 26'!L77,'Athlète 27'!L77,'Athlète 28'!L77,'Athlète 29'!L77,'Athlète 30'!L77),"")</f>
        <v/>
      </c>
    </row>
    <row r="76" spans="1:4" x14ac:dyDescent="0.3">
      <c r="A76" s="20">
        <f>'Athlète 1'!A78</f>
        <v>46294</v>
      </c>
      <c r="B76" s="21">
        <f>AVERAGE('Athlète 1'!I78,'Athlète 2'!I78,'Athlète 3'!I78,'Athlète 4'!I78,'Athlète 5'!I78,'Athlète 6'!I78,'Athlète 7'!I78,'Athlète 8'!I78,'Athlète 9'!I78,'Athlète 10'!I78,'Athlète 11'!I78,'Athlète 12'!I78,'Athlète 13'!I78,'Athlète 14'!I78,'Athlète 15'!I78,'Athlète 16'!I78,'Athlète 17'!I78,'Athlète 18'!I78,'Athlète 19'!I78,'Athlète 20'!I78,'Athlète 21'!I78,'Athlète 22'!I78,'Athlète 23'!I78,'Athlète 24'!I78,'Athlète 25'!I78,'Athlète 26'!I78,'Athlète 27'!I78,'Athlète 28'!I78,'Athlète 29'!I78,'Athlète 30'!I78)</f>
        <v>0</v>
      </c>
      <c r="C76" s="21">
        <f>AVERAGE('Athlète 1'!M78,'Athlète 2'!M78,'Athlète 3'!M78,'Athlète 4'!M78,'Athlète 5'!M78,'Athlète 6'!M78,'Athlète 7'!M78,'Athlète 8'!M78,'Athlète 9'!M78,'Athlète 10'!M78,'Athlète 11'!M78,'Athlète 12'!M78,'Athlète 13'!M78,'Athlète 14'!M78,'Athlète 15'!M78,'Athlète 16'!M78,'Athlète 17'!M78,'Athlète 18'!M78,'Athlète 19'!M78,'Athlète 20'!M78,'Athlète 21'!M78,'Athlète 22'!M78,'Athlète 23'!M78,'Athlète 24'!M78,'Athlète 25'!M78,'Athlète 26'!M78,'Athlète 27'!M78,'Athlète 28'!M78,'Athlète 29'!M78,'Athlète 30'!M78)</f>
        <v>65.061339009031755</v>
      </c>
      <c r="D76" s="22" t="str">
        <f>IFERROR(AVERAGE('Athlète 1'!L78,'Athlète 2'!L78,'Athlète 3'!L78,'Athlète 4'!L78,'Athlète 5'!L78,'Athlète 6'!L78,'Athlète 7'!L78,'Athlète 8'!L78,'Athlète 9'!L78,'Athlète 10'!L78,'Athlète 11'!L78,'Athlète 12'!L78,'Athlète 13'!L78,'Athlète 14'!L78,'Athlète 15'!L78,'Athlète 16'!L78,'Athlète 17'!L78,'Athlète 18'!L78,'Athlète 19'!L78,'Athlète 20'!L78,'Athlète 21'!L78,'Athlète 22'!L78,'Athlète 23'!L78,'Athlète 24'!L78,'Athlète 25'!L78,'Athlète 26'!L78,'Athlète 27'!L78,'Athlète 28'!L78,'Athlète 29'!L78,'Athlète 30'!L78),"")</f>
        <v/>
      </c>
    </row>
    <row r="77" spans="1:4" x14ac:dyDescent="0.3">
      <c r="A77" s="20">
        <f>'Athlète 1'!A79</f>
        <v>46295</v>
      </c>
      <c r="B77" s="21">
        <f>AVERAGE('Athlète 1'!I79,'Athlète 2'!I79,'Athlète 3'!I79,'Athlète 4'!I79,'Athlète 5'!I79,'Athlète 6'!I79,'Athlète 7'!I79,'Athlète 8'!I79,'Athlète 9'!I79,'Athlète 10'!I79,'Athlète 11'!I79,'Athlète 12'!I79,'Athlète 13'!I79,'Athlète 14'!I79,'Athlète 15'!I79,'Athlète 16'!I79,'Athlète 17'!I79,'Athlète 18'!I79,'Athlète 19'!I79,'Athlète 20'!I79,'Athlète 21'!I79,'Athlète 22'!I79,'Athlète 23'!I79,'Athlète 24'!I79,'Athlète 25'!I79,'Athlète 26'!I79,'Athlète 27'!I79,'Athlète 28'!I79,'Athlète 29'!I79,'Athlète 30'!I79)</f>
        <v>0</v>
      </c>
      <c r="C77" s="21">
        <f>AVERAGE('Athlète 1'!M79,'Athlète 2'!M79,'Athlète 3'!M79,'Athlète 4'!M79,'Athlète 5'!M79,'Athlète 6'!M79,'Athlète 7'!M79,'Athlète 8'!M79,'Athlète 9'!M79,'Athlète 10'!M79,'Athlète 11'!M79,'Athlète 12'!M79,'Athlète 13'!M79,'Athlète 14'!M79,'Athlète 15'!M79,'Athlète 16'!M79,'Athlète 17'!M79,'Athlète 18'!M79,'Athlète 19'!M79,'Athlète 20'!M79,'Athlète 21'!M79,'Athlète 22'!M79,'Athlète 23'!M79,'Athlète 24'!M79,'Athlète 25'!M79,'Athlète 26'!M79,'Athlète 27'!M79,'Athlète 28'!M79,'Athlète 29'!M79,'Athlète 30'!M79)</f>
        <v>65.061339009031755</v>
      </c>
      <c r="D77" s="22" t="str">
        <f>IFERROR(AVERAGE('Athlète 1'!L79,'Athlète 2'!L79,'Athlète 3'!L79,'Athlète 4'!L79,'Athlète 5'!L79,'Athlète 6'!L79,'Athlète 7'!L79,'Athlète 8'!L79,'Athlète 9'!L79,'Athlète 10'!L79,'Athlète 11'!L79,'Athlète 12'!L79,'Athlète 13'!L79,'Athlète 14'!L79,'Athlète 15'!L79,'Athlète 16'!L79,'Athlète 17'!L79,'Athlète 18'!L79,'Athlète 19'!L79,'Athlète 20'!L79,'Athlète 21'!L79,'Athlète 22'!L79,'Athlète 23'!L79,'Athlète 24'!L79,'Athlète 25'!L79,'Athlète 26'!L79,'Athlète 27'!L79,'Athlète 28'!L79,'Athlète 29'!L79,'Athlète 30'!L79),"")</f>
        <v/>
      </c>
    </row>
    <row r="78" spans="1:4" x14ac:dyDescent="0.3">
      <c r="A78" s="20">
        <f>'Athlète 1'!A80</f>
        <v>46296</v>
      </c>
      <c r="B78" s="21">
        <f>AVERAGE('Athlète 1'!I80,'Athlète 2'!I80,'Athlète 3'!I80,'Athlète 4'!I80,'Athlète 5'!I80,'Athlète 6'!I80,'Athlète 7'!I80,'Athlète 8'!I80,'Athlète 9'!I80,'Athlète 10'!I80,'Athlète 11'!I80,'Athlète 12'!I80,'Athlète 13'!I80,'Athlète 14'!I80,'Athlète 15'!I80,'Athlète 16'!I80,'Athlète 17'!I80,'Athlète 18'!I80,'Athlète 19'!I80,'Athlète 20'!I80,'Athlète 21'!I80,'Athlète 22'!I80,'Athlète 23'!I80,'Athlète 24'!I80,'Athlète 25'!I80,'Athlète 26'!I80,'Athlète 27'!I80,'Athlète 28'!I80,'Athlète 29'!I80,'Athlète 30'!I80)</f>
        <v>0</v>
      </c>
      <c r="C78" s="21">
        <f>AVERAGE('Athlète 1'!M80,'Athlète 2'!M80,'Athlète 3'!M80,'Athlète 4'!M80,'Athlète 5'!M80,'Athlète 6'!M80,'Athlète 7'!M80,'Athlète 8'!M80,'Athlète 9'!M80,'Athlète 10'!M80,'Athlète 11'!M80,'Athlète 12'!M80,'Athlète 13'!M80,'Athlète 14'!M80,'Athlète 15'!M80,'Athlète 16'!M80,'Athlète 17'!M80,'Athlète 18'!M80,'Athlète 19'!M80,'Athlète 20'!M80,'Athlète 21'!M80,'Athlète 22'!M80,'Athlète 23'!M80,'Athlète 24'!M80,'Athlète 25'!M80,'Athlète 26'!M80,'Athlète 27'!M80,'Athlète 28'!M80,'Athlète 29'!M80,'Athlète 30'!M80)</f>
        <v>65.061339009031755</v>
      </c>
      <c r="D78" s="22" t="str">
        <f>IFERROR(AVERAGE('Athlète 1'!L80,'Athlète 2'!L80,'Athlète 3'!L80,'Athlète 4'!L80,'Athlète 5'!L80,'Athlète 6'!L80,'Athlète 7'!L80,'Athlète 8'!L80,'Athlète 9'!L80,'Athlète 10'!L80,'Athlète 11'!L80,'Athlète 12'!L80,'Athlète 13'!L80,'Athlète 14'!L80,'Athlète 15'!L80,'Athlète 16'!L80,'Athlète 17'!L80,'Athlète 18'!L80,'Athlète 19'!L80,'Athlète 20'!L80,'Athlète 21'!L80,'Athlète 22'!L80,'Athlète 23'!L80,'Athlète 24'!L80,'Athlète 25'!L80,'Athlète 26'!L80,'Athlète 27'!L80,'Athlète 28'!L80,'Athlète 29'!L80,'Athlète 30'!L80),"")</f>
        <v/>
      </c>
    </row>
    <row r="79" spans="1:4" x14ac:dyDescent="0.3">
      <c r="A79" s="20">
        <f>'Athlète 1'!A81</f>
        <v>46297</v>
      </c>
      <c r="B79" s="21">
        <f>AVERAGE('Athlète 1'!I81,'Athlète 2'!I81,'Athlète 3'!I81,'Athlète 4'!I81,'Athlète 5'!I81,'Athlète 6'!I81,'Athlète 7'!I81,'Athlète 8'!I81,'Athlète 9'!I81,'Athlète 10'!I81,'Athlète 11'!I81,'Athlète 12'!I81,'Athlète 13'!I81,'Athlète 14'!I81,'Athlète 15'!I81,'Athlète 16'!I81,'Athlète 17'!I81,'Athlète 18'!I81,'Athlète 19'!I81,'Athlète 20'!I81,'Athlète 21'!I81,'Athlète 22'!I81,'Athlète 23'!I81,'Athlète 24'!I81,'Athlète 25'!I81,'Athlète 26'!I81,'Athlète 27'!I81,'Athlète 28'!I81,'Athlète 29'!I81,'Athlète 30'!I81)</f>
        <v>0</v>
      </c>
      <c r="C79" s="21">
        <f>AVERAGE('Athlète 1'!M81,'Athlète 2'!M81,'Athlète 3'!M81,'Athlète 4'!M81,'Athlète 5'!M81,'Athlète 6'!M81,'Athlète 7'!M81,'Athlète 8'!M81,'Athlète 9'!M81,'Athlète 10'!M81,'Athlète 11'!M81,'Athlète 12'!M81,'Athlète 13'!M81,'Athlète 14'!M81,'Athlète 15'!M81,'Athlète 16'!M81,'Athlète 17'!M81,'Athlète 18'!M81,'Athlète 19'!M81,'Athlète 20'!M81,'Athlète 21'!M81,'Athlète 22'!M81,'Athlète 23'!M81,'Athlète 24'!M81,'Athlète 25'!M81,'Athlète 26'!M81,'Athlète 27'!M81,'Athlète 28'!M81,'Athlète 29'!M81,'Athlète 30'!M81)</f>
        <v>65.061339009031755</v>
      </c>
      <c r="D79" s="22" t="str">
        <f>IFERROR(AVERAGE('Athlète 1'!L81,'Athlète 2'!L81,'Athlète 3'!L81,'Athlète 4'!L81,'Athlète 5'!L81,'Athlète 6'!L81,'Athlète 7'!L81,'Athlète 8'!L81,'Athlète 9'!L81,'Athlète 10'!L81,'Athlète 11'!L81,'Athlète 12'!L81,'Athlète 13'!L81,'Athlète 14'!L81,'Athlète 15'!L81,'Athlète 16'!L81,'Athlète 17'!L81,'Athlète 18'!L81,'Athlète 19'!L81,'Athlète 20'!L81,'Athlète 21'!L81,'Athlète 22'!L81,'Athlète 23'!L81,'Athlète 24'!L81,'Athlète 25'!L81,'Athlète 26'!L81,'Athlète 27'!L81,'Athlète 28'!L81,'Athlète 29'!L81,'Athlète 30'!L81),"")</f>
        <v/>
      </c>
    </row>
    <row r="80" spans="1:4" x14ac:dyDescent="0.3">
      <c r="A80" s="20">
        <f>'Athlète 1'!A82</f>
        <v>46298</v>
      </c>
      <c r="B80" s="21">
        <f>AVERAGE('Athlète 1'!I82,'Athlète 2'!I82,'Athlète 3'!I82,'Athlète 4'!I82,'Athlète 5'!I82,'Athlète 6'!I82,'Athlète 7'!I82,'Athlète 8'!I82,'Athlète 9'!I82,'Athlète 10'!I82,'Athlète 11'!I82,'Athlète 12'!I82,'Athlète 13'!I82,'Athlète 14'!I82,'Athlète 15'!I82,'Athlète 16'!I82,'Athlète 17'!I82,'Athlète 18'!I82,'Athlète 19'!I82,'Athlète 20'!I82,'Athlète 21'!I82,'Athlète 22'!I82,'Athlète 23'!I82,'Athlète 24'!I82,'Athlète 25'!I82,'Athlète 26'!I82,'Athlète 27'!I82,'Athlète 28'!I82,'Athlète 29'!I82,'Athlète 30'!I82)</f>
        <v>0</v>
      </c>
      <c r="C80" s="21">
        <f>AVERAGE('Athlète 1'!M82,'Athlète 2'!M82,'Athlète 3'!M82,'Athlète 4'!M82,'Athlète 5'!M82,'Athlète 6'!M82,'Athlète 7'!M82,'Athlète 8'!M82,'Athlète 9'!M82,'Athlète 10'!M82,'Athlète 11'!M82,'Athlète 12'!M82,'Athlète 13'!M82,'Athlète 14'!M82,'Athlète 15'!M82,'Athlète 16'!M82,'Athlète 17'!M82,'Athlète 18'!M82,'Athlète 19'!M82,'Athlète 20'!M82,'Athlète 21'!M82,'Athlète 22'!M82,'Athlète 23'!M82,'Athlète 24'!M82,'Athlète 25'!M82,'Athlète 26'!M82,'Athlète 27'!M82,'Athlète 28'!M82,'Athlète 29'!M82,'Athlète 30'!M82)</f>
        <v>65.061339009031755</v>
      </c>
      <c r="D80" s="22" t="str">
        <f>IFERROR(AVERAGE('Athlète 1'!L82,'Athlète 2'!L82,'Athlète 3'!L82,'Athlète 4'!L82,'Athlète 5'!L82,'Athlète 6'!L82,'Athlète 7'!L82,'Athlète 8'!L82,'Athlète 9'!L82,'Athlète 10'!L82,'Athlète 11'!L82,'Athlète 12'!L82,'Athlète 13'!L82,'Athlète 14'!L82,'Athlète 15'!L82,'Athlète 16'!L82,'Athlète 17'!L82,'Athlète 18'!L82,'Athlète 19'!L82,'Athlète 20'!L82,'Athlète 21'!L82,'Athlète 22'!L82,'Athlète 23'!L82,'Athlète 24'!L82,'Athlète 25'!L82,'Athlète 26'!L82,'Athlète 27'!L82,'Athlète 28'!L82,'Athlète 29'!L82,'Athlète 30'!L82),"")</f>
        <v/>
      </c>
    </row>
    <row r="81" spans="1:4" x14ac:dyDescent="0.3">
      <c r="A81" s="20">
        <f>'Athlète 1'!A83</f>
        <v>46299</v>
      </c>
      <c r="B81" s="21">
        <f>AVERAGE('Athlète 1'!I83,'Athlète 2'!I83,'Athlète 3'!I83,'Athlète 4'!I83,'Athlète 5'!I83,'Athlète 6'!I83,'Athlète 7'!I83,'Athlète 8'!I83,'Athlète 9'!I83,'Athlète 10'!I83,'Athlète 11'!I83,'Athlète 12'!I83,'Athlète 13'!I83,'Athlète 14'!I83,'Athlète 15'!I83,'Athlète 16'!I83,'Athlète 17'!I83,'Athlète 18'!I83,'Athlète 19'!I83,'Athlète 20'!I83,'Athlète 21'!I83,'Athlète 22'!I83,'Athlète 23'!I83,'Athlète 24'!I83,'Athlète 25'!I83,'Athlète 26'!I83,'Athlète 27'!I83,'Athlète 28'!I83,'Athlète 29'!I83,'Athlète 30'!I83)</f>
        <v>0</v>
      </c>
      <c r="C81" s="21">
        <f>AVERAGE('Athlète 1'!M83,'Athlète 2'!M83,'Athlète 3'!M83,'Athlète 4'!M83,'Athlète 5'!M83,'Athlète 6'!M83,'Athlète 7'!M83,'Athlète 8'!M83,'Athlète 9'!M83,'Athlète 10'!M83,'Athlète 11'!M83,'Athlète 12'!M83,'Athlète 13'!M83,'Athlète 14'!M83,'Athlète 15'!M83,'Athlète 16'!M83,'Athlète 17'!M83,'Athlète 18'!M83,'Athlète 19'!M83,'Athlète 20'!M83,'Athlète 21'!M83,'Athlète 22'!M83,'Athlète 23'!M83,'Athlète 24'!M83,'Athlète 25'!M83,'Athlète 26'!M83,'Athlète 27'!M83,'Athlète 28'!M83,'Athlète 29'!M83,'Athlète 30'!M83)</f>
        <v>65.061339009031755</v>
      </c>
      <c r="D81" s="22" t="str">
        <f>IFERROR(AVERAGE('Athlète 1'!L83,'Athlète 2'!L83,'Athlète 3'!L83,'Athlète 4'!L83,'Athlète 5'!L83,'Athlète 6'!L83,'Athlète 7'!L83,'Athlète 8'!L83,'Athlète 9'!L83,'Athlète 10'!L83,'Athlète 11'!L83,'Athlète 12'!L83,'Athlète 13'!L83,'Athlète 14'!L83,'Athlète 15'!L83,'Athlète 16'!L83,'Athlète 17'!L83,'Athlète 18'!L83,'Athlète 19'!L83,'Athlète 20'!L83,'Athlète 21'!L83,'Athlète 22'!L83,'Athlète 23'!L83,'Athlète 24'!L83,'Athlète 25'!L83,'Athlète 26'!L83,'Athlète 27'!L83,'Athlète 28'!L83,'Athlète 29'!L83,'Athlète 30'!L83),"")</f>
        <v/>
      </c>
    </row>
    <row r="82" spans="1:4" x14ac:dyDescent="0.3">
      <c r="A82" s="20">
        <f>'Athlète 1'!A84</f>
        <v>46300</v>
      </c>
      <c r="B82" s="21">
        <f>AVERAGE('Athlète 1'!I84,'Athlète 2'!I84,'Athlète 3'!I84,'Athlète 4'!I84,'Athlète 5'!I84,'Athlète 6'!I84,'Athlète 7'!I84,'Athlète 8'!I84,'Athlète 9'!I84,'Athlète 10'!I84,'Athlète 11'!I84,'Athlète 12'!I84,'Athlète 13'!I84,'Athlète 14'!I84,'Athlète 15'!I84,'Athlète 16'!I84,'Athlète 17'!I84,'Athlète 18'!I84,'Athlète 19'!I84,'Athlète 20'!I84,'Athlète 21'!I84,'Athlète 22'!I84,'Athlète 23'!I84,'Athlète 24'!I84,'Athlète 25'!I84,'Athlète 26'!I84,'Athlète 27'!I84,'Athlète 28'!I84,'Athlète 29'!I84,'Athlète 30'!I84)</f>
        <v>0</v>
      </c>
      <c r="C82" s="21">
        <f>AVERAGE('Athlète 1'!M84,'Athlète 2'!M84,'Athlète 3'!M84,'Athlète 4'!M84,'Athlète 5'!M84,'Athlète 6'!M84,'Athlète 7'!M84,'Athlète 8'!M84,'Athlète 9'!M84,'Athlète 10'!M84,'Athlète 11'!M84,'Athlète 12'!M84,'Athlète 13'!M84,'Athlète 14'!M84,'Athlète 15'!M84,'Athlète 16'!M84,'Athlète 17'!M84,'Athlète 18'!M84,'Athlète 19'!M84,'Athlète 20'!M84,'Athlète 21'!M84,'Athlète 22'!M84,'Athlète 23'!M84,'Athlète 24'!M84,'Athlète 25'!M84,'Athlète 26'!M84,'Athlète 27'!M84,'Athlète 28'!M84,'Athlète 29'!M84,'Athlète 30'!M84)</f>
        <v>65.061339009031755</v>
      </c>
      <c r="D82" s="22" t="str">
        <f>IFERROR(AVERAGE('Athlète 1'!L84,'Athlète 2'!L84,'Athlète 3'!L84,'Athlète 4'!L84,'Athlète 5'!L84,'Athlète 6'!L84,'Athlète 7'!L84,'Athlète 8'!L84,'Athlète 9'!L84,'Athlète 10'!L84,'Athlète 11'!L84,'Athlète 12'!L84,'Athlète 13'!L84,'Athlète 14'!L84,'Athlète 15'!L84,'Athlète 16'!L84,'Athlète 17'!L84,'Athlète 18'!L84,'Athlète 19'!L84,'Athlète 20'!L84,'Athlète 21'!L84,'Athlète 22'!L84,'Athlète 23'!L84,'Athlète 24'!L84,'Athlète 25'!L84,'Athlète 26'!L84,'Athlète 27'!L84,'Athlète 28'!L84,'Athlète 29'!L84,'Athlète 30'!L84),"")</f>
        <v/>
      </c>
    </row>
    <row r="83" spans="1:4" x14ac:dyDescent="0.3">
      <c r="A83" s="20">
        <f>'Athlète 1'!A85</f>
        <v>46301</v>
      </c>
      <c r="B83" s="21">
        <f>AVERAGE('Athlète 1'!I85,'Athlète 2'!I85,'Athlète 3'!I85,'Athlète 4'!I85,'Athlète 5'!I85,'Athlète 6'!I85,'Athlète 7'!I85,'Athlète 8'!I85,'Athlète 9'!I85,'Athlète 10'!I85,'Athlète 11'!I85,'Athlète 12'!I85,'Athlète 13'!I85,'Athlète 14'!I85,'Athlète 15'!I85,'Athlète 16'!I85,'Athlète 17'!I85,'Athlète 18'!I85,'Athlète 19'!I85,'Athlète 20'!I85,'Athlète 21'!I85,'Athlète 22'!I85,'Athlète 23'!I85,'Athlète 24'!I85,'Athlète 25'!I85,'Athlète 26'!I85,'Athlète 27'!I85,'Athlète 28'!I85,'Athlète 29'!I85,'Athlète 30'!I85)</f>
        <v>0</v>
      </c>
      <c r="C83" s="21">
        <f>AVERAGE('Athlète 1'!M85,'Athlète 2'!M85,'Athlète 3'!M85,'Athlète 4'!M85,'Athlète 5'!M85,'Athlète 6'!M85,'Athlète 7'!M85,'Athlète 8'!M85,'Athlète 9'!M85,'Athlète 10'!M85,'Athlète 11'!M85,'Athlète 12'!M85,'Athlète 13'!M85,'Athlète 14'!M85,'Athlète 15'!M85,'Athlète 16'!M85,'Athlète 17'!M85,'Athlète 18'!M85,'Athlète 19'!M85,'Athlète 20'!M85,'Athlète 21'!M85,'Athlète 22'!M85,'Athlète 23'!M85,'Athlète 24'!M85,'Athlète 25'!M85,'Athlète 26'!M85,'Athlète 27'!M85,'Athlète 28'!M85,'Athlète 29'!M85,'Athlète 30'!M85)</f>
        <v>65.061339009031755</v>
      </c>
      <c r="D83" s="22" t="str">
        <f>IFERROR(AVERAGE('Athlète 1'!L85,'Athlète 2'!L85,'Athlète 3'!L85,'Athlète 4'!L85,'Athlète 5'!L85,'Athlète 6'!L85,'Athlète 7'!L85,'Athlète 8'!L85,'Athlète 9'!L85,'Athlète 10'!L85,'Athlète 11'!L85,'Athlète 12'!L85,'Athlète 13'!L85,'Athlète 14'!L85,'Athlète 15'!L85,'Athlète 16'!L85,'Athlète 17'!L85,'Athlète 18'!L85,'Athlète 19'!L85,'Athlète 20'!L85,'Athlète 21'!L85,'Athlète 22'!L85,'Athlète 23'!L85,'Athlète 24'!L85,'Athlète 25'!L85,'Athlète 26'!L85,'Athlète 27'!L85,'Athlète 28'!L85,'Athlète 29'!L85,'Athlète 30'!L85),"")</f>
        <v/>
      </c>
    </row>
    <row r="84" spans="1:4" x14ac:dyDescent="0.3">
      <c r="A84" s="20">
        <f>'Athlète 1'!A86</f>
        <v>46302</v>
      </c>
      <c r="B84" s="21">
        <f>AVERAGE('Athlète 1'!I86,'Athlète 2'!I86,'Athlète 3'!I86,'Athlète 4'!I86,'Athlète 5'!I86,'Athlète 6'!I86,'Athlète 7'!I86,'Athlète 8'!I86,'Athlète 9'!I86,'Athlète 10'!I86,'Athlète 11'!I86,'Athlète 12'!I86,'Athlète 13'!I86,'Athlète 14'!I86,'Athlète 15'!I86,'Athlète 16'!I86,'Athlète 17'!I86,'Athlète 18'!I86,'Athlète 19'!I86,'Athlète 20'!I86,'Athlète 21'!I86,'Athlète 22'!I86,'Athlète 23'!I86,'Athlète 24'!I86,'Athlète 25'!I86,'Athlète 26'!I86,'Athlète 27'!I86,'Athlète 28'!I86,'Athlète 29'!I86,'Athlète 30'!I86)</f>
        <v>0</v>
      </c>
      <c r="C84" s="21">
        <f>AVERAGE('Athlète 1'!M86,'Athlète 2'!M86,'Athlète 3'!M86,'Athlète 4'!M86,'Athlète 5'!M86,'Athlète 6'!M86,'Athlète 7'!M86,'Athlète 8'!M86,'Athlète 9'!M86,'Athlète 10'!M86,'Athlète 11'!M86,'Athlète 12'!M86,'Athlète 13'!M86,'Athlète 14'!M86,'Athlète 15'!M86,'Athlète 16'!M86,'Athlète 17'!M86,'Athlète 18'!M86,'Athlète 19'!M86,'Athlète 20'!M86,'Athlète 21'!M86,'Athlète 22'!M86,'Athlète 23'!M86,'Athlète 24'!M86,'Athlète 25'!M86,'Athlète 26'!M86,'Athlète 27'!M86,'Athlète 28'!M86,'Athlète 29'!M86,'Athlète 30'!M86)</f>
        <v>65.061339009031755</v>
      </c>
      <c r="D84" s="22" t="str">
        <f>IFERROR(AVERAGE('Athlète 1'!L86,'Athlète 2'!L86,'Athlète 3'!L86,'Athlète 4'!L86,'Athlète 5'!L86,'Athlète 6'!L86,'Athlète 7'!L86,'Athlète 8'!L86,'Athlète 9'!L86,'Athlète 10'!L86,'Athlète 11'!L86,'Athlète 12'!L86,'Athlète 13'!L86,'Athlète 14'!L86,'Athlète 15'!L86,'Athlète 16'!L86,'Athlète 17'!L86,'Athlète 18'!L86,'Athlète 19'!L86,'Athlète 20'!L86,'Athlète 21'!L86,'Athlète 22'!L86,'Athlète 23'!L86,'Athlète 24'!L86,'Athlète 25'!L86,'Athlète 26'!L86,'Athlète 27'!L86,'Athlète 28'!L86,'Athlète 29'!L86,'Athlète 30'!L86),"")</f>
        <v/>
      </c>
    </row>
    <row r="85" spans="1:4" x14ac:dyDescent="0.3">
      <c r="A85" s="20">
        <f>'Athlète 1'!A87</f>
        <v>46303</v>
      </c>
      <c r="B85" s="21">
        <f>AVERAGE('Athlète 1'!I87,'Athlète 2'!I87,'Athlète 3'!I87,'Athlète 4'!I87,'Athlète 5'!I87,'Athlète 6'!I87,'Athlète 7'!I87,'Athlète 8'!I87,'Athlète 9'!I87,'Athlète 10'!I87,'Athlète 11'!I87,'Athlète 12'!I87,'Athlète 13'!I87,'Athlète 14'!I87,'Athlète 15'!I87,'Athlète 16'!I87,'Athlète 17'!I87,'Athlète 18'!I87,'Athlète 19'!I87,'Athlète 20'!I87,'Athlète 21'!I87,'Athlète 22'!I87,'Athlète 23'!I87,'Athlète 24'!I87,'Athlète 25'!I87,'Athlète 26'!I87,'Athlète 27'!I87,'Athlète 28'!I87,'Athlète 29'!I87,'Athlète 30'!I87)</f>
        <v>0</v>
      </c>
      <c r="C85" s="21">
        <f>AVERAGE('Athlète 1'!M87,'Athlète 2'!M87,'Athlète 3'!M87,'Athlète 4'!M87,'Athlète 5'!M87,'Athlète 6'!M87,'Athlète 7'!M87,'Athlète 8'!M87,'Athlète 9'!M87,'Athlète 10'!M87,'Athlète 11'!M87,'Athlète 12'!M87,'Athlète 13'!M87,'Athlète 14'!M87,'Athlète 15'!M87,'Athlète 16'!M87,'Athlète 17'!M87,'Athlète 18'!M87,'Athlète 19'!M87,'Athlète 20'!M87,'Athlète 21'!M87,'Athlète 22'!M87,'Athlète 23'!M87,'Athlète 24'!M87,'Athlète 25'!M87,'Athlète 26'!M87,'Athlète 27'!M87,'Athlète 28'!M87,'Athlète 29'!M87,'Athlète 30'!M87)</f>
        <v>65.061339009031755</v>
      </c>
      <c r="D85" s="22" t="str">
        <f>IFERROR(AVERAGE('Athlète 1'!L87,'Athlète 2'!L87,'Athlète 3'!L87,'Athlète 4'!L87,'Athlète 5'!L87,'Athlète 6'!L87,'Athlète 7'!L87,'Athlète 8'!L87,'Athlète 9'!L87,'Athlète 10'!L87,'Athlète 11'!L87,'Athlète 12'!L87,'Athlète 13'!L87,'Athlète 14'!L87,'Athlète 15'!L87,'Athlète 16'!L87,'Athlète 17'!L87,'Athlète 18'!L87,'Athlète 19'!L87,'Athlète 20'!L87,'Athlète 21'!L87,'Athlète 22'!L87,'Athlète 23'!L87,'Athlète 24'!L87,'Athlète 25'!L87,'Athlète 26'!L87,'Athlète 27'!L87,'Athlète 28'!L87,'Athlète 29'!L87,'Athlète 30'!L87),"")</f>
        <v/>
      </c>
    </row>
    <row r="86" spans="1:4" x14ac:dyDescent="0.3">
      <c r="A86" s="20">
        <f>'Athlète 1'!A88</f>
        <v>46304</v>
      </c>
      <c r="B86" s="21">
        <f>AVERAGE('Athlète 1'!I88,'Athlète 2'!I88,'Athlète 3'!I88,'Athlète 4'!I88,'Athlète 5'!I88,'Athlète 6'!I88,'Athlète 7'!I88,'Athlète 8'!I88,'Athlète 9'!I88,'Athlète 10'!I88,'Athlète 11'!I88,'Athlète 12'!I88,'Athlète 13'!I88,'Athlète 14'!I88,'Athlète 15'!I88,'Athlète 16'!I88,'Athlète 17'!I88,'Athlète 18'!I88,'Athlète 19'!I88,'Athlète 20'!I88,'Athlète 21'!I88,'Athlète 22'!I88,'Athlète 23'!I88,'Athlète 24'!I88,'Athlète 25'!I88,'Athlète 26'!I88,'Athlète 27'!I88,'Athlète 28'!I88,'Athlète 29'!I88,'Athlète 30'!I88)</f>
        <v>0</v>
      </c>
      <c r="C86" s="21">
        <f>AVERAGE('Athlète 1'!M88,'Athlète 2'!M88,'Athlète 3'!M88,'Athlète 4'!M88,'Athlète 5'!M88,'Athlète 6'!M88,'Athlète 7'!M88,'Athlète 8'!M88,'Athlète 9'!M88,'Athlète 10'!M88,'Athlète 11'!M88,'Athlète 12'!M88,'Athlète 13'!M88,'Athlète 14'!M88,'Athlète 15'!M88,'Athlète 16'!M88,'Athlète 17'!M88,'Athlète 18'!M88,'Athlète 19'!M88,'Athlète 20'!M88,'Athlète 21'!M88,'Athlète 22'!M88,'Athlète 23'!M88,'Athlète 24'!M88,'Athlète 25'!M88,'Athlète 26'!M88,'Athlète 27'!M88,'Athlète 28'!M88,'Athlète 29'!M88,'Athlète 30'!M88)</f>
        <v>65.061339009031755</v>
      </c>
      <c r="D86" s="22" t="str">
        <f>IFERROR(AVERAGE('Athlète 1'!L88,'Athlète 2'!L88,'Athlète 3'!L88,'Athlète 4'!L88,'Athlète 5'!L88,'Athlète 6'!L88,'Athlète 7'!L88,'Athlète 8'!L88,'Athlète 9'!L88,'Athlète 10'!L88,'Athlète 11'!L88,'Athlète 12'!L88,'Athlète 13'!L88,'Athlète 14'!L88,'Athlète 15'!L88,'Athlète 16'!L88,'Athlète 17'!L88,'Athlète 18'!L88,'Athlète 19'!L88,'Athlète 20'!L88,'Athlète 21'!L88,'Athlète 22'!L88,'Athlète 23'!L88,'Athlète 24'!L88,'Athlète 25'!L88,'Athlète 26'!L88,'Athlète 27'!L88,'Athlète 28'!L88,'Athlète 29'!L88,'Athlète 30'!L88),"")</f>
        <v/>
      </c>
    </row>
    <row r="87" spans="1:4" x14ac:dyDescent="0.3">
      <c r="A87" s="20">
        <f>'Athlète 1'!A89</f>
        <v>46305</v>
      </c>
      <c r="B87" s="21">
        <f>AVERAGE('Athlète 1'!I89,'Athlète 2'!I89,'Athlète 3'!I89,'Athlète 4'!I89,'Athlète 5'!I89,'Athlète 6'!I89,'Athlète 7'!I89,'Athlète 8'!I89,'Athlète 9'!I89,'Athlète 10'!I89,'Athlète 11'!I89,'Athlète 12'!I89,'Athlète 13'!I89,'Athlète 14'!I89,'Athlète 15'!I89,'Athlète 16'!I89,'Athlète 17'!I89,'Athlète 18'!I89,'Athlète 19'!I89,'Athlète 20'!I89,'Athlète 21'!I89,'Athlète 22'!I89,'Athlète 23'!I89,'Athlète 24'!I89,'Athlète 25'!I89,'Athlète 26'!I89,'Athlète 27'!I89,'Athlète 28'!I89,'Athlète 29'!I89,'Athlète 30'!I89)</f>
        <v>0</v>
      </c>
      <c r="C87" s="21">
        <f>AVERAGE('Athlète 1'!M89,'Athlète 2'!M89,'Athlète 3'!M89,'Athlète 4'!M89,'Athlète 5'!M89,'Athlète 6'!M89,'Athlète 7'!M89,'Athlète 8'!M89,'Athlète 9'!M89,'Athlète 10'!M89,'Athlète 11'!M89,'Athlète 12'!M89,'Athlète 13'!M89,'Athlète 14'!M89,'Athlète 15'!M89,'Athlète 16'!M89,'Athlète 17'!M89,'Athlète 18'!M89,'Athlète 19'!M89,'Athlète 20'!M89,'Athlète 21'!M89,'Athlète 22'!M89,'Athlète 23'!M89,'Athlète 24'!M89,'Athlète 25'!M89,'Athlète 26'!M89,'Athlète 27'!M89,'Athlète 28'!M89,'Athlète 29'!M89,'Athlète 30'!M89)</f>
        <v>65.061339009031755</v>
      </c>
      <c r="D87" s="22" t="str">
        <f>IFERROR(AVERAGE('Athlète 1'!L89,'Athlète 2'!L89,'Athlète 3'!L89,'Athlète 4'!L89,'Athlète 5'!L89,'Athlète 6'!L89,'Athlète 7'!L89,'Athlète 8'!L89,'Athlète 9'!L89,'Athlète 10'!L89,'Athlète 11'!L89,'Athlète 12'!L89,'Athlète 13'!L89,'Athlète 14'!L89,'Athlète 15'!L89,'Athlète 16'!L89,'Athlète 17'!L89,'Athlète 18'!L89,'Athlète 19'!L89,'Athlète 20'!L89,'Athlète 21'!L89,'Athlète 22'!L89,'Athlète 23'!L89,'Athlète 24'!L89,'Athlète 25'!L89,'Athlète 26'!L89,'Athlète 27'!L89,'Athlète 28'!L89,'Athlète 29'!L89,'Athlète 30'!L89),"")</f>
        <v/>
      </c>
    </row>
    <row r="88" spans="1:4" x14ac:dyDescent="0.3">
      <c r="A88" s="20">
        <f>'Athlète 1'!A90</f>
        <v>46306</v>
      </c>
      <c r="B88" s="21">
        <f>AVERAGE('Athlète 1'!I90,'Athlète 2'!I90,'Athlète 3'!I90,'Athlète 4'!I90,'Athlète 5'!I90,'Athlète 6'!I90,'Athlète 7'!I90,'Athlète 8'!I90,'Athlète 9'!I90,'Athlète 10'!I90,'Athlète 11'!I90,'Athlète 12'!I90,'Athlète 13'!I90,'Athlète 14'!I90,'Athlète 15'!I90,'Athlète 16'!I90,'Athlète 17'!I90,'Athlète 18'!I90,'Athlète 19'!I90,'Athlète 20'!I90,'Athlète 21'!I90,'Athlète 22'!I90,'Athlète 23'!I90,'Athlète 24'!I90,'Athlète 25'!I90,'Athlète 26'!I90,'Athlète 27'!I90,'Athlète 28'!I90,'Athlète 29'!I90,'Athlète 30'!I90)</f>
        <v>0</v>
      </c>
      <c r="C88" s="21">
        <f>AVERAGE('Athlète 1'!M90,'Athlète 2'!M90,'Athlète 3'!M90,'Athlète 4'!M90,'Athlète 5'!M90,'Athlète 6'!M90,'Athlète 7'!M90,'Athlète 8'!M90,'Athlète 9'!M90,'Athlète 10'!M90,'Athlète 11'!M90,'Athlète 12'!M90,'Athlète 13'!M90,'Athlète 14'!M90,'Athlète 15'!M90,'Athlète 16'!M90,'Athlète 17'!M90,'Athlète 18'!M90,'Athlète 19'!M90,'Athlète 20'!M90,'Athlète 21'!M90,'Athlète 22'!M90,'Athlète 23'!M90,'Athlète 24'!M90,'Athlète 25'!M90,'Athlète 26'!M90,'Athlète 27'!M90,'Athlète 28'!M90,'Athlète 29'!M90,'Athlète 30'!M90)</f>
        <v>65.061339009031755</v>
      </c>
      <c r="D88" s="22" t="str">
        <f>IFERROR(AVERAGE('Athlète 1'!L90,'Athlète 2'!L90,'Athlète 3'!L90,'Athlète 4'!L90,'Athlète 5'!L90,'Athlète 6'!L90,'Athlète 7'!L90,'Athlète 8'!L90,'Athlète 9'!L90,'Athlète 10'!L90,'Athlète 11'!L90,'Athlète 12'!L90,'Athlète 13'!L90,'Athlète 14'!L90,'Athlète 15'!L90,'Athlète 16'!L90,'Athlète 17'!L90,'Athlète 18'!L90,'Athlète 19'!L90,'Athlète 20'!L90,'Athlète 21'!L90,'Athlète 22'!L90,'Athlète 23'!L90,'Athlète 24'!L90,'Athlète 25'!L90,'Athlète 26'!L90,'Athlète 27'!L90,'Athlète 28'!L90,'Athlète 29'!L90,'Athlète 30'!L90),"")</f>
        <v/>
      </c>
    </row>
    <row r="89" spans="1:4" x14ac:dyDescent="0.3">
      <c r="A89" s="20">
        <f>'Athlète 1'!A91</f>
        <v>46307</v>
      </c>
      <c r="B89" s="21">
        <f>AVERAGE('Athlète 1'!I91,'Athlète 2'!I91,'Athlète 3'!I91,'Athlète 4'!I91,'Athlète 5'!I91,'Athlète 6'!I91,'Athlète 7'!I91,'Athlète 8'!I91,'Athlète 9'!I91,'Athlète 10'!I91,'Athlète 11'!I91,'Athlète 12'!I91,'Athlète 13'!I91,'Athlète 14'!I91,'Athlète 15'!I91,'Athlète 16'!I91,'Athlète 17'!I91,'Athlète 18'!I91,'Athlète 19'!I91,'Athlète 20'!I91,'Athlète 21'!I91,'Athlète 22'!I91,'Athlète 23'!I91,'Athlète 24'!I91,'Athlète 25'!I91,'Athlète 26'!I91,'Athlète 27'!I91,'Athlète 28'!I91,'Athlète 29'!I91,'Athlète 30'!I91)</f>
        <v>0</v>
      </c>
      <c r="C89" s="21">
        <f>AVERAGE('Athlète 1'!M91,'Athlète 2'!M91,'Athlète 3'!M91,'Athlète 4'!M91,'Athlète 5'!M91,'Athlète 6'!M91,'Athlète 7'!M91,'Athlète 8'!M91,'Athlète 9'!M91,'Athlète 10'!M91,'Athlète 11'!M91,'Athlète 12'!M91,'Athlète 13'!M91,'Athlète 14'!M91,'Athlète 15'!M91,'Athlète 16'!M91,'Athlète 17'!M91,'Athlète 18'!M91,'Athlète 19'!M91,'Athlète 20'!M91,'Athlète 21'!M91,'Athlète 22'!M91,'Athlète 23'!M91,'Athlète 24'!M91,'Athlète 25'!M91,'Athlète 26'!M91,'Athlète 27'!M91,'Athlète 28'!M91,'Athlète 29'!M91,'Athlète 30'!M91)</f>
        <v>65.061339009031755</v>
      </c>
      <c r="D89" s="22" t="str">
        <f>IFERROR(AVERAGE('Athlète 1'!L91,'Athlète 2'!L91,'Athlète 3'!L91,'Athlète 4'!L91,'Athlète 5'!L91,'Athlète 6'!L91,'Athlète 7'!L91,'Athlète 8'!L91,'Athlète 9'!L91,'Athlète 10'!L91,'Athlète 11'!L91,'Athlète 12'!L91,'Athlète 13'!L91,'Athlète 14'!L91,'Athlète 15'!L91,'Athlète 16'!L91,'Athlète 17'!L91,'Athlète 18'!L91,'Athlète 19'!L91,'Athlète 20'!L91,'Athlète 21'!L91,'Athlète 22'!L91,'Athlète 23'!L91,'Athlète 24'!L91,'Athlète 25'!L91,'Athlète 26'!L91,'Athlète 27'!L91,'Athlète 28'!L91,'Athlète 29'!L91,'Athlète 30'!L91),"")</f>
        <v/>
      </c>
    </row>
    <row r="90" spans="1:4" x14ac:dyDescent="0.3">
      <c r="A90" s="20">
        <f>'Athlète 1'!A92</f>
        <v>46308</v>
      </c>
      <c r="B90" s="21">
        <f>AVERAGE('Athlète 1'!I92,'Athlète 2'!I92,'Athlète 3'!I92,'Athlète 4'!I92,'Athlète 5'!I92,'Athlète 6'!I92,'Athlète 7'!I92,'Athlète 8'!I92,'Athlète 9'!I92,'Athlète 10'!I92,'Athlète 11'!I92,'Athlète 12'!I92,'Athlète 13'!I92,'Athlète 14'!I92,'Athlète 15'!I92,'Athlète 16'!I92,'Athlète 17'!I92,'Athlète 18'!I92,'Athlète 19'!I92,'Athlète 20'!I92,'Athlète 21'!I92,'Athlète 22'!I92,'Athlète 23'!I92,'Athlète 24'!I92,'Athlète 25'!I92,'Athlète 26'!I92,'Athlète 27'!I92,'Athlète 28'!I92,'Athlète 29'!I92,'Athlète 30'!I92)</f>
        <v>0</v>
      </c>
      <c r="C90" s="21">
        <f>AVERAGE('Athlète 1'!M92,'Athlète 2'!M92,'Athlète 3'!M92,'Athlète 4'!M92,'Athlète 5'!M92,'Athlète 6'!M92,'Athlète 7'!M92,'Athlète 8'!M92,'Athlète 9'!M92,'Athlète 10'!M92,'Athlète 11'!M92,'Athlète 12'!M92,'Athlète 13'!M92,'Athlète 14'!M92,'Athlète 15'!M92,'Athlète 16'!M92,'Athlète 17'!M92,'Athlète 18'!M92,'Athlète 19'!M92,'Athlète 20'!M92,'Athlète 21'!M92,'Athlète 22'!M92,'Athlète 23'!M92,'Athlète 24'!M92,'Athlète 25'!M92,'Athlète 26'!M92,'Athlète 27'!M92,'Athlète 28'!M92,'Athlète 29'!M92,'Athlète 30'!M92)</f>
        <v>65.061339009031755</v>
      </c>
      <c r="D90" s="22" t="str">
        <f>IFERROR(AVERAGE('Athlète 1'!L92,'Athlète 2'!L92,'Athlète 3'!L92,'Athlète 4'!L92,'Athlète 5'!L92,'Athlète 6'!L92,'Athlète 7'!L92,'Athlète 8'!L92,'Athlète 9'!L92,'Athlète 10'!L92,'Athlète 11'!L92,'Athlète 12'!L92,'Athlète 13'!L92,'Athlète 14'!L92,'Athlète 15'!L92,'Athlète 16'!L92,'Athlète 17'!L92,'Athlète 18'!L92,'Athlète 19'!L92,'Athlète 20'!L92,'Athlète 21'!L92,'Athlète 22'!L92,'Athlète 23'!L92,'Athlète 24'!L92,'Athlète 25'!L92,'Athlète 26'!L92,'Athlète 27'!L92,'Athlète 28'!L92,'Athlète 29'!L92,'Athlète 30'!L92),"")</f>
        <v/>
      </c>
    </row>
    <row r="91" spans="1:4" x14ac:dyDescent="0.3">
      <c r="A91" s="20">
        <f>'Athlète 1'!A93</f>
        <v>46309</v>
      </c>
      <c r="B91" s="21">
        <f>AVERAGE('Athlète 1'!I93,'Athlète 2'!I93,'Athlète 3'!I93,'Athlète 4'!I93,'Athlète 5'!I93,'Athlète 6'!I93,'Athlète 7'!I93,'Athlète 8'!I93,'Athlète 9'!I93,'Athlète 10'!I93,'Athlète 11'!I93,'Athlète 12'!I93,'Athlète 13'!I93,'Athlète 14'!I93,'Athlète 15'!I93,'Athlète 16'!I93,'Athlète 17'!I93,'Athlète 18'!I93,'Athlète 19'!I93,'Athlète 20'!I93,'Athlète 21'!I93,'Athlète 22'!I93,'Athlète 23'!I93,'Athlète 24'!I93,'Athlète 25'!I93,'Athlète 26'!I93,'Athlète 27'!I93,'Athlète 28'!I93,'Athlète 29'!I93,'Athlète 30'!I93)</f>
        <v>0</v>
      </c>
      <c r="C91" s="21">
        <f>AVERAGE('Athlète 1'!M93,'Athlète 2'!M93,'Athlète 3'!M93,'Athlète 4'!M93,'Athlète 5'!M93,'Athlète 6'!M93,'Athlète 7'!M93,'Athlète 8'!M93,'Athlète 9'!M93,'Athlète 10'!M93,'Athlète 11'!M93,'Athlète 12'!M93,'Athlète 13'!M93,'Athlète 14'!M93,'Athlète 15'!M93,'Athlète 16'!M93,'Athlète 17'!M93,'Athlète 18'!M93,'Athlète 19'!M93,'Athlète 20'!M93,'Athlète 21'!M93,'Athlète 22'!M93,'Athlète 23'!M93,'Athlète 24'!M93,'Athlète 25'!M93,'Athlète 26'!M93,'Athlète 27'!M93,'Athlète 28'!M93,'Athlète 29'!M93,'Athlète 30'!M93)</f>
        <v>65.061339009031755</v>
      </c>
      <c r="D91" s="22" t="str">
        <f>IFERROR(AVERAGE('Athlète 1'!L93,'Athlète 2'!L93,'Athlète 3'!L93,'Athlète 4'!L93,'Athlète 5'!L93,'Athlète 6'!L93,'Athlète 7'!L93,'Athlète 8'!L93,'Athlète 9'!L93,'Athlète 10'!L93,'Athlète 11'!L93,'Athlète 12'!L93,'Athlète 13'!L93,'Athlète 14'!L93,'Athlète 15'!L93,'Athlète 16'!L93,'Athlète 17'!L93,'Athlète 18'!L93,'Athlète 19'!L93,'Athlète 20'!L93,'Athlète 21'!L93,'Athlète 22'!L93,'Athlète 23'!L93,'Athlète 24'!L93,'Athlète 25'!L93,'Athlète 26'!L93,'Athlète 27'!L93,'Athlète 28'!L93,'Athlète 29'!L93,'Athlète 30'!L93),"")</f>
        <v/>
      </c>
    </row>
    <row r="92" spans="1:4" x14ac:dyDescent="0.3">
      <c r="A92" s="20">
        <f>'Athlète 1'!A94</f>
        <v>46310</v>
      </c>
      <c r="B92" s="21">
        <f>AVERAGE('Athlète 1'!I94,'Athlète 2'!I94,'Athlète 3'!I94,'Athlète 4'!I94,'Athlète 5'!I94,'Athlète 6'!I94,'Athlète 7'!I94,'Athlète 8'!I94,'Athlète 9'!I94,'Athlète 10'!I94,'Athlète 11'!I94,'Athlète 12'!I94,'Athlète 13'!I94,'Athlète 14'!I94,'Athlète 15'!I94,'Athlète 16'!I94,'Athlète 17'!I94,'Athlète 18'!I94,'Athlète 19'!I94,'Athlète 20'!I94,'Athlète 21'!I94,'Athlète 22'!I94,'Athlète 23'!I94,'Athlète 24'!I94,'Athlète 25'!I94,'Athlète 26'!I94,'Athlète 27'!I94,'Athlète 28'!I94,'Athlète 29'!I94,'Athlète 30'!I94)</f>
        <v>0</v>
      </c>
      <c r="C92" s="21">
        <f>AVERAGE('Athlète 1'!M94,'Athlète 2'!M94,'Athlète 3'!M94,'Athlète 4'!M94,'Athlète 5'!M94,'Athlète 6'!M94,'Athlète 7'!M94,'Athlète 8'!M94,'Athlète 9'!M94,'Athlète 10'!M94,'Athlète 11'!M94,'Athlète 12'!M94,'Athlète 13'!M94,'Athlète 14'!M94,'Athlète 15'!M94,'Athlète 16'!M94,'Athlète 17'!M94,'Athlète 18'!M94,'Athlète 19'!M94,'Athlète 20'!M94,'Athlète 21'!M94,'Athlète 22'!M94,'Athlète 23'!M94,'Athlète 24'!M94,'Athlète 25'!M94,'Athlète 26'!M94,'Athlète 27'!M94,'Athlète 28'!M94,'Athlète 29'!M94,'Athlète 30'!M94)</f>
        <v>65.061339009031755</v>
      </c>
      <c r="D92" s="22" t="str">
        <f>IFERROR(AVERAGE('Athlète 1'!L94,'Athlète 2'!L94,'Athlète 3'!L94,'Athlète 4'!L94,'Athlète 5'!L94,'Athlète 6'!L94,'Athlète 7'!L94,'Athlète 8'!L94,'Athlète 9'!L94,'Athlète 10'!L94,'Athlète 11'!L94,'Athlète 12'!L94,'Athlète 13'!L94,'Athlète 14'!L94,'Athlète 15'!L94,'Athlète 16'!L94,'Athlète 17'!L94,'Athlète 18'!L94,'Athlète 19'!L94,'Athlète 20'!L94,'Athlète 21'!L94,'Athlète 22'!L94,'Athlète 23'!L94,'Athlète 24'!L94,'Athlète 25'!L94,'Athlète 26'!L94,'Athlète 27'!L94,'Athlète 28'!L94,'Athlète 29'!L94,'Athlète 30'!L94),"")</f>
        <v/>
      </c>
    </row>
    <row r="93" spans="1:4" x14ac:dyDescent="0.3">
      <c r="A93" s="20">
        <f>'Athlète 1'!A95</f>
        <v>46311</v>
      </c>
      <c r="B93" s="21">
        <f>AVERAGE('Athlète 1'!I95,'Athlète 2'!I95,'Athlète 3'!I95,'Athlète 4'!I95,'Athlète 5'!I95,'Athlète 6'!I95,'Athlète 7'!I95,'Athlète 8'!I95,'Athlète 9'!I95,'Athlète 10'!I95,'Athlète 11'!I95,'Athlète 12'!I95,'Athlète 13'!I95,'Athlète 14'!I95,'Athlète 15'!I95,'Athlète 16'!I95,'Athlète 17'!I95,'Athlète 18'!I95,'Athlète 19'!I95,'Athlète 20'!I95,'Athlète 21'!I95,'Athlète 22'!I95,'Athlète 23'!I95,'Athlète 24'!I95,'Athlète 25'!I95,'Athlète 26'!I95,'Athlète 27'!I95,'Athlète 28'!I95,'Athlète 29'!I95,'Athlète 30'!I95)</f>
        <v>0</v>
      </c>
      <c r="C93" s="21">
        <f>AVERAGE('Athlète 1'!M95,'Athlète 2'!M95,'Athlète 3'!M95,'Athlète 4'!M95,'Athlète 5'!M95,'Athlète 6'!M95,'Athlète 7'!M95,'Athlète 8'!M95,'Athlète 9'!M95,'Athlète 10'!M95,'Athlète 11'!M95,'Athlète 12'!M95,'Athlète 13'!M95,'Athlète 14'!M95,'Athlète 15'!M95,'Athlète 16'!M95,'Athlète 17'!M95,'Athlète 18'!M95,'Athlète 19'!M95,'Athlète 20'!M95,'Athlète 21'!M95,'Athlète 22'!M95,'Athlète 23'!M95,'Athlète 24'!M95,'Athlète 25'!M95,'Athlète 26'!M95,'Athlète 27'!M95,'Athlète 28'!M95,'Athlète 29'!M95,'Athlète 30'!M95)</f>
        <v>65.061339009031755</v>
      </c>
      <c r="D93" s="22" t="str">
        <f>IFERROR(AVERAGE('Athlète 1'!L95,'Athlète 2'!L95,'Athlète 3'!L95,'Athlète 4'!L95,'Athlète 5'!L95,'Athlète 6'!L95,'Athlète 7'!L95,'Athlète 8'!L95,'Athlète 9'!L95,'Athlète 10'!L95,'Athlète 11'!L95,'Athlète 12'!L95,'Athlète 13'!L95,'Athlète 14'!L95,'Athlète 15'!L95,'Athlète 16'!L95,'Athlète 17'!L95,'Athlète 18'!L95,'Athlète 19'!L95,'Athlète 20'!L95,'Athlète 21'!L95,'Athlète 22'!L95,'Athlète 23'!L95,'Athlète 24'!L95,'Athlète 25'!L95,'Athlète 26'!L95,'Athlète 27'!L95,'Athlète 28'!L95,'Athlète 29'!L95,'Athlète 30'!L95),"")</f>
        <v/>
      </c>
    </row>
    <row r="94" spans="1:4" x14ac:dyDescent="0.3">
      <c r="A94" s="20">
        <f>'Athlète 1'!A96</f>
        <v>46312</v>
      </c>
      <c r="B94" s="21">
        <f>AVERAGE('Athlète 1'!I96,'Athlète 2'!I96,'Athlète 3'!I96,'Athlète 4'!I96,'Athlète 5'!I96,'Athlète 6'!I96,'Athlète 7'!I96,'Athlète 8'!I96,'Athlète 9'!I96,'Athlète 10'!I96,'Athlète 11'!I96,'Athlète 12'!I96,'Athlète 13'!I96,'Athlète 14'!I96,'Athlète 15'!I96,'Athlète 16'!I96,'Athlète 17'!I96,'Athlète 18'!I96,'Athlète 19'!I96,'Athlète 20'!I96,'Athlète 21'!I96,'Athlète 22'!I96,'Athlète 23'!I96,'Athlète 24'!I96,'Athlète 25'!I96,'Athlète 26'!I96,'Athlète 27'!I96,'Athlète 28'!I96,'Athlète 29'!I96,'Athlète 30'!I96)</f>
        <v>0</v>
      </c>
      <c r="C94" s="21">
        <f>AVERAGE('Athlète 1'!M96,'Athlète 2'!M96,'Athlète 3'!M96,'Athlète 4'!M96,'Athlète 5'!M96,'Athlète 6'!M96,'Athlète 7'!M96,'Athlète 8'!M96,'Athlète 9'!M96,'Athlète 10'!M96,'Athlète 11'!M96,'Athlète 12'!M96,'Athlète 13'!M96,'Athlète 14'!M96,'Athlète 15'!M96,'Athlète 16'!M96,'Athlète 17'!M96,'Athlète 18'!M96,'Athlète 19'!M96,'Athlète 20'!M96,'Athlète 21'!M96,'Athlète 22'!M96,'Athlète 23'!M96,'Athlète 24'!M96,'Athlète 25'!M96,'Athlète 26'!M96,'Athlète 27'!M96,'Athlète 28'!M96,'Athlète 29'!M96,'Athlète 30'!M96)</f>
        <v>65.061339009031755</v>
      </c>
      <c r="D94" s="22" t="str">
        <f>IFERROR(AVERAGE('Athlète 1'!L96,'Athlète 2'!L96,'Athlète 3'!L96,'Athlète 4'!L96,'Athlète 5'!L96,'Athlète 6'!L96,'Athlète 7'!L96,'Athlète 8'!L96,'Athlète 9'!L96,'Athlète 10'!L96,'Athlète 11'!L96,'Athlète 12'!L96,'Athlète 13'!L96,'Athlète 14'!L96,'Athlète 15'!L96,'Athlète 16'!L96,'Athlète 17'!L96,'Athlète 18'!L96,'Athlète 19'!L96,'Athlète 20'!L96,'Athlète 21'!L96,'Athlète 22'!L96,'Athlète 23'!L96,'Athlète 24'!L96,'Athlète 25'!L96,'Athlète 26'!L96,'Athlète 27'!L96,'Athlète 28'!L96,'Athlète 29'!L96,'Athlète 30'!L96),"")</f>
        <v/>
      </c>
    </row>
    <row r="95" spans="1:4" x14ac:dyDescent="0.3">
      <c r="A95" s="20">
        <f>'Athlète 1'!A97</f>
        <v>46313</v>
      </c>
      <c r="B95" s="21">
        <f>AVERAGE('Athlète 1'!I97,'Athlète 2'!I97,'Athlète 3'!I97,'Athlète 4'!I97,'Athlète 5'!I97,'Athlète 6'!I97,'Athlète 7'!I97,'Athlète 8'!I97,'Athlète 9'!I97,'Athlète 10'!I97,'Athlète 11'!I97,'Athlète 12'!I97,'Athlète 13'!I97,'Athlète 14'!I97,'Athlète 15'!I97,'Athlète 16'!I97,'Athlète 17'!I97,'Athlète 18'!I97,'Athlète 19'!I97,'Athlète 20'!I97,'Athlète 21'!I97,'Athlète 22'!I97,'Athlète 23'!I97,'Athlète 24'!I97,'Athlète 25'!I97,'Athlète 26'!I97,'Athlète 27'!I97,'Athlète 28'!I97,'Athlète 29'!I97,'Athlète 30'!I97)</f>
        <v>0</v>
      </c>
      <c r="C95" s="21">
        <f>AVERAGE('Athlète 1'!M97,'Athlète 2'!M97,'Athlète 3'!M97,'Athlète 4'!M97,'Athlète 5'!M97,'Athlète 6'!M97,'Athlète 7'!M97,'Athlète 8'!M97,'Athlète 9'!M97,'Athlète 10'!M97,'Athlète 11'!M97,'Athlète 12'!M97,'Athlète 13'!M97,'Athlète 14'!M97,'Athlète 15'!M97,'Athlète 16'!M97,'Athlète 17'!M97,'Athlète 18'!M97,'Athlète 19'!M97,'Athlète 20'!M97,'Athlète 21'!M97,'Athlète 22'!M97,'Athlète 23'!M97,'Athlète 24'!M97,'Athlète 25'!M97,'Athlète 26'!M97,'Athlète 27'!M97,'Athlète 28'!M97,'Athlète 29'!M97,'Athlète 30'!M97)</f>
        <v>65.061339009031755</v>
      </c>
      <c r="D95" s="22" t="str">
        <f>IFERROR(AVERAGE('Athlète 1'!L97,'Athlète 2'!L97,'Athlète 3'!L97,'Athlète 4'!L97,'Athlète 5'!L97,'Athlète 6'!L97,'Athlète 7'!L97,'Athlète 8'!L97,'Athlète 9'!L97,'Athlète 10'!L97,'Athlète 11'!L97,'Athlète 12'!L97,'Athlète 13'!L97,'Athlète 14'!L97,'Athlète 15'!L97,'Athlète 16'!L97,'Athlète 17'!L97,'Athlète 18'!L97,'Athlète 19'!L97,'Athlète 20'!L97,'Athlète 21'!L97,'Athlète 22'!L97,'Athlète 23'!L97,'Athlète 24'!L97,'Athlète 25'!L97,'Athlète 26'!L97,'Athlète 27'!L97,'Athlète 28'!L97,'Athlète 29'!L97,'Athlète 30'!L97),"")</f>
        <v/>
      </c>
    </row>
    <row r="96" spans="1:4" x14ac:dyDescent="0.3">
      <c r="A96" s="20">
        <f>'Athlète 1'!A98</f>
        <v>46314</v>
      </c>
      <c r="B96" s="21">
        <f>AVERAGE('Athlète 1'!I98,'Athlète 2'!I98,'Athlète 3'!I98,'Athlète 4'!I98,'Athlète 5'!I98,'Athlète 6'!I98,'Athlète 7'!I98,'Athlète 8'!I98,'Athlète 9'!I98,'Athlète 10'!I98,'Athlète 11'!I98,'Athlète 12'!I98,'Athlète 13'!I98,'Athlète 14'!I98,'Athlète 15'!I98,'Athlète 16'!I98,'Athlète 17'!I98,'Athlète 18'!I98,'Athlète 19'!I98,'Athlète 20'!I98,'Athlète 21'!I98,'Athlète 22'!I98,'Athlète 23'!I98,'Athlète 24'!I98,'Athlète 25'!I98,'Athlète 26'!I98,'Athlète 27'!I98,'Athlète 28'!I98,'Athlète 29'!I98,'Athlète 30'!I98)</f>
        <v>0</v>
      </c>
      <c r="C96" s="21">
        <f>AVERAGE('Athlète 1'!M98,'Athlète 2'!M98,'Athlète 3'!M98,'Athlète 4'!M98,'Athlète 5'!M98,'Athlète 6'!M98,'Athlète 7'!M98,'Athlète 8'!M98,'Athlète 9'!M98,'Athlète 10'!M98,'Athlète 11'!M98,'Athlète 12'!M98,'Athlète 13'!M98,'Athlète 14'!M98,'Athlète 15'!M98,'Athlète 16'!M98,'Athlète 17'!M98,'Athlète 18'!M98,'Athlète 19'!M98,'Athlète 20'!M98,'Athlète 21'!M98,'Athlète 22'!M98,'Athlète 23'!M98,'Athlète 24'!M98,'Athlète 25'!M98,'Athlète 26'!M98,'Athlète 27'!M98,'Athlète 28'!M98,'Athlète 29'!M98,'Athlète 30'!M98)</f>
        <v>65.061339009031755</v>
      </c>
      <c r="D96" s="22" t="str">
        <f>IFERROR(AVERAGE('Athlète 1'!L98,'Athlète 2'!L98,'Athlète 3'!L98,'Athlète 4'!L98,'Athlète 5'!L98,'Athlète 6'!L98,'Athlète 7'!L98,'Athlète 8'!L98,'Athlète 9'!L98,'Athlète 10'!L98,'Athlète 11'!L98,'Athlète 12'!L98,'Athlète 13'!L98,'Athlète 14'!L98,'Athlète 15'!L98,'Athlète 16'!L98,'Athlète 17'!L98,'Athlète 18'!L98,'Athlète 19'!L98,'Athlète 20'!L98,'Athlète 21'!L98,'Athlète 22'!L98,'Athlète 23'!L98,'Athlète 24'!L98,'Athlète 25'!L98,'Athlète 26'!L98,'Athlète 27'!L98,'Athlète 28'!L98,'Athlète 29'!L98,'Athlète 30'!L98),"")</f>
        <v/>
      </c>
    </row>
    <row r="97" spans="1:4" x14ac:dyDescent="0.3">
      <c r="A97" s="20">
        <f>'Athlète 1'!A99</f>
        <v>46315</v>
      </c>
      <c r="B97" s="21">
        <f>AVERAGE('Athlète 1'!I99,'Athlète 2'!I99,'Athlète 3'!I99,'Athlète 4'!I99,'Athlète 5'!I99,'Athlète 6'!I99,'Athlète 7'!I99,'Athlète 8'!I99,'Athlète 9'!I99,'Athlète 10'!I99,'Athlète 11'!I99,'Athlète 12'!I99,'Athlète 13'!I99,'Athlète 14'!I99,'Athlète 15'!I99,'Athlète 16'!I99,'Athlète 17'!I99,'Athlète 18'!I99,'Athlète 19'!I99,'Athlète 20'!I99,'Athlète 21'!I99,'Athlète 22'!I99,'Athlète 23'!I99,'Athlète 24'!I99,'Athlète 25'!I99,'Athlète 26'!I99,'Athlète 27'!I99,'Athlète 28'!I99,'Athlète 29'!I99,'Athlète 30'!I99)</f>
        <v>0</v>
      </c>
      <c r="C97" s="21">
        <f>AVERAGE('Athlète 1'!M99,'Athlète 2'!M99,'Athlète 3'!M99,'Athlète 4'!M99,'Athlète 5'!M99,'Athlète 6'!M99,'Athlète 7'!M99,'Athlète 8'!M99,'Athlète 9'!M99,'Athlète 10'!M99,'Athlète 11'!M99,'Athlète 12'!M99,'Athlète 13'!M99,'Athlète 14'!M99,'Athlète 15'!M99,'Athlète 16'!M99,'Athlète 17'!M99,'Athlète 18'!M99,'Athlète 19'!M99,'Athlète 20'!M99,'Athlète 21'!M99,'Athlète 22'!M99,'Athlète 23'!M99,'Athlète 24'!M99,'Athlète 25'!M99,'Athlète 26'!M99,'Athlète 27'!M99,'Athlète 28'!M99,'Athlète 29'!M99,'Athlète 30'!M99)</f>
        <v>65.061339009031755</v>
      </c>
      <c r="D97" s="22" t="str">
        <f>IFERROR(AVERAGE('Athlète 1'!L99,'Athlète 2'!L99,'Athlète 3'!L99,'Athlète 4'!L99,'Athlète 5'!L99,'Athlète 6'!L99,'Athlète 7'!L99,'Athlète 8'!L99,'Athlète 9'!L99,'Athlète 10'!L99,'Athlète 11'!L99,'Athlète 12'!L99,'Athlète 13'!L99,'Athlète 14'!L99,'Athlète 15'!L99,'Athlète 16'!L99,'Athlète 17'!L99,'Athlète 18'!L99,'Athlète 19'!L99,'Athlète 20'!L99,'Athlète 21'!L99,'Athlète 22'!L99,'Athlète 23'!L99,'Athlète 24'!L99,'Athlète 25'!L99,'Athlète 26'!L99,'Athlète 27'!L99,'Athlète 28'!L99,'Athlète 29'!L99,'Athlète 30'!L99),"")</f>
        <v/>
      </c>
    </row>
    <row r="98" spans="1:4" x14ac:dyDescent="0.3">
      <c r="A98" s="20">
        <f>'Athlète 1'!A100</f>
        <v>46316</v>
      </c>
      <c r="B98" s="21">
        <f>AVERAGE('Athlète 1'!I100,'Athlète 2'!I100,'Athlète 3'!I100,'Athlète 4'!I100,'Athlète 5'!I100,'Athlète 6'!I100,'Athlète 7'!I100,'Athlète 8'!I100,'Athlète 9'!I100,'Athlète 10'!I100,'Athlète 11'!I100,'Athlète 12'!I100,'Athlète 13'!I100,'Athlète 14'!I100,'Athlète 15'!I100,'Athlète 16'!I100,'Athlète 17'!I100,'Athlète 18'!I100,'Athlète 19'!I100,'Athlète 20'!I100,'Athlète 21'!I100,'Athlète 22'!I100,'Athlète 23'!I100,'Athlète 24'!I100,'Athlète 25'!I100,'Athlète 26'!I100,'Athlète 27'!I100,'Athlète 28'!I100,'Athlète 29'!I100,'Athlète 30'!I100)</f>
        <v>0</v>
      </c>
      <c r="C98" s="21">
        <f>AVERAGE('Athlète 1'!M100,'Athlète 2'!M100,'Athlète 3'!M100,'Athlète 4'!M100,'Athlète 5'!M100,'Athlète 6'!M100,'Athlète 7'!M100,'Athlète 8'!M100,'Athlète 9'!M100,'Athlète 10'!M100,'Athlète 11'!M100,'Athlète 12'!M100,'Athlète 13'!M100,'Athlète 14'!M100,'Athlète 15'!M100,'Athlète 16'!M100,'Athlète 17'!M100,'Athlète 18'!M100,'Athlète 19'!M100,'Athlète 20'!M100,'Athlète 21'!M100,'Athlète 22'!M100,'Athlète 23'!M100,'Athlète 24'!M100,'Athlète 25'!M100,'Athlète 26'!M100,'Athlète 27'!M100,'Athlète 28'!M100,'Athlète 29'!M100,'Athlète 30'!M100)</f>
        <v>65.061339009031755</v>
      </c>
      <c r="D98" s="22" t="str">
        <f>IFERROR(AVERAGE('Athlète 1'!L100,'Athlète 2'!L100,'Athlète 3'!L100,'Athlète 4'!L100,'Athlète 5'!L100,'Athlète 6'!L100,'Athlète 7'!L100,'Athlète 8'!L100,'Athlète 9'!L100,'Athlète 10'!L100,'Athlète 11'!L100,'Athlète 12'!L100,'Athlète 13'!L100,'Athlète 14'!L100,'Athlète 15'!L100,'Athlète 16'!L100,'Athlète 17'!L100,'Athlète 18'!L100,'Athlète 19'!L100,'Athlète 20'!L100,'Athlète 21'!L100,'Athlète 22'!L100,'Athlète 23'!L100,'Athlète 24'!L100,'Athlète 25'!L100,'Athlète 26'!L100,'Athlète 27'!L100,'Athlète 28'!L100,'Athlète 29'!L100,'Athlète 30'!L100),"")</f>
        <v/>
      </c>
    </row>
    <row r="99" spans="1:4" x14ac:dyDescent="0.3">
      <c r="A99" s="20">
        <f>'Athlète 1'!A101</f>
        <v>46317</v>
      </c>
      <c r="B99" s="21">
        <f>AVERAGE('Athlète 1'!I101,'Athlète 2'!I101,'Athlète 3'!I101,'Athlète 4'!I101,'Athlète 5'!I101,'Athlète 6'!I101,'Athlète 7'!I101,'Athlète 8'!I101,'Athlète 9'!I101,'Athlète 10'!I101,'Athlète 11'!I101,'Athlète 12'!I101,'Athlète 13'!I101,'Athlète 14'!I101,'Athlète 15'!I101,'Athlète 16'!I101,'Athlète 17'!I101,'Athlète 18'!I101,'Athlète 19'!I101,'Athlète 20'!I101,'Athlète 21'!I101,'Athlète 22'!I101,'Athlète 23'!I101,'Athlète 24'!I101,'Athlète 25'!I101,'Athlète 26'!I101,'Athlète 27'!I101,'Athlète 28'!I101,'Athlète 29'!I101,'Athlète 30'!I101)</f>
        <v>0</v>
      </c>
      <c r="C99" s="21">
        <f>AVERAGE('Athlète 1'!M101,'Athlète 2'!M101,'Athlète 3'!M101,'Athlète 4'!M101,'Athlète 5'!M101,'Athlète 6'!M101,'Athlète 7'!M101,'Athlète 8'!M101,'Athlète 9'!M101,'Athlète 10'!M101,'Athlète 11'!M101,'Athlète 12'!M101,'Athlète 13'!M101,'Athlète 14'!M101,'Athlète 15'!M101,'Athlète 16'!M101,'Athlète 17'!M101,'Athlète 18'!M101,'Athlète 19'!M101,'Athlète 20'!M101,'Athlète 21'!M101,'Athlète 22'!M101,'Athlète 23'!M101,'Athlète 24'!M101,'Athlète 25'!M101,'Athlète 26'!M101,'Athlète 27'!M101,'Athlète 28'!M101,'Athlète 29'!M101,'Athlète 30'!M101)</f>
        <v>65.061339009031755</v>
      </c>
      <c r="D99" s="22" t="str">
        <f>IFERROR(AVERAGE('Athlète 1'!L101,'Athlète 2'!L101,'Athlète 3'!L101,'Athlète 4'!L101,'Athlète 5'!L101,'Athlète 6'!L101,'Athlète 7'!L101,'Athlète 8'!L101,'Athlète 9'!L101,'Athlète 10'!L101,'Athlète 11'!L101,'Athlète 12'!L101,'Athlète 13'!L101,'Athlète 14'!L101,'Athlète 15'!L101,'Athlète 16'!L101,'Athlète 17'!L101,'Athlète 18'!L101,'Athlète 19'!L101,'Athlète 20'!L101,'Athlète 21'!L101,'Athlète 22'!L101,'Athlète 23'!L101,'Athlète 24'!L101,'Athlète 25'!L101,'Athlète 26'!L101,'Athlète 27'!L101,'Athlète 28'!L101,'Athlète 29'!L101,'Athlète 30'!L101),"")</f>
        <v/>
      </c>
    </row>
    <row r="100" spans="1:4" x14ac:dyDescent="0.3">
      <c r="A100" s="20">
        <f>'Athlète 1'!A102</f>
        <v>46318</v>
      </c>
      <c r="B100" s="21">
        <f>AVERAGE('Athlète 1'!I102,'Athlète 2'!I102,'Athlète 3'!I102,'Athlète 4'!I102,'Athlète 5'!I102,'Athlète 6'!I102,'Athlète 7'!I102,'Athlète 8'!I102,'Athlète 9'!I102,'Athlète 10'!I102,'Athlète 11'!I102,'Athlète 12'!I102,'Athlète 13'!I102,'Athlète 14'!I102,'Athlète 15'!I102,'Athlète 16'!I102,'Athlète 17'!I102,'Athlète 18'!I102,'Athlète 19'!I102,'Athlète 20'!I102,'Athlète 21'!I102,'Athlète 22'!I102,'Athlète 23'!I102,'Athlète 24'!I102,'Athlète 25'!I102,'Athlète 26'!I102,'Athlète 27'!I102,'Athlète 28'!I102,'Athlète 29'!I102,'Athlète 30'!I102)</f>
        <v>0</v>
      </c>
      <c r="C100" s="21">
        <f>AVERAGE('Athlète 1'!M102,'Athlète 2'!M102,'Athlète 3'!M102,'Athlète 4'!M102,'Athlète 5'!M102,'Athlète 6'!M102,'Athlète 7'!M102,'Athlète 8'!M102,'Athlète 9'!M102,'Athlète 10'!M102,'Athlète 11'!M102,'Athlète 12'!M102,'Athlète 13'!M102,'Athlète 14'!M102,'Athlète 15'!M102,'Athlète 16'!M102,'Athlète 17'!M102,'Athlète 18'!M102,'Athlète 19'!M102,'Athlète 20'!M102,'Athlète 21'!M102,'Athlète 22'!M102,'Athlète 23'!M102,'Athlète 24'!M102,'Athlète 25'!M102,'Athlète 26'!M102,'Athlète 27'!M102,'Athlète 28'!M102,'Athlète 29'!M102,'Athlète 30'!M102)</f>
        <v>65.061339009031755</v>
      </c>
      <c r="D100" s="22" t="str">
        <f>IFERROR(AVERAGE('Athlète 1'!L102,'Athlète 2'!L102,'Athlète 3'!L102,'Athlète 4'!L102,'Athlète 5'!L102,'Athlète 6'!L102,'Athlète 7'!L102,'Athlète 8'!L102,'Athlète 9'!L102,'Athlète 10'!L102,'Athlète 11'!L102,'Athlète 12'!L102,'Athlète 13'!L102,'Athlète 14'!L102,'Athlète 15'!L102,'Athlète 16'!L102,'Athlète 17'!L102,'Athlète 18'!L102,'Athlète 19'!L102,'Athlète 20'!L102,'Athlète 21'!L102,'Athlète 22'!L102,'Athlète 23'!L102,'Athlète 24'!L102,'Athlète 25'!L102,'Athlète 26'!L102,'Athlète 27'!L102,'Athlète 28'!L102,'Athlète 29'!L102,'Athlète 30'!L102),"")</f>
        <v/>
      </c>
    </row>
    <row r="101" spans="1:4" x14ac:dyDescent="0.3">
      <c r="A101" s="20">
        <f>'Athlète 1'!A103</f>
        <v>46319</v>
      </c>
      <c r="B101" s="21">
        <f>AVERAGE('Athlète 1'!I103,'Athlète 2'!I103,'Athlète 3'!I103,'Athlète 4'!I103,'Athlète 5'!I103,'Athlète 6'!I103,'Athlète 7'!I103,'Athlète 8'!I103,'Athlète 9'!I103,'Athlète 10'!I103,'Athlète 11'!I103,'Athlète 12'!I103,'Athlète 13'!I103,'Athlète 14'!I103,'Athlète 15'!I103,'Athlète 16'!I103,'Athlète 17'!I103,'Athlète 18'!I103,'Athlète 19'!I103,'Athlète 20'!I103,'Athlète 21'!I103,'Athlète 22'!I103,'Athlète 23'!I103,'Athlète 24'!I103,'Athlète 25'!I103,'Athlète 26'!I103,'Athlète 27'!I103,'Athlète 28'!I103,'Athlète 29'!I103,'Athlète 30'!I103)</f>
        <v>0</v>
      </c>
      <c r="C101" s="21">
        <f>AVERAGE('Athlète 1'!M103,'Athlète 2'!M103,'Athlète 3'!M103,'Athlète 4'!M103,'Athlète 5'!M103,'Athlète 6'!M103,'Athlète 7'!M103,'Athlète 8'!M103,'Athlète 9'!M103,'Athlète 10'!M103,'Athlète 11'!M103,'Athlète 12'!M103,'Athlète 13'!M103,'Athlète 14'!M103,'Athlète 15'!M103,'Athlète 16'!M103,'Athlète 17'!M103,'Athlète 18'!M103,'Athlète 19'!M103,'Athlète 20'!M103,'Athlète 21'!M103,'Athlète 22'!M103,'Athlète 23'!M103,'Athlète 24'!M103,'Athlète 25'!M103,'Athlète 26'!M103,'Athlète 27'!M103,'Athlète 28'!M103,'Athlète 29'!M103,'Athlète 30'!M103)</f>
        <v>65.061339009031755</v>
      </c>
      <c r="D101" s="22" t="str">
        <f>IFERROR(AVERAGE('Athlète 1'!L103,'Athlète 2'!L103,'Athlète 3'!L103,'Athlète 4'!L103,'Athlète 5'!L103,'Athlète 6'!L103,'Athlète 7'!L103,'Athlète 8'!L103,'Athlète 9'!L103,'Athlète 10'!L103,'Athlète 11'!L103,'Athlète 12'!L103,'Athlète 13'!L103,'Athlète 14'!L103,'Athlète 15'!L103,'Athlète 16'!L103,'Athlète 17'!L103,'Athlète 18'!L103,'Athlète 19'!L103,'Athlète 20'!L103,'Athlète 21'!L103,'Athlète 22'!L103,'Athlète 23'!L103,'Athlète 24'!L103,'Athlète 25'!L103,'Athlète 26'!L103,'Athlète 27'!L103,'Athlète 28'!L103,'Athlète 29'!L103,'Athlète 30'!L103),"")</f>
        <v/>
      </c>
    </row>
    <row r="102" spans="1:4" x14ac:dyDescent="0.3">
      <c r="A102" s="20">
        <f>'Athlète 1'!A104</f>
        <v>46320</v>
      </c>
      <c r="B102" s="21">
        <f>AVERAGE('Athlète 1'!I104,'Athlète 2'!I104,'Athlète 3'!I104,'Athlète 4'!I104,'Athlète 5'!I104,'Athlète 6'!I104,'Athlète 7'!I104,'Athlète 8'!I104,'Athlète 9'!I104,'Athlète 10'!I104,'Athlète 11'!I104,'Athlète 12'!I104,'Athlète 13'!I104,'Athlète 14'!I104,'Athlète 15'!I104,'Athlète 16'!I104,'Athlète 17'!I104,'Athlète 18'!I104,'Athlète 19'!I104,'Athlète 20'!I104,'Athlète 21'!I104,'Athlète 22'!I104,'Athlète 23'!I104,'Athlète 24'!I104,'Athlète 25'!I104,'Athlète 26'!I104,'Athlète 27'!I104,'Athlète 28'!I104,'Athlète 29'!I104,'Athlète 30'!I104)</f>
        <v>0</v>
      </c>
      <c r="C102" s="21">
        <f>AVERAGE('Athlète 1'!M104,'Athlète 2'!M104,'Athlète 3'!M104,'Athlète 4'!M104,'Athlète 5'!M104,'Athlète 6'!M104,'Athlète 7'!M104,'Athlète 8'!M104,'Athlète 9'!M104,'Athlète 10'!M104,'Athlète 11'!M104,'Athlète 12'!M104,'Athlète 13'!M104,'Athlète 14'!M104,'Athlète 15'!M104,'Athlète 16'!M104,'Athlète 17'!M104,'Athlète 18'!M104,'Athlète 19'!M104,'Athlète 20'!M104,'Athlète 21'!M104,'Athlète 22'!M104,'Athlète 23'!M104,'Athlète 24'!M104,'Athlète 25'!M104,'Athlète 26'!M104,'Athlète 27'!M104,'Athlète 28'!M104,'Athlète 29'!M104,'Athlète 30'!M104)</f>
        <v>65.061339009031755</v>
      </c>
      <c r="D102" s="22" t="str">
        <f>IFERROR(AVERAGE('Athlète 1'!L104,'Athlète 2'!L104,'Athlète 3'!L104,'Athlète 4'!L104,'Athlète 5'!L104,'Athlète 6'!L104,'Athlète 7'!L104,'Athlète 8'!L104,'Athlète 9'!L104,'Athlète 10'!L104,'Athlète 11'!L104,'Athlète 12'!L104,'Athlète 13'!L104,'Athlète 14'!L104,'Athlète 15'!L104,'Athlète 16'!L104,'Athlète 17'!L104,'Athlète 18'!L104,'Athlète 19'!L104,'Athlète 20'!L104,'Athlète 21'!L104,'Athlète 22'!L104,'Athlète 23'!L104,'Athlète 24'!L104,'Athlète 25'!L104,'Athlète 26'!L104,'Athlète 27'!L104,'Athlète 28'!L104,'Athlète 29'!L104,'Athlète 30'!L104),"")</f>
        <v/>
      </c>
    </row>
    <row r="103" spans="1:4" x14ac:dyDescent="0.3">
      <c r="A103" s="20">
        <f>'Athlète 1'!A105</f>
        <v>46321</v>
      </c>
      <c r="B103" s="21">
        <f>AVERAGE('Athlète 1'!I105,'Athlète 2'!I105,'Athlète 3'!I105,'Athlète 4'!I105,'Athlète 5'!I105,'Athlète 6'!I105,'Athlète 7'!I105,'Athlète 8'!I105,'Athlète 9'!I105,'Athlète 10'!I105,'Athlète 11'!I105,'Athlète 12'!I105,'Athlète 13'!I105,'Athlète 14'!I105,'Athlète 15'!I105,'Athlète 16'!I105,'Athlète 17'!I105,'Athlète 18'!I105,'Athlète 19'!I105,'Athlète 20'!I105,'Athlète 21'!I105,'Athlète 22'!I105,'Athlète 23'!I105,'Athlète 24'!I105,'Athlète 25'!I105,'Athlète 26'!I105,'Athlète 27'!I105,'Athlète 28'!I105,'Athlète 29'!I105,'Athlète 30'!I105)</f>
        <v>0</v>
      </c>
      <c r="C103" s="21">
        <f>AVERAGE('Athlète 1'!M105,'Athlète 2'!M105,'Athlète 3'!M105,'Athlète 4'!M105,'Athlète 5'!M105,'Athlète 6'!M105,'Athlète 7'!M105,'Athlète 8'!M105,'Athlète 9'!M105,'Athlète 10'!M105,'Athlète 11'!M105,'Athlète 12'!M105,'Athlète 13'!M105,'Athlète 14'!M105,'Athlète 15'!M105,'Athlète 16'!M105,'Athlète 17'!M105,'Athlète 18'!M105,'Athlète 19'!M105,'Athlète 20'!M105,'Athlète 21'!M105,'Athlète 22'!M105,'Athlète 23'!M105,'Athlète 24'!M105,'Athlète 25'!M105,'Athlète 26'!M105,'Athlète 27'!M105,'Athlète 28'!M105,'Athlète 29'!M105,'Athlète 30'!M105)</f>
        <v>65.061339009031755</v>
      </c>
      <c r="D103" s="22" t="str">
        <f>IFERROR(AVERAGE('Athlète 1'!L105,'Athlète 2'!L105,'Athlète 3'!L105,'Athlète 4'!L105,'Athlète 5'!L105,'Athlète 6'!L105,'Athlète 7'!L105,'Athlète 8'!L105,'Athlète 9'!L105,'Athlète 10'!L105,'Athlète 11'!L105,'Athlète 12'!L105,'Athlète 13'!L105,'Athlète 14'!L105,'Athlète 15'!L105,'Athlète 16'!L105,'Athlète 17'!L105,'Athlète 18'!L105,'Athlète 19'!L105,'Athlète 20'!L105,'Athlète 21'!L105,'Athlète 22'!L105,'Athlète 23'!L105,'Athlète 24'!L105,'Athlète 25'!L105,'Athlète 26'!L105,'Athlète 27'!L105,'Athlète 28'!L105,'Athlète 29'!L105,'Athlète 30'!L105),"")</f>
        <v/>
      </c>
    </row>
    <row r="104" spans="1:4" x14ac:dyDescent="0.3">
      <c r="A104" s="20">
        <f>'Athlète 1'!A106</f>
        <v>46322</v>
      </c>
      <c r="B104" s="21">
        <f>AVERAGE('Athlète 1'!I106,'Athlète 2'!I106,'Athlète 3'!I106,'Athlète 4'!I106,'Athlète 5'!I106,'Athlète 6'!I106,'Athlète 7'!I106,'Athlète 8'!I106,'Athlète 9'!I106,'Athlète 10'!I106,'Athlète 11'!I106,'Athlète 12'!I106,'Athlète 13'!I106,'Athlète 14'!I106,'Athlète 15'!I106,'Athlète 16'!I106,'Athlète 17'!I106,'Athlète 18'!I106,'Athlète 19'!I106,'Athlète 20'!I106,'Athlète 21'!I106,'Athlète 22'!I106,'Athlète 23'!I106,'Athlète 24'!I106,'Athlète 25'!I106,'Athlète 26'!I106,'Athlète 27'!I106,'Athlète 28'!I106,'Athlète 29'!I106,'Athlète 30'!I106)</f>
        <v>0</v>
      </c>
      <c r="C104" s="21">
        <f>AVERAGE('Athlète 1'!M106,'Athlète 2'!M106,'Athlète 3'!M106,'Athlète 4'!M106,'Athlète 5'!M106,'Athlète 6'!M106,'Athlète 7'!M106,'Athlète 8'!M106,'Athlète 9'!M106,'Athlète 10'!M106,'Athlète 11'!M106,'Athlète 12'!M106,'Athlète 13'!M106,'Athlète 14'!M106,'Athlète 15'!M106,'Athlète 16'!M106,'Athlète 17'!M106,'Athlète 18'!M106,'Athlète 19'!M106,'Athlète 20'!M106,'Athlète 21'!M106,'Athlète 22'!M106,'Athlète 23'!M106,'Athlète 24'!M106,'Athlète 25'!M106,'Athlète 26'!M106,'Athlète 27'!M106,'Athlète 28'!M106,'Athlète 29'!M106,'Athlète 30'!M106)</f>
        <v>65.061339009031755</v>
      </c>
      <c r="D104" s="22" t="str">
        <f>IFERROR(AVERAGE('Athlète 1'!L106,'Athlète 2'!L106,'Athlète 3'!L106,'Athlète 4'!L106,'Athlète 5'!L106,'Athlète 6'!L106,'Athlète 7'!L106,'Athlète 8'!L106,'Athlète 9'!L106,'Athlète 10'!L106,'Athlète 11'!L106,'Athlète 12'!L106,'Athlète 13'!L106,'Athlète 14'!L106,'Athlète 15'!L106,'Athlète 16'!L106,'Athlète 17'!L106,'Athlète 18'!L106,'Athlète 19'!L106,'Athlète 20'!L106,'Athlète 21'!L106,'Athlète 22'!L106,'Athlète 23'!L106,'Athlète 24'!L106,'Athlète 25'!L106,'Athlète 26'!L106,'Athlète 27'!L106,'Athlète 28'!L106,'Athlète 29'!L106,'Athlète 30'!L106),"")</f>
        <v/>
      </c>
    </row>
    <row r="105" spans="1:4" x14ac:dyDescent="0.3">
      <c r="A105" s="20">
        <f>'Athlète 1'!A107</f>
        <v>46323</v>
      </c>
      <c r="B105" s="21">
        <f>AVERAGE('Athlète 1'!I107,'Athlète 2'!I107,'Athlète 3'!I107,'Athlète 4'!I107,'Athlète 5'!I107,'Athlète 6'!I107,'Athlète 7'!I107,'Athlète 8'!I107,'Athlète 9'!I107,'Athlète 10'!I107,'Athlète 11'!I107,'Athlète 12'!I107,'Athlète 13'!I107,'Athlète 14'!I107,'Athlète 15'!I107,'Athlète 16'!I107,'Athlète 17'!I107,'Athlète 18'!I107,'Athlète 19'!I107,'Athlète 20'!I107,'Athlète 21'!I107,'Athlète 22'!I107,'Athlète 23'!I107,'Athlète 24'!I107,'Athlète 25'!I107,'Athlète 26'!I107,'Athlète 27'!I107,'Athlète 28'!I107,'Athlète 29'!I107,'Athlète 30'!I107)</f>
        <v>0</v>
      </c>
      <c r="C105" s="21">
        <f>AVERAGE('Athlète 1'!M107,'Athlète 2'!M107,'Athlète 3'!M107,'Athlète 4'!M107,'Athlète 5'!M107,'Athlète 6'!M107,'Athlète 7'!M107,'Athlète 8'!M107,'Athlète 9'!M107,'Athlète 10'!M107,'Athlète 11'!M107,'Athlète 12'!M107,'Athlète 13'!M107,'Athlète 14'!M107,'Athlète 15'!M107,'Athlète 16'!M107,'Athlète 17'!M107,'Athlète 18'!M107,'Athlète 19'!M107,'Athlète 20'!M107,'Athlète 21'!M107,'Athlète 22'!M107,'Athlète 23'!M107,'Athlète 24'!M107,'Athlète 25'!M107,'Athlète 26'!M107,'Athlète 27'!M107,'Athlète 28'!M107,'Athlète 29'!M107,'Athlète 30'!M107)</f>
        <v>65.061339009031755</v>
      </c>
      <c r="D105" s="22" t="str">
        <f>IFERROR(AVERAGE('Athlète 1'!L107,'Athlète 2'!L107,'Athlète 3'!L107,'Athlète 4'!L107,'Athlète 5'!L107,'Athlète 6'!L107,'Athlète 7'!L107,'Athlète 8'!L107,'Athlète 9'!L107,'Athlète 10'!L107,'Athlète 11'!L107,'Athlète 12'!L107,'Athlète 13'!L107,'Athlète 14'!L107,'Athlète 15'!L107,'Athlète 16'!L107,'Athlète 17'!L107,'Athlète 18'!L107,'Athlète 19'!L107,'Athlète 20'!L107,'Athlète 21'!L107,'Athlète 22'!L107,'Athlète 23'!L107,'Athlète 24'!L107,'Athlète 25'!L107,'Athlète 26'!L107,'Athlète 27'!L107,'Athlète 28'!L107,'Athlète 29'!L107,'Athlète 30'!L107),"")</f>
        <v/>
      </c>
    </row>
    <row r="106" spans="1:4" x14ac:dyDescent="0.3">
      <c r="A106" s="20">
        <f>'Athlète 1'!A108</f>
        <v>46324</v>
      </c>
      <c r="B106" s="21">
        <f>AVERAGE('Athlète 1'!I108,'Athlète 2'!I108,'Athlète 3'!I108,'Athlète 4'!I108,'Athlète 5'!I108,'Athlète 6'!I108,'Athlète 7'!I108,'Athlète 8'!I108,'Athlète 9'!I108,'Athlète 10'!I108,'Athlète 11'!I108,'Athlète 12'!I108,'Athlète 13'!I108,'Athlète 14'!I108,'Athlète 15'!I108,'Athlète 16'!I108,'Athlète 17'!I108,'Athlète 18'!I108,'Athlète 19'!I108,'Athlète 20'!I108,'Athlète 21'!I108,'Athlète 22'!I108,'Athlète 23'!I108,'Athlète 24'!I108,'Athlète 25'!I108,'Athlète 26'!I108,'Athlète 27'!I108,'Athlète 28'!I108,'Athlète 29'!I108,'Athlète 30'!I108)</f>
        <v>0</v>
      </c>
      <c r="C106" s="21">
        <f>AVERAGE('Athlète 1'!M108,'Athlète 2'!M108,'Athlète 3'!M108,'Athlète 4'!M108,'Athlète 5'!M108,'Athlète 6'!M108,'Athlète 7'!M108,'Athlète 8'!M108,'Athlète 9'!M108,'Athlète 10'!M108,'Athlète 11'!M108,'Athlète 12'!M108,'Athlète 13'!M108,'Athlète 14'!M108,'Athlète 15'!M108,'Athlète 16'!M108,'Athlète 17'!M108,'Athlète 18'!M108,'Athlète 19'!M108,'Athlète 20'!M108,'Athlète 21'!M108,'Athlète 22'!M108,'Athlète 23'!M108,'Athlète 24'!M108,'Athlète 25'!M108,'Athlète 26'!M108,'Athlète 27'!M108,'Athlète 28'!M108,'Athlète 29'!M108,'Athlète 30'!M108)</f>
        <v>65.061339009031755</v>
      </c>
      <c r="D106" s="22" t="str">
        <f>IFERROR(AVERAGE('Athlète 1'!L108,'Athlète 2'!L108,'Athlète 3'!L108,'Athlète 4'!L108,'Athlète 5'!L108,'Athlète 6'!L108,'Athlète 7'!L108,'Athlète 8'!L108,'Athlète 9'!L108,'Athlète 10'!L108,'Athlète 11'!L108,'Athlète 12'!L108,'Athlète 13'!L108,'Athlète 14'!L108,'Athlète 15'!L108,'Athlète 16'!L108,'Athlète 17'!L108,'Athlète 18'!L108,'Athlète 19'!L108,'Athlète 20'!L108,'Athlète 21'!L108,'Athlète 22'!L108,'Athlète 23'!L108,'Athlète 24'!L108,'Athlète 25'!L108,'Athlète 26'!L108,'Athlète 27'!L108,'Athlète 28'!L108,'Athlète 29'!L108,'Athlète 30'!L108),"")</f>
        <v/>
      </c>
    </row>
    <row r="107" spans="1:4" x14ac:dyDescent="0.3">
      <c r="A107" s="20">
        <f>'Athlète 1'!A109</f>
        <v>46325</v>
      </c>
      <c r="B107" s="21">
        <f>AVERAGE('Athlète 1'!I109,'Athlète 2'!I109,'Athlète 3'!I109,'Athlète 4'!I109,'Athlète 5'!I109,'Athlète 6'!I109,'Athlète 7'!I109,'Athlète 8'!I109,'Athlète 9'!I109,'Athlète 10'!I109,'Athlète 11'!I109,'Athlète 12'!I109,'Athlète 13'!I109,'Athlète 14'!I109,'Athlète 15'!I109,'Athlète 16'!I109,'Athlète 17'!I109,'Athlète 18'!I109,'Athlète 19'!I109,'Athlète 20'!I109,'Athlète 21'!I109,'Athlète 22'!I109,'Athlète 23'!I109,'Athlète 24'!I109,'Athlète 25'!I109,'Athlète 26'!I109,'Athlète 27'!I109,'Athlète 28'!I109,'Athlète 29'!I109,'Athlète 30'!I109)</f>
        <v>0</v>
      </c>
      <c r="C107" s="21">
        <f>AVERAGE('Athlète 1'!M109,'Athlète 2'!M109,'Athlète 3'!M109,'Athlète 4'!M109,'Athlète 5'!M109,'Athlète 6'!M109,'Athlète 7'!M109,'Athlète 8'!M109,'Athlète 9'!M109,'Athlète 10'!M109,'Athlète 11'!M109,'Athlète 12'!M109,'Athlète 13'!M109,'Athlète 14'!M109,'Athlète 15'!M109,'Athlète 16'!M109,'Athlète 17'!M109,'Athlète 18'!M109,'Athlète 19'!M109,'Athlète 20'!M109,'Athlète 21'!M109,'Athlète 22'!M109,'Athlète 23'!M109,'Athlète 24'!M109,'Athlète 25'!M109,'Athlète 26'!M109,'Athlète 27'!M109,'Athlète 28'!M109,'Athlète 29'!M109,'Athlète 30'!M109)</f>
        <v>65.061339009031755</v>
      </c>
      <c r="D107" s="22" t="str">
        <f>IFERROR(AVERAGE('Athlète 1'!L109,'Athlète 2'!L109,'Athlète 3'!L109,'Athlète 4'!L109,'Athlète 5'!L109,'Athlète 6'!L109,'Athlète 7'!L109,'Athlète 8'!L109,'Athlète 9'!L109,'Athlète 10'!L109,'Athlète 11'!L109,'Athlète 12'!L109,'Athlète 13'!L109,'Athlète 14'!L109,'Athlète 15'!L109,'Athlète 16'!L109,'Athlète 17'!L109,'Athlète 18'!L109,'Athlète 19'!L109,'Athlète 20'!L109,'Athlète 21'!L109,'Athlète 22'!L109,'Athlète 23'!L109,'Athlète 24'!L109,'Athlète 25'!L109,'Athlète 26'!L109,'Athlète 27'!L109,'Athlète 28'!L109,'Athlète 29'!L109,'Athlète 30'!L109),"")</f>
        <v/>
      </c>
    </row>
    <row r="108" spans="1:4" x14ac:dyDescent="0.3">
      <c r="A108" s="20">
        <f>'Athlète 1'!A110</f>
        <v>46326</v>
      </c>
      <c r="B108" s="21">
        <f>AVERAGE('Athlète 1'!I110,'Athlète 2'!I110,'Athlète 3'!I110,'Athlète 4'!I110,'Athlète 5'!I110,'Athlète 6'!I110,'Athlète 7'!I110,'Athlète 8'!I110,'Athlète 9'!I110,'Athlète 10'!I110,'Athlète 11'!I110,'Athlète 12'!I110,'Athlète 13'!I110,'Athlète 14'!I110,'Athlète 15'!I110,'Athlète 16'!I110,'Athlète 17'!I110,'Athlète 18'!I110,'Athlète 19'!I110,'Athlète 20'!I110,'Athlète 21'!I110,'Athlète 22'!I110,'Athlète 23'!I110,'Athlète 24'!I110,'Athlète 25'!I110,'Athlète 26'!I110,'Athlète 27'!I110,'Athlète 28'!I110,'Athlète 29'!I110,'Athlète 30'!I110)</f>
        <v>0</v>
      </c>
      <c r="C108" s="21">
        <f>AVERAGE('Athlète 1'!M110,'Athlète 2'!M110,'Athlète 3'!M110,'Athlète 4'!M110,'Athlète 5'!M110,'Athlète 6'!M110,'Athlète 7'!M110,'Athlète 8'!M110,'Athlète 9'!M110,'Athlète 10'!M110,'Athlète 11'!M110,'Athlète 12'!M110,'Athlète 13'!M110,'Athlète 14'!M110,'Athlète 15'!M110,'Athlète 16'!M110,'Athlète 17'!M110,'Athlète 18'!M110,'Athlète 19'!M110,'Athlète 20'!M110,'Athlète 21'!M110,'Athlète 22'!M110,'Athlète 23'!M110,'Athlète 24'!M110,'Athlète 25'!M110,'Athlète 26'!M110,'Athlète 27'!M110,'Athlète 28'!M110,'Athlète 29'!M110,'Athlète 30'!M110)</f>
        <v>65.061339009031755</v>
      </c>
      <c r="D108" s="22" t="str">
        <f>IFERROR(AVERAGE('Athlète 1'!L110,'Athlète 2'!L110,'Athlète 3'!L110,'Athlète 4'!L110,'Athlète 5'!L110,'Athlète 6'!L110,'Athlète 7'!L110,'Athlète 8'!L110,'Athlète 9'!L110,'Athlète 10'!L110,'Athlète 11'!L110,'Athlète 12'!L110,'Athlète 13'!L110,'Athlète 14'!L110,'Athlète 15'!L110,'Athlète 16'!L110,'Athlète 17'!L110,'Athlète 18'!L110,'Athlète 19'!L110,'Athlète 20'!L110,'Athlète 21'!L110,'Athlète 22'!L110,'Athlète 23'!L110,'Athlète 24'!L110,'Athlète 25'!L110,'Athlète 26'!L110,'Athlète 27'!L110,'Athlète 28'!L110,'Athlète 29'!L110,'Athlète 30'!L110),"")</f>
        <v/>
      </c>
    </row>
    <row r="109" spans="1:4" x14ac:dyDescent="0.3">
      <c r="A109" s="20">
        <f>'Athlète 1'!A111</f>
        <v>46327</v>
      </c>
      <c r="B109" s="21">
        <f>AVERAGE('Athlète 1'!I111,'Athlète 2'!I111,'Athlète 3'!I111,'Athlète 4'!I111,'Athlète 5'!I111,'Athlète 6'!I111,'Athlète 7'!I111,'Athlète 8'!I111,'Athlète 9'!I111,'Athlète 10'!I111,'Athlète 11'!I111,'Athlète 12'!I111,'Athlète 13'!I111,'Athlète 14'!I111,'Athlète 15'!I111,'Athlète 16'!I111,'Athlète 17'!I111,'Athlète 18'!I111,'Athlète 19'!I111,'Athlète 20'!I111,'Athlète 21'!I111,'Athlète 22'!I111,'Athlète 23'!I111,'Athlète 24'!I111,'Athlète 25'!I111,'Athlète 26'!I111,'Athlète 27'!I111,'Athlète 28'!I111,'Athlète 29'!I111,'Athlète 30'!I111)</f>
        <v>0</v>
      </c>
      <c r="C109" s="21">
        <f>AVERAGE('Athlète 1'!M111,'Athlète 2'!M111,'Athlète 3'!M111,'Athlète 4'!M111,'Athlète 5'!M111,'Athlète 6'!M111,'Athlète 7'!M111,'Athlète 8'!M111,'Athlète 9'!M111,'Athlète 10'!M111,'Athlète 11'!M111,'Athlète 12'!M111,'Athlète 13'!M111,'Athlète 14'!M111,'Athlète 15'!M111,'Athlète 16'!M111,'Athlète 17'!M111,'Athlète 18'!M111,'Athlète 19'!M111,'Athlète 20'!M111,'Athlète 21'!M111,'Athlète 22'!M111,'Athlète 23'!M111,'Athlète 24'!M111,'Athlète 25'!M111,'Athlète 26'!M111,'Athlète 27'!M111,'Athlète 28'!M111,'Athlète 29'!M111,'Athlète 30'!M111)</f>
        <v>65.061339009031755</v>
      </c>
      <c r="D109" s="22" t="str">
        <f>IFERROR(AVERAGE('Athlète 1'!L111,'Athlète 2'!L111,'Athlète 3'!L111,'Athlète 4'!L111,'Athlète 5'!L111,'Athlète 6'!L111,'Athlète 7'!L111,'Athlète 8'!L111,'Athlète 9'!L111,'Athlète 10'!L111,'Athlète 11'!L111,'Athlète 12'!L111,'Athlète 13'!L111,'Athlète 14'!L111,'Athlète 15'!L111,'Athlète 16'!L111,'Athlète 17'!L111,'Athlète 18'!L111,'Athlète 19'!L111,'Athlète 20'!L111,'Athlète 21'!L111,'Athlète 22'!L111,'Athlète 23'!L111,'Athlète 24'!L111,'Athlète 25'!L111,'Athlète 26'!L111,'Athlète 27'!L111,'Athlète 28'!L111,'Athlète 29'!L111,'Athlète 30'!L111),"")</f>
        <v/>
      </c>
    </row>
    <row r="110" spans="1:4" x14ac:dyDescent="0.3">
      <c r="A110" s="20">
        <f>'Athlète 1'!A112</f>
        <v>46328</v>
      </c>
      <c r="B110" s="21">
        <f>AVERAGE('Athlète 1'!I112,'Athlète 2'!I112,'Athlète 3'!I112,'Athlète 4'!I112,'Athlète 5'!I112,'Athlète 6'!I112,'Athlète 7'!I112,'Athlète 8'!I112,'Athlète 9'!I112,'Athlète 10'!I112,'Athlète 11'!I112,'Athlète 12'!I112,'Athlète 13'!I112,'Athlète 14'!I112,'Athlète 15'!I112,'Athlète 16'!I112,'Athlète 17'!I112,'Athlète 18'!I112,'Athlète 19'!I112,'Athlète 20'!I112,'Athlète 21'!I112,'Athlète 22'!I112,'Athlète 23'!I112,'Athlète 24'!I112,'Athlète 25'!I112,'Athlète 26'!I112,'Athlète 27'!I112,'Athlète 28'!I112,'Athlète 29'!I112,'Athlète 30'!I112)</f>
        <v>0</v>
      </c>
      <c r="C110" s="21">
        <f>AVERAGE('Athlète 1'!M112,'Athlète 2'!M112,'Athlète 3'!M112,'Athlète 4'!M112,'Athlète 5'!M112,'Athlète 6'!M112,'Athlète 7'!M112,'Athlète 8'!M112,'Athlète 9'!M112,'Athlète 10'!M112,'Athlète 11'!M112,'Athlète 12'!M112,'Athlète 13'!M112,'Athlète 14'!M112,'Athlète 15'!M112,'Athlète 16'!M112,'Athlète 17'!M112,'Athlète 18'!M112,'Athlète 19'!M112,'Athlète 20'!M112,'Athlète 21'!M112,'Athlète 22'!M112,'Athlète 23'!M112,'Athlète 24'!M112,'Athlète 25'!M112,'Athlète 26'!M112,'Athlète 27'!M112,'Athlète 28'!M112,'Athlète 29'!M112,'Athlète 30'!M112)</f>
        <v>65.061339009031755</v>
      </c>
      <c r="D110" s="22" t="str">
        <f>IFERROR(AVERAGE('Athlète 1'!L112,'Athlète 2'!L112,'Athlète 3'!L112,'Athlète 4'!L112,'Athlète 5'!L112,'Athlète 6'!L112,'Athlète 7'!L112,'Athlète 8'!L112,'Athlète 9'!L112,'Athlète 10'!L112,'Athlète 11'!L112,'Athlète 12'!L112,'Athlète 13'!L112,'Athlète 14'!L112,'Athlète 15'!L112,'Athlète 16'!L112,'Athlète 17'!L112,'Athlète 18'!L112,'Athlète 19'!L112,'Athlète 20'!L112,'Athlète 21'!L112,'Athlète 22'!L112,'Athlète 23'!L112,'Athlète 24'!L112,'Athlète 25'!L112,'Athlète 26'!L112,'Athlète 27'!L112,'Athlète 28'!L112,'Athlète 29'!L112,'Athlète 30'!L112),"")</f>
        <v/>
      </c>
    </row>
    <row r="111" spans="1:4" x14ac:dyDescent="0.3">
      <c r="A111" s="20">
        <f>'Athlète 1'!A113</f>
        <v>46329</v>
      </c>
      <c r="B111" s="21">
        <f>AVERAGE('Athlète 1'!I113,'Athlète 2'!I113,'Athlète 3'!I113,'Athlète 4'!I113,'Athlète 5'!I113,'Athlète 6'!I113,'Athlète 7'!I113,'Athlète 8'!I113,'Athlète 9'!I113,'Athlète 10'!I113,'Athlète 11'!I113,'Athlète 12'!I113,'Athlète 13'!I113,'Athlète 14'!I113,'Athlète 15'!I113,'Athlète 16'!I113,'Athlète 17'!I113,'Athlète 18'!I113,'Athlète 19'!I113,'Athlète 20'!I113,'Athlète 21'!I113,'Athlète 22'!I113,'Athlète 23'!I113,'Athlète 24'!I113,'Athlète 25'!I113,'Athlète 26'!I113,'Athlète 27'!I113,'Athlète 28'!I113,'Athlète 29'!I113,'Athlète 30'!I113)</f>
        <v>0</v>
      </c>
      <c r="C111" s="21">
        <f>AVERAGE('Athlète 1'!M113,'Athlète 2'!M113,'Athlète 3'!M113,'Athlète 4'!M113,'Athlète 5'!M113,'Athlète 6'!M113,'Athlète 7'!M113,'Athlète 8'!M113,'Athlète 9'!M113,'Athlète 10'!M113,'Athlète 11'!M113,'Athlète 12'!M113,'Athlète 13'!M113,'Athlète 14'!M113,'Athlète 15'!M113,'Athlète 16'!M113,'Athlète 17'!M113,'Athlète 18'!M113,'Athlète 19'!M113,'Athlète 20'!M113,'Athlète 21'!M113,'Athlète 22'!M113,'Athlète 23'!M113,'Athlète 24'!M113,'Athlète 25'!M113,'Athlète 26'!M113,'Athlète 27'!M113,'Athlète 28'!M113,'Athlète 29'!M113,'Athlète 30'!M113)</f>
        <v>65.061339009031755</v>
      </c>
      <c r="D111" s="22" t="str">
        <f>IFERROR(AVERAGE('Athlète 1'!L113,'Athlète 2'!L113,'Athlète 3'!L113,'Athlète 4'!L113,'Athlète 5'!L113,'Athlète 6'!L113,'Athlète 7'!L113,'Athlète 8'!L113,'Athlète 9'!L113,'Athlète 10'!L113,'Athlète 11'!L113,'Athlète 12'!L113,'Athlète 13'!L113,'Athlète 14'!L113,'Athlète 15'!L113,'Athlète 16'!L113,'Athlète 17'!L113,'Athlète 18'!L113,'Athlète 19'!L113,'Athlète 20'!L113,'Athlète 21'!L113,'Athlète 22'!L113,'Athlète 23'!L113,'Athlète 24'!L113,'Athlète 25'!L113,'Athlète 26'!L113,'Athlète 27'!L113,'Athlète 28'!L113,'Athlète 29'!L113,'Athlète 30'!L113),"")</f>
        <v/>
      </c>
    </row>
    <row r="112" spans="1:4" x14ac:dyDescent="0.3">
      <c r="A112" s="20">
        <f>'Athlète 1'!A114</f>
        <v>46330</v>
      </c>
      <c r="B112" s="21">
        <f>AVERAGE('Athlète 1'!I114,'Athlète 2'!I114,'Athlète 3'!I114,'Athlète 4'!I114,'Athlète 5'!I114,'Athlète 6'!I114,'Athlète 7'!I114,'Athlète 8'!I114,'Athlète 9'!I114,'Athlète 10'!I114,'Athlète 11'!I114,'Athlète 12'!I114,'Athlète 13'!I114,'Athlète 14'!I114,'Athlète 15'!I114,'Athlète 16'!I114,'Athlète 17'!I114,'Athlète 18'!I114,'Athlète 19'!I114,'Athlète 20'!I114,'Athlète 21'!I114,'Athlète 22'!I114,'Athlète 23'!I114,'Athlète 24'!I114,'Athlète 25'!I114,'Athlète 26'!I114,'Athlète 27'!I114,'Athlète 28'!I114,'Athlète 29'!I114,'Athlète 30'!I114)</f>
        <v>0</v>
      </c>
      <c r="C112" s="21">
        <f>AVERAGE('Athlète 1'!M114,'Athlète 2'!M114,'Athlète 3'!M114,'Athlète 4'!M114,'Athlète 5'!M114,'Athlète 6'!M114,'Athlète 7'!M114,'Athlète 8'!M114,'Athlète 9'!M114,'Athlète 10'!M114,'Athlète 11'!M114,'Athlète 12'!M114,'Athlète 13'!M114,'Athlète 14'!M114,'Athlète 15'!M114,'Athlète 16'!M114,'Athlète 17'!M114,'Athlète 18'!M114,'Athlète 19'!M114,'Athlète 20'!M114,'Athlète 21'!M114,'Athlète 22'!M114,'Athlète 23'!M114,'Athlète 24'!M114,'Athlète 25'!M114,'Athlète 26'!M114,'Athlète 27'!M114,'Athlète 28'!M114,'Athlète 29'!M114,'Athlète 30'!M114)</f>
        <v>65.061339009031755</v>
      </c>
      <c r="D112" s="22" t="str">
        <f>IFERROR(AVERAGE('Athlète 1'!L114,'Athlète 2'!L114,'Athlète 3'!L114,'Athlète 4'!L114,'Athlète 5'!L114,'Athlète 6'!L114,'Athlète 7'!L114,'Athlète 8'!L114,'Athlète 9'!L114,'Athlète 10'!L114,'Athlète 11'!L114,'Athlète 12'!L114,'Athlète 13'!L114,'Athlète 14'!L114,'Athlète 15'!L114,'Athlète 16'!L114,'Athlète 17'!L114,'Athlète 18'!L114,'Athlète 19'!L114,'Athlète 20'!L114,'Athlète 21'!L114,'Athlète 22'!L114,'Athlète 23'!L114,'Athlète 24'!L114,'Athlète 25'!L114,'Athlète 26'!L114,'Athlète 27'!L114,'Athlète 28'!L114,'Athlète 29'!L114,'Athlète 30'!L114),"")</f>
        <v/>
      </c>
    </row>
    <row r="113" spans="1:4" x14ac:dyDescent="0.3">
      <c r="A113" s="20">
        <f>'Athlète 1'!A115</f>
        <v>46331</v>
      </c>
      <c r="B113" s="21">
        <f>AVERAGE('Athlète 1'!I115,'Athlète 2'!I115,'Athlète 3'!I115,'Athlète 4'!I115,'Athlète 5'!I115,'Athlète 6'!I115,'Athlète 7'!I115,'Athlète 8'!I115,'Athlète 9'!I115,'Athlète 10'!I115,'Athlète 11'!I115,'Athlète 12'!I115,'Athlète 13'!I115,'Athlète 14'!I115,'Athlète 15'!I115,'Athlète 16'!I115,'Athlète 17'!I115,'Athlète 18'!I115,'Athlète 19'!I115,'Athlète 20'!I115,'Athlète 21'!I115,'Athlète 22'!I115,'Athlète 23'!I115,'Athlète 24'!I115,'Athlète 25'!I115,'Athlète 26'!I115,'Athlète 27'!I115,'Athlète 28'!I115,'Athlète 29'!I115,'Athlète 30'!I115)</f>
        <v>0</v>
      </c>
      <c r="C113" s="21">
        <f>AVERAGE('Athlète 1'!M115,'Athlète 2'!M115,'Athlète 3'!M115,'Athlète 4'!M115,'Athlète 5'!M115,'Athlète 6'!M115,'Athlète 7'!M115,'Athlète 8'!M115,'Athlète 9'!M115,'Athlète 10'!M115,'Athlète 11'!M115,'Athlète 12'!M115,'Athlète 13'!M115,'Athlète 14'!M115,'Athlète 15'!M115,'Athlète 16'!M115,'Athlète 17'!M115,'Athlète 18'!M115,'Athlète 19'!M115,'Athlète 20'!M115,'Athlète 21'!M115,'Athlète 22'!M115,'Athlète 23'!M115,'Athlète 24'!M115,'Athlète 25'!M115,'Athlète 26'!M115,'Athlète 27'!M115,'Athlète 28'!M115,'Athlète 29'!M115,'Athlète 30'!M115)</f>
        <v>65.061339009031755</v>
      </c>
      <c r="D113" s="22" t="str">
        <f>IFERROR(AVERAGE('Athlète 1'!L115,'Athlète 2'!L115,'Athlète 3'!L115,'Athlète 4'!L115,'Athlète 5'!L115,'Athlète 6'!L115,'Athlète 7'!L115,'Athlète 8'!L115,'Athlète 9'!L115,'Athlète 10'!L115,'Athlète 11'!L115,'Athlète 12'!L115,'Athlète 13'!L115,'Athlète 14'!L115,'Athlète 15'!L115,'Athlète 16'!L115,'Athlète 17'!L115,'Athlète 18'!L115,'Athlète 19'!L115,'Athlète 20'!L115,'Athlète 21'!L115,'Athlète 22'!L115,'Athlète 23'!L115,'Athlète 24'!L115,'Athlète 25'!L115,'Athlète 26'!L115,'Athlète 27'!L115,'Athlète 28'!L115,'Athlète 29'!L115,'Athlète 30'!L115),"")</f>
        <v/>
      </c>
    </row>
    <row r="114" spans="1:4" x14ac:dyDescent="0.3">
      <c r="A114" s="20">
        <f>'Athlète 1'!A116</f>
        <v>46332</v>
      </c>
      <c r="B114" s="21">
        <f>AVERAGE('Athlète 1'!I116,'Athlète 2'!I116,'Athlète 3'!I116,'Athlète 4'!I116,'Athlète 5'!I116,'Athlète 6'!I116,'Athlète 7'!I116,'Athlète 8'!I116,'Athlète 9'!I116,'Athlète 10'!I116,'Athlète 11'!I116,'Athlète 12'!I116,'Athlète 13'!I116,'Athlète 14'!I116,'Athlète 15'!I116,'Athlète 16'!I116,'Athlète 17'!I116,'Athlète 18'!I116,'Athlète 19'!I116,'Athlète 20'!I116,'Athlète 21'!I116,'Athlète 22'!I116,'Athlète 23'!I116,'Athlète 24'!I116,'Athlète 25'!I116,'Athlète 26'!I116,'Athlète 27'!I116,'Athlète 28'!I116,'Athlète 29'!I116,'Athlète 30'!I116)</f>
        <v>0</v>
      </c>
      <c r="C114" s="21">
        <f>AVERAGE('Athlète 1'!M116,'Athlète 2'!M116,'Athlète 3'!M116,'Athlète 4'!M116,'Athlète 5'!M116,'Athlète 6'!M116,'Athlète 7'!M116,'Athlète 8'!M116,'Athlète 9'!M116,'Athlète 10'!M116,'Athlète 11'!M116,'Athlète 12'!M116,'Athlète 13'!M116,'Athlète 14'!M116,'Athlète 15'!M116,'Athlète 16'!M116,'Athlète 17'!M116,'Athlète 18'!M116,'Athlète 19'!M116,'Athlète 20'!M116,'Athlète 21'!M116,'Athlète 22'!M116,'Athlète 23'!M116,'Athlète 24'!M116,'Athlète 25'!M116,'Athlète 26'!M116,'Athlète 27'!M116,'Athlète 28'!M116,'Athlète 29'!M116,'Athlète 30'!M116)</f>
        <v>65.061339009031755</v>
      </c>
      <c r="D114" s="22" t="str">
        <f>IFERROR(AVERAGE('Athlète 1'!L116,'Athlète 2'!L116,'Athlète 3'!L116,'Athlète 4'!L116,'Athlète 5'!L116,'Athlète 6'!L116,'Athlète 7'!L116,'Athlète 8'!L116,'Athlète 9'!L116,'Athlète 10'!L116,'Athlète 11'!L116,'Athlète 12'!L116,'Athlète 13'!L116,'Athlète 14'!L116,'Athlète 15'!L116,'Athlète 16'!L116,'Athlète 17'!L116,'Athlète 18'!L116,'Athlète 19'!L116,'Athlète 20'!L116,'Athlète 21'!L116,'Athlète 22'!L116,'Athlète 23'!L116,'Athlète 24'!L116,'Athlète 25'!L116,'Athlète 26'!L116,'Athlète 27'!L116,'Athlète 28'!L116,'Athlète 29'!L116,'Athlète 30'!L116),"")</f>
        <v/>
      </c>
    </row>
    <row r="115" spans="1:4" x14ac:dyDescent="0.3">
      <c r="A115" s="20">
        <f>'Athlète 1'!A117</f>
        <v>46333</v>
      </c>
      <c r="B115" s="21">
        <f>AVERAGE('Athlète 1'!I117,'Athlète 2'!I117,'Athlète 3'!I117,'Athlète 4'!I117,'Athlète 5'!I117,'Athlète 6'!I117,'Athlète 7'!I117,'Athlète 8'!I117,'Athlète 9'!I117,'Athlète 10'!I117,'Athlète 11'!I117,'Athlète 12'!I117,'Athlète 13'!I117,'Athlète 14'!I117,'Athlète 15'!I117,'Athlète 16'!I117,'Athlète 17'!I117,'Athlète 18'!I117,'Athlète 19'!I117,'Athlète 20'!I117,'Athlète 21'!I117,'Athlète 22'!I117,'Athlète 23'!I117,'Athlète 24'!I117,'Athlète 25'!I117,'Athlète 26'!I117,'Athlète 27'!I117,'Athlète 28'!I117,'Athlète 29'!I117,'Athlète 30'!I117)</f>
        <v>0</v>
      </c>
      <c r="C115" s="21">
        <f>AVERAGE('Athlète 1'!M117,'Athlète 2'!M117,'Athlète 3'!M117,'Athlète 4'!M117,'Athlète 5'!M117,'Athlète 6'!M117,'Athlète 7'!M117,'Athlète 8'!M117,'Athlète 9'!M117,'Athlète 10'!M117,'Athlète 11'!M117,'Athlète 12'!M117,'Athlète 13'!M117,'Athlète 14'!M117,'Athlète 15'!M117,'Athlète 16'!M117,'Athlète 17'!M117,'Athlète 18'!M117,'Athlète 19'!M117,'Athlète 20'!M117,'Athlète 21'!M117,'Athlète 22'!M117,'Athlète 23'!M117,'Athlète 24'!M117,'Athlète 25'!M117,'Athlète 26'!M117,'Athlète 27'!M117,'Athlète 28'!M117,'Athlète 29'!M117,'Athlète 30'!M117)</f>
        <v>65.061339009031755</v>
      </c>
      <c r="D115" s="22" t="str">
        <f>IFERROR(AVERAGE('Athlète 1'!L117,'Athlète 2'!L117,'Athlète 3'!L117,'Athlète 4'!L117,'Athlète 5'!L117,'Athlète 6'!L117,'Athlète 7'!L117,'Athlète 8'!L117,'Athlète 9'!L117,'Athlète 10'!L117,'Athlète 11'!L117,'Athlète 12'!L117,'Athlète 13'!L117,'Athlète 14'!L117,'Athlète 15'!L117,'Athlète 16'!L117,'Athlète 17'!L117,'Athlète 18'!L117,'Athlète 19'!L117,'Athlète 20'!L117,'Athlète 21'!L117,'Athlète 22'!L117,'Athlète 23'!L117,'Athlète 24'!L117,'Athlète 25'!L117,'Athlète 26'!L117,'Athlète 27'!L117,'Athlète 28'!L117,'Athlète 29'!L117,'Athlète 30'!L117),"")</f>
        <v/>
      </c>
    </row>
    <row r="116" spans="1:4" x14ac:dyDescent="0.3">
      <c r="A116" s="20">
        <f>'Athlète 1'!A118</f>
        <v>46334</v>
      </c>
      <c r="B116" s="21">
        <f>AVERAGE('Athlète 1'!I118,'Athlète 2'!I118,'Athlète 3'!I118,'Athlète 4'!I118,'Athlète 5'!I118,'Athlète 6'!I118,'Athlète 7'!I118,'Athlète 8'!I118,'Athlète 9'!I118,'Athlète 10'!I118,'Athlète 11'!I118,'Athlète 12'!I118,'Athlète 13'!I118,'Athlète 14'!I118,'Athlète 15'!I118,'Athlète 16'!I118,'Athlète 17'!I118,'Athlète 18'!I118,'Athlète 19'!I118,'Athlète 20'!I118,'Athlète 21'!I118,'Athlète 22'!I118,'Athlète 23'!I118,'Athlète 24'!I118,'Athlète 25'!I118,'Athlète 26'!I118,'Athlète 27'!I118,'Athlète 28'!I118,'Athlète 29'!I118,'Athlète 30'!I118)</f>
        <v>0</v>
      </c>
      <c r="C116" s="21">
        <f>AVERAGE('Athlète 1'!M118,'Athlète 2'!M118,'Athlète 3'!M118,'Athlète 4'!M118,'Athlète 5'!M118,'Athlète 6'!M118,'Athlète 7'!M118,'Athlète 8'!M118,'Athlète 9'!M118,'Athlète 10'!M118,'Athlète 11'!M118,'Athlète 12'!M118,'Athlète 13'!M118,'Athlète 14'!M118,'Athlète 15'!M118,'Athlète 16'!M118,'Athlète 17'!M118,'Athlète 18'!M118,'Athlète 19'!M118,'Athlète 20'!M118,'Athlète 21'!M118,'Athlète 22'!M118,'Athlète 23'!M118,'Athlète 24'!M118,'Athlète 25'!M118,'Athlète 26'!M118,'Athlète 27'!M118,'Athlète 28'!M118,'Athlète 29'!M118,'Athlète 30'!M118)</f>
        <v>65.061339009031755</v>
      </c>
      <c r="D116" s="22" t="str">
        <f>IFERROR(AVERAGE('Athlète 1'!L118,'Athlète 2'!L118,'Athlète 3'!L118,'Athlète 4'!L118,'Athlète 5'!L118,'Athlète 6'!L118,'Athlète 7'!L118,'Athlète 8'!L118,'Athlète 9'!L118,'Athlète 10'!L118,'Athlète 11'!L118,'Athlète 12'!L118,'Athlète 13'!L118,'Athlète 14'!L118,'Athlète 15'!L118,'Athlète 16'!L118,'Athlète 17'!L118,'Athlète 18'!L118,'Athlète 19'!L118,'Athlète 20'!L118,'Athlète 21'!L118,'Athlète 22'!L118,'Athlète 23'!L118,'Athlète 24'!L118,'Athlète 25'!L118,'Athlète 26'!L118,'Athlète 27'!L118,'Athlète 28'!L118,'Athlète 29'!L118,'Athlète 30'!L118),"")</f>
        <v/>
      </c>
    </row>
    <row r="117" spans="1:4" x14ac:dyDescent="0.3">
      <c r="A117" s="20">
        <f>'Athlète 1'!A119</f>
        <v>46335</v>
      </c>
      <c r="B117" s="21">
        <f>AVERAGE('Athlète 1'!I119,'Athlète 2'!I119,'Athlète 3'!I119,'Athlète 4'!I119,'Athlète 5'!I119,'Athlète 6'!I119,'Athlète 7'!I119,'Athlète 8'!I119,'Athlète 9'!I119,'Athlète 10'!I119,'Athlète 11'!I119,'Athlète 12'!I119,'Athlète 13'!I119,'Athlète 14'!I119,'Athlète 15'!I119,'Athlète 16'!I119,'Athlète 17'!I119,'Athlète 18'!I119,'Athlète 19'!I119,'Athlète 20'!I119,'Athlète 21'!I119,'Athlète 22'!I119,'Athlète 23'!I119,'Athlète 24'!I119,'Athlète 25'!I119,'Athlète 26'!I119,'Athlète 27'!I119,'Athlète 28'!I119,'Athlète 29'!I119,'Athlète 30'!I119)</f>
        <v>0</v>
      </c>
      <c r="C117" s="21">
        <f>AVERAGE('Athlète 1'!M119,'Athlète 2'!M119,'Athlète 3'!M119,'Athlète 4'!M119,'Athlète 5'!M119,'Athlète 6'!M119,'Athlète 7'!M119,'Athlète 8'!M119,'Athlète 9'!M119,'Athlète 10'!M119,'Athlète 11'!M119,'Athlète 12'!M119,'Athlète 13'!M119,'Athlète 14'!M119,'Athlète 15'!M119,'Athlète 16'!M119,'Athlète 17'!M119,'Athlète 18'!M119,'Athlète 19'!M119,'Athlète 20'!M119,'Athlète 21'!M119,'Athlète 22'!M119,'Athlète 23'!M119,'Athlète 24'!M119,'Athlète 25'!M119,'Athlète 26'!M119,'Athlète 27'!M119,'Athlète 28'!M119,'Athlète 29'!M119,'Athlète 30'!M119)</f>
        <v>65.061339009031755</v>
      </c>
      <c r="D117" s="22" t="str">
        <f>IFERROR(AVERAGE('Athlète 1'!L119,'Athlète 2'!L119,'Athlète 3'!L119,'Athlète 4'!L119,'Athlète 5'!L119,'Athlète 6'!L119,'Athlète 7'!L119,'Athlète 8'!L119,'Athlète 9'!L119,'Athlète 10'!L119,'Athlète 11'!L119,'Athlète 12'!L119,'Athlète 13'!L119,'Athlète 14'!L119,'Athlète 15'!L119,'Athlète 16'!L119,'Athlète 17'!L119,'Athlète 18'!L119,'Athlète 19'!L119,'Athlète 20'!L119,'Athlète 21'!L119,'Athlète 22'!L119,'Athlète 23'!L119,'Athlète 24'!L119,'Athlète 25'!L119,'Athlète 26'!L119,'Athlète 27'!L119,'Athlète 28'!L119,'Athlète 29'!L119,'Athlète 30'!L119),"")</f>
        <v/>
      </c>
    </row>
    <row r="118" spans="1:4" x14ac:dyDescent="0.3">
      <c r="A118" s="20">
        <f>'Athlète 1'!A120</f>
        <v>46336</v>
      </c>
      <c r="B118" s="21">
        <f>AVERAGE('Athlète 1'!I120,'Athlète 2'!I120,'Athlète 3'!I120,'Athlète 4'!I120,'Athlète 5'!I120,'Athlète 6'!I120,'Athlète 7'!I120,'Athlète 8'!I120,'Athlète 9'!I120,'Athlète 10'!I120,'Athlète 11'!I120,'Athlète 12'!I120,'Athlète 13'!I120,'Athlète 14'!I120,'Athlète 15'!I120,'Athlète 16'!I120,'Athlète 17'!I120,'Athlète 18'!I120,'Athlète 19'!I120,'Athlète 20'!I120,'Athlète 21'!I120,'Athlète 22'!I120,'Athlète 23'!I120,'Athlète 24'!I120,'Athlète 25'!I120,'Athlète 26'!I120,'Athlète 27'!I120,'Athlète 28'!I120,'Athlète 29'!I120,'Athlète 30'!I120)</f>
        <v>0</v>
      </c>
      <c r="C118" s="21">
        <f>AVERAGE('Athlète 1'!M120,'Athlète 2'!M120,'Athlète 3'!M120,'Athlète 4'!M120,'Athlète 5'!M120,'Athlète 6'!M120,'Athlète 7'!M120,'Athlète 8'!M120,'Athlète 9'!M120,'Athlète 10'!M120,'Athlète 11'!M120,'Athlète 12'!M120,'Athlète 13'!M120,'Athlète 14'!M120,'Athlète 15'!M120,'Athlète 16'!M120,'Athlète 17'!M120,'Athlète 18'!M120,'Athlète 19'!M120,'Athlète 20'!M120,'Athlète 21'!M120,'Athlète 22'!M120,'Athlète 23'!M120,'Athlète 24'!M120,'Athlète 25'!M120,'Athlète 26'!M120,'Athlète 27'!M120,'Athlète 28'!M120,'Athlète 29'!M120,'Athlète 30'!M120)</f>
        <v>65.061339009031755</v>
      </c>
      <c r="D118" s="22" t="str">
        <f>IFERROR(AVERAGE('Athlète 1'!L120,'Athlète 2'!L120,'Athlète 3'!L120,'Athlète 4'!L120,'Athlète 5'!L120,'Athlète 6'!L120,'Athlète 7'!L120,'Athlète 8'!L120,'Athlète 9'!L120,'Athlète 10'!L120,'Athlète 11'!L120,'Athlète 12'!L120,'Athlète 13'!L120,'Athlète 14'!L120,'Athlète 15'!L120,'Athlète 16'!L120,'Athlète 17'!L120,'Athlète 18'!L120,'Athlète 19'!L120,'Athlète 20'!L120,'Athlète 21'!L120,'Athlète 22'!L120,'Athlète 23'!L120,'Athlète 24'!L120,'Athlète 25'!L120,'Athlète 26'!L120,'Athlète 27'!L120,'Athlète 28'!L120,'Athlète 29'!L120,'Athlète 30'!L120),"")</f>
        <v/>
      </c>
    </row>
    <row r="119" spans="1:4" x14ac:dyDescent="0.3">
      <c r="A119" s="20">
        <f>'Athlète 1'!A121</f>
        <v>46337</v>
      </c>
      <c r="B119" s="21">
        <f>AVERAGE('Athlète 1'!I121,'Athlète 2'!I121,'Athlète 3'!I121,'Athlète 4'!I121,'Athlète 5'!I121,'Athlète 6'!I121,'Athlète 7'!I121,'Athlète 8'!I121,'Athlète 9'!I121,'Athlète 10'!I121,'Athlète 11'!I121,'Athlète 12'!I121,'Athlète 13'!I121,'Athlète 14'!I121,'Athlète 15'!I121,'Athlète 16'!I121,'Athlète 17'!I121,'Athlète 18'!I121,'Athlète 19'!I121,'Athlète 20'!I121,'Athlète 21'!I121,'Athlète 22'!I121,'Athlète 23'!I121,'Athlète 24'!I121,'Athlète 25'!I121,'Athlète 26'!I121,'Athlète 27'!I121,'Athlète 28'!I121,'Athlète 29'!I121,'Athlète 30'!I121)</f>
        <v>0</v>
      </c>
      <c r="C119" s="21">
        <f>AVERAGE('Athlète 1'!M121,'Athlète 2'!M121,'Athlète 3'!M121,'Athlète 4'!M121,'Athlète 5'!M121,'Athlète 6'!M121,'Athlète 7'!M121,'Athlète 8'!M121,'Athlète 9'!M121,'Athlète 10'!M121,'Athlète 11'!M121,'Athlète 12'!M121,'Athlète 13'!M121,'Athlète 14'!M121,'Athlète 15'!M121,'Athlète 16'!M121,'Athlète 17'!M121,'Athlète 18'!M121,'Athlète 19'!M121,'Athlète 20'!M121,'Athlète 21'!M121,'Athlète 22'!M121,'Athlète 23'!M121,'Athlète 24'!M121,'Athlète 25'!M121,'Athlète 26'!M121,'Athlète 27'!M121,'Athlète 28'!M121,'Athlète 29'!M121,'Athlète 30'!M121)</f>
        <v>65.061339009031755</v>
      </c>
      <c r="D119" s="22" t="str">
        <f>IFERROR(AVERAGE('Athlète 1'!L121,'Athlète 2'!L121,'Athlète 3'!L121,'Athlète 4'!L121,'Athlète 5'!L121,'Athlète 6'!L121,'Athlète 7'!L121,'Athlète 8'!L121,'Athlète 9'!L121,'Athlète 10'!L121,'Athlète 11'!L121,'Athlète 12'!L121,'Athlète 13'!L121,'Athlète 14'!L121,'Athlète 15'!L121,'Athlète 16'!L121,'Athlète 17'!L121,'Athlète 18'!L121,'Athlète 19'!L121,'Athlète 20'!L121,'Athlète 21'!L121,'Athlète 22'!L121,'Athlète 23'!L121,'Athlète 24'!L121,'Athlète 25'!L121,'Athlète 26'!L121,'Athlète 27'!L121,'Athlète 28'!L121,'Athlète 29'!L121,'Athlète 30'!L121),"")</f>
        <v/>
      </c>
    </row>
    <row r="120" spans="1:4" x14ac:dyDescent="0.3">
      <c r="A120" s="20">
        <f>'Athlète 1'!A122</f>
        <v>46338</v>
      </c>
      <c r="B120" s="21">
        <f>AVERAGE('Athlète 1'!I122,'Athlète 2'!I122,'Athlète 3'!I122,'Athlète 4'!I122,'Athlète 5'!I122,'Athlète 6'!I122,'Athlète 7'!I122,'Athlète 8'!I122,'Athlète 9'!I122,'Athlète 10'!I122,'Athlète 11'!I122,'Athlète 12'!I122,'Athlète 13'!I122,'Athlète 14'!I122,'Athlète 15'!I122,'Athlète 16'!I122,'Athlète 17'!I122,'Athlète 18'!I122,'Athlète 19'!I122,'Athlète 20'!I122,'Athlète 21'!I122,'Athlète 22'!I122,'Athlète 23'!I122,'Athlète 24'!I122,'Athlète 25'!I122,'Athlète 26'!I122,'Athlète 27'!I122,'Athlète 28'!I122,'Athlète 29'!I122,'Athlète 30'!I122)</f>
        <v>0</v>
      </c>
      <c r="C120" s="21">
        <f>AVERAGE('Athlète 1'!M122,'Athlète 2'!M122,'Athlète 3'!M122,'Athlète 4'!M122,'Athlète 5'!M122,'Athlète 6'!M122,'Athlète 7'!M122,'Athlète 8'!M122,'Athlète 9'!M122,'Athlète 10'!M122,'Athlète 11'!M122,'Athlète 12'!M122,'Athlète 13'!M122,'Athlète 14'!M122,'Athlète 15'!M122,'Athlète 16'!M122,'Athlète 17'!M122,'Athlète 18'!M122,'Athlète 19'!M122,'Athlète 20'!M122,'Athlète 21'!M122,'Athlète 22'!M122,'Athlète 23'!M122,'Athlète 24'!M122,'Athlète 25'!M122,'Athlète 26'!M122,'Athlète 27'!M122,'Athlète 28'!M122,'Athlète 29'!M122,'Athlète 30'!M122)</f>
        <v>65.061339009031755</v>
      </c>
      <c r="D120" s="22" t="str">
        <f>IFERROR(AVERAGE('Athlète 1'!L122,'Athlète 2'!L122,'Athlète 3'!L122,'Athlète 4'!L122,'Athlète 5'!L122,'Athlète 6'!L122,'Athlète 7'!L122,'Athlète 8'!L122,'Athlète 9'!L122,'Athlète 10'!L122,'Athlète 11'!L122,'Athlète 12'!L122,'Athlète 13'!L122,'Athlète 14'!L122,'Athlète 15'!L122,'Athlète 16'!L122,'Athlète 17'!L122,'Athlète 18'!L122,'Athlète 19'!L122,'Athlète 20'!L122,'Athlète 21'!L122,'Athlète 22'!L122,'Athlète 23'!L122,'Athlète 24'!L122,'Athlète 25'!L122,'Athlète 26'!L122,'Athlète 27'!L122,'Athlète 28'!L122,'Athlète 29'!L122,'Athlète 30'!L122),"")</f>
        <v/>
      </c>
    </row>
    <row r="121" spans="1:4" x14ac:dyDescent="0.3">
      <c r="A121" s="20">
        <f>'Athlète 1'!A123</f>
        <v>46339</v>
      </c>
      <c r="B121" s="21">
        <f>AVERAGE('Athlète 1'!I123,'Athlète 2'!I123,'Athlète 3'!I123,'Athlète 4'!I123,'Athlète 5'!I123,'Athlète 6'!I123,'Athlète 7'!I123,'Athlète 8'!I123,'Athlète 9'!I123,'Athlète 10'!I123,'Athlète 11'!I123,'Athlète 12'!I123,'Athlète 13'!I123,'Athlète 14'!I123,'Athlète 15'!I123,'Athlète 16'!I123,'Athlète 17'!I123,'Athlète 18'!I123,'Athlète 19'!I123,'Athlète 20'!I123,'Athlète 21'!I123,'Athlète 22'!I123,'Athlète 23'!I123,'Athlète 24'!I123,'Athlète 25'!I123,'Athlète 26'!I123,'Athlète 27'!I123,'Athlète 28'!I123,'Athlète 29'!I123,'Athlète 30'!I123)</f>
        <v>0</v>
      </c>
      <c r="C121" s="21">
        <f>AVERAGE('Athlète 1'!M123,'Athlète 2'!M123,'Athlète 3'!M123,'Athlète 4'!M123,'Athlète 5'!M123,'Athlète 6'!M123,'Athlète 7'!M123,'Athlète 8'!M123,'Athlète 9'!M123,'Athlète 10'!M123,'Athlète 11'!M123,'Athlète 12'!M123,'Athlète 13'!M123,'Athlète 14'!M123,'Athlète 15'!M123,'Athlète 16'!M123,'Athlète 17'!M123,'Athlète 18'!M123,'Athlète 19'!M123,'Athlète 20'!M123,'Athlète 21'!M123,'Athlète 22'!M123,'Athlète 23'!M123,'Athlète 24'!M123,'Athlète 25'!M123,'Athlète 26'!M123,'Athlète 27'!M123,'Athlète 28'!M123,'Athlète 29'!M123,'Athlète 30'!M123)</f>
        <v>65.061339009031755</v>
      </c>
      <c r="D121" s="22" t="str">
        <f>IFERROR(AVERAGE('Athlète 1'!L123,'Athlète 2'!L123,'Athlète 3'!L123,'Athlète 4'!L123,'Athlète 5'!L123,'Athlète 6'!L123,'Athlète 7'!L123,'Athlète 8'!L123,'Athlète 9'!L123,'Athlète 10'!L123,'Athlète 11'!L123,'Athlète 12'!L123,'Athlète 13'!L123,'Athlète 14'!L123,'Athlète 15'!L123,'Athlète 16'!L123,'Athlète 17'!L123,'Athlète 18'!L123,'Athlète 19'!L123,'Athlète 20'!L123,'Athlète 21'!L123,'Athlète 22'!L123,'Athlète 23'!L123,'Athlète 24'!L123,'Athlète 25'!L123,'Athlète 26'!L123,'Athlète 27'!L123,'Athlète 28'!L123,'Athlète 29'!L123,'Athlète 30'!L123),"")</f>
        <v/>
      </c>
    </row>
    <row r="122" spans="1:4" x14ac:dyDescent="0.3">
      <c r="A122" s="20">
        <f>'Athlète 1'!A124</f>
        <v>46340</v>
      </c>
      <c r="B122" s="21">
        <f>AVERAGE('Athlète 1'!I124,'Athlète 2'!I124,'Athlète 3'!I124,'Athlète 4'!I124,'Athlète 5'!I124,'Athlète 6'!I124,'Athlète 7'!I124,'Athlète 8'!I124,'Athlète 9'!I124,'Athlète 10'!I124,'Athlète 11'!I124,'Athlète 12'!I124,'Athlète 13'!I124,'Athlète 14'!I124,'Athlète 15'!I124,'Athlète 16'!I124,'Athlète 17'!I124,'Athlète 18'!I124,'Athlète 19'!I124,'Athlète 20'!I124,'Athlète 21'!I124,'Athlète 22'!I124,'Athlète 23'!I124,'Athlète 24'!I124,'Athlète 25'!I124,'Athlète 26'!I124,'Athlète 27'!I124,'Athlète 28'!I124,'Athlète 29'!I124,'Athlète 30'!I124)</f>
        <v>0</v>
      </c>
      <c r="C122" s="21">
        <f>AVERAGE('Athlète 1'!M124,'Athlète 2'!M124,'Athlète 3'!M124,'Athlète 4'!M124,'Athlète 5'!M124,'Athlète 6'!M124,'Athlète 7'!M124,'Athlète 8'!M124,'Athlète 9'!M124,'Athlète 10'!M124,'Athlète 11'!M124,'Athlète 12'!M124,'Athlète 13'!M124,'Athlète 14'!M124,'Athlète 15'!M124,'Athlète 16'!M124,'Athlète 17'!M124,'Athlète 18'!M124,'Athlète 19'!M124,'Athlète 20'!M124,'Athlète 21'!M124,'Athlète 22'!M124,'Athlète 23'!M124,'Athlète 24'!M124,'Athlète 25'!M124,'Athlète 26'!M124,'Athlète 27'!M124,'Athlète 28'!M124,'Athlète 29'!M124,'Athlète 30'!M124)</f>
        <v>65.061339009031755</v>
      </c>
      <c r="D122" s="22" t="str">
        <f>IFERROR(AVERAGE('Athlète 1'!L124,'Athlète 2'!L124,'Athlète 3'!L124,'Athlète 4'!L124,'Athlète 5'!L124,'Athlète 6'!L124,'Athlète 7'!L124,'Athlète 8'!L124,'Athlète 9'!L124,'Athlète 10'!L124,'Athlète 11'!L124,'Athlète 12'!L124,'Athlète 13'!L124,'Athlète 14'!L124,'Athlète 15'!L124,'Athlète 16'!L124,'Athlète 17'!L124,'Athlète 18'!L124,'Athlète 19'!L124,'Athlète 20'!L124,'Athlète 21'!L124,'Athlète 22'!L124,'Athlète 23'!L124,'Athlète 24'!L124,'Athlète 25'!L124,'Athlète 26'!L124,'Athlète 27'!L124,'Athlète 28'!L124,'Athlète 29'!L124,'Athlète 30'!L124),"")</f>
        <v/>
      </c>
    </row>
    <row r="123" spans="1:4" x14ac:dyDescent="0.3">
      <c r="A123" s="20">
        <f>'Athlète 1'!A125</f>
        <v>46341</v>
      </c>
      <c r="B123" s="21">
        <f>AVERAGE('Athlète 1'!I125,'Athlète 2'!I125,'Athlète 3'!I125,'Athlète 4'!I125,'Athlète 5'!I125,'Athlète 6'!I125,'Athlète 7'!I125,'Athlète 8'!I125,'Athlète 9'!I125,'Athlète 10'!I125,'Athlète 11'!I125,'Athlète 12'!I125,'Athlète 13'!I125,'Athlète 14'!I125,'Athlète 15'!I125,'Athlète 16'!I125,'Athlète 17'!I125,'Athlète 18'!I125,'Athlète 19'!I125,'Athlète 20'!I125,'Athlète 21'!I125,'Athlète 22'!I125,'Athlète 23'!I125,'Athlète 24'!I125,'Athlète 25'!I125,'Athlète 26'!I125,'Athlète 27'!I125,'Athlète 28'!I125,'Athlète 29'!I125,'Athlète 30'!I125)</f>
        <v>0</v>
      </c>
      <c r="C123" s="21">
        <f>AVERAGE('Athlète 1'!M125,'Athlète 2'!M125,'Athlète 3'!M125,'Athlète 4'!M125,'Athlète 5'!M125,'Athlète 6'!M125,'Athlète 7'!M125,'Athlète 8'!M125,'Athlète 9'!M125,'Athlète 10'!M125,'Athlète 11'!M125,'Athlète 12'!M125,'Athlète 13'!M125,'Athlète 14'!M125,'Athlète 15'!M125,'Athlète 16'!M125,'Athlète 17'!M125,'Athlète 18'!M125,'Athlète 19'!M125,'Athlète 20'!M125,'Athlète 21'!M125,'Athlète 22'!M125,'Athlète 23'!M125,'Athlète 24'!M125,'Athlète 25'!M125,'Athlète 26'!M125,'Athlète 27'!M125,'Athlète 28'!M125,'Athlète 29'!M125,'Athlète 30'!M125)</f>
        <v>65.061339009031755</v>
      </c>
      <c r="D123" s="22" t="str">
        <f>IFERROR(AVERAGE('Athlète 1'!L125,'Athlète 2'!L125,'Athlète 3'!L125,'Athlète 4'!L125,'Athlète 5'!L125,'Athlète 6'!L125,'Athlète 7'!L125,'Athlète 8'!L125,'Athlète 9'!L125,'Athlète 10'!L125,'Athlète 11'!L125,'Athlète 12'!L125,'Athlète 13'!L125,'Athlète 14'!L125,'Athlète 15'!L125,'Athlète 16'!L125,'Athlète 17'!L125,'Athlète 18'!L125,'Athlète 19'!L125,'Athlète 20'!L125,'Athlète 21'!L125,'Athlète 22'!L125,'Athlète 23'!L125,'Athlète 24'!L125,'Athlète 25'!L125,'Athlète 26'!L125,'Athlète 27'!L125,'Athlète 28'!L125,'Athlète 29'!L125,'Athlète 30'!L125),"")</f>
        <v/>
      </c>
    </row>
    <row r="124" spans="1:4" x14ac:dyDescent="0.3">
      <c r="A124" s="20">
        <f>'Athlète 1'!A126</f>
        <v>46342</v>
      </c>
      <c r="B124" s="21">
        <f>AVERAGE('Athlète 1'!I126,'Athlète 2'!I126,'Athlète 3'!I126,'Athlète 4'!I126,'Athlète 5'!I126,'Athlète 6'!I126,'Athlète 7'!I126,'Athlète 8'!I126,'Athlète 9'!I126,'Athlète 10'!I126,'Athlète 11'!I126,'Athlète 12'!I126,'Athlète 13'!I126,'Athlète 14'!I126,'Athlète 15'!I126,'Athlète 16'!I126,'Athlète 17'!I126,'Athlète 18'!I126,'Athlète 19'!I126,'Athlète 20'!I126,'Athlète 21'!I126,'Athlète 22'!I126,'Athlète 23'!I126,'Athlète 24'!I126,'Athlète 25'!I126,'Athlète 26'!I126,'Athlète 27'!I126,'Athlète 28'!I126,'Athlète 29'!I126,'Athlète 30'!I126)</f>
        <v>0</v>
      </c>
      <c r="C124" s="21">
        <f>AVERAGE('Athlète 1'!M126,'Athlète 2'!M126,'Athlète 3'!M126,'Athlète 4'!M126,'Athlète 5'!M126,'Athlète 6'!M126,'Athlète 7'!M126,'Athlète 8'!M126,'Athlète 9'!M126,'Athlète 10'!M126,'Athlète 11'!M126,'Athlète 12'!M126,'Athlète 13'!M126,'Athlète 14'!M126,'Athlète 15'!M126,'Athlète 16'!M126,'Athlète 17'!M126,'Athlète 18'!M126,'Athlète 19'!M126,'Athlète 20'!M126,'Athlète 21'!M126,'Athlète 22'!M126,'Athlète 23'!M126,'Athlète 24'!M126,'Athlète 25'!M126,'Athlète 26'!M126,'Athlète 27'!M126,'Athlète 28'!M126,'Athlète 29'!M126,'Athlète 30'!M126)</f>
        <v>65.061339009031755</v>
      </c>
      <c r="D124" s="22" t="str">
        <f>IFERROR(AVERAGE('Athlète 1'!L126,'Athlète 2'!L126,'Athlète 3'!L126,'Athlète 4'!L126,'Athlète 5'!L126,'Athlète 6'!L126,'Athlète 7'!L126,'Athlète 8'!L126,'Athlète 9'!L126,'Athlète 10'!L126,'Athlète 11'!L126,'Athlète 12'!L126,'Athlète 13'!L126,'Athlète 14'!L126,'Athlète 15'!L126,'Athlète 16'!L126,'Athlète 17'!L126,'Athlète 18'!L126,'Athlète 19'!L126,'Athlète 20'!L126,'Athlète 21'!L126,'Athlète 22'!L126,'Athlète 23'!L126,'Athlète 24'!L126,'Athlète 25'!L126,'Athlète 26'!L126,'Athlète 27'!L126,'Athlète 28'!L126,'Athlète 29'!L126,'Athlète 30'!L126),"")</f>
        <v/>
      </c>
    </row>
    <row r="125" spans="1:4" x14ac:dyDescent="0.3">
      <c r="A125" s="20">
        <f>'Athlète 1'!A127</f>
        <v>46343</v>
      </c>
      <c r="B125" s="21">
        <f>AVERAGE('Athlète 1'!I127,'Athlète 2'!I127,'Athlète 3'!I127,'Athlète 4'!I127,'Athlète 5'!I127,'Athlète 6'!I127,'Athlète 7'!I127,'Athlète 8'!I127,'Athlète 9'!I127,'Athlète 10'!I127,'Athlète 11'!I127,'Athlète 12'!I127,'Athlète 13'!I127,'Athlète 14'!I127,'Athlète 15'!I127,'Athlète 16'!I127,'Athlète 17'!I127,'Athlète 18'!I127,'Athlète 19'!I127,'Athlète 20'!I127,'Athlète 21'!I127,'Athlète 22'!I127,'Athlète 23'!I127,'Athlète 24'!I127,'Athlète 25'!I127,'Athlète 26'!I127,'Athlète 27'!I127,'Athlète 28'!I127,'Athlète 29'!I127,'Athlète 30'!I127)</f>
        <v>0</v>
      </c>
      <c r="C125" s="21">
        <f>AVERAGE('Athlète 1'!M127,'Athlète 2'!M127,'Athlète 3'!M127,'Athlète 4'!M127,'Athlète 5'!M127,'Athlète 6'!M127,'Athlète 7'!M127,'Athlète 8'!M127,'Athlète 9'!M127,'Athlète 10'!M127,'Athlète 11'!M127,'Athlète 12'!M127,'Athlète 13'!M127,'Athlète 14'!M127,'Athlète 15'!M127,'Athlète 16'!M127,'Athlète 17'!M127,'Athlète 18'!M127,'Athlète 19'!M127,'Athlète 20'!M127,'Athlète 21'!M127,'Athlète 22'!M127,'Athlète 23'!M127,'Athlète 24'!M127,'Athlète 25'!M127,'Athlète 26'!M127,'Athlète 27'!M127,'Athlète 28'!M127,'Athlète 29'!M127,'Athlète 30'!M127)</f>
        <v>65.061339009031755</v>
      </c>
      <c r="D125" s="22" t="str">
        <f>IFERROR(AVERAGE('Athlète 1'!L127,'Athlète 2'!L127,'Athlète 3'!L127,'Athlète 4'!L127,'Athlète 5'!L127,'Athlète 6'!L127,'Athlète 7'!L127,'Athlète 8'!L127,'Athlète 9'!L127,'Athlète 10'!L127,'Athlète 11'!L127,'Athlète 12'!L127,'Athlète 13'!L127,'Athlète 14'!L127,'Athlète 15'!L127,'Athlète 16'!L127,'Athlète 17'!L127,'Athlète 18'!L127,'Athlète 19'!L127,'Athlète 20'!L127,'Athlète 21'!L127,'Athlète 22'!L127,'Athlète 23'!L127,'Athlète 24'!L127,'Athlète 25'!L127,'Athlète 26'!L127,'Athlète 27'!L127,'Athlète 28'!L127,'Athlète 29'!L127,'Athlète 30'!L127),"")</f>
        <v/>
      </c>
    </row>
    <row r="126" spans="1:4" x14ac:dyDescent="0.3">
      <c r="A126" s="20">
        <f>'Athlète 1'!A128</f>
        <v>46344</v>
      </c>
      <c r="B126" s="21">
        <f>AVERAGE('Athlète 1'!I128,'Athlète 2'!I128,'Athlète 3'!I128,'Athlète 4'!I128,'Athlète 5'!I128,'Athlète 6'!I128,'Athlète 7'!I128,'Athlète 8'!I128,'Athlète 9'!I128,'Athlète 10'!I128,'Athlète 11'!I128,'Athlète 12'!I128,'Athlète 13'!I128,'Athlète 14'!I128,'Athlète 15'!I128,'Athlète 16'!I128,'Athlète 17'!I128,'Athlète 18'!I128,'Athlète 19'!I128,'Athlète 20'!I128,'Athlète 21'!I128,'Athlète 22'!I128,'Athlète 23'!I128,'Athlète 24'!I128,'Athlète 25'!I128,'Athlète 26'!I128,'Athlète 27'!I128,'Athlète 28'!I128,'Athlète 29'!I128,'Athlète 30'!I128)</f>
        <v>0</v>
      </c>
      <c r="C126" s="21">
        <f>AVERAGE('Athlète 1'!M128,'Athlète 2'!M128,'Athlète 3'!M128,'Athlète 4'!M128,'Athlète 5'!M128,'Athlète 6'!M128,'Athlète 7'!M128,'Athlète 8'!M128,'Athlète 9'!M128,'Athlète 10'!M128,'Athlète 11'!M128,'Athlète 12'!M128,'Athlète 13'!M128,'Athlète 14'!M128,'Athlète 15'!M128,'Athlète 16'!M128,'Athlète 17'!M128,'Athlète 18'!M128,'Athlète 19'!M128,'Athlète 20'!M128,'Athlète 21'!M128,'Athlète 22'!M128,'Athlète 23'!M128,'Athlète 24'!M128,'Athlète 25'!M128,'Athlète 26'!M128,'Athlète 27'!M128,'Athlète 28'!M128,'Athlète 29'!M128,'Athlète 30'!M128)</f>
        <v>65.061339009031755</v>
      </c>
      <c r="D126" s="22" t="str">
        <f>IFERROR(AVERAGE('Athlète 1'!L128,'Athlète 2'!L128,'Athlète 3'!L128,'Athlète 4'!L128,'Athlète 5'!L128,'Athlète 6'!L128,'Athlète 7'!L128,'Athlète 8'!L128,'Athlète 9'!L128,'Athlète 10'!L128,'Athlète 11'!L128,'Athlète 12'!L128,'Athlète 13'!L128,'Athlète 14'!L128,'Athlète 15'!L128,'Athlète 16'!L128,'Athlète 17'!L128,'Athlète 18'!L128,'Athlète 19'!L128,'Athlète 20'!L128,'Athlète 21'!L128,'Athlète 22'!L128,'Athlète 23'!L128,'Athlète 24'!L128,'Athlète 25'!L128,'Athlète 26'!L128,'Athlète 27'!L128,'Athlète 28'!L128,'Athlète 29'!L128,'Athlète 30'!L128),"")</f>
        <v/>
      </c>
    </row>
    <row r="127" spans="1:4" x14ac:dyDescent="0.3">
      <c r="A127" s="20">
        <f>'Athlète 1'!A129</f>
        <v>46345</v>
      </c>
      <c r="B127" s="21">
        <f>AVERAGE('Athlète 1'!I129,'Athlète 2'!I129,'Athlète 3'!I129,'Athlète 4'!I129,'Athlète 5'!I129,'Athlète 6'!I129,'Athlète 7'!I129,'Athlète 8'!I129,'Athlète 9'!I129,'Athlète 10'!I129,'Athlète 11'!I129,'Athlète 12'!I129,'Athlète 13'!I129,'Athlète 14'!I129,'Athlète 15'!I129,'Athlète 16'!I129,'Athlète 17'!I129,'Athlète 18'!I129,'Athlète 19'!I129,'Athlète 20'!I129,'Athlète 21'!I129,'Athlète 22'!I129,'Athlète 23'!I129,'Athlète 24'!I129,'Athlète 25'!I129,'Athlète 26'!I129,'Athlète 27'!I129,'Athlète 28'!I129,'Athlète 29'!I129,'Athlète 30'!I129)</f>
        <v>0</v>
      </c>
      <c r="C127" s="21">
        <f>AVERAGE('Athlète 1'!M129,'Athlète 2'!M129,'Athlète 3'!M129,'Athlète 4'!M129,'Athlète 5'!M129,'Athlète 6'!M129,'Athlète 7'!M129,'Athlète 8'!M129,'Athlète 9'!M129,'Athlète 10'!M129,'Athlète 11'!M129,'Athlète 12'!M129,'Athlète 13'!M129,'Athlète 14'!M129,'Athlète 15'!M129,'Athlète 16'!M129,'Athlète 17'!M129,'Athlète 18'!M129,'Athlète 19'!M129,'Athlète 20'!M129,'Athlète 21'!M129,'Athlète 22'!M129,'Athlète 23'!M129,'Athlète 24'!M129,'Athlète 25'!M129,'Athlète 26'!M129,'Athlète 27'!M129,'Athlète 28'!M129,'Athlète 29'!M129,'Athlète 30'!M129)</f>
        <v>65.061339009031755</v>
      </c>
      <c r="D127" s="22" t="str">
        <f>IFERROR(AVERAGE('Athlète 1'!L129,'Athlète 2'!L129,'Athlète 3'!L129,'Athlète 4'!L129,'Athlète 5'!L129,'Athlète 6'!L129,'Athlète 7'!L129,'Athlète 8'!L129,'Athlète 9'!L129,'Athlète 10'!L129,'Athlète 11'!L129,'Athlète 12'!L129,'Athlète 13'!L129,'Athlète 14'!L129,'Athlète 15'!L129,'Athlète 16'!L129,'Athlète 17'!L129,'Athlète 18'!L129,'Athlète 19'!L129,'Athlète 20'!L129,'Athlète 21'!L129,'Athlète 22'!L129,'Athlète 23'!L129,'Athlète 24'!L129,'Athlète 25'!L129,'Athlète 26'!L129,'Athlète 27'!L129,'Athlète 28'!L129,'Athlète 29'!L129,'Athlète 30'!L129),"")</f>
        <v/>
      </c>
    </row>
    <row r="128" spans="1:4" x14ac:dyDescent="0.3">
      <c r="A128" s="20">
        <f>'Athlète 1'!A130</f>
        <v>46346</v>
      </c>
      <c r="B128" s="21">
        <f>AVERAGE('Athlète 1'!I130,'Athlète 2'!I130,'Athlète 3'!I130,'Athlète 4'!I130,'Athlète 5'!I130,'Athlète 6'!I130,'Athlète 7'!I130,'Athlète 8'!I130,'Athlète 9'!I130,'Athlète 10'!I130,'Athlète 11'!I130,'Athlète 12'!I130,'Athlète 13'!I130,'Athlète 14'!I130,'Athlète 15'!I130,'Athlète 16'!I130,'Athlète 17'!I130,'Athlète 18'!I130,'Athlète 19'!I130,'Athlète 20'!I130,'Athlète 21'!I130,'Athlète 22'!I130,'Athlète 23'!I130,'Athlète 24'!I130,'Athlète 25'!I130,'Athlète 26'!I130,'Athlète 27'!I130,'Athlète 28'!I130,'Athlète 29'!I130,'Athlète 30'!I130)</f>
        <v>0</v>
      </c>
      <c r="C128" s="21">
        <f>AVERAGE('Athlète 1'!M130,'Athlète 2'!M130,'Athlète 3'!M130,'Athlète 4'!M130,'Athlète 5'!M130,'Athlète 6'!M130,'Athlète 7'!M130,'Athlète 8'!M130,'Athlète 9'!M130,'Athlète 10'!M130,'Athlète 11'!M130,'Athlète 12'!M130,'Athlète 13'!M130,'Athlète 14'!M130,'Athlète 15'!M130,'Athlète 16'!M130,'Athlète 17'!M130,'Athlète 18'!M130,'Athlète 19'!M130,'Athlète 20'!M130,'Athlète 21'!M130,'Athlète 22'!M130,'Athlète 23'!M130,'Athlète 24'!M130,'Athlète 25'!M130,'Athlète 26'!M130,'Athlète 27'!M130,'Athlète 28'!M130,'Athlète 29'!M130,'Athlète 30'!M130)</f>
        <v>65.061339009031755</v>
      </c>
      <c r="D128" s="22" t="str">
        <f>IFERROR(AVERAGE('Athlète 1'!L130,'Athlète 2'!L130,'Athlète 3'!L130,'Athlète 4'!L130,'Athlète 5'!L130,'Athlète 6'!L130,'Athlète 7'!L130,'Athlète 8'!L130,'Athlète 9'!L130,'Athlète 10'!L130,'Athlète 11'!L130,'Athlète 12'!L130,'Athlète 13'!L130,'Athlète 14'!L130,'Athlète 15'!L130,'Athlète 16'!L130,'Athlète 17'!L130,'Athlète 18'!L130,'Athlète 19'!L130,'Athlète 20'!L130,'Athlète 21'!L130,'Athlète 22'!L130,'Athlète 23'!L130,'Athlète 24'!L130,'Athlète 25'!L130,'Athlète 26'!L130,'Athlète 27'!L130,'Athlète 28'!L130,'Athlète 29'!L130,'Athlète 30'!L130),"")</f>
        <v/>
      </c>
    </row>
    <row r="129" spans="1:4" x14ac:dyDescent="0.3">
      <c r="A129" s="20">
        <f>'Athlète 1'!A131</f>
        <v>46347</v>
      </c>
      <c r="B129" s="21">
        <f>AVERAGE('Athlète 1'!I131,'Athlète 2'!I131,'Athlète 3'!I131,'Athlète 4'!I131,'Athlète 5'!I131,'Athlète 6'!I131,'Athlète 7'!I131,'Athlète 8'!I131,'Athlète 9'!I131,'Athlète 10'!I131,'Athlète 11'!I131,'Athlète 12'!I131,'Athlète 13'!I131,'Athlète 14'!I131,'Athlète 15'!I131,'Athlète 16'!I131,'Athlète 17'!I131,'Athlète 18'!I131,'Athlète 19'!I131,'Athlète 20'!I131,'Athlète 21'!I131,'Athlète 22'!I131,'Athlète 23'!I131,'Athlète 24'!I131,'Athlète 25'!I131,'Athlète 26'!I131,'Athlète 27'!I131,'Athlète 28'!I131,'Athlète 29'!I131,'Athlète 30'!I131)</f>
        <v>0</v>
      </c>
      <c r="C129" s="21">
        <f>AVERAGE('Athlète 1'!M131,'Athlète 2'!M131,'Athlète 3'!M131,'Athlète 4'!M131,'Athlète 5'!M131,'Athlète 6'!M131,'Athlète 7'!M131,'Athlète 8'!M131,'Athlète 9'!M131,'Athlète 10'!M131,'Athlète 11'!M131,'Athlète 12'!M131,'Athlète 13'!M131,'Athlète 14'!M131,'Athlète 15'!M131,'Athlète 16'!M131,'Athlète 17'!M131,'Athlète 18'!M131,'Athlète 19'!M131,'Athlète 20'!M131,'Athlète 21'!M131,'Athlète 22'!M131,'Athlète 23'!M131,'Athlète 24'!M131,'Athlète 25'!M131,'Athlète 26'!M131,'Athlète 27'!M131,'Athlète 28'!M131,'Athlète 29'!M131,'Athlète 30'!M131)</f>
        <v>65.061339009031755</v>
      </c>
      <c r="D129" s="22" t="str">
        <f>IFERROR(AVERAGE('Athlète 1'!L131,'Athlète 2'!L131,'Athlète 3'!L131,'Athlète 4'!L131,'Athlète 5'!L131,'Athlète 6'!L131,'Athlète 7'!L131,'Athlète 8'!L131,'Athlète 9'!L131,'Athlète 10'!L131,'Athlète 11'!L131,'Athlète 12'!L131,'Athlète 13'!L131,'Athlète 14'!L131,'Athlète 15'!L131,'Athlète 16'!L131,'Athlète 17'!L131,'Athlète 18'!L131,'Athlète 19'!L131,'Athlète 20'!L131,'Athlète 21'!L131,'Athlète 22'!L131,'Athlète 23'!L131,'Athlète 24'!L131,'Athlète 25'!L131,'Athlète 26'!L131,'Athlète 27'!L131,'Athlète 28'!L131,'Athlète 29'!L131,'Athlète 30'!L131),"")</f>
        <v/>
      </c>
    </row>
    <row r="130" spans="1:4" x14ac:dyDescent="0.3">
      <c r="A130" s="20">
        <f>'Athlète 1'!A132</f>
        <v>46348</v>
      </c>
      <c r="B130" s="21">
        <f>AVERAGE('Athlète 1'!I132,'Athlète 2'!I132,'Athlète 3'!I132,'Athlète 4'!I132,'Athlète 5'!I132,'Athlète 6'!I132,'Athlète 7'!I132,'Athlète 8'!I132,'Athlète 9'!I132,'Athlète 10'!I132,'Athlète 11'!I132,'Athlète 12'!I132,'Athlète 13'!I132,'Athlète 14'!I132,'Athlète 15'!I132,'Athlète 16'!I132,'Athlète 17'!I132,'Athlète 18'!I132,'Athlète 19'!I132,'Athlète 20'!I132,'Athlète 21'!I132,'Athlète 22'!I132,'Athlète 23'!I132,'Athlète 24'!I132,'Athlète 25'!I132,'Athlète 26'!I132,'Athlète 27'!I132,'Athlète 28'!I132,'Athlète 29'!I132,'Athlète 30'!I132)</f>
        <v>0</v>
      </c>
      <c r="C130" s="21">
        <f>AVERAGE('Athlète 1'!M132,'Athlète 2'!M132,'Athlète 3'!M132,'Athlète 4'!M132,'Athlète 5'!M132,'Athlète 6'!M132,'Athlète 7'!M132,'Athlète 8'!M132,'Athlète 9'!M132,'Athlète 10'!M132,'Athlète 11'!M132,'Athlète 12'!M132,'Athlète 13'!M132,'Athlète 14'!M132,'Athlète 15'!M132,'Athlète 16'!M132,'Athlète 17'!M132,'Athlète 18'!M132,'Athlète 19'!M132,'Athlète 20'!M132,'Athlète 21'!M132,'Athlète 22'!M132,'Athlète 23'!M132,'Athlète 24'!M132,'Athlète 25'!M132,'Athlète 26'!M132,'Athlète 27'!M132,'Athlète 28'!M132,'Athlète 29'!M132,'Athlète 30'!M132)</f>
        <v>65.061339009031755</v>
      </c>
      <c r="D130" s="22" t="str">
        <f>IFERROR(AVERAGE('Athlète 1'!L132,'Athlète 2'!L132,'Athlète 3'!L132,'Athlète 4'!L132,'Athlète 5'!L132,'Athlète 6'!L132,'Athlète 7'!L132,'Athlète 8'!L132,'Athlète 9'!L132,'Athlète 10'!L132,'Athlète 11'!L132,'Athlète 12'!L132,'Athlète 13'!L132,'Athlète 14'!L132,'Athlète 15'!L132,'Athlète 16'!L132,'Athlète 17'!L132,'Athlète 18'!L132,'Athlète 19'!L132,'Athlète 20'!L132,'Athlète 21'!L132,'Athlète 22'!L132,'Athlète 23'!L132,'Athlète 24'!L132,'Athlète 25'!L132,'Athlète 26'!L132,'Athlète 27'!L132,'Athlète 28'!L132,'Athlète 29'!L132,'Athlète 30'!L132),"")</f>
        <v/>
      </c>
    </row>
    <row r="131" spans="1:4" x14ac:dyDescent="0.3">
      <c r="A131" s="20">
        <f>'Athlète 1'!A133</f>
        <v>46349</v>
      </c>
      <c r="B131" s="21">
        <f>AVERAGE('Athlète 1'!I133,'Athlète 2'!I133,'Athlète 3'!I133,'Athlète 4'!I133,'Athlète 5'!I133,'Athlète 6'!I133,'Athlète 7'!I133,'Athlète 8'!I133,'Athlète 9'!I133,'Athlète 10'!I133,'Athlète 11'!I133,'Athlète 12'!I133,'Athlète 13'!I133,'Athlète 14'!I133,'Athlète 15'!I133,'Athlète 16'!I133,'Athlète 17'!I133,'Athlète 18'!I133,'Athlète 19'!I133,'Athlète 20'!I133,'Athlète 21'!I133,'Athlète 22'!I133,'Athlète 23'!I133,'Athlète 24'!I133,'Athlète 25'!I133,'Athlète 26'!I133,'Athlète 27'!I133,'Athlète 28'!I133,'Athlète 29'!I133,'Athlète 30'!I133)</f>
        <v>0</v>
      </c>
      <c r="C131" s="21">
        <f>AVERAGE('Athlète 1'!M133,'Athlète 2'!M133,'Athlète 3'!M133,'Athlète 4'!M133,'Athlète 5'!M133,'Athlète 6'!M133,'Athlète 7'!M133,'Athlète 8'!M133,'Athlète 9'!M133,'Athlète 10'!M133,'Athlète 11'!M133,'Athlète 12'!M133,'Athlète 13'!M133,'Athlète 14'!M133,'Athlète 15'!M133,'Athlète 16'!M133,'Athlète 17'!M133,'Athlète 18'!M133,'Athlète 19'!M133,'Athlète 20'!M133,'Athlète 21'!M133,'Athlète 22'!M133,'Athlète 23'!M133,'Athlète 24'!M133,'Athlète 25'!M133,'Athlète 26'!M133,'Athlète 27'!M133,'Athlète 28'!M133,'Athlète 29'!M133,'Athlète 30'!M133)</f>
        <v>65.061339009031755</v>
      </c>
      <c r="D131" s="22" t="str">
        <f>IFERROR(AVERAGE('Athlète 1'!L133,'Athlète 2'!L133,'Athlète 3'!L133,'Athlète 4'!L133,'Athlète 5'!L133,'Athlète 6'!L133,'Athlète 7'!L133,'Athlète 8'!L133,'Athlète 9'!L133,'Athlète 10'!L133,'Athlète 11'!L133,'Athlète 12'!L133,'Athlète 13'!L133,'Athlète 14'!L133,'Athlète 15'!L133,'Athlète 16'!L133,'Athlète 17'!L133,'Athlète 18'!L133,'Athlète 19'!L133,'Athlète 20'!L133,'Athlète 21'!L133,'Athlète 22'!L133,'Athlète 23'!L133,'Athlète 24'!L133,'Athlète 25'!L133,'Athlète 26'!L133,'Athlète 27'!L133,'Athlète 28'!L133,'Athlète 29'!L133,'Athlète 30'!L133),"")</f>
        <v/>
      </c>
    </row>
    <row r="132" spans="1:4" x14ac:dyDescent="0.3">
      <c r="A132" s="20">
        <f>'Athlète 1'!A134</f>
        <v>46350</v>
      </c>
      <c r="B132" s="21">
        <f>AVERAGE('Athlète 1'!I134,'Athlète 2'!I134,'Athlète 3'!I134,'Athlète 4'!I134,'Athlète 5'!I134,'Athlète 6'!I134,'Athlète 7'!I134,'Athlète 8'!I134,'Athlète 9'!I134,'Athlète 10'!I134,'Athlète 11'!I134,'Athlète 12'!I134,'Athlète 13'!I134,'Athlète 14'!I134,'Athlète 15'!I134,'Athlète 16'!I134,'Athlète 17'!I134,'Athlète 18'!I134,'Athlète 19'!I134,'Athlète 20'!I134,'Athlète 21'!I134,'Athlète 22'!I134,'Athlète 23'!I134,'Athlète 24'!I134,'Athlète 25'!I134,'Athlète 26'!I134,'Athlète 27'!I134,'Athlète 28'!I134,'Athlète 29'!I134,'Athlète 30'!I134)</f>
        <v>0</v>
      </c>
      <c r="C132" s="21">
        <f>AVERAGE('Athlète 1'!M134,'Athlète 2'!M134,'Athlète 3'!M134,'Athlète 4'!M134,'Athlète 5'!M134,'Athlète 6'!M134,'Athlète 7'!M134,'Athlète 8'!M134,'Athlète 9'!M134,'Athlète 10'!M134,'Athlète 11'!M134,'Athlète 12'!M134,'Athlète 13'!M134,'Athlète 14'!M134,'Athlète 15'!M134,'Athlète 16'!M134,'Athlète 17'!M134,'Athlète 18'!M134,'Athlète 19'!M134,'Athlète 20'!M134,'Athlète 21'!M134,'Athlète 22'!M134,'Athlète 23'!M134,'Athlète 24'!M134,'Athlète 25'!M134,'Athlète 26'!M134,'Athlète 27'!M134,'Athlète 28'!M134,'Athlète 29'!M134,'Athlète 30'!M134)</f>
        <v>65.061339009031755</v>
      </c>
      <c r="D132" s="22" t="str">
        <f>IFERROR(AVERAGE('Athlète 1'!L134,'Athlète 2'!L134,'Athlète 3'!L134,'Athlète 4'!L134,'Athlète 5'!L134,'Athlète 6'!L134,'Athlète 7'!L134,'Athlète 8'!L134,'Athlète 9'!L134,'Athlète 10'!L134,'Athlète 11'!L134,'Athlète 12'!L134,'Athlète 13'!L134,'Athlète 14'!L134,'Athlète 15'!L134,'Athlète 16'!L134,'Athlète 17'!L134,'Athlète 18'!L134,'Athlète 19'!L134,'Athlète 20'!L134,'Athlète 21'!L134,'Athlète 22'!L134,'Athlète 23'!L134,'Athlète 24'!L134,'Athlète 25'!L134,'Athlète 26'!L134,'Athlète 27'!L134,'Athlète 28'!L134,'Athlète 29'!L134,'Athlète 30'!L134),"")</f>
        <v/>
      </c>
    </row>
    <row r="133" spans="1:4" x14ac:dyDescent="0.3">
      <c r="A133" s="20">
        <f>'Athlète 1'!A135</f>
        <v>46351</v>
      </c>
      <c r="B133" s="21">
        <f>AVERAGE('Athlète 1'!I135,'Athlète 2'!I135,'Athlète 3'!I135,'Athlète 4'!I135,'Athlète 5'!I135,'Athlète 6'!I135,'Athlète 7'!I135,'Athlète 8'!I135,'Athlète 9'!I135,'Athlète 10'!I135,'Athlète 11'!I135,'Athlète 12'!I135,'Athlète 13'!I135,'Athlète 14'!I135,'Athlète 15'!I135,'Athlète 16'!I135,'Athlète 17'!I135,'Athlète 18'!I135,'Athlète 19'!I135,'Athlète 20'!I135,'Athlète 21'!I135,'Athlète 22'!I135,'Athlète 23'!I135,'Athlète 24'!I135,'Athlète 25'!I135,'Athlète 26'!I135,'Athlète 27'!I135,'Athlète 28'!I135,'Athlète 29'!I135,'Athlète 30'!I135)</f>
        <v>0</v>
      </c>
      <c r="C133" s="21">
        <f>AVERAGE('Athlète 1'!M135,'Athlète 2'!M135,'Athlète 3'!M135,'Athlète 4'!M135,'Athlète 5'!M135,'Athlète 6'!M135,'Athlète 7'!M135,'Athlète 8'!M135,'Athlète 9'!M135,'Athlète 10'!M135,'Athlète 11'!M135,'Athlète 12'!M135,'Athlète 13'!M135,'Athlète 14'!M135,'Athlète 15'!M135,'Athlète 16'!M135,'Athlète 17'!M135,'Athlète 18'!M135,'Athlète 19'!M135,'Athlète 20'!M135,'Athlète 21'!M135,'Athlète 22'!M135,'Athlète 23'!M135,'Athlète 24'!M135,'Athlète 25'!M135,'Athlète 26'!M135,'Athlète 27'!M135,'Athlète 28'!M135,'Athlète 29'!M135,'Athlète 30'!M135)</f>
        <v>65.061339009031755</v>
      </c>
      <c r="D133" s="22" t="str">
        <f>IFERROR(AVERAGE('Athlète 1'!L135,'Athlète 2'!L135,'Athlète 3'!L135,'Athlète 4'!L135,'Athlète 5'!L135,'Athlète 6'!L135,'Athlète 7'!L135,'Athlète 8'!L135,'Athlète 9'!L135,'Athlète 10'!L135,'Athlète 11'!L135,'Athlète 12'!L135,'Athlète 13'!L135,'Athlète 14'!L135,'Athlète 15'!L135,'Athlète 16'!L135,'Athlète 17'!L135,'Athlète 18'!L135,'Athlète 19'!L135,'Athlète 20'!L135,'Athlète 21'!L135,'Athlète 22'!L135,'Athlète 23'!L135,'Athlète 24'!L135,'Athlète 25'!L135,'Athlète 26'!L135,'Athlète 27'!L135,'Athlète 28'!L135,'Athlète 29'!L135,'Athlète 30'!L135),"")</f>
        <v/>
      </c>
    </row>
    <row r="134" spans="1:4" x14ac:dyDescent="0.3">
      <c r="A134" s="20">
        <f>'Athlète 1'!A136</f>
        <v>46352</v>
      </c>
      <c r="B134" s="21">
        <f>AVERAGE('Athlète 1'!I136,'Athlète 2'!I136,'Athlète 3'!I136,'Athlète 4'!I136,'Athlète 5'!I136,'Athlète 6'!I136,'Athlète 7'!I136,'Athlète 8'!I136,'Athlète 9'!I136,'Athlète 10'!I136,'Athlète 11'!I136,'Athlète 12'!I136,'Athlète 13'!I136,'Athlète 14'!I136,'Athlète 15'!I136,'Athlète 16'!I136,'Athlète 17'!I136,'Athlète 18'!I136,'Athlète 19'!I136,'Athlète 20'!I136,'Athlète 21'!I136,'Athlète 22'!I136,'Athlète 23'!I136,'Athlète 24'!I136,'Athlète 25'!I136,'Athlète 26'!I136,'Athlète 27'!I136,'Athlète 28'!I136,'Athlète 29'!I136,'Athlète 30'!I136)</f>
        <v>0</v>
      </c>
      <c r="C134" s="21">
        <f>AVERAGE('Athlète 1'!M136,'Athlète 2'!M136,'Athlète 3'!M136,'Athlète 4'!M136,'Athlète 5'!M136,'Athlète 6'!M136,'Athlète 7'!M136,'Athlète 8'!M136,'Athlète 9'!M136,'Athlète 10'!M136,'Athlète 11'!M136,'Athlète 12'!M136,'Athlète 13'!M136,'Athlète 14'!M136,'Athlète 15'!M136,'Athlète 16'!M136,'Athlète 17'!M136,'Athlète 18'!M136,'Athlète 19'!M136,'Athlète 20'!M136,'Athlète 21'!M136,'Athlète 22'!M136,'Athlète 23'!M136,'Athlète 24'!M136,'Athlète 25'!M136,'Athlète 26'!M136,'Athlète 27'!M136,'Athlète 28'!M136,'Athlète 29'!M136,'Athlète 30'!M136)</f>
        <v>65.061339009031755</v>
      </c>
      <c r="D134" s="22" t="str">
        <f>IFERROR(AVERAGE('Athlète 1'!L136,'Athlète 2'!L136,'Athlète 3'!L136,'Athlète 4'!L136,'Athlète 5'!L136,'Athlète 6'!L136,'Athlète 7'!L136,'Athlète 8'!L136,'Athlète 9'!L136,'Athlète 10'!L136,'Athlète 11'!L136,'Athlète 12'!L136,'Athlète 13'!L136,'Athlète 14'!L136,'Athlète 15'!L136,'Athlète 16'!L136,'Athlète 17'!L136,'Athlète 18'!L136,'Athlète 19'!L136,'Athlète 20'!L136,'Athlète 21'!L136,'Athlète 22'!L136,'Athlète 23'!L136,'Athlète 24'!L136,'Athlète 25'!L136,'Athlète 26'!L136,'Athlète 27'!L136,'Athlète 28'!L136,'Athlète 29'!L136,'Athlète 30'!L136),"")</f>
        <v/>
      </c>
    </row>
    <row r="135" spans="1:4" x14ac:dyDescent="0.3">
      <c r="A135" s="20">
        <f>'Athlète 1'!A137</f>
        <v>46353</v>
      </c>
      <c r="B135" s="21">
        <f>AVERAGE('Athlète 1'!I137,'Athlète 2'!I137,'Athlète 3'!I137,'Athlète 4'!I137,'Athlète 5'!I137,'Athlète 6'!I137,'Athlète 7'!I137,'Athlète 8'!I137,'Athlète 9'!I137,'Athlète 10'!I137,'Athlète 11'!I137,'Athlète 12'!I137,'Athlète 13'!I137,'Athlète 14'!I137,'Athlète 15'!I137,'Athlète 16'!I137,'Athlète 17'!I137,'Athlète 18'!I137,'Athlète 19'!I137,'Athlète 20'!I137,'Athlète 21'!I137,'Athlète 22'!I137,'Athlète 23'!I137,'Athlète 24'!I137,'Athlète 25'!I137,'Athlète 26'!I137,'Athlète 27'!I137,'Athlète 28'!I137,'Athlète 29'!I137,'Athlète 30'!I137)</f>
        <v>0</v>
      </c>
      <c r="C135" s="21">
        <f>AVERAGE('Athlète 1'!M137,'Athlète 2'!M137,'Athlète 3'!M137,'Athlète 4'!M137,'Athlète 5'!M137,'Athlète 6'!M137,'Athlète 7'!M137,'Athlète 8'!M137,'Athlète 9'!M137,'Athlète 10'!M137,'Athlète 11'!M137,'Athlète 12'!M137,'Athlète 13'!M137,'Athlète 14'!M137,'Athlète 15'!M137,'Athlète 16'!M137,'Athlète 17'!M137,'Athlète 18'!M137,'Athlète 19'!M137,'Athlète 20'!M137,'Athlète 21'!M137,'Athlète 22'!M137,'Athlète 23'!M137,'Athlète 24'!M137,'Athlète 25'!M137,'Athlète 26'!M137,'Athlète 27'!M137,'Athlète 28'!M137,'Athlète 29'!M137,'Athlète 30'!M137)</f>
        <v>65.061339009031755</v>
      </c>
      <c r="D135" s="22" t="str">
        <f>IFERROR(AVERAGE('Athlète 1'!L137,'Athlète 2'!L137,'Athlète 3'!L137,'Athlète 4'!L137,'Athlète 5'!L137,'Athlète 6'!L137,'Athlète 7'!L137,'Athlète 8'!L137,'Athlète 9'!L137,'Athlète 10'!L137,'Athlète 11'!L137,'Athlète 12'!L137,'Athlète 13'!L137,'Athlète 14'!L137,'Athlète 15'!L137,'Athlète 16'!L137,'Athlète 17'!L137,'Athlète 18'!L137,'Athlète 19'!L137,'Athlète 20'!L137,'Athlète 21'!L137,'Athlète 22'!L137,'Athlète 23'!L137,'Athlète 24'!L137,'Athlète 25'!L137,'Athlète 26'!L137,'Athlète 27'!L137,'Athlète 28'!L137,'Athlète 29'!L137,'Athlète 30'!L137),"")</f>
        <v/>
      </c>
    </row>
    <row r="136" spans="1:4" x14ac:dyDescent="0.3">
      <c r="A136" s="20">
        <f>'Athlète 1'!A138</f>
        <v>46354</v>
      </c>
      <c r="B136" s="21">
        <f>AVERAGE('Athlète 1'!I138,'Athlète 2'!I138,'Athlète 3'!I138,'Athlète 4'!I138,'Athlète 5'!I138,'Athlète 6'!I138,'Athlète 7'!I138,'Athlète 8'!I138,'Athlète 9'!I138,'Athlète 10'!I138,'Athlète 11'!I138,'Athlète 12'!I138,'Athlète 13'!I138,'Athlète 14'!I138,'Athlète 15'!I138,'Athlète 16'!I138,'Athlète 17'!I138,'Athlète 18'!I138,'Athlète 19'!I138,'Athlète 20'!I138,'Athlète 21'!I138,'Athlète 22'!I138,'Athlète 23'!I138,'Athlète 24'!I138,'Athlète 25'!I138,'Athlète 26'!I138,'Athlète 27'!I138,'Athlète 28'!I138,'Athlète 29'!I138,'Athlète 30'!I138)</f>
        <v>0</v>
      </c>
      <c r="C136" s="21">
        <f>AVERAGE('Athlète 1'!M138,'Athlète 2'!M138,'Athlète 3'!M138,'Athlète 4'!M138,'Athlète 5'!M138,'Athlète 6'!M138,'Athlète 7'!M138,'Athlète 8'!M138,'Athlète 9'!M138,'Athlète 10'!M138,'Athlète 11'!M138,'Athlète 12'!M138,'Athlète 13'!M138,'Athlète 14'!M138,'Athlète 15'!M138,'Athlète 16'!M138,'Athlète 17'!M138,'Athlète 18'!M138,'Athlète 19'!M138,'Athlète 20'!M138,'Athlète 21'!M138,'Athlète 22'!M138,'Athlète 23'!M138,'Athlète 24'!M138,'Athlète 25'!M138,'Athlète 26'!M138,'Athlète 27'!M138,'Athlète 28'!M138,'Athlète 29'!M138,'Athlète 30'!M138)</f>
        <v>65.061339009031755</v>
      </c>
      <c r="D136" s="22" t="str">
        <f>IFERROR(AVERAGE('Athlète 1'!L138,'Athlète 2'!L138,'Athlète 3'!L138,'Athlète 4'!L138,'Athlète 5'!L138,'Athlète 6'!L138,'Athlète 7'!L138,'Athlète 8'!L138,'Athlète 9'!L138,'Athlète 10'!L138,'Athlète 11'!L138,'Athlète 12'!L138,'Athlète 13'!L138,'Athlète 14'!L138,'Athlète 15'!L138,'Athlète 16'!L138,'Athlète 17'!L138,'Athlète 18'!L138,'Athlète 19'!L138,'Athlète 20'!L138,'Athlète 21'!L138,'Athlète 22'!L138,'Athlète 23'!L138,'Athlète 24'!L138,'Athlète 25'!L138,'Athlète 26'!L138,'Athlète 27'!L138,'Athlète 28'!L138,'Athlète 29'!L138,'Athlète 30'!L138),"")</f>
        <v/>
      </c>
    </row>
    <row r="137" spans="1:4" x14ac:dyDescent="0.3">
      <c r="A137" s="20">
        <f>'Athlète 1'!A139</f>
        <v>46355</v>
      </c>
      <c r="B137" s="21">
        <f>AVERAGE('Athlète 1'!I139,'Athlète 2'!I139,'Athlète 3'!I139,'Athlète 4'!I139,'Athlète 5'!I139,'Athlète 6'!I139,'Athlète 7'!I139,'Athlète 8'!I139,'Athlète 9'!I139,'Athlète 10'!I139,'Athlète 11'!I139,'Athlète 12'!I139,'Athlète 13'!I139,'Athlète 14'!I139,'Athlète 15'!I139,'Athlète 16'!I139,'Athlète 17'!I139,'Athlète 18'!I139,'Athlète 19'!I139,'Athlète 20'!I139,'Athlète 21'!I139,'Athlète 22'!I139,'Athlète 23'!I139,'Athlète 24'!I139,'Athlète 25'!I139,'Athlète 26'!I139,'Athlète 27'!I139,'Athlète 28'!I139,'Athlète 29'!I139,'Athlète 30'!I139)</f>
        <v>0</v>
      </c>
      <c r="C137" s="21">
        <f>AVERAGE('Athlète 1'!M139,'Athlète 2'!M139,'Athlète 3'!M139,'Athlète 4'!M139,'Athlète 5'!M139,'Athlète 6'!M139,'Athlète 7'!M139,'Athlète 8'!M139,'Athlète 9'!M139,'Athlète 10'!M139,'Athlète 11'!M139,'Athlète 12'!M139,'Athlète 13'!M139,'Athlète 14'!M139,'Athlète 15'!M139,'Athlète 16'!M139,'Athlète 17'!M139,'Athlète 18'!M139,'Athlète 19'!M139,'Athlète 20'!M139,'Athlète 21'!M139,'Athlète 22'!M139,'Athlète 23'!M139,'Athlète 24'!M139,'Athlète 25'!M139,'Athlète 26'!M139,'Athlète 27'!M139,'Athlète 28'!M139,'Athlète 29'!M139,'Athlète 30'!M139)</f>
        <v>65.061339009031755</v>
      </c>
      <c r="D137" s="22" t="str">
        <f>IFERROR(AVERAGE('Athlète 1'!L139,'Athlète 2'!L139,'Athlète 3'!L139,'Athlète 4'!L139,'Athlète 5'!L139,'Athlète 6'!L139,'Athlète 7'!L139,'Athlète 8'!L139,'Athlète 9'!L139,'Athlète 10'!L139,'Athlète 11'!L139,'Athlète 12'!L139,'Athlète 13'!L139,'Athlète 14'!L139,'Athlète 15'!L139,'Athlète 16'!L139,'Athlète 17'!L139,'Athlète 18'!L139,'Athlète 19'!L139,'Athlète 20'!L139,'Athlète 21'!L139,'Athlète 22'!L139,'Athlète 23'!L139,'Athlète 24'!L139,'Athlète 25'!L139,'Athlète 26'!L139,'Athlète 27'!L139,'Athlète 28'!L139,'Athlète 29'!L139,'Athlète 30'!L139),"")</f>
        <v/>
      </c>
    </row>
    <row r="138" spans="1:4" x14ac:dyDescent="0.3">
      <c r="A138" s="20">
        <f>'Athlète 1'!A140</f>
        <v>46356</v>
      </c>
      <c r="B138" s="21">
        <f>AVERAGE('Athlète 1'!I140,'Athlète 2'!I140,'Athlète 3'!I140,'Athlète 4'!I140,'Athlète 5'!I140,'Athlète 6'!I140,'Athlète 7'!I140,'Athlète 8'!I140,'Athlète 9'!I140,'Athlète 10'!I140,'Athlète 11'!I140,'Athlète 12'!I140,'Athlète 13'!I140,'Athlète 14'!I140,'Athlète 15'!I140,'Athlète 16'!I140,'Athlète 17'!I140,'Athlète 18'!I140,'Athlète 19'!I140,'Athlète 20'!I140,'Athlète 21'!I140,'Athlète 22'!I140,'Athlète 23'!I140,'Athlète 24'!I140,'Athlète 25'!I140,'Athlète 26'!I140,'Athlète 27'!I140,'Athlète 28'!I140,'Athlète 29'!I140,'Athlète 30'!I140)</f>
        <v>0</v>
      </c>
      <c r="C138" s="21">
        <f>AVERAGE('Athlète 1'!M140,'Athlète 2'!M140,'Athlète 3'!M140,'Athlète 4'!M140,'Athlète 5'!M140,'Athlète 6'!M140,'Athlète 7'!M140,'Athlète 8'!M140,'Athlète 9'!M140,'Athlète 10'!M140,'Athlète 11'!M140,'Athlète 12'!M140,'Athlète 13'!M140,'Athlète 14'!M140,'Athlète 15'!M140,'Athlète 16'!M140,'Athlète 17'!M140,'Athlète 18'!M140,'Athlète 19'!M140,'Athlète 20'!M140,'Athlète 21'!M140,'Athlète 22'!M140,'Athlète 23'!M140,'Athlète 24'!M140,'Athlète 25'!M140,'Athlète 26'!M140,'Athlète 27'!M140,'Athlète 28'!M140,'Athlète 29'!M140,'Athlète 30'!M140)</f>
        <v>65.061339009031755</v>
      </c>
      <c r="D138" s="22" t="str">
        <f>IFERROR(AVERAGE('Athlète 1'!L140,'Athlète 2'!L140,'Athlète 3'!L140,'Athlète 4'!L140,'Athlète 5'!L140,'Athlète 6'!L140,'Athlète 7'!L140,'Athlète 8'!L140,'Athlète 9'!L140,'Athlète 10'!L140,'Athlète 11'!L140,'Athlète 12'!L140,'Athlète 13'!L140,'Athlète 14'!L140,'Athlète 15'!L140,'Athlète 16'!L140,'Athlète 17'!L140,'Athlète 18'!L140,'Athlète 19'!L140,'Athlète 20'!L140,'Athlète 21'!L140,'Athlète 22'!L140,'Athlète 23'!L140,'Athlète 24'!L140,'Athlète 25'!L140,'Athlète 26'!L140,'Athlète 27'!L140,'Athlète 28'!L140,'Athlète 29'!L140,'Athlète 30'!L140),"")</f>
        <v/>
      </c>
    </row>
    <row r="139" spans="1:4" x14ac:dyDescent="0.3">
      <c r="A139" s="20">
        <f>'Athlète 1'!A141</f>
        <v>46357</v>
      </c>
      <c r="B139" s="21">
        <f>AVERAGE('Athlète 1'!I141,'Athlète 2'!I141,'Athlète 3'!I141,'Athlète 4'!I141,'Athlète 5'!I141,'Athlète 6'!I141,'Athlète 7'!I141,'Athlète 8'!I141,'Athlète 9'!I141,'Athlète 10'!I141,'Athlète 11'!I141,'Athlète 12'!I141,'Athlète 13'!I141,'Athlète 14'!I141,'Athlète 15'!I141,'Athlète 16'!I141,'Athlète 17'!I141,'Athlète 18'!I141,'Athlète 19'!I141,'Athlète 20'!I141,'Athlète 21'!I141,'Athlète 22'!I141,'Athlète 23'!I141,'Athlète 24'!I141,'Athlète 25'!I141,'Athlète 26'!I141,'Athlète 27'!I141,'Athlète 28'!I141,'Athlète 29'!I141,'Athlète 30'!I141)</f>
        <v>0</v>
      </c>
      <c r="C139" s="21">
        <f>AVERAGE('Athlète 1'!M141,'Athlète 2'!M141,'Athlète 3'!M141,'Athlète 4'!M141,'Athlète 5'!M141,'Athlète 6'!M141,'Athlète 7'!M141,'Athlète 8'!M141,'Athlète 9'!M141,'Athlète 10'!M141,'Athlète 11'!M141,'Athlète 12'!M141,'Athlète 13'!M141,'Athlète 14'!M141,'Athlète 15'!M141,'Athlète 16'!M141,'Athlète 17'!M141,'Athlète 18'!M141,'Athlète 19'!M141,'Athlète 20'!M141,'Athlète 21'!M141,'Athlète 22'!M141,'Athlète 23'!M141,'Athlète 24'!M141,'Athlète 25'!M141,'Athlète 26'!M141,'Athlète 27'!M141,'Athlète 28'!M141,'Athlète 29'!M141,'Athlète 30'!M141)</f>
        <v>65.061339009031755</v>
      </c>
      <c r="D139" s="22" t="str">
        <f>IFERROR(AVERAGE('Athlète 1'!L141,'Athlète 2'!L141,'Athlète 3'!L141,'Athlète 4'!L141,'Athlète 5'!L141,'Athlète 6'!L141,'Athlète 7'!L141,'Athlète 8'!L141,'Athlète 9'!L141,'Athlète 10'!L141,'Athlète 11'!L141,'Athlète 12'!L141,'Athlète 13'!L141,'Athlète 14'!L141,'Athlète 15'!L141,'Athlète 16'!L141,'Athlète 17'!L141,'Athlète 18'!L141,'Athlète 19'!L141,'Athlète 20'!L141,'Athlète 21'!L141,'Athlète 22'!L141,'Athlète 23'!L141,'Athlète 24'!L141,'Athlète 25'!L141,'Athlète 26'!L141,'Athlète 27'!L141,'Athlète 28'!L141,'Athlète 29'!L141,'Athlète 30'!L141),"")</f>
        <v/>
      </c>
    </row>
    <row r="140" spans="1:4" x14ac:dyDescent="0.3">
      <c r="A140" s="20">
        <f>'Athlète 1'!A142</f>
        <v>46358</v>
      </c>
      <c r="B140" s="21">
        <f>AVERAGE('Athlète 1'!I142,'Athlète 2'!I142,'Athlète 3'!I142,'Athlète 4'!I142,'Athlète 5'!I142,'Athlète 6'!I142,'Athlète 7'!I142,'Athlète 8'!I142,'Athlète 9'!I142,'Athlète 10'!I142,'Athlète 11'!I142,'Athlète 12'!I142,'Athlète 13'!I142,'Athlète 14'!I142,'Athlète 15'!I142,'Athlète 16'!I142,'Athlète 17'!I142,'Athlète 18'!I142,'Athlète 19'!I142,'Athlète 20'!I142,'Athlète 21'!I142,'Athlète 22'!I142,'Athlète 23'!I142,'Athlète 24'!I142,'Athlète 25'!I142,'Athlète 26'!I142,'Athlète 27'!I142,'Athlète 28'!I142,'Athlète 29'!I142,'Athlète 30'!I142)</f>
        <v>0</v>
      </c>
      <c r="C140" s="21">
        <f>AVERAGE('Athlète 1'!M142,'Athlète 2'!M142,'Athlète 3'!M142,'Athlète 4'!M142,'Athlète 5'!M142,'Athlète 6'!M142,'Athlète 7'!M142,'Athlète 8'!M142,'Athlète 9'!M142,'Athlète 10'!M142,'Athlète 11'!M142,'Athlète 12'!M142,'Athlète 13'!M142,'Athlète 14'!M142,'Athlète 15'!M142,'Athlète 16'!M142,'Athlète 17'!M142,'Athlète 18'!M142,'Athlète 19'!M142,'Athlète 20'!M142,'Athlète 21'!M142,'Athlète 22'!M142,'Athlète 23'!M142,'Athlète 24'!M142,'Athlète 25'!M142,'Athlète 26'!M142,'Athlète 27'!M142,'Athlète 28'!M142,'Athlète 29'!M142,'Athlète 30'!M142)</f>
        <v>65.061339009031755</v>
      </c>
      <c r="D140" s="22" t="str">
        <f>IFERROR(AVERAGE('Athlète 1'!L142,'Athlète 2'!L142,'Athlète 3'!L142,'Athlète 4'!L142,'Athlète 5'!L142,'Athlète 6'!L142,'Athlète 7'!L142,'Athlète 8'!L142,'Athlète 9'!L142,'Athlète 10'!L142,'Athlète 11'!L142,'Athlète 12'!L142,'Athlète 13'!L142,'Athlète 14'!L142,'Athlète 15'!L142,'Athlète 16'!L142,'Athlète 17'!L142,'Athlète 18'!L142,'Athlète 19'!L142,'Athlète 20'!L142,'Athlète 21'!L142,'Athlète 22'!L142,'Athlète 23'!L142,'Athlète 24'!L142,'Athlète 25'!L142,'Athlète 26'!L142,'Athlète 27'!L142,'Athlète 28'!L142,'Athlète 29'!L142,'Athlète 30'!L142),"")</f>
        <v/>
      </c>
    </row>
    <row r="141" spans="1:4" x14ac:dyDescent="0.3">
      <c r="A141" s="20">
        <f>'Athlète 1'!A143</f>
        <v>46359</v>
      </c>
      <c r="B141" s="21">
        <f>AVERAGE('Athlète 1'!I143,'Athlète 2'!I143,'Athlète 3'!I143,'Athlète 4'!I143,'Athlète 5'!I143,'Athlète 6'!I143,'Athlète 7'!I143,'Athlète 8'!I143,'Athlète 9'!I143,'Athlète 10'!I143,'Athlète 11'!I143,'Athlète 12'!I143,'Athlète 13'!I143,'Athlète 14'!I143,'Athlète 15'!I143,'Athlète 16'!I143,'Athlète 17'!I143,'Athlète 18'!I143,'Athlète 19'!I143,'Athlète 20'!I143,'Athlète 21'!I143,'Athlète 22'!I143,'Athlète 23'!I143,'Athlète 24'!I143,'Athlète 25'!I143,'Athlète 26'!I143,'Athlète 27'!I143,'Athlète 28'!I143,'Athlète 29'!I143,'Athlète 30'!I143)</f>
        <v>0</v>
      </c>
      <c r="C141" s="21">
        <f>AVERAGE('Athlète 1'!M143,'Athlète 2'!M143,'Athlète 3'!M143,'Athlète 4'!M143,'Athlète 5'!M143,'Athlète 6'!M143,'Athlète 7'!M143,'Athlète 8'!M143,'Athlète 9'!M143,'Athlète 10'!M143,'Athlète 11'!M143,'Athlète 12'!M143,'Athlète 13'!M143,'Athlète 14'!M143,'Athlète 15'!M143,'Athlète 16'!M143,'Athlète 17'!M143,'Athlète 18'!M143,'Athlète 19'!M143,'Athlète 20'!M143,'Athlète 21'!M143,'Athlète 22'!M143,'Athlète 23'!M143,'Athlète 24'!M143,'Athlète 25'!M143,'Athlète 26'!M143,'Athlète 27'!M143,'Athlète 28'!M143,'Athlète 29'!M143,'Athlète 30'!M143)</f>
        <v>65.061339009031755</v>
      </c>
      <c r="D141" s="22" t="str">
        <f>IFERROR(AVERAGE('Athlète 1'!L143,'Athlète 2'!L143,'Athlète 3'!L143,'Athlète 4'!L143,'Athlète 5'!L143,'Athlète 6'!L143,'Athlète 7'!L143,'Athlète 8'!L143,'Athlète 9'!L143,'Athlète 10'!L143,'Athlète 11'!L143,'Athlète 12'!L143,'Athlète 13'!L143,'Athlète 14'!L143,'Athlète 15'!L143,'Athlète 16'!L143,'Athlète 17'!L143,'Athlète 18'!L143,'Athlète 19'!L143,'Athlète 20'!L143,'Athlète 21'!L143,'Athlète 22'!L143,'Athlète 23'!L143,'Athlète 24'!L143,'Athlète 25'!L143,'Athlète 26'!L143,'Athlète 27'!L143,'Athlète 28'!L143,'Athlète 29'!L143,'Athlète 30'!L143),"")</f>
        <v/>
      </c>
    </row>
    <row r="142" spans="1:4" x14ac:dyDescent="0.3">
      <c r="A142" s="20">
        <f>'Athlète 1'!A144</f>
        <v>46360</v>
      </c>
      <c r="B142" s="21">
        <f>AVERAGE('Athlète 1'!I144,'Athlète 2'!I144,'Athlète 3'!I144,'Athlète 4'!I144,'Athlète 5'!I144,'Athlète 6'!I144,'Athlète 7'!I144,'Athlète 8'!I144,'Athlète 9'!I144,'Athlète 10'!I144,'Athlète 11'!I144,'Athlète 12'!I144,'Athlète 13'!I144,'Athlète 14'!I144,'Athlète 15'!I144,'Athlète 16'!I144,'Athlète 17'!I144,'Athlète 18'!I144,'Athlète 19'!I144,'Athlète 20'!I144,'Athlète 21'!I144,'Athlète 22'!I144,'Athlète 23'!I144,'Athlète 24'!I144,'Athlète 25'!I144,'Athlète 26'!I144,'Athlète 27'!I144,'Athlète 28'!I144,'Athlète 29'!I144,'Athlète 30'!I144)</f>
        <v>0</v>
      </c>
      <c r="C142" s="21">
        <f>AVERAGE('Athlète 1'!M144,'Athlète 2'!M144,'Athlète 3'!M144,'Athlète 4'!M144,'Athlète 5'!M144,'Athlète 6'!M144,'Athlète 7'!M144,'Athlète 8'!M144,'Athlète 9'!M144,'Athlète 10'!M144,'Athlète 11'!M144,'Athlète 12'!M144,'Athlète 13'!M144,'Athlète 14'!M144,'Athlète 15'!M144,'Athlète 16'!M144,'Athlète 17'!M144,'Athlète 18'!M144,'Athlète 19'!M144,'Athlète 20'!M144,'Athlète 21'!M144,'Athlète 22'!M144,'Athlète 23'!M144,'Athlète 24'!M144,'Athlète 25'!M144,'Athlète 26'!M144,'Athlète 27'!M144,'Athlète 28'!M144,'Athlète 29'!M144,'Athlète 30'!M144)</f>
        <v>65.061339009031755</v>
      </c>
      <c r="D142" s="22" t="str">
        <f>IFERROR(AVERAGE('Athlète 1'!L144,'Athlète 2'!L144,'Athlète 3'!L144,'Athlète 4'!L144,'Athlète 5'!L144,'Athlète 6'!L144,'Athlète 7'!L144,'Athlète 8'!L144,'Athlète 9'!L144,'Athlète 10'!L144,'Athlète 11'!L144,'Athlète 12'!L144,'Athlète 13'!L144,'Athlète 14'!L144,'Athlète 15'!L144,'Athlète 16'!L144,'Athlète 17'!L144,'Athlète 18'!L144,'Athlète 19'!L144,'Athlète 20'!L144,'Athlète 21'!L144,'Athlète 22'!L144,'Athlète 23'!L144,'Athlète 24'!L144,'Athlète 25'!L144,'Athlète 26'!L144,'Athlète 27'!L144,'Athlète 28'!L144,'Athlète 29'!L144,'Athlète 30'!L144),"")</f>
        <v/>
      </c>
    </row>
    <row r="143" spans="1:4" x14ac:dyDescent="0.3">
      <c r="A143" s="20">
        <f>'Athlète 1'!A145</f>
        <v>46361</v>
      </c>
      <c r="B143" s="21">
        <f>AVERAGE('Athlète 1'!I145,'Athlète 2'!I145,'Athlète 3'!I145,'Athlète 4'!I145,'Athlète 5'!I145,'Athlète 6'!I145,'Athlète 7'!I145,'Athlète 8'!I145,'Athlète 9'!I145,'Athlète 10'!I145,'Athlète 11'!I145,'Athlète 12'!I145,'Athlète 13'!I145,'Athlète 14'!I145,'Athlète 15'!I145,'Athlète 16'!I145,'Athlète 17'!I145,'Athlète 18'!I145,'Athlète 19'!I145,'Athlète 20'!I145,'Athlète 21'!I145,'Athlète 22'!I145,'Athlète 23'!I145,'Athlète 24'!I145,'Athlète 25'!I145,'Athlète 26'!I145,'Athlète 27'!I145,'Athlète 28'!I145,'Athlète 29'!I145,'Athlète 30'!I145)</f>
        <v>0</v>
      </c>
      <c r="C143" s="21">
        <f>AVERAGE('Athlète 1'!M145,'Athlète 2'!M145,'Athlète 3'!M145,'Athlète 4'!M145,'Athlète 5'!M145,'Athlète 6'!M145,'Athlète 7'!M145,'Athlète 8'!M145,'Athlète 9'!M145,'Athlète 10'!M145,'Athlète 11'!M145,'Athlète 12'!M145,'Athlète 13'!M145,'Athlète 14'!M145,'Athlète 15'!M145,'Athlète 16'!M145,'Athlète 17'!M145,'Athlète 18'!M145,'Athlète 19'!M145,'Athlète 20'!M145,'Athlète 21'!M145,'Athlète 22'!M145,'Athlète 23'!M145,'Athlète 24'!M145,'Athlète 25'!M145,'Athlète 26'!M145,'Athlète 27'!M145,'Athlète 28'!M145,'Athlète 29'!M145,'Athlète 30'!M145)</f>
        <v>65.061339009031755</v>
      </c>
      <c r="D143" s="22" t="str">
        <f>IFERROR(AVERAGE('Athlète 1'!L145,'Athlète 2'!L145,'Athlète 3'!L145,'Athlète 4'!L145,'Athlète 5'!L145,'Athlète 6'!L145,'Athlète 7'!L145,'Athlète 8'!L145,'Athlète 9'!L145,'Athlète 10'!L145,'Athlète 11'!L145,'Athlète 12'!L145,'Athlète 13'!L145,'Athlète 14'!L145,'Athlète 15'!L145,'Athlète 16'!L145,'Athlète 17'!L145,'Athlète 18'!L145,'Athlète 19'!L145,'Athlète 20'!L145,'Athlète 21'!L145,'Athlète 22'!L145,'Athlète 23'!L145,'Athlète 24'!L145,'Athlète 25'!L145,'Athlète 26'!L145,'Athlète 27'!L145,'Athlète 28'!L145,'Athlète 29'!L145,'Athlète 30'!L145),"")</f>
        <v/>
      </c>
    </row>
    <row r="144" spans="1:4" x14ac:dyDescent="0.3">
      <c r="A144" s="20">
        <f>'Athlète 1'!A146</f>
        <v>46362</v>
      </c>
      <c r="B144" s="21">
        <f>AVERAGE('Athlète 1'!I146,'Athlète 2'!I146,'Athlète 3'!I146,'Athlète 4'!I146,'Athlète 5'!I146,'Athlète 6'!I146,'Athlète 7'!I146,'Athlète 8'!I146,'Athlète 9'!I146,'Athlète 10'!I146,'Athlète 11'!I146,'Athlète 12'!I146,'Athlète 13'!I146,'Athlète 14'!I146,'Athlète 15'!I146,'Athlète 16'!I146,'Athlète 17'!I146,'Athlète 18'!I146,'Athlète 19'!I146,'Athlète 20'!I146,'Athlète 21'!I146,'Athlète 22'!I146,'Athlète 23'!I146,'Athlète 24'!I146,'Athlète 25'!I146,'Athlète 26'!I146,'Athlète 27'!I146,'Athlète 28'!I146,'Athlète 29'!I146,'Athlète 30'!I146)</f>
        <v>0</v>
      </c>
      <c r="C144" s="21">
        <f>AVERAGE('Athlète 1'!M146,'Athlète 2'!M146,'Athlète 3'!M146,'Athlète 4'!M146,'Athlète 5'!M146,'Athlète 6'!M146,'Athlète 7'!M146,'Athlète 8'!M146,'Athlète 9'!M146,'Athlète 10'!M146,'Athlète 11'!M146,'Athlète 12'!M146,'Athlète 13'!M146,'Athlète 14'!M146,'Athlète 15'!M146,'Athlète 16'!M146,'Athlète 17'!M146,'Athlète 18'!M146,'Athlète 19'!M146,'Athlète 20'!M146,'Athlète 21'!M146,'Athlète 22'!M146,'Athlète 23'!M146,'Athlète 24'!M146,'Athlète 25'!M146,'Athlète 26'!M146,'Athlète 27'!M146,'Athlète 28'!M146,'Athlète 29'!M146,'Athlète 30'!M146)</f>
        <v>65.061339009031755</v>
      </c>
      <c r="D144" s="22" t="str">
        <f>IFERROR(AVERAGE('Athlète 1'!L146,'Athlète 2'!L146,'Athlète 3'!L146,'Athlète 4'!L146,'Athlète 5'!L146,'Athlète 6'!L146,'Athlète 7'!L146,'Athlète 8'!L146,'Athlète 9'!L146,'Athlète 10'!L146,'Athlète 11'!L146,'Athlète 12'!L146,'Athlète 13'!L146,'Athlète 14'!L146,'Athlète 15'!L146,'Athlète 16'!L146,'Athlète 17'!L146,'Athlète 18'!L146,'Athlète 19'!L146,'Athlète 20'!L146,'Athlète 21'!L146,'Athlète 22'!L146,'Athlète 23'!L146,'Athlète 24'!L146,'Athlète 25'!L146,'Athlète 26'!L146,'Athlète 27'!L146,'Athlète 28'!L146,'Athlète 29'!L146,'Athlète 30'!L146),"")</f>
        <v/>
      </c>
    </row>
    <row r="145" spans="1:4" x14ac:dyDescent="0.3">
      <c r="A145" s="20">
        <f>'Athlète 1'!A147</f>
        <v>46363</v>
      </c>
      <c r="B145" s="21">
        <f>AVERAGE('Athlète 1'!I147,'Athlète 2'!I147,'Athlète 3'!I147,'Athlète 4'!I147,'Athlète 5'!I147,'Athlète 6'!I147,'Athlète 7'!I147,'Athlète 8'!I147,'Athlète 9'!I147,'Athlète 10'!I147,'Athlète 11'!I147,'Athlète 12'!I147,'Athlète 13'!I147,'Athlète 14'!I147,'Athlète 15'!I147,'Athlète 16'!I147,'Athlète 17'!I147,'Athlète 18'!I147,'Athlète 19'!I147,'Athlète 20'!I147,'Athlète 21'!I147,'Athlète 22'!I147,'Athlète 23'!I147,'Athlète 24'!I147,'Athlète 25'!I147,'Athlète 26'!I147,'Athlète 27'!I147,'Athlète 28'!I147,'Athlète 29'!I147,'Athlète 30'!I147)</f>
        <v>0</v>
      </c>
      <c r="C145" s="21">
        <f>AVERAGE('Athlète 1'!M147,'Athlète 2'!M147,'Athlète 3'!M147,'Athlète 4'!M147,'Athlète 5'!M147,'Athlète 6'!M147,'Athlète 7'!M147,'Athlète 8'!M147,'Athlète 9'!M147,'Athlète 10'!M147,'Athlète 11'!M147,'Athlète 12'!M147,'Athlète 13'!M147,'Athlète 14'!M147,'Athlète 15'!M147,'Athlète 16'!M147,'Athlète 17'!M147,'Athlète 18'!M147,'Athlète 19'!M147,'Athlète 20'!M147,'Athlète 21'!M147,'Athlète 22'!M147,'Athlète 23'!M147,'Athlète 24'!M147,'Athlète 25'!M147,'Athlète 26'!M147,'Athlète 27'!M147,'Athlète 28'!M147,'Athlète 29'!M147,'Athlète 30'!M147)</f>
        <v>65.061339009031755</v>
      </c>
      <c r="D145" s="22" t="str">
        <f>IFERROR(AVERAGE('Athlète 1'!L147,'Athlète 2'!L147,'Athlète 3'!L147,'Athlète 4'!L147,'Athlète 5'!L147,'Athlète 6'!L147,'Athlète 7'!L147,'Athlète 8'!L147,'Athlète 9'!L147,'Athlète 10'!L147,'Athlète 11'!L147,'Athlète 12'!L147,'Athlète 13'!L147,'Athlète 14'!L147,'Athlète 15'!L147,'Athlète 16'!L147,'Athlète 17'!L147,'Athlète 18'!L147,'Athlète 19'!L147,'Athlète 20'!L147,'Athlète 21'!L147,'Athlète 22'!L147,'Athlète 23'!L147,'Athlète 24'!L147,'Athlète 25'!L147,'Athlète 26'!L147,'Athlète 27'!L147,'Athlète 28'!L147,'Athlète 29'!L147,'Athlète 30'!L147),"")</f>
        <v/>
      </c>
    </row>
    <row r="146" spans="1:4" x14ac:dyDescent="0.3">
      <c r="A146" s="20">
        <f>'Athlète 1'!A148</f>
        <v>46364</v>
      </c>
      <c r="B146" s="21">
        <f>AVERAGE('Athlète 1'!I148,'Athlète 2'!I148,'Athlète 3'!I148,'Athlète 4'!I148,'Athlète 5'!I148,'Athlète 6'!I148,'Athlète 7'!I148,'Athlète 8'!I148,'Athlète 9'!I148,'Athlète 10'!I148,'Athlète 11'!I148,'Athlète 12'!I148,'Athlète 13'!I148,'Athlète 14'!I148,'Athlète 15'!I148,'Athlète 16'!I148,'Athlète 17'!I148,'Athlète 18'!I148,'Athlète 19'!I148,'Athlète 20'!I148,'Athlète 21'!I148,'Athlète 22'!I148,'Athlète 23'!I148,'Athlète 24'!I148,'Athlète 25'!I148,'Athlète 26'!I148,'Athlète 27'!I148,'Athlète 28'!I148,'Athlète 29'!I148,'Athlète 30'!I148)</f>
        <v>0</v>
      </c>
      <c r="C146" s="21">
        <f>AVERAGE('Athlète 1'!M148,'Athlète 2'!M148,'Athlète 3'!M148,'Athlète 4'!M148,'Athlète 5'!M148,'Athlète 6'!M148,'Athlète 7'!M148,'Athlète 8'!M148,'Athlète 9'!M148,'Athlète 10'!M148,'Athlète 11'!M148,'Athlète 12'!M148,'Athlète 13'!M148,'Athlète 14'!M148,'Athlète 15'!M148,'Athlète 16'!M148,'Athlète 17'!M148,'Athlète 18'!M148,'Athlète 19'!M148,'Athlète 20'!M148,'Athlète 21'!M148,'Athlète 22'!M148,'Athlète 23'!M148,'Athlète 24'!M148,'Athlète 25'!M148,'Athlète 26'!M148,'Athlète 27'!M148,'Athlète 28'!M148,'Athlète 29'!M148,'Athlète 30'!M148)</f>
        <v>65.061339009031755</v>
      </c>
      <c r="D146" s="22" t="str">
        <f>IFERROR(AVERAGE('Athlète 1'!L148,'Athlète 2'!L148,'Athlète 3'!L148,'Athlète 4'!L148,'Athlète 5'!L148,'Athlète 6'!L148,'Athlète 7'!L148,'Athlète 8'!L148,'Athlète 9'!L148,'Athlète 10'!L148,'Athlète 11'!L148,'Athlète 12'!L148,'Athlète 13'!L148,'Athlète 14'!L148,'Athlète 15'!L148,'Athlète 16'!L148,'Athlète 17'!L148,'Athlète 18'!L148,'Athlète 19'!L148,'Athlète 20'!L148,'Athlète 21'!L148,'Athlète 22'!L148,'Athlète 23'!L148,'Athlète 24'!L148,'Athlète 25'!L148,'Athlète 26'!L148,'Athlète 27'!L148,'Athlète 28'!L148,'Athlète 29'!L148,'Athlète 30'!L148),"")</f>
        <v/>
      </c>
    </row>
    <row r="147" spans="1:4" x14ac:dyDescent="0.3">
      <c r="A147" s="20">
        <f>'Athlète 1'!A149</f>
        <v>46365</v>
      </c>
      <c r="B147" s="21">
        <f>AVERAGE('Athlète 1'!I149,'Athlète 2'!I149,'Athlète 3'!I149,'Athlète 4'!I149,'Athlète 5'!I149,'Athlète 6'!I149,'Athlète 7'!I149,'Athlète 8'!I149,'Athlète 9'!I149,'Athlète 10'!I149,'Athlète 11'!I149,'Athlète 12'!I149,'Athlète 13'!I149,'Athlète 14'!I149,'Athlète 15'!I149,'Athlète 16'!I149,'Athlète 17'!I149,'Athlète 18'!I149,'Athlète 19'!I149,'Athlète 20'!I149,'Athlète 21'!I149,'Athlète 22'!I149,'Athlète 23'!I149,'Athlète 24'!I149,'Athlète 25'!I149,'Athlète 26'!I149,'Athlète 27'!I149,'Athlète 28'!I149,'Athlète 29'!I149,'Athlète 30'!I149)</f>
        <v>0</v>
      </c>
      <c r="C147" s="21">
        <f>AVERAGE('Athlète 1'!M149,'Athlète 2'!M149,'Athlète 3'!M149,'Athlète 4'!M149,'Athlète 5'!M149,'Athlète 6'!M149,'Athlète 7'!M149,'Athlète 8'!M149,'Athlète 9'!M149,'Athlète 10'!M149,'Athlète 11'!M149,'Athlète 12'!M149,'Athlète 13'!M149,'Athlète 14'!M149,'Athlète 15'!M149,'Athlète 16'!M149,'Athlète 17'!M149,'Athlète 18'!M149,'Athlète 19'!M149,'Athlète 20'!M149,'Athlète 21'!M149,'Athlète 22'!M149,'Athlète 23'!M149,'Athlète 24'!M149,'Athlète 25'!M149,'Athlète 26'!M149,'Athlète 27'!M149,'Athlète 28'!M149,'Athlète 29'!M149,'Athlète 30'!M149)</f>
        <v>65.061339009031755</v>
      </c>
      <c r="D147" s="22" t="str">
        <f>IFERROR(AVERAGE('Athlète 1'!L149,'Athlète 2'!L149,'Athlète 3'!L149,'Athlète 4'!L149,'Athlète 5'!L149,'Athlète 6'!L149,'Athlète 7'!L149,'Athlète 8'!L149,'Athlète 9'!L149,'Athlète 10'!L149,'Athlète 11'!L149,'Athlète 12'!L149,'Athlète 13'!L149,'Athlète 14'!L149,'Athlète 15'!L149,'Athlète 16'!L149,'Athlète 17'!L149,'Athlète 18'!L149,'Athlète 19'!L149,'Athlète 20'!L149,'Athlète 21'!L149,'Athlète 22'!L149,'Athlète 23'!L149,'Athlète 24'!L149,'Athlète 25'!L149,'Athlète 26'!L149,'Athlète 27'!L149,'Athlète 28'!L149,'Athlète 29'!L149,'Athlète 30'!L149),"")</f>
        <v/>
      </c>
    </row>
    <row r="148" spans="1:4" x14ac:dyDescent="0.3">
      <c r="A148" s="20">
        <f>'Athlète 1'!A150</f>
        <v>46366</v>
      </c>
      <c r="B148" s="21">
        <f>AVERAGE('Athlète 1'!I150,'Athlète 2'!I150,'Athlète 3'!I150,'Athlète 4'!I150,'Athlète 5'!I150,'Athlète 6'!I150,'Athlète 7'!I150,'Athlète 8'!I150,'Athlète 9'!I150,'Athlète 10'!I150,'Athlète 11'!I150,'Athlète 12'!I150,'Athlète 13'!I150,'Athlète 14'!I150,'Athlète 15'!I150,'Athlète 16'!I150,'Athlète 17'!I150,'Athlète 18'!I150,'Athlète 19'!I150,'Athlète 20'!I150,'Athlète 21'!I150,'Athlète 22'!I150,'Athlète 23'!I150,'Athlète 24'!I150,'Athlète 25'!I150,'Athlète 26'!I150,'Athlète 27'!I150,'Athlète 28'!I150,'Athlète 29'!I150,'Athlète 30'!I150)</f>
        <v>0</v>
      </c>
      <c r="C148" s="21">
        <f>AVERAGE('Athlète 1'!M150,'Athlète 2'!M150,'Athlète 3'!M150,'Athlète 4'!M150,'Athlète 5'!M150,'Athlète 6'!M150,'Athlète 7'!M150,'Athlète 8'!M150,'Athlète 9'!M150,'Athlète 10'!M150,'Athlète 11'!M150,'Athlète 12'!M150,'Athlète 13'!M150,'Athlète 14'!M150,'Athlète 15'!M150,'Athlète 16'!M150,'Athlète 17'!M150,'Athlète 18'!M150,'Athlète 19'!M150,'Athlète 20'!M150,'Athlète 21'!M150,'Athlète 22'!M150,'Athlète 23'!M150,'Athlète 24'!M150,'Athlète 25'!M150,'Athlète 26'!M150,'Athlète 27'!M150,'Athlète 28'!M150,'Athlète 29'!M150,'Athlète 30'!M150)</f>
        <v>65.061339009031755</v>
      </c>
      <c r="D148" s="22" t="str">
        <f>IFERROR(AVERAGE('Athlète 1'!L150,'Athlète 2'!L150,'Athlète 3'!L150,'Athlète 4'!L150,'Athlète 5'!L150,'Athlète 6'!L150,'Athlète 7'!L150,'Athlète 8'!L150,'Athlète 9'!L150,'Athlète 10'!L150,'Athlète 11'!L150,'Athlète 12'!L150,'Athlète 13'!L150,'Athlète 14'!L150,'Athlète 15'!L150,'Athlète 16'!L150,'Athlète 17'!L150,'Athlète 18'!L150,'Athlète 19'!L150,'Athlète 20'!L150,'Athlète 21'!L150,'Athlète 22'!L150,'Athlète 23'!L150,'Athlète 24'!L150,'Athlète 25'!L150,'Athlète 26'!L150,'Athlète 27'!L150,'Athlète 28'!L150,'Athlète 29'!L150,'Athlète 30'!L150),"")</f>
        <v/>
      </c>
    </row>
    <row r="149" spans="1:4" x14ac:dyDescent="0.3">
      <c r="A149" s="20">
        <f>'Athlète 1'!A151</f>
        <v>46367</v>
      </c>
      <c r="B149" s="21">
        <f>AVERAGE('Athlète 1'!I151,'Athlète 2'!I151,'Athlète 3'!I151,'Athlète 4'!I151,'Athlète 5'!I151,'Athlète 6'!I151,'Athlète 7'!I151,'Athlète 8'!I151,'Athlète 9'!I151,'Athlète 10'!I151,'Athlète 11'!I151,'Athlète 12'!I151,'Athlète 13'!I151,'Athlète 14'!I151,'Athlète 15'!I151,'Athlète 16'!I151,'Athlète 17'!I151,'Athlète 18'!I151,'Athlète 19'!I151,'Athlète 20'!I151,'Athlète 21'!I151,'Athlète 22'!I151,'Athlète 23'!I151,'Athlète 24'!I151,'Athlète 25'!I151,'Athlète 26'!I151,'Athlète 27'!I151,'Athlète 28'!I151,'Athlète 29'!I151,'Athlète 30'!I151)</f>
        <v>0</v>
      </c>
      <c r="C149" s="21">
        <f>AVERAGE('Athlète 1'!M151,'Athlète 2'!M151,'Athlète 3'!M151,'Athlète 4'!M151,'Athlète 5'!M151,'Athlète 6'!M151,'Athlète 7'!M151,'Athlète 8'!M151,'Athlète 9'!M151,'Athlète 10'!M151,'Athlète 11'!M151,'Athlète 12'!M151,'Athlète 13'!M151,'Athlète 14'!M151,'Athlète 15'!M151,'Athlète 16'!M151,'Athlète 17'!M151,'Athlète 18'!M151,'Athlète 19'!M151,'Athlète 20'!M151,'Athlète 21'!M151,'Athlète 22'!M151,'Athlète 23'!M151,'Athlète 24'!M151,'Athlète 25'!M151,'Athlète 26'!M151,'Athlète 27'!M151,'Athlète 28'!M151,'Athlète 29'!M151,'Athlète 30'!M151)</f>
        <v>65.061339009031755</v>
      </c>
      <c r="D149" s="22" t="str">
        <f>IFERROR(AVERAGE('Athlète 1'!L151,'Athlète 2'!L151,'Athlète 3'!L151,'Athlète 4'!L151,'Athlète 5'!L151,'Athlète 6'!L151,'Athlète 7'!L151,'Athlète 8'!L151,'Athlète 9'!L151,'Athlète 10'!L151,'Athlète 11'!L151,'Athlète 12'!L151,'Athlète 13'!L151,'Athlète 14'!L151,'Athlète 15'!L151,'Athlète 16'!L151,'Athlète 17'!L151,'Athlète 18'!L151,'Athlète 19'!L151,'Athlète 20'!L151,'Athlète 21'!L151,'Athlète 22'!L151,'Athlète 23'!L151,'Athlète 24'!L151,'Athlète 25'!L151,'Athlète 26'!L151,'Athlète 27'!L151,'Athlète 28'!L151,'Athlète 29'!L151,'Athlète 30'!L151),"")</f>
        <v/>
      </c>
    </row>
    <row r="150" spans="1:4" x14ac:dyDescent="0.3">
      <c r="A150" s="20">
        <f>'Athlète 1'!A152</f>
        <v>46368</v>
      </c>
      <c r="B150" s="21">
        <f>AVERAGE('Athlète 1'!I152,'Athlète 2'!I152,'Athlète 3'!I152,'Athlète 4'!I152,'Athlète 5'!I152,'Athlète 6'!I152,'Athlète 7'!I152,'Athlète 8'!I152,'Athlète 9'!I152,'Athlète 10'!I152,'Athlète 11'!I152,'Athlète 12'!I152,'Athlète 13'!I152,'Athlète 14'!I152,'Athlète 15'!I152,'Athlète 16'!I152,'Athlète 17'!I152,'Athlète 18'!I152,'Athlète 19'!I152,'Athlète 20'!I152,'Athlète 21'!I152,'Athlète 22'!I152,'Athlète 23'!I152,'Athlète 24'!I152,'Athlète 25'!I152,'Athlète 26'!I152,'Athlète 27'!I152,'Athlète 28'!I152,'Athlète 29'!I152,'Athlète 30'!I152)</f>
        <v>0</v>
      </c>
      <c r="C150" s="21">
        <f>AVERAGE('Athlète 1'!M152,'Athlète 2'!M152,'Athlète 3'!M152,'Athlète 4'!M152,'Athlète 5'!M152,'Athlète 6'!M152,'Athlète 7'!M152,'Athlète 8'!M152,'Athlète 9'!M152,'Athlète 10'!M152,'Athlète 11'!M152,'Athlète 12'!M152,'Athlète 13'!M152,'Athlète 14'!M152,'Athlète 15'!M152,'Athlète 16'!M152,'Athlète 17'!M152,'Athlète 18'!M152,'Athlète 19'!M152,'Athlète 20'!M152,'Athlète 21'!M152,'Athlète 22'!M152,'Athlète 23'!M152,'Athlète 24'!M152,'Athlète 25'!M152,'Athlète 26'!M152,'Athlète 27'!M152,'Athlète 28'!M152,'Athlète 29'!M152,'Athlète 30'!M152)</f>
        <v>65.061339009031755</v>
      </c>
      <c r="D150" s="22" t="str">
        <f>IFERROR(AVERAGE('Athlète 1'!L152,'Athlète 2'!L152,'Athlète 3'!L152,'Athlète 4'!L152,'Athlète 5'!L152,'Athlète 6'!L152,'Athlète 7'!L152,'Athlète 8'!L152,'Athlète 9'!L152,'Athlète 10'!L152,'Athlète 11'!L152,'Athlète 12'!L152,'Athlète 13'!L152,'Athlète 14'!L152,'Athlète 15'!L152,'Athlète 16'!L152,'Athlète 17'!L152,'Athlète 18'!L152,'Athlète 19'!L152,'Athlète 20'!L152,'Athlète 21'!L152,'Athlète 22'!L152,'Athlète 23'!L152,'Athlète 24'!L152,'Athlète 25'!L152,'Athlète 26'!L152,'Athlète 27'!L152,'Athlète 28'!L152,'Athlète 29'!L152,'Athlète 30'!L152),"")</f>
        <v/>
      </c>
    </row>
    <row r="151" spans="1:4" x14ac:dyDescent="0.3">
      <c r="A151" s="20">
        <f>'Athlète 1'!A153</f>
        <v>46369</v>
      </c>
      <c r="B151" s="21">
        <f>AVERAGE('Athlète 1'!I153,'Athlète 2'!I153,'Athlète 3'!I153,'Athlète 4'!I153,'Athlète 5'!I153,'Athlète 6'!I153,'Athlète 7'!I153,'Athlète 8'!I153,'Athlète 9'!I153,'Athlète 10'!I153,'Athlète 11'!I153,'Athlète 12'!I153,'Athlète 13'!I153,'Athlète 14'!I153,'Athlète 15'!I153,'Athlète 16'!I153,'Athlète 17'!I153,'Athlète 18'!I153,'Athlète 19'!I153,'Athlète 20'!I153,'Athlète 21'!I153,'Athlète 22'!I153,'Athlète 23'!I153,'Athlète 24'!I153,'Athlète 25'!I153,'Athlète 26'!I153,'Athlète 27'!I153,'Athlète 28'!I153,'Athlète 29'!I153,'Athlète 30'!I153)</f>
        <v>0</v>
      </c>
      <c r="C151" s="21">
        <f>AVERAGE('Athlète 1'!M153,'Athlète 2'!M153,'Athlète 3'!M153,'Athlète 4'!M153,'Athlète 5'!M153,'Athlète 6'!M153,'Athlète 7'!M153,'Athlète 8'!M153,'Athlète 9'!M153,'Athlète 10'!M153,'Athlète 11'!M153,'Athlète 12'!M153,'Athlète 13'!M153,'Athlète 14'!M153,'Athlète 15'!M153,'Athlète 16'!M153,'Athlète 17'!M153,'Athlète 18'!M153,'Athlète 19'!M153,'Athlète 20'!M153,'Athlète 21'!M153,'Athlète 22'!M153,'Athlète 23'!M153,'Athlète 24'!M153,'Athlète 25'!M153,'Athlète 26'!M153,'Athlète 27'!M153,'Athlète 28'!M153,'Athlète 29'!M153,'Athlète 30'!M153)</f>
        <v>65.061339009031755</v>
      </c>
      <c r="D151" s="22" t="str">
        <f>IFERROR(AVERAGE('Athlète 1'!L153,'Athlète 2'!L153,'Athlète 3'!L153,'Athlète 4'!L153,'Athlète 5'!L153,'Athlète 6'!L153,'Athlète 7'!L153,'Athlète 8'!L153,'Athlète 9'!L153,'Athlète 10'!L153,'Athlète 11'!L153,'Athlète 12'!L153,'Athlète 13'!L153,'Athlète 14'!L153,'Athlète 15'!L153,'Athlète 16'!L153,'Athlète 17'!L153,'Athlète 18'!L153,'Athlète 19'!L153,'Athlète 20'!L153,'Athlète 21'!L153,'Athlète 22'!L153,'Athlète 23'!L153,'Athlète 24'!L153,'Athlète 25'!L153,'Athlète 26'!L153,'Athlète 27'!L153,'Athlète 28'!L153,'Athlète 29'!L153,'Athlète 30'!L153),"")</f>
        <v/>
      </c>
    </row>
    <row r="152" spans="1:4" x14ac:dyDescent="0.3">
      <c r="A152" s="20">
        <f>'Athlète 1'!A154</f>
        <v>46370</v>
      </c>
      <c r="B152" s="21">
        <f>AVERAGE('Athlète 1'!I154,'Athlète 2'!I154,'Athlète 3'!I154,'Athlète 4'!I154,'Athlète 5'!I154,'Athlète 6'!I154,'Athlète 7'!I154,'Athlète 8'!I154,'Athlète 9'!I154,'Athlète 10'!I154,'Athlète 11'!I154,'Athlète 12'!I154,'Athlète 13'!I154,'Athlète 14'!I154,'Athlète 15'!I154,'Athlète 16'!I154,'Athlète 17'!I154,'Athlète 18'!I154,'Athlète 19'!I154,'Athlète 20'!I154,'Athlète 21'!I154,'Athlète 22'!I154,'Athlète 23'!I154,'Athlète 24'!I154,'Athlète 25'!I154,'Athlète 26'!I154,'Athlète 27'!I154,'Athlète 28'!I154,'Athlète 29'!I154,'Athlète 30'!I154)</f>
        <v>0</v>
      </c>
      <c r="C152" s="21">
        <f>AVERAGE('Athlète 1'!M154,'Athlète 2'!M154,'Athlète 3'!M154,'Athlète 4'!M154,'Athlète 5'!M154,'Athlète 6'!M154,'Athlète 7'!M154,'Athlète 8'!M154,'Athlète 9'!M154,'Athlète 10'!M154,'Athlète 11'!M154,'Athlète 12'!M154,'Athlète 13'!M154,'Athlète 14'!M154,'Athlète 15'!M154,'Athlète 16'!M154,'Athlète 17'!M154,'Athlète 18'!M154,'Athlète 19'!M154,'Athlète 20'!M154,'Athlète 21'!M154,'Athlète 22'!M154,'Athlète 23'!M154,'Athlète 24'!M154,'Athlète 25'!M154,'Athlète 26'!M154,'Athlète 27'!M154,'Athlète 28'!M154,'Athlète 29'!M154,'Athlète 30'!M154)</f>
        <v>65.061339009031755</v>
      </c>
      <c r="D152" s="22" t="str">
        <f>IFERROR(AVERAGE('Athlète 1'!L154,'Athlète 2'!L154,'Athlète 3'!L154,'Athlète 4'!L154,'Athlète 5'!L154,'Athlète 6'!L154,'Athlète 7'!L154,'Athlète 8'!L154,'Athlète 9'!L154,'Athlète 10'!L154,'Athlète 11'!L154,'Athlète 12'!L154,'Athlète 13'!L154,'Athlète 14'!L154,'Athlète 15'!L154,'Athlète 16'!L154,'Athlète 17'!L154,'Athlète 18'!L154,'Athlète 19'!L154,'Athlète 20'!L154,'Athlète 21'!L154,'Athlète 22'!L154,'Athlète 23'!L154,'Athlète 24'!L154,'Athlète 25'!L154,'Athlète 26'!L154,'Athlète 27'!L154,'Athlète 28'!L154,'Athlète 29'!L154,'Athlète 30'!L154),"")</f>
        <v/>
      </c>
    </row>
    <row r="153" spans="1:4" x14ac:dyDescent="0.3">
      <c r="A153" s="20">
        <f>'Athlète 1'!A155</f>
        <v>46371</v>
      </c>
      <c r="B153" s="21">
        <f>AVERAGE('Athlète 1'!I155,'Athlète 2'!I155,'Athlète 3'!I155,'Athlète 4'!I155,'Athlète 5'!I155,'Athlète 6'!I155,'Athlète 7'!I155,'Athlète 8'!I155,'Athlète 9'!I155,'Athlète 10'!I155,'Athlète 11'!I155,'Athlète 12'!I155,'Athlète 13'!I155,'Athlète 14'!I155,'Athlète 15'!I155,'Athlète 16'!I155,'Athlète 17'!I155,'Athlète 18'!I155,'Athlète 19'!I155,'Athlète 20'!I155,'Athlète 21'!I155,'Athlète 22'!I155,'Athlète 23'!I155,'Athlète 24'!I155,'Athlète 25'!I155,'Athlète 26'!I155,'Athlète 27'!I155,'Athlète 28'!I155,'Athlète 29'!I155,'Athlète 30'!I155)</f>
        <v>0</v>
      </c>
      <c r="C153" s="21">
        <f>AVERAGE('Athlète 1'!M155,'Athlète 2'!M155,'Athlète 3'!M155,'Athlète 4'!M155,'Athlète 5'!M155,'Athlète 6'!M155,'Athlète 7'!M155,'Athlète 8'!M155,'Athlète 9'!M155,'Athlète 10'!M155,'Athlète 11'!M155,'Athlète 12'!M155,'Athlète 13'!M155,'Athlète 14'!M155,'Athlète 15'!M155,'Athlète 16'!M155,'Athlète 17'!M155,'Athlète 18'!M155,'Athlète 19'!M155,'Athlète 20'!M155,'Athlète 21'!M155,'Athlète 22'!M155,'Athlète 23'!M155,'Athlète 24'!M155,'Athlète 25'!M155,'Athlète 26'!M155,'Athlète 27'!M155,'Athlète 28'!M155,'Athlète 29'!M155,'Athlète 30'!M155)</f>
        <v>65.061339009031755</v>
      </c>
      <c r="D153" s="22" t="str">
        <f>IFERROR(AVERAGE('Athlète 1'!L155,'Athlète 2'!L155,'Athlète 3'!L155,'Athlète 4'!L155,'Athlète 5'!L155,'Athlète 6'!L155,'Athlète 7'!L155,'Athlète 8'!L155,'Athlète 9'!L155,'Athlète 10'!L155,'Athlète 11'!L155,'Athlète 12'!L155,'Athlète 13'!L155,'Athlète 14'!L155,'Athlète 15'!L155,'Athlète 16'!L155,'Athlète 17'!L155,'Athlète 18'!L155,'Athlète 19'!L155,'Athlète 20'!L155,'Athlète 21'!L155,'Athlète 22'!L155,'Athlète 23'!L155,'Athlète 24'!L155,'Athlète 25'!L155,'Athlète 26'!L155,'Athlète 27'!L155,'Athlète 28'!L155,'Athlète 29'!L155,'Athlète 30'!L155),"")</f>
        <v/>
      </c>
    </row>
    <row r="154" spans="1:4" x14ac:dyDescent="0.3">
      <c r="A154" s="20">
        <f>'Athlète 1'!A156</f>
        <v>46372</v>
      </c>
      <c r="B154" s="21">
        <f>AVERAGE('Athlète 1'!I156,'Athlète 2'!I156,'Athlète 3'!I156,'Athlète 4'!I156,'Athlète 5'!I156,'Athlète 6'!I156,'Athlète 7'!I156,'Athlète 8'!I156,'Athlète 9'!I156,'Athlète 10'!I156,'Athlète 11'!I156,'Athlète 12'!I156,'Athlète 13'!I156,'Athlète 14'!I156,'Athlète 15'!I156,'Athlète 16'!I156,'Athlète 17'!I156,'Athlète 18'!I156,'Athlète 19'!I156,'Athlète 20'!I156,'Athlète 21'!I156,'Athlète 22'!I156,'Athlète 23'!I156,'Athlète 24'!I156,'Athlète 25'!I156,'Athlète 26'!I156,'Athlète 27'!I156,'Athlète 28'!I156,'Athlète 29'!I156,'Athlète 30'!I156)</f>
        <v>0</v>
      </c>
      <c r="C154" s="21">
        <f>AVERAGE('Athlète 1'!M156,'Athlète 2'!M156,'Athlète 3'!M156,'Athlète 4'!M156,'Athlète 5'!M156,'Athlète 6'!M156,'Athlète 7'!M156,'Athlète 8'!M156,'Athlète 9'!M156,'Athlète 10'!M156,'Athlète 11'!M156,'Athlète 12'!M156,'Athlète 13'!M156,'Athlète 14'!M156,'Athlète 15'!M156,'Athlète 16'!M156,'Athlète 17'!M156,'Athlète 18'!M156,'Athlète 19'!M156,'Athlète 20'!M156,'Athlète 21'!M156,'Athlète 22'!M156,'Athlète 23'!M156,'Athlète 24'!M156,'Athlète 25'!M156,'Athlète 26'!M156,'Athlète 27'!M156,'Athlète 28'!M156,'Athlète 29'!M156,'Athlète 30'!M156)</f>
        <v>65.061339009031755</v>
      </c>
      <c r="D154" s="22" t="str">
        <f>IFERROR(AVERAGE('Athlète 1'!L156,'Athlète 2'!L156,'Athlète 3'!L156,'Athlète 4'!L156,'Athlète 5'!L156,'Athlète 6'!L156,'Athlète 7'!L156,'Athlète 8'!L156,'Athlète 9'!L156,'Athlète 10'!L156,'Athlète 11'!L156,'Athlète 12'!L156,'Athlète 13'!L156,'Athlète 14'!L156,'Athlète 15'!L156,'Athlète 16'!L156,'Athlète 17'!L156,'Athlète 18'!L156,'Athlète 19'!L156,'Athlète 20'!L156,'Athlète 21'!L156,'Athlète 22'!L156,'Athlète 23'!L156,'Athlète 24'!L156,'Athlète 25'!L156,'Athlète 26'!L156,'Athlète 27'!L156,'Athlète 28'!L156,'Athlète 29'!L156,'Athlète 30'!L156),"")</f>
        <v/>
      </c>
    </row>
    <row r="155" spans="1:4" x14ac:dyDescent="0.3">
      <c r="A155" s="20">
        <f>'Athlète 1'!A157</f>
        <v>46373</v>
      </c>
      <c r="B155" s="21">
        <f>AVERAGE('Athlète 1'!I157,'Athlète 2'!I157,'Athlète 3'!I157,'Athlète 4'!I157,'Athlète 5'!I157,'Athlète 6'!I157,'Athlète 7'!I157,'Athlète 8'!I157,'Athlète 9'!I157,'Athlète 10'!I157,'Athlète 11'!I157,'Athlète 12'!I157,'Athlète 13'!I157,'Athlète 14'!I157,'Athlète 15'!I157,'Athlète 16'!I157,'Athlète 17'!I157,'Athlète 18'!I157,'Athlète 19'!I157,'Athlète 20'!I157,'Athlète 21'!I157,'Athlète 22'!I157,'Athlète 23'!I157,'Athlète 24'!I157,'Athlète 25'!I157,'Athlète 26'!I157,'Athlète 27'!I157,'Athlète 28'!I157,'Athlète 29'!I157,'Athlète 30'!I157)</f>
        <v>0</v>
      </c>
      <c r="C155" s="21">
        <f>AVERAGE('Athlète 1'!M157,'Athlète 2'!M157,'Athlète 3'!M157,'Athlète 4'!M157,'Athlète 5'!M157,'Athlète 6'!M157,'Athlète 7'!M157,'Athlète 8'!M157,'Athlète 9'!M157,'Athlète 10'!M157,'Athlète 11'!M157,'Athlète 12'!M157,'Athlète 13'!M157,'Athlète 14'!M157,'Athlète 15'!M157,'Athlète 16'!M157,'Athlète 17'!M157,'Athlète 18'!M157,'Athlète 19'!M157,'Athlète 20'!M157,'Athlète 21'!M157,'Athlète 22'!M157,'Athlète 23'!M157,'Athlète 24'!M157,'Athlète 25'!M157,'Athlète 26'!M157,'Athlète 27'!M157,'Athlète 28'!M157,'Athlète 29'!M157,'Athlète 30'!M157)</f>
        <v>65.061339009031755</v>
      </c>
      <c r="D155" s="22" t="str">
        <f>IFERROR(AVERAGE('Athlète 1'!L157,'Athlète 2'!L157,'Athlète 3'!L157,'Athlète 4'!L157,'Athlète 5'!L157,'Athlète 6'!L157,'Athlète 7'!L157,'Athlète 8'!L157,'Athlète 9'!L157,'Athlète 10'!L157,'Athlète 11'!L157,'Athlète 12'!L157,'Athlète 13'!L157,'Athlète 14'!L157,'Athlète 15'!L157,'Athlète 16'!L157,'Athlète 17'!L157,'Athlète 18'!L157,'Athlète 19'!L157,'Athlète 20'!L157,'Athlète 21'!L157,'Athlète 22'!L157,'Athlète 23'!L157,'Athlète 24'!L157,'Athlète 25'!L157,'Athlète 26'!L157,'Athlète 27'!L157,'Athlète 28'!L157,'Athlète 29'!L157,'Athlète 30'!L157),"")</f>
        <v/>
      </c>
    </row>
    <row r="156" spans="1:4" x14ac:dyDescent="0.3">
      <c r="A156" s="20">
        <f>'Athlète 1'!A158</f>
        <v>46374</v>
      </c>
      <c r="B156" s="21">
        <f>AVERAGE('Athlète 1'!I158,'Athlète 2'!I158,'Athlète 3'!I158,'Athlète 4'!I158,'Athlète 5'!I158,'Athlète 6'!I158,'Athlète 7'!I158,'Athlète 8'!I158,'Athlète 9'!I158,'Athlète 10'!I158,'Athlète 11'!I158,'Athlète 12'!I158,'Athlète 13'!I158,'Athlète 14'!I158,'Athlète 15'!I158,'Athlète 16'!I158,'Athlète 17'!I158,'Athlète 18'!I158,'Athlète 19'!I158,'Athlète 20'!I158,'Athlète 21'!I158,'Athlète 22'!I158,'Athlète 23'!I158,'Athlète 24'!I158,'Athlète 25'!I158,'Athlète 26'!I158,'Athlète 27'!I158,'Athlète 28'!I158,'Athlète 29'!I158,'Athlète 30'!I158)</f>
        <v>0</v>
      </c>
      <c r="C156" s="21">
        <f>AVERAGE('Athlète 1'!M158,'Athlète 2'!M158,'Athlète 3'!M158,'Athlète 4'!M158,'Athlète 5'!M158,'Athlète 6'!M158,'Athlète 7'!M158,'Athlète 8'!M158,'Athlète 9'!M158,'Athlète 10'!M158,'Athlète 11'!M158,'Athlète 12'!M158,'Athlète 13'!M158,'Athlète 14'!M158,'Athlète 15'!M158,'Athlète 16'!M158,'Athlète 17'!M158,'Athlète 18'!M158,'Athlète 19'!M158,'Athlète 20'!M158,'Athlète 21'!M158,'Athlète 22'!M158,'Athlète 23'!M158,'Athlète 24'!M158,'Athlète 25'!M158,'Athlète 26'!M158,'Athlète 27'!M158,'Athlète 28'!M158,'Athlète 29'!M158,'Athlète 30'!M158)</f>
        <v>65.061339009031755</v>
      </c>
      <c r="D156" s="22" t="str">
        <f>IFERROR(AVERAGE('Athlète 1'!L158,'Athlète 2'!L158,'Athlète 3'!L158,'Athlète 4'!L158,'Athlète 5'!L158,'Athlète 6'!L158,'Athlète 7'!L158,'Athlète 8'!L158,'Athlète 9'!L158,'Athlète 10'!L158,'Athlète 11'!L158,'Athlète 12'!L158,'Athlète 13'!L158,'Athlète 14'!L158,'Athlète 15'!L158,'Athlète 16'!L158,'Athlète 17'!L158,'Athlète 18'!L158,'Athlète 19'!L158,'Athlète 20'!L158,'Athlète 21'!L158,'Athlète 22'!L158,'Athlète 23'!L158,'Athlète 24'!L158,'Athlète 25'!L158,'Athlète 26'!L158,'Athlète 27'!L158,'Athlète 28'!L158,'Athlète 29'!L158,'Athlète 30'!L158),"")</f>
        <v/>
      </c>
    </row>
    <row r="157" spans="1:4" x14ac:dyDescent="0.3">
      <c r="A157" s="20">
        <f>'Athlète 1'!A159</f>
        <v>46375</v>
      </c>
      <c r="B157" s="21">
        <f>AVERAGE('Athlète 1'!I159,'Athlète 2'!I159,'Athlète 3'!I159,'Athlète 4'!I159,'Athlète 5'!I159,'Athlète 6'!I159,'Athlète 7'!I159,'Athlète 8'!I159,'Athlète 9'!I159,'Athlète 10'!I159,'Athlète 11'!I159,'Athlète 12'!I159,'Athlète 13'!I159,'Athlète 14'!I159,'Athlète 15'!I159,'Athlète 16'!I159,'Athlète 17'!I159,'Athlète 18'!I159,'Athlète 19'!I159,'Athlète 20'!I159,'Athlète 21'!I159,'Athlète 22'!I159,'Athlète 23'!I159,'Athlète 24'!I159,'Athlète 25'!I159,'Athlète 26'!I159,'Athlète 27'!I159,'Athlète 28'!I159,'Athlète 29'!I159,'Athlète 30'!I159)</f>
        <v>0</v>
      </c>
      <c r="C157" s="21">
        <f>AVERAGE('Athlète 1'!M159,'Athlète 2'!M159,'Athlète 3'!M159,'Athlète 4'!M159,'Athlète 5'!M159,'Athlète 6'!M159,'Athlète 7'!M159,'Athlète 8'!M159,'Athlète 9'!M159,'Athlète 10'!M159,'Athlète 11'!M159,'Athlète 12'!M159,'Athlète 13'!M159,'Athlète 14'!M159,'Athlète 15'!M159,'Athlète 16'!M159,'Athlète 17'!M159,'Athlète 18'!M159,'Athlète 19'!M159,'Athlète 20'!M159,'Athlète 21'!M159,'Athlète 22'!M159,'Athlète 23'!M159,'Athlète 24'!M159,'Athlète 25'!M159,'Athlète 26'!M159,'Athlète 27'!M159,'Athlète 28'!M159,'Athlète 29'!M159,'Athlète 30'!M159)</f>
        <v>65.061339009031755</v>
      </c>
      <c r="D157" s="22" t="str">
        <f>IFERROR(AVERAGE('Athlète 1'!L159,'Athlète 2'!L159,'Athlète 3'!L159,'Athlète 4'!L159,'Athlète 5'!L159,'Athlète 6'!L159,'Athlète 7'!L159,'Athlète 8'!L159,'Athlète 9'!L159,'Athlète 10'!L159,'Athlète 11'!L159,'Athlète 12'!L159,'Athlète 13'!L159,'Athlète 14'!L159,'Athlète 15'!L159,'Athlète 16'!L159,'Athlète 17'!L159,'Athlète 18'!L159,'Athlète 19'!L159,'Athlète 20'!L159,'Athlète 21'!L159,'Athlète 22'!L159,'Athlète 23'!L159,'Athlète 24'!L159,'Athlète 25'!L159,'Athlète 26'!L159,'Athlète 27'!L159,'Athlète 28'!L159,'Athlète 29'!L159,'Athlète 30'!L159),"")</f>
        <v/>
      </c>
    </row>
    <row r="158" spans="1:4" x14ac:dyDescent="0.3">
      <c r="A158" s="20">
        <f>'Athlète 1'!A160</f>
        <v>46376</v>
      </c>
      <c r="B158" s="21">
        <f>AVERAGE('Athlète 1'!I160,'Athlète 2'!I160,'Athlète 3'!I160,'Athlète 4'!I160,'Athlète 5'!I160,'Athlète 6'!I160,'Athlète 7'!I160,'Athlète 8'!I160,'Athlète 9'!I160,'Athlète 10'!I160,'Athlète 11'!I160,'Athlète 12'!I160,'Athlète 13'!I160,'Athlète 14'!I160,'Athlète 15'!I160,'Athlète 16'!I160,'Athlète 17'!I160,'Athlète 18'!I160,'Athlète 19'!I160,'Athlète 20'!I160,'Athlète 21'!I160,'Athlète 22'!I160,'Athlète 23'!I160,'Athlète 24'!I160,'Athlète 25'!I160,'Athlète 26'!I160,'Athlète 27'!I160,'Athlète 28'!I160,'Athlète 29'!I160,'Athlète 30'!I160)</f>
        <v>0</v>
      </c>
      <c r="C158" s="21">
        <f>AVERAGE('Athlète 1'!M160,'Athlète 2'!M160,'Athlète 3'!M160,'Athlète 4'!M160,'Athlète 5'!M160,'Athlète 6'!M160,'Athlète 7'!M160,'Athlète 8'!M160,'Athlète 9'!M160,'Athlète 10'!M160,'Athlète 11'!M160,'Athlète 12'!M160,'Athlète 13'!M160,'Athlète 14'!M160,'Athlète 15'!M160,'Athlète 16'!M160,'Athlète 17'!M160,'Athlète 18'!M160,'Athlète 19'!M160,'Athlète 20'!M160,'Athlète 21'!M160,'Athlète 22'!M160,'Athlète 23'!M160,'Athlète 24'!M160,'Athlète 25'!M160,'Athlète 26'!M160,'Athlète 27'!M160,'Athlète 28'!M160,'Athlète 29'!M160,'Athlète 30'!M160)</f>
        <v>65.061339009031755</v>
      </c>
      <c r="D158" s="22" t="str">
        <f>IFERROR(AVERAGE('Athlète 1'!L160,'Athlète 2'!L160,'Athlète 3'!L160,'Athlète 4'!L160,'Athlète 5'!L160,'Athlète 6'!L160,'Athlète 7'!L160,'Athlète 8'!L160,'Athlète 9'!L160,'Athlète 10'!L160,'Athlète 11'!L160,'Athlète 12'!L160,'Athlète 13'!L160,'Athlète 14'!L160,'Athlète 15'!L160,'Athlète 16'!L160,'Athlète 17'!L160,'Athlète 18'!L160,'Athlète 19'!L160,'Athlète 20'!L160,'Athlète 21'!L160,'Athlète 22'!L160,'Athlète 23'!L160,'Athlète 24'!L160,'Athlète 25'!L160,'Athlète 26'!L160,'Athlète 27'!L160,'Athlète 28'!L160,'Athlète 29'!L160,'Athlète 30'!L160),"")</f>
        <v/>
      </c>
    </row>
    <row r="159" spans="1:4" x14ac:dyDescent="0.3">
      <c r="A159" s="20">
        <f>'Athlète 1'!A161</f>
        <v>46377</v>
      </c>
      <c r="B159" s="21">
        <f>AVERAGE('Athlète 1'!I161,'Athlète 2'!I161,'Athlète 3'!I161,'Athlète 4'!I161,'Athlète 5'!I161,'Athlète 6'!I161,'Athlète 7'!I161,'Athlète 8'!I161,'Athlète 9'!I161,'Athlète 10'!I161,'Athlète 11'!I161,'Athlète 12'!I161,'Athlète 13'!I161,'Athlète 14'!I161,'Athlète 15'!I161,'Athlète 16'!I161,'Athlète 17'!I161,'Athlète 18'!I161,'Athlète 19'!I161,'Athlète 20'!I161,'Athlète 21'!I161,'Athlète 22'!I161,'Athlète 23'!I161,'Athlète 24'!I161,'Athlète 25'!I161,'Athlète 26'!I161,'Athlète 27'!I161,'Athlète 28'!I161,'Athlète 29'!I161,'Athlète 30'!I161)</f>
        <v>0</v>
      </c>
      <c r="C159" s="21">
        <f>AVERAGE('Athlète 1'!M161,'Athlète 2'!M161,'Athlète 3'!M161,'Athlète 4'!M161,'Athlète 5'!M161,'Athlète 6'!M161,'Athlète 7'!M161,'Athlète 8'!M161,'Athlète 9'!M161,'Athlète 10'!M161,'Athlète 11'!M161,'Athlète 12'!M161,'Athlète 13'!M161,'Athlète 14'!M161,'Athlète 15'!M161,'Athlète 16'!M161,'Athlète 17'!M161,'Athlète 18'!M161,'Athlète 19'!M161,'Athlète 20'!M161,'Athlète 21'!M161,'Athlète 22'!M161,'Athlète 23'!M161,'Athlète 24'!M161,'Athlète 25'!M161,'Athlète 26'!M161,'Athlète 27'!M161,'Athlète 28'!M161,'Athlète 29'!M161,'Athlète 30'!M161)</f>
        <v>65.061339009031755</v>
      </c>
      <c r="D159" s="22" t="str">
        <f>IFERROR(AVERAGE('Athlète 1'!L161,'Athlète 2'!L161,'Athlète 3'!L161,'Athlète 4'!L161,'Athlète 5'!L161,'Athlète 6'!L161,'Athlète 7'!L161,'Athlète 8'!L161,'Athlète 9'!L161,'Athlète 10'!L161,'Athlète 11'!L161,'Athlète 12'!L161,'Athlète 13'!L161,'Athlète 14'!L161,'Athlète 15'!L161,'Athlète 16'!L161,'Athlète 17'!L161,'Athlète 18'!L161,'Athlète 19'!L161,'Athlète 20'!L161,'Athlète 21'!L161,'Athlète 22'!L161,'Athlète 23'!L161,'Athlète 24'!L161,'Athlète 25'!L161,'Athlète 26'!L161,'Athlète 27'!L161,'Athlète 28'!L161,'Athlète 29'!L161,'Athlète 30'!L161),"")</f>
        <v/>
      </c>
    </row>
    <row r="160" spans="1:4" x14ac:dyDescent="0.3">
      <c r="A160" s="20">
        <f>'Athlète 1'!A162</f>
        <v>46378</v>
      </c>
      <c r="B160" s="21">
        <f>AVERAGE('Athlète 1'!I162,'Athlète 2'!I162,'Athlète 3'!I162,'Athlète 4'!I162,'Athlète 5'!I162,'Athlète 6'!I162,'Athlète 7'!I162,'Athlète 8'!I162,'Athlète 9'!I162,'Athlète 10'!I162,'Athlète 11'!I162,'Athlète 12'!I162,'Athlète 13'!I162,'Athlète 14'!I162,'Athlète 15'!I162,'Athlète 16'!I162,'Athlète 17'!I162,'Athlète 18'!I162,'Athlète 19'!I162,'Athlète 20'!I162,'Athlète 21'!I162,'Athlète 22'!I162,'Athlète 23'!I162,'Athlète 24'!I162,'Athlète 25'!I162,'Athlète 26'!I162,'Athlète 27'!I162,'Athlète 28'!I162,'Athlète 29'!I162,'Athlète 30'!I162)</f>
        <v>0</v>
      </c>
      <c r="C160" s="21">
        <f>AVERAGE('Athlète 1'!M162,'Athlète 2'!M162,'Athlète 3'!M162,'Athlète 4'!M162,'Athlète 5'!M162,'Athlète 6'!M162,'Athlète 7'!M162,'Athlète 8'!M162,'Athlète 9'!M162,'Athlète 10'!M162,'Athlète 11'!M162,'Athlète 12'!M162,'Athlète 13'!M162,'Athlète 14'!M162,'Athlète 15'!M162,'Athlète 16'!M162,'Athlète 17'!M162,'Athlète 18'!M162,'Athlète 19'!M162,'Athlète 20'!M162,'Athlète 21'!M162,'Athlète 22'!M162,'Athlète 23'!M162,'Athlète 24'!M162,'Athlète 25'!M162,'Athlète 26'!M162,'Athlète 27'!M162,'Athlète 28'!M162,'Athlète 29'!M162,'Athlète 30'!M162)</f>
        <v>65.061339009031755</v>
      </c>
      <c r="D160" s="22" t="str">
        <f>IFERROR(AVERAGE('Athlète 1'!L162,'Athlète 2'!L162,'Athlète 3'!L162,'Athlète 4'!L162,'Athlète 5'!L162,'Athlète 6'!L162,'Athlète 7'!L162,'Athlète 8'!L162,'Athlète 9'!L162,'Athlète 10'!L162,'Athlète 11'!L162,'Athlète 12'!L162,'Athlète 13'!L162,'Athlète 14'!L162,'Athlète 15'!L162,'Athlète 16'!L162,'Athlète 17'!L162,'Athlète 18'!L162,'Athlète 19'!L162,'Athlète 20'!L162,'Athlète 21'!L162,'Athlète 22'!L162,'Athlète 23'!L162,'Athlète 24'!L162,'Athlète 25'!L162,'Athlète 26'!L162,'Athlète 27'!L162,'Athlète 28'!L162,'Athlète 29'!L162,'Athlète 30'!L162),"")</f>
        <v/>
      </c>
    </row>
    <row r="161" spans="1:4" x14ac:dyDescent="0.3">
      <c r="A161" s="20">
        <f>'Athlète 1'!A163</f>
        <v>46379</v>
      </c>
      <c r="B161" s="21">
        <f>AVERAGE('Athlète 1'!I163,'Athlète 2'!I163,'Athlète 3'!I163,'Athlète 4'!I163,'Athlète 5'!I163,'Athlète 6'!I163,'Athlète 7'!I163,'Athlète 8'!I163,'Athlète 9'!I163,'Athlète 10'!I163,'Athlète 11'!I163,'Athlète 12'!I163,'Athlète 13'!I163,'Athlète 14'!I163,'Athlète 15'!I163,'Athlète 16'!I163,'Athlète 17'!I163,'Athlète 18'!I163,'Athlète 19'!I163,'Athlète 20'!I163,'Athlète 21'!I163,'Athlète 22'!I163,'Athlète 23'!I163,'Athlète 24'!I163,'Athlète 25'!I163,'Athlète 26'!I163,'Athlète 27'!I163,'Athlète 28'!I163,'Athlète 29'!I163,'Athlète 30'!I163)</f>
        <v>0</v>
      </c>
      <c r="C161" s="21">
        <f>AVERAGE('Athlète 1'!M163,'Athlète 2'!M163,'Athlète 3'!M163,'Athlète 4'!M163,'Athlète 5'!M163,'Athlète 6'!M163,'Athlète 7'!M163,'Athlète 8'!M163,'Athlète 9'!M163,'Athlète 10'!M163,'Athlète 11'!M163,'Athlète 12'!M163,'Athlète 13'!M163,'Athlète 14'!M163,'Athlète 15'!M163,'Athlète 16'!M163,'Athlète 17'!M163,'Athlète 18'!M163,'Athlète 19'!M163,'Athlète 20'!M163,'Athlète 21'!M163,'Athlète 22'!M163,'Athlète 23'!M163,'Athlète 24'!M163,'Athlète 25'!M163,'Athlète 26'!M163,'Athlète 27'!M163,'Athlète 28'!M163,'Athlète 29'!M163,'Athlète 30'!M163)</f>
        <v>65.061339009031755</v>
      </c>
      <c r="D161" s="22" t="str">
        <f>IFERROR(AVERAGE('Athlète 1'!L163,'Athlète 2'!L163,'Athlète 3'!L163,'Athlète 4'!L163,'Athlète 5'!L163,'Athlète 6'!L163,'Athlète 7'!L163,'Athlète 8'!L163,'Athlète 9'!L163,'Athlète 10'!L163,'Athlète 11'!L163,'Athlète 12'!L163,'Athlète 13'!L163,'Athlète 14'!L163,'Athlète 15'!L163,'Athlète 16'!L163,'Athlète 17'!L163,'Athlète 18'!L163,'Athlète 19'!L163,'Athlète 20'!L163,'Athlète 21'!L163,'Athlète 22'!L163,'Athlète 23'!L163,'Athlète 24'!L163,'Athlète 25'!L163,'Athlète 26'!L163,'Athlète 27'!L163,'Athlète 28'!L163,'Athlète 29'!L163,'Athlète 30'!L163),"")</f>
        <v/>
      </c>
    </row>
    <row r="162" spans="1:4" x14ac:dyDescent="0.3">
      <c r="A162" s="20">
        <f>'Athlète 1'!A164</f>
        <v>46380</v>
      </c>
      <c r="B162" s="21">
        <f>AVERAGE('Athlète 1'!I164,'Athlète 2'!I164,'Athlète 3'!I164,'Athlète 4'!I164,'Athlète 5'!I164,'Athlète 6'!I164,'Athlète 7'!I164,'Athlète 8'!I164,'Athlète 9'!I164,'Athlète 10'!I164,'Athlète 11'!I164,'Athlète 12'!I164,'Athlète 13'!I164,'Athlète 14'!I164,'Athlète 15'!I164,'Athlète 16'!I164,'Athlète 17'!I164,'Athlète 18'!I164,'Athlète 19'!I164,'Athlète 20'!I164,'Athlète 21'!I164,'Athlète 22'!I164,'Athlète 23'!I164,'Athlète 24'!I164,'Athlète 25'!I164,'Athlète 26'!I164,'Athlète 27'!I164,'Athlète 28'!I164,'Athlète 29'!I164,'Athlète 30'!I164)</f>
        <v>0</v>
      </c>
      <c r="C162" s="21">
        <f>AVERAGE('Athlète 1'!M164,'Athlète 2'!M164,'Athlète 3'!M164,'Athlète 4'!M164,'Athlète 5'!M164,'Athlète 6'!M164,'Athlète 7'!M164,'Athlète 8'!M164,'Athlète 9'!M164,'Athlète 10'!M164,'Athlète 11'!M164,'Athlète 12'!M164,'Athlète 13'!M164,'Athlète 14'!M164,'Athlète 15'!M164,'Athlète 16'!M164,'Athlète 17'!M164,'Athlète 18'!M164,'Athlète 19'!M164,'Athlète 20'!M164,'Athlète 21'!M164,'Athlète 22'!M164,'Athlète 23'!M164,'Athlète 24'!M164,'Athlète 25'!M164,'Athlète 26'!M164,'Athlète 27'!M164,'Athlète 28'!M164,'Athlète 29'!M164,'Athlète 30'!M164)</f>
        <v>65.061339009031755</v>
      </c>
      <c r="D162" s="22" t="str">
        <f>IFERROR(AVERAGE('Athlète 1'!L164,'Athlète 2'!L164,'Athlète 3'!L164,'Athlète 4'!L164,'Athlète 5'!L164,'Athlète 6'!L164,'Athlète 7'!L164,'Athlète 8'!L164,'Athlète 9'!L164,'Athlète 10'!L164,'Athlète 11'!L164,'Athlète 12'!L164,'Athlète 13'!L164,'Athlète 14'!L164,'Athlète 15'!L164,'Athlète 16'!L164,'Athlète 17'!L164,'Athlète 18'!L164,'Athlète 19'!L164,'Athlète 20'!L164,'Athlète 21'!L164,'Athlète 22'!L164,'Athlète 23'!L164,'Athlète 24'!L164,'Athlète 25'!L164,'Athlète 26'!L164,'Athlète 27'!L164,'Athlète 28'!L164,'Athlète 29'!L164,'Athlète 30'!L164),"")</f>
        <v/>
      </c>
    </row>
    <row r="163" spans="1:4" x14ac:dyDescent="0.3">
      <c r="A163" s="20">
        <f>'Athlète 1'!A165</f>
        <v>46381</v>
      </c>
      <c r="B163" s="21">
        <f>AVERAGE('Athlète 1'!I165,'Athlète 2'!I165,'Athlète 3'!I165,'Athlète 4'!I165,'Athlète 5'!I165,'Athlète 6'!I165,'Athlète 7'!I165,'Athlète 8'!I165,'Athlète 9'!I165,'Athlète 10'!I165,'Athlète 11'!I165,'Athlète 12'!I165,'Athlète 13'!I165,'Athlète 14'!I165,'Athlète 15'!I165,'Athlète 16'!I165,'Athlète 17'!I165,'Athlète 18'!I165,'Athlète 19'!I165,'Athlète 20'!I165,'Athlète 21'!I165,'Athlète 22'!I165,'Athlète 23'!I165,'Athlète 24'!I165,'Athlète 25'!I165,'Athlète 26'!I165,'Athlète 27'!I165,'Athlète 28'!I165,'Athlète 29'!I165,'Athlète 30'!I165)</f>
        <v>0</v>
      </c>
      <c r="C163" s="21">
        <f>AVERAGE('Athlète 1'!M165,'Athlète 2'!M165,'Athlète 3'!M165,'Athlète 4'!M165,'Athlète 5'!M165,'Athlète 6'!M165,'Athlète 7'!M165,'Athlète 8'!M165,'Athlète 9'!M165,'Athlète 10'!M165,'Athlète 11'!M165,'Athlète 12'!M165,'Athlète 13'!M165,'Athlète 14'!M165,'Athlète 15'!M165,'Athlète 16'!M165,'Athlète 17'!M165,'Athlète 18'!M165,'Athlète 19'!M165,'Athlète 20'!M165,'Athlète 21'!M165,'Athlète 22'!M165,'Athlète 23'!M165,'Athlète 24'!M165,'Athlète 25'!M165,'Athlète 26'!M165,'Athlète 27'!M165,'Athlète 28'!M165,'Athlète 29'!M165,'Athlète 30'!M165)</f>
        <v>65.061339009031755</v>
      </c>
      <c r="D163" s="22" t="str">
        <f>IFERROR(AVERAGE('Athlète 1'!L165,'Athlète 2'!L165,'Athlète 3'!L165,'Athlète 4'!L165,'Athlète 5'!L165,'Athlète 6'!L165,'Athlète 7'!L165,'Athlète 8'!L165,'Athlète 9'!L165,'Athlète 10'!L165,'Athlète 11'!L165,'Athlète 12'!L165,'Athlète 13'!L165,'Athlète 14'!L165,'Athlète 15'!L165,'Athlète 16'!L165,'Athlète 17'!L165,'Athlète 18'!L165,'Athlète 19'!L165,'Athlète 20'!L165,'Athlète 21'!L165,'Athlète 22'!L165,'Athlète 23'!L165,'Athlète 24'!L165,'Athlète 25'!L165,'Athlète 26'!L165,'Athlète 27'!L165,'Athlète 28'!L165,'Athlète 29'!L165,'Athlète 30'!L165),"")</f>
        <v/>
      </c>
    </row>
    <row r="164" spans="1:4" x14ac:dyDescent="0.3">
      <c r="A164" s="20">
        <f>'Athlète 1'!A166</f>
        <v>46382</v>
      </c>
      <c r="B164" s="21">
        <f>AVERAGE('Athlète 1'!I166,'Athlète 2'!I166,'Athlète 3'!I166,'Athlète 4'!I166,'Athlète 5'!I166,'Athlète 6'!I166,'Athlète 7'!I166,'Athlète 8'!I166,'Athlète 9'!I166,'Athlète 10'!I166,'Athlète 11'!I166,'Athlète 12'!I166,'Athlète 13'!I166,'Athlète 14'!I166,'Athlète 15'!I166,'Athlète 16'!I166,'Athlète 17'!I166,'Athlète 18'!I166,'Athlète 19'!I166,'Athlète 20'!I166,'Athlète 21'!I166,'Athlète 22'!I166,'Athlète 23'!I166,'Athlète 24'!I166,'Athlète 25'!I166,'Athlète 26'!I166,'Athlète 27'!I166,'Athlète 28'!I166,'Athlète 29'!I166,'Athlète 30'!I166)</f>
        <v>0</v>
      </c>
      <c r="C164" s="21">
        <f>AVERAGE('Athlète 1'!M166,'Athlète 2'!M166,'Athlète 3'!M166,'Athlète 4'!M166,'Athlète 5'!M166,'Athlète 6'!M166,'Athlète 7'!M166,'Athlète 8'!M166,'Athlète 9'!M166,'Athlète 10'!M166,'Athlète 11'!M166,'Athlète 12'!M166,'Athlète 13'!M166,'Athlète 14'!M166,'Athlète 15'!M166,'Athlète 16'!M166,'Athlète 17'!M166,'Athlète 18'!M166,'Athlète 19'!M166,'Athlète 20'!M166,'Athlète 21'!M166,'Athlète 22'!M166,'Athlète 23'!M166,'Athlète 24'!M166,'Athlète 25'!M166,'Athlète 26'!M166,'Athlète 27'!M166,'Athlète 28'!M166,'Athlète 29'!M166,'Athlète 30'!M166)</f>
        <v>65.061339009031755</v>
      </c>
      <c r="D164" s="22" t="str">
        <f>IFERROR(AVERAGE('Athlète 1'!L166,'Athlète 2'!L166,'Athlète 3'!L166,'Athlète 4'!L166,'Athlète 5'!L166,'Athlète 6'!L166,'Athlète 7'!L166,'Athlète 8'!L166,'Athlète 9'!L166,'Athlète 10'!L166,'Athlète 11'!L166,'Athlète 12'!L166,'Athlète 13'!L166,'Athlète 14'!L166,'Athlète 15'!L166,'Athlète 16'!L166,'Athlète 17'!L166,'Athlète 18'!L166,'Athlète 19'!L166,'Athlète 20'!L166,'Athlète 21'!L166,'Athlète 22'!L166,'Athlète 23'!L166,'Athlète 24'!L166,'Athlète 25'!L166,'Athlète 26'!L166,'Athlète 27'!L166,'Athlète 28'!L166,'Athlète 29'!L166,'Athlète 30'!L166),"")</f>
        <v/>
      </c>
    </row>
    <row r="165" spans="1:4" x14ac:dyDescent="0.3">
      <c r="A165" s="20">
        <f>'Athlète 1'!A167</f>
        <v>46383</v>
      </c>
      <c r="B165" s="21">
        <f>AVERAGE('Athlète 1'!I167,'Athlète 2'!I167,'Athlète 3'!I167,'Athlète 4'!I167,'Athlète 5'!I167,'Athlète 6'!I167,'Athlète 7'!I167,'Athlète 8'!I167,'Athlète 9'!I167,'Athlète 10'!I167,'Athlète 11'!I167,'Athlète 12'!I167,'Athlète 13'!I167,'Athlète 14'!I167,'Athlète 15'!I167,'Athlète 16'!I167,'Athlète 17'!I167,'Athlète 18'!I167,'Athlète 19'!I167,'Athlète 20'!I167,'Athlète 21'!I167,'Athlète 22'!I167,'Athlète 23'!I167,'Athlète 24'!I167,'Athlète 25'!I167,'Athlète 26'!I167,'Athlète 27'!I167,'Athlète 28'!I167,'Athlète 29'!I167,'Athlète 30'!I167)</f>
        <v>0</v>
      </c>
      <c r="C165" s="21">
        <f>AVERAGE('Athlète 1'!M167,'Athlète 2'!M167,'Athlète 3'!M167,'Athlète 4'!M167,'Athlète 5'!M167,'Athlète 6'!M167,'Athlète 7'!M167,'Athlète 8'!M167,'Athlète 9'!M167,'Athlète 10'!M167,'Athlète 11'!M167,'Athlète 12'!M167,'Athlète 13'!M167,'Athlète 14'!M167,'Athlète 15'!M167,'Athlète 16'!M167,'Athlète 17'!M167,'Athlète 18'!M167,'Athlète 19'!M167,'Athlète 20'!M167,'Athlète 21'!M167,'Athlète 22'!M167,'Athlète 23'!M167,'Athlète 24'!M167,'Athlète 25'!M167,'Athlète 26'!M167,'Athlète 27'!M167,'Athlète 28'!M167,'Athlète 29'!M167,'Athlète 30'!M167)</f>
        <v>65.061339009031755</v>
      </c>
      <c r="D165" s="22" t="str">
        <f>IFERROR(AVERAGE('Athlète 1'!L167,'Athlète 2'!L167,'Athlète 3'!L167,'Athlète 4'!L167,'Athlète 5'!L167,'Athlète 6'!L167,'Athlète 7'!L167,'Athlète 8'!L167,'Athlète 9'!L167,'Athlète 10'!L167,'Athlète 11'!L167,'Athlète 12'!L167,'Athlète 13'!L167,'Athlète 14'!L167,'Athlète 15'!L167,'Athlète 16'!L167,'Athlète 17'!L167,'Athlète 18'!L167,'Athlète 19'!L167,'Athlète 20'!L167,'Athlète 21'!L167,'Athlète 22'!L167,'Athlète 23'!L167,'Athlète 24'!L167,'Athlète 25'!L167,'Athlète 26'!L167,'Athlète 27'!L167,'Athlète 28'!L167,'Athlète 29'!L167,'Athlète 30'!L167),"")</f>
        <v/>
      </c>
    </row>
    <row r="166" spans="1:4" x14ac:dyDescent="0.3">
      <c r="A166" s="20">
        <f>'Athlète 1'!A168</f>
        <v>46384</v>
      </c>
      <c r="B166" s="21">
        <f>AVERAGE('Athlète 1'!I168,'Athlète 2'!I168,'Athlète 3'!I168,'Athlète 4'!I168,'Athlète 5'!I168,'Athlète 6'!I168,'Athlète 7'!I168,'Athlète 8'!I168,'Athlète 9'!I168,'Athlète 10'!I168,'Athlète 11'!I168,'Athlète 12'!I168,'Athlète 13'!I168,'Athlète 14'!I168,'Athlète 15'!I168,'Athlète 16'!I168,'Athlète 17'!I168,'Athlète 18'!I168,'Athlète 19'!I168,'Athlète 20'!I168,'Athlète 21'!I168,'Athlète 22'!I168,'Athlète 23'!I168,'Athlète 24'!I168,'Athlète 25'!I168,'Athlète 26'!I168,'Athlète 27'!I168,'Athlète 28'!I168,'Athlète 29'!I168,'Athlète 30'!I168)</f>
        <v>0</v>
      </c>
      <c r="C166" s="21">
        <f>AVERAGE('Athlète 1'!M168,'Athlète 2'!M168,'Athlète 3'!M168,'Athlète 4'!M168,'Athlète 5'!M168,'Athlète 6'!M168,'Athlète 7'!M168,'Athlète 8'!M168,'Athlète 9'!M168,'Athlète 10'!M168,'Athlète 11'!M168,'Athlète 12'!M168,'Athlète 13'!M168,'Athlète 14'!M168,'Athlète 15'!M168,'Athlète 16'!M168,'Athlète 17'!M168,'Athlète 18'!M168,'Athlète 19'!M168,'Athlète 20'!M168,'Athlète 21'!M168,'Athlète 22'!M168,'Athlète 23'!M168,'Athlète 24'!M168,'Athlète 25'!M168,'Athlète 26'!M168,'Athlète 27'!M168,'Athlète 28'!M168,'Athlète 29'!M168,'Athlète 30'!M168)</f>
        <v>65.061339009031755</v>
      </c>
      <c r="D166" s="22" t="str">
        <f>IFERROR(AVERAGE('Athlète 1'!L168,'Athlète 2'!L168,'Athlète 3'!L168,'Athlète 4'!L168,'Athlète 5'!L168,'Athlète 6'!L168,'Athlète 7'!L168,'Athlète 8'!L168,'Athlète 9'!L168,'Athlète 10'!L168,'Athlète 11'!L168,'Athlète 12'!L168,'Athlète 13'!L168,'Athlète 14'!L168,'Athlète 15'!L168,'Athlète 16'!L168,'Athlète 17'!L168,'Athlète 18'!L168,'Athlète 19'!L168,'Athlète 20'!L168,'Athlète 21'!L168,'Athlète 22'!L168,'Athlète 23'!L168,'Athlète 24'!L168,'Athlète 25'!L168,'Athlète 26'!L168,'Athlète 27'!L168,'Athlète 28'!L168,'Athlète 29'!L168,'Athlète 30'!L168),"")</f>
        <v/>
      </c>
    </row>
    <row r="167" spans="1:4" x14ac:dyDescent="0.3">
      <c r="A167" s="20">
        <f>'Athlète 1'!A169</f>
        <v>46385</v>
      </c>
      <c r="B167" s="21">
        <f>AVERAGE('Athlète 1'!I169,'Athlète 2'!I169,'Athlète 3'!I169,'Athlète 4'!I169,'Athlète 5'!I169,'Athlète 6'!I169,'Athlète 7'!I169,'Athlète 8'!I169,'Athlète 9'!I169,'Athlète 10'!I169,'Athlète 11'!I169,'Athlète 12'!I169,'Athlète 13'!I169,'Athlète 14'!I169,'Athlète 15'!I169,'Athlète 16'!I169,'Athlète 17'!I169,'Athlète 18'!I169,'Athlète 19'!I169,'Athlète 20'!I169,'Athlète 21'!I169,'Athlète 22'!I169,'Athlète 23'!I169,'Athlète 24'!I169,'Athlète 25'!I169,'Athlète 26'!I169,'Athlète 27'!I169,'Athlète 28'!I169,'Athlète 29'!I169,'Athlète 30'!I169)</f>
        <v>0</v>
      </c>
      <c r="C167" s="21">
        <f>AVERAGE('Athlète 1'!M169,'Athlète 2'!M169,'Athlète 3'!M169,'Athlète 4'!M169,'Athlète 5'!M169,'Athlète 6'!M169,'Athlète 7'!M169,'Athlète 8'!M169,'Athlète 9'!M169,'Athlète 10'!M169,'Athlète 11'!M169,'Athlète 12'!M169,'Athlète 13'!M169,'Athlète 14'!M169,'Athlète 15'!M169,'Athlète 16'!M169,'Athlète 17'!M169,'Athlète 18'!M169,'Athlète 19'!M169,'Athlète 20'!M169,'Athlète 21'!M169,'Athlète 22'!M169,'Athlète 23'!M169,'Athlète 24'!M169,'Athlète 25'!M169,'Athlète 26'!M169,'Athlète 27'!M169,'Athlète 28'!M169,'Athlète 29'!M169,'Athlète 30'!M169)</f>
        <v>65.061339009031755</v>
      </c>
      <c r="D167" s="22" t="str">
        <f>IFERROR(AVERAGE('Athlète 1'!L169,'Athlète 2'!L169,'Athlète 3'!L169,'Athlète 4'!L169,'Athlète 5'!L169,'Athlète 6'!L169,'Athlète 7'!L169,'Athlète 8'!L169,'Athlète 9'!L169,'Athlète 10'!L169,'Athlète 11'!L169,'Athlète 12'!L169,'Athlète 13'!L169,'Athlète 14'!L169,'Athlète 15'!L169,'Athlète 16'!L169,'Athlète 17'!L169,'Athlète 18'!L169,'Athlète 19'!L169,'Athlète 20'!L169,'Athlète 21'!L169,'Athlète 22'!L169,'Athlète 23'!L169,'Athlète 24'!L169,'Athlète 25'!L169,'Athlète 26'!L169,'Athlète 27'!L169,'Athlète 28'!L169,'Athlète 29'!L169,'Athlète 30'!L169),"")</f>
        <v/>
      </c>
    </row>
    <row r="168" spans="1:4" x14ac:dyDescent="0.3">
      <c r="A168" s="20">
        <f>'Athlète 1'!A170</f>
        <v>46386</v>
      </c>
      <c r="B168" s="21">
        <f>AVERAGE('Athlète 1'!I170,'Athlète 2'!I170,'Athlète 3'!I170,'Athlète 4'!I170,'Athlète 5'!I170,'Athlète 6'!I170,'Athlète 7'!I170,'Athlète 8'!I170,'Athlète 9'!I170,'Athlète 10'!I170,'Athlète 11'!I170,'Athlète 12'!I170,'Athlète 13'!I170,'Athlète 14'!I170,'Athlète 15'!I170,'Athlète 16'!I170,'Athlète 17'!I170,'Athlète 18'!I170,'Athlète 19'!I170,'Athlète 20'!I170,'Athlète 21'!I170,'Athlète 22'!I170,'Athlète 23'!I170,'Athlète 24'!I170,'Athlète 25'!I170,'Athlète 26'!I170,'Athlète 27'!I170,'Athlète 28'!I170,'Athlète 29'!I170,'Athlète 30'!I170)</f>
        <v>0</v>
      </c>
      <c r="C168" s="21">
        <f>AVERAGE('Athlète 1'!M170,'Athlète 2'!M170,'Athlète 3'!M170,'Athlète 4'!M170,'Athlète 5'!M170,'Athlète 6'!M170,'Athlète 7'!M170,'Athlète 8'!M170,'Athlète 9'!M170,'Athlète 10'!M170,'Athlète 11'!M170,'Athlète 12'!M170,'Athlète 13'!M170,'Athlète 14'!M170,'Athlète 15'!M170,'Athlète 16'!M170,'Athlète 17'!M170,'Athlète 18'!M170,'Athlète 19'!M170,'Athlète 20'!M170,'Athlète 21'!M170,'Athlète 22'!M170,'Athlète 23'!M170,'Athlète 24'!M170,'Athlète 25'!M170,'Athlète 26'!M170,'Athlète 27'!M170,'Athlète 28'!M170,'Athlète 29'!M170,'Athlète 30'!M170)</f>
        <v>65.061339009031755</v>
      </c>
      <c r="D168" s="22" t="str">
        <f>IFERROR(AVERAGE('Athlète 1'!L170,'Athlète 2'!L170,'Athlète 3'!L170,'Athlète 4'!L170,'Athlète 5'!L170,'Athlète 6'!L170,'Athlète 7'!L170,'Athlète 8'!L170,'Athlète 9'!L170,'Athlète 10'!L170,'Athlète 11'!L170,'Athlète 12'!L170,'Athlète 13'!L170,'Athlète 14'!L170,'Athlète 15'!L170,'Athlète 16'!L170,'Athlète 17'!L170,'Athlète 18'!L170,'Athlète 19'!L170,'Athlète 20'!L170,'Athlète 21'!L170,'Athlète 22'!L170,'Athlète 23'!L170,'Athlète 24'!L170,'Athlète 25'!L170,'Athlète 26'!L170,'Athlète 27'!L170,'Athlète 28'!L170,'Athlète 29'!L170,'Athlète 30'!L170),"")</f>
        <v/>
      </c>
    </row>
    <row r="169" spans="1:4" x14ac:dyDescent="0.3">
      <c r="A169" s="20">
        <f>'Athlète 1'!A171</f>
        <v>46387</v>
      </c>
      <c r="B169" s="21">
        <f>AVERAGE('Athlète 1'!I171,'Athlète 2'!I171,'Athlète 3'!I171,'Athlète 4'!I171,'Athlète 5'!I171,'Athlète 6'!I171,'Athlète 7'!I171,'Athlète 8'!I171,'Athlète 9'!I171,'Athlète 10'!I171,'Athlète 11'!I171,'Athlète 12'!I171,'Athlète 13'!I171,'Athlète 14'!I171,'Athlète 15'!I171,'Athlète 16'!I171,'Athlète 17'!I171,'Athlète 18'!I171,'Athlète 19'!I171,'Athlète 20'!I171,'Athlète 21'!I171,'Athlète 22'!I171,'Athlète 23'!I171,'Athlète 24'!I171,'Athlète 25'!I171,'Athlète 26'!I171,'Athlète 27'!I171,'Athlète 28'!I171,'Athlète 29'!I171,'Athlète 30'!I171)</f>
        <v>0</v>
      </c>
      <c r="C169" s="21">
        <f>AVERAGE('Athlète 1'!M171,'Athlète 2'!M171,'Athlète 3'!M171,'Athlète 4'!M171,'Athlète 5'!M171,'Athlète 6'!M171,'Athlète 7'!M171,'Athlète 8'!M171,'Athlète 9'!M171,'Athlète 10'!M171,'Athlète 11'!M171,'Athlète 12'!M171,'Athlète 13'!M171,'Athlète 14'!M171,'Athlète 15'!M171,'Athlète 16'!M171,'Athlète 17'!M171,'Athlète 18'!M171,'Athlète 19'!M171,'Athlète 20'!M171,'Athlète 21'!M171,'Athlète 22'!M171,'Athlète 23'!M171,'Athlète 24'!M171,'Athlète 25'!M171,'Athlète 26'!M171,'Athlète 27'!M171,'Athlète 28'!M171,'Athlète 29'!M171,'Athlète 30'!M171)</f>
        <v>65.061339009031755</v>
      </c>
      <c r="D169" s="22" t="str">
        <f>IFERROR(AVERAGE('Athlète 1'!L171,'Athlète 2'!L171,'Athlète 3'!L171,'Athlète 4'!L171,'Athlète 5'!L171,'Athlète 6'!L171,'Athlète 7'!L171,'Athlète 8'!L171,'Athlète 9'!L171,'Athlète 10'!L171,'Athlète 11'!L171,'Athlète 12'!L171,'Athlète 13'!L171,'Athlète 14'!L171,'Athlète 15'!L171,'Athlète 16'!L171,'Athlète 17'!L171,'Athlète 18'!L171,'Athlète 19'!L171,'Athlète 20'!L171,'Athlète 21'!L171,'Athlète 22'!L171,'Athlète 23'!L171,'Athlète 24'!L171,'Athlète 25'!L171,'Athlète 26'!L171,'Athlète 27'!L171,'Athlète 28'!L171,'Athlète 29'!L171,'Athlète 30'!L171),"")</f>
        <v/>
      </c>
    </row>
  </sheetData>
  <mergeCells count="1">
    <mergeCell ref="A1:D1"/>
  </mergeCells>
  <pageMargins left="0.5" right="0.5" top="0.5" bottom="0.5" header="0.2" footer="0.2"/>
  <pageSetup paperSize="9" fitToHeight="0" orientation="portrait" horizontalDpi="300" verticalDpi="300"/>
  <headerFooter>
    <oddHeader>&amp;CBase de données - moyennes du groupe</oddHeader>
    <oddFooter>&amp;L&amp;D&amp;RPage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1"/>
  <sheetViews>
    <sheetView showGridLines="0" tabSelected="1" zoomScale="66" zoomScaleNormal="90" workbookViewId="0">
      <pane ySplit="5" topLeftCell="A6" activePane="bottomLeft" state="frozen"/>
      <selection pane="bottomLeft" activeCell="P57" sqref="P57"/>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108</v>
      </c>
      <c r="B3" s="30"/>
      <c r="C3" s="30"/>
      <c r="D3" s="30"/>
      <c r="E3" s="30"/>
      <c r="F3" s="23" t="s">
        <v>109</v>
      </c>
      <c r="G3" s="31" t="s">
        <v>110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v>15</v>
      </c>
      <c r="H17" s="28">
        <v>1.75</v>
      </c>
      <c r="I17" s="9">
        <f t="shared" si="4"/>
        <v>26.25</v>
      </c>
      <c r="J17" s="9">
        <f t="shared" si="7"/>
        <v>26.25</v>
      </c>
      <c r="K17" s="9">
        <f>AVERAGE(I$6:I17)</f>
        <v>2.1875</v>
      </c>
      <c r="L17" s="10">
        <f t="shared" si="5"/>
        <v>12</v>
      </c>
      <c r="M17" s="9">
        <f t="shared" si="6"/>
        <v>24.0625</v>
      </c>
      <c r="N17" s="29"/>
    </row>
    <row r="18" spans="1:14" x14ac:dyDescent="0.3">
      <c r="A18" s="27">
        <v>46234</v>
      </c>
      <c r="B18" s="7" t="str">
        <f t="shared" si="0"/>
        <v>dddd</v>
      </c>
      <c r="C18" s="7">
        <f t="shared" si="1"/>
        <v>31</v>
      </c>
      <c r="D18" s="7" t="str">
        <f t="shared" si="2"/>
        <v>juillet</v>
      </c>
      <c r="E18" s="7">
        <f t="shared" si="3"/>
        <v>2026</v>
      </c>
      <c r="F18" s="28"/>
      <c r="G18" s="28">
        <v>10.5</v>
      </c>
      <c r="H18" s="28">
        <v>3</v>
      </c>
      <c r="I18" s="9">
        <f t="shared" si="4"/>
        <v>31.5</v>
      </c>
      <c r="J18" s="9">
        <f t="shared" si="7"/>
        <v>57.75</v>
      </c>
      <c r="K18" s="9">
        <f>AVERAGE(I$6:I18)</f>
        <v>4.4423076923076925</v>
      </c>
      <c r="L18" s="10">
        <f t="shared" si="5"/>
        <v>13</v>
      </c>
      <c r="M18" s="9">
        <f t="shared" si="6"/>
        <v>77.370192307692307</v>
      </c>
      <c r="N18" s="29"/>
    </row>
    <row r="19" spans="1:14" x14ac:dyDescent="0.3">
      <c r="A19" s="27">
        <v>46235</v>
      </c>
      <c r="B19" s="7" t="str">
        <f t="shared" si="0"/>
        <v>dddd</v>
      </c>
      <c r="C19" s="7">
        <f t="shared" si="1"/>
        <v>31</v>
      </c>
      <c r="D19" s="7" t="str">
        <f t="shared" si="2"/>
        <v>août</v>
      </c>
      <c r="E19" s="7">
        <f t="shared" si="3"/>
        <v>2026</v>
      </c>
      <c r="F19" s="28"/>
      <c r="G19" s="28">
        <v>0</v>
      </c>
      <c r="H19" s="28">
        <v>0</v>
      </c>
      <c r="I19" s="9">
        <f t="shared" si="4"/>
        <v>0</v>
      </c>
      <c r="J19" s="9">
        <f t="shared" si="7"/>
        <v>57.75</v>
      </c>
      <c r="K19" s="9">
        <f>AVERAGE(I$6:I19)</f>
        <v>4.125</v>
      </c>
      <c r="L19" s="10">
        <f t="shared" si="5"/>
        <v>14</v>
      </c>
      <c r="M19" s="9">
        <f t="shared" si="6"/>
        <v>130.99519230769232</v>
      </c>
      <c r="N19" s="29"/>
    </row>
    <row r="20" spans="1:14" x14ac:dyDescent="0.3">
      <c r="A20" s="24">
        <v>46236</v>
      </c>
      <c r="B20" s="3" t="str">
        <f t="shared" si="0"/>
        <v>dddd</v>
      </c>
      <c r="C20" s="3">
        <f t="shared" si="1"/>
        <v>31</v>
      </c>
      <c r="D20" s="3" t="str">
        <f t="shared" si="2"/>
        <v>août</v>
      </c>
      <c r="E20" s="3">
        <f t="shared" si="3"/>
        <v>2026</v>
      </c>
      <c r="F20" s="25"/>
      <c r="G20" s="25">
        <v>10</v>
      </c>
      <c r="H20" s="25">
        <v>1</v>
      </c>
      <c r="I20" s="5">
        <f t="shared" si="4"/>
        <v>10</v>
      </c>
      <c r="J20" s="5">
        <f t="shared" si="7"/>
        <v>67.75</v>
      </c>
      <c r="K20" s="5">
        <f>AVERAGE(I$6:I20)</f>
        <v>4.5166666666666666</v>
      </c>
      <c r="L20" s="6">
        <f t="shared" si="5"/>
        <v>15</v>
      </c>
      <c r="M20" s="5">
        <f t="shared" si="6"/>
        <v>194.22852564102567</v>
      </c>
      <c r="N20" s="26"/>
    </row>
    <row r="21" spans="1:14" x14ac:dyDescent="0.3">
      <c r="A21" s="24">
        <v>46237</v>
      </c>
      <c r="B21" s="3" t="str">
        <f t="shared" si="0"/>
        <v>dddd</v>
      </c>
      <c r="C21" s="3">
        <f t="shared" si="1"/>
        <v>32</v>
      </c>
      <c r="D21" s="3" t="str">
        <f t="shared" si="2"/>
        <v>août</v>
      </c>
      <c r="E21" s="3">
        <f t="shared" si="3"/>
        <v>2026</v>
      </c>
      <c r="F21" s="25"/>
      <c r="G21" s="25">
        <v>11</v>
      </c>
      <c r="H21" s="25">
        <v>2</v>
      </c>
      <c r="I21" s="5">
        <f t="shared" si="4"/>
        <v>22</v>
      </c>
      <c r="J21" s="5">
        <f t="shared" si="7"/>
        <v>89.75</v>
      </c>
      <c r="K21" s="5">
        <f>AVERAGE(I$6:I21)</f>
        <v>5.609375</v>
      </c>
      <c r="L21" s="6">
        <f t="shared" si="5"/>
        <v>16</v>
      </c>
      <c r="M21" s="5">
        <f t="shared" si="6"/>
        <v>278.36915064102567</v>
      </c>
      <c r="N21" s="26"/>
    </row>
    <row r="22" spans="1:14" x14ac:dyDescent="0.3">
      <c r="A22" s="24">
        <v>46238</v>
      </c>
      <c r="B22" s="3" t="str">
        <f t="shared" si="0"/>
        <v>dddd</v>
      </c>
      <c r="C22" s="3">
        <f t="shared" si="1"/>
        <v>32</v>
      </c>
      <c r="D22" s="3" t="str">
        <f t="shared" si="2"/>
        <v>août</v>
      </c>
      <c r="E22" s="3">
        <f t="shared" si="3"/>
        <v>2026</v>
      </c>
      <c r="F22" s="25"/>
      <c r="G22" s="25">
        <v>7</v>
      </c>
      <c r="H22" s="25">
        <v>0.41</v>
      </c>
      <c r="I22" s="5">
        <f t="shared" si="4"/>
        <v>2.8699999999999997</v>
      </c>
      <c r="J22" s="5">
        <f t="shared" si="7"/>
        <v>92.62</v>
      </c>
      <c r="K22" s="5">
        <f>AVERAGE(I$6:I22)</f>
        <v>5.4482352941176471</v>
      </c>
      <c r="L22" s="6">
        <f t="shared" si="5"/>
        <v>17</v>
      </c>
      <c r="M22" s="5">
        <f t="shared" si="6"/>
        <v>365.54091534690804</v>
      </c>
      <c r="N22" s="26"/>
    </row>
    <row r="23" spans="1:14" x14ac:dyDescent="0.3">
      <c r="A23" s="24">
        <v>46239</v>
      </c>
      <c r="B23" s="3" t="str">
        <f t="shared" si="0"/>
        <v>dddd</v>
      </c>
      <c r="C23" s="3">
        <f t="shared" si="1"/>
        <v>32</v>
      </c>
      <c r="D23" s="3" t="str">
        <f t="shared" si="2"/>
        <v>août</v>
      </c>
      <c r="E23" s="3">
        <f t="shared" si="3"/>
        <v>2026</v>
      </c>
      <c r="F23" s="25"/>
      <c r="G23" s="25">
        <v>0.25</v>
      </c>
      <c r="H23" s="25">
        <v>6</v>
      </c>
      <c r="I23" s="5">
        <f t="shared" si="4"/>
        <v>1.5</v>
      </c>
      <c r="J23" s="5">
        <f t="shared" si="7"/>
        <v>94.12</v>
      </c>
      <c r="K23" s="5">
        <f>AVERAGE(I$6:I23)</f>
        <v>5.2288888888888891</v>
      </c>
      <c r="L23" s="6">
        <f t="shared" si="5"/>
        <v>18</v>
      </c>
      <c r="M23" s="5">
        <f t="shared" si="6"/>
        <v>454.43202645801915</v>
      </c>
      <c r="N23" s="26"/>
    </row>
    <row r="24" spans="1:14" x14ac:dyDescent="0.3">
      <c r="A24" s="24">
        <v>46240</v>
      </c>
      <c r="B24" s="3" t="str">
        <f t="shared" si="0"/>
        <v>dddd</v>
      </c>
      <c r="C24" s="3">
        <f t="shared" si="1"/>
        <v>32</v>
      </c>
      <c r="D24" s="3" t="str">
        <f t="shared" si="2"/>
        <v>août</v>
      </c>
      <c r="E24" s="3">
        <f t="shared" si="3"/>
        <v>2026</v>
      </c>
      <c r="F24" s="25"/>
      <c r="G24" s="25">
        <v>7</v>
      </c>
      <c r="H24" s="25">
        <v>0.5</v>
      </c>
      <c r="I24" s="5">
        <f t="shared" si="4"/>
        <v>3.5</v>
      </c>
      <c r="J24" s="5">
        <f t="shared" si="7"/>
        <v>71.37</v>
      </c>
      <c r="K24" s="5">
        <f>AVERAGE(I$6:I24)</f>
        <v>5.1378947368421057</v>
      </c>
      <c r="L24" s="6">
        <f t="shared" si="5"/>
        <v>13.890903503380454</v>
      </c>
      <c r="M24" s="5">
        <f t="shared" si="6"/>
        <v>520.664131721177</v>
      </c>
      <c r="N24" s="26"/>
    </row>
    <row r="25" spans="1:14" x14ac:dyDescent="0.3">
      <c r="A25" s="24">
        <v>46241</v>
      </c>
      <c r="B25" s="3" t="str">
        <f t="shared" si="0"/>
        <v>dddd</v>
      </c>
      <c r="C25" s="3">
        <f t="shared" si="1"/>
        <v>32</v>
      </c>
      <c r="D25" s="3" t="str">
        <f t="shared" si="2"/>
        <v>août</v>
      </c>
      <c r="E25" s="3">
        <f t="shared" si="3"/>
        <v>2026</v>
      </c>
      <c r="F25" s="25"/>
      <c r="G25" s="25">
        <v>0</v>
      </c>
      <c r="H25" s="25">
        <v>0</v>
      </c>
      <c r="I25" s="5">
        <f t="shared" si="4"/>
        <v>0</v>
      </c>
      <c r="J25" s="5">
        <f t="shared" si="7"/>
        <v>39.869999999999997</v>
      </c>
      <c r="K25" s="5">
        <f>AVERAGE(I$6:I25)</f>
        <v>4.8810000000000002</v>
      </c>
      <c r="L25" s="6">
        <f t="shared" si="5"/>
        <v>8.1684081130915782</v>
      </c>
      <c r="M25" s="5">
        <f t="shared" si="6"/>
        <v>555.65313172117703</v>
      </c>
      <c r="N25" s="26"/>
    </row>
    <row r="26" spans="1:14" x14ac:dyDescent="0.3">
      <c r="A26" s="24">
        <v>46242</v>
      </c>
      <c r="B26" s="3" t="str">
        <f t="shared" si="0"/>
        <v>dddd</v>
      </c>
      <c r="C26" s="3">
        <f t="shared" si="1"/>
        <v>32</v>
      </c>
      <c r="D26" s="3" t="str">
        <f t="shared" si="2"/>
        <v>août</v>
      </c>
      <c r="E26" s="3">
        <f t="shared" si="3"/>
        <v>2026</v>
      </c>
      <c r="F26" s="25"/>
      <c r="G26" s="25">
        <v>15</v>
      </c>
      <c r="H26" s="25">
        <v>3</v>
      </c>
      <c r="I26" s="5">
        <f t="shared" si="4"/>
        <v>45</v>
      </c>
      <c r="J26" s="5">
        <f t="shared" si="7"/>
        <v>84.87</v>
      </c>
      <c r="K26" s="5">
        <f>AVERAGE(I$6:I26)</f>
        <v>6.7914285714285718</v>
      </c>
      <c r="L26" s="6">
        <f t="shared" si="5"/>
        <v>12.496634413125788</v>
      </c>
      <c r="M26" s="5">
        <f t="shared" si="6"/>
        <v>633.73170314974845</v>
      </c>
      <c r="N26" s="26"/>
    </row>
    <row r="27" spans="1:14" x14ac:dyDescent="0.3">
      <c r="A27" s="27">
        <v>46243</v>
      </c>
      <c r="B27" s="7" t="str">
        <f t="shared" si="0"/>
        <v>dddd</v>
      </c>
      <c r="C27" s="7">
        <f t="shared" si="1"/>
        <v>32</v>
      </c>
      <c r="D27" s="7" t="str">
        <f t="shared" si="2"/>
        <v>août</v>
      </c>
      <c r="E27" s="7">
        <f t="shared" si="3"/>
        <v>2026</v>
      </c>
      <c r="F27" s="28"/>
      <c r="G27" s="28">
        <v>9</v>
      </c>
      <c r="H27" s="28">
        <v>1.25</v>
      </c>
      <c r="I27" s="9">
        <f t="shared" si="4"/>
        <v>11.25</v>
      </c>
      <c r="J27" s="9">
        <f t="shared" si="7"/>
        <v>86.12</v>
      </c>
      <c r="K27" s="9">
        <f>AVERAGE(I$6:I27)</f>
        <v>6.9940909090909091</v>
      </c>
      <c r="L27" s="10">
        <f t="shared" si="5"/>
        <v>12.313251446025866</v>
      </c>
      <c r="M27" s="9">
        <f t="shared" si="6"/>
        <v>712.85761224065755</v>
      </c>
      <c r="N27" s="29"/>
    </row>
    <row r="28" spans="1:14" x14ac:dyDescent="0.3">
      <c r="A28" s="27">
        <v>46244</v>
      </c>
      <c r="B28" s="7" t="str">
        <f t="shared" si="0"/>
        <v>dddd</v>
      </c>
      <c r="C28" s="7">
        <f t="shared" si="1"/>
        <v>33</v>
      </c>
      <c r="D28" s="7" t="str">
        <f t="shared" si="2"/>
        <v>août</v>
      </c>
      <c r="E28" s="7">
        <f t="shared" si="3"/>
        <v>2026</v>
      </c>
      <c r="F28" s="28"/>
      <c r="G28" s="28">
        <v>13.3</v>
      </c>
      <c r="H28" s="28">
        <v>3</v>
      </c>
      <c r="I28" s="9">
        <f t="shared" si="4"/>
        <v>39.900000000000006</v>
      </c>
      <c r="J28" s="9">
        <f t="shared" si="7"/>
        <v>104.02000000000001</v>
      </c>
      <c r="K28" s="9">
        <f>AVERAGE(I$6:I28)</f>
        <v>8.4247826086956525</v>
      </c>
      <c r="L28" s="10">
        <f t="shared" si="5"/>
        <v>12.34690612581927</v>
      </c>
      <c r="M28" s="9">
        <f t="shared" si="6"/>
        <v>808.45282963196189</v>
      </c>
      <c r="N28" s="29"/>
    </row>
    <row r="29" spans="1:14" x14ac:dyDescent="0.3">
      <c r="A29" s="27">
        <v>46245</v>
      </c>
      <c r="B29" s="7" t="str">
        <f t="shared" si="0"/>
        <v>dddd</v>
      </c>
      <c r="C29" s="7">
        <f t="shared" si="1"/>
        <v>33</v>
      </c>
      <c r="D29" s="7" t="str">
        <f t="shared" si="2"/>
        <v>août</v>
      </c>
      <c r="E29" s="7">
        <f t="shared" si="3"/>
        <v>2026</v>
      </c>
      <c r="F29" s="28"/>
      <c r="G29" s="28">
        <v>7</v>
      </c>
      <c r="H29" s="28">
        <v>0.32</v>
      </c>
      <c r="I29" s="9">
        <f t="shared" si="4"/>
        <v>2.2400000000000002</v>
      </c>
      <c r="J29" s="9">
        <f t="shared" si="7"/>
        <v>103.39</v>
      </c>
      <c r="K29" s="9">
        <f>AVERAGE(I$6:I29)</f>
        <v>8.1670833333333341</v>
      </c>
      <c r="L29" s="10">
        <f t="shared" si="5"/>
        <v>12.659354114585989</v>
      </c>
      <c r="M29" s="9">
        <f t="shared" si="6"/>
        <v>903.67574629862861</v>
      </c>
      <c r="N29" s="29"/>
    </row>
    <row r="30" spans="1:14" x14ac:dyDescent="0.3">
      <c r="A30" s="27">
        <v>46246</v>
      </c>
      <c r="B30" s="7" t="str">
        <f t="shared" si="0"/>
        <v>dddd</v>
      </c>
      <c r="C30" s="7">
        <f t="shared" si="1"/>
        <v>33</v>
      </c>
      <c r="D30" s="7" t="str">
        <f t="shared" si="2"/>
        <v>août</v>
      </c>
      <c r="E30" s="7">
        <f t="shared" si="3"/>
        <v>2026</v>
      </c>
      <c r="F30" s="28"/>
      <c r="G30" s="28">
        <v>14</v>
      </c>
      <c r="H30" s="28">
        <v>0.75</v>
      </c>
      <c r="I30" s="9">
        <f t="shared" si="4"/>
        <v>10.5</v>
      </c>
      <c r="J30" s="9">
        <f t="shared" si="7"/>
        <v>112.39</v>
      </c>
      <c r="K30" s="9">
        <f>AVERAGE(I$6:I30)</f>
        <v>8.2604000000000006</v>
      </c>
      <c r="L30" s="10">
        <f t="shared" si="5"/>
        <v>13.605878649944312</v>
      </c>
      <c r="M30" s="9">
        <f t="shared" si="6"/>
        <v>1007.8053462986286</v>
      </c>
      <c r="N30" s="29"/>
    </row>
    <row r="31" spans="1:14" x14ac:dyDescent="0.3">
      <c r="A31" s="27">
        <v>46247</v>
      </c>
      <c r="B31" s="7" t="str">
        <f t="shared" si="0"/>
        <v>dddd</v>
      </c>
      <c r="C31" s="7">
        <f t="shared" si="1"/>
        <v>33</v>
      </c>
      <c r="D31" s="7" t="str">
        <f t="shared" si="2"/>
        <v>août</v>
      </c>
      <c r="E31" s="7">
        <f t="shared" si="3"/>
        <v>2026</v>
      </c>
      <c r="F31" s="28"/>
      <c r="G31" s="28">
        <v>7</v>
      </c>
      <c r="H31" s="28">
        <v>0.33</v>
      </c>
      <c r="I31" s="9">
        <f t="shared" si="4"/>
        <v>2.31</v>
      </c>
      <c r="J31" s="9">
        <f t="shared" si="7"/>
        <v>111.2</v>
      </c>
      <c r="K31" s="9">
        <f>AVERAGE(I$6:I31)</f>
        <v>8.031538461538462</v>
      </c>
      <c r="L31" s="10">
        <f t="shared" si="5"/>
        <v>13.845417105641221</v>
      </c>
      <c r="M31" s="9">
        <f t="shared" si="6"/>
        <v>1110.9738078370901</v>
      </c>
      <c r="N31" s="29"/>
    </row>
    <row r="32" spans="1:14" x14ac:dyDescent="0.3">
      <c r="A32" s="27">
        <v>46248</v>
      </c>
      <c r="B32" s="7" t="str">
        <f t="shared" si="0"/>
        <v>dddd</v>
      </c>
      <c r="C32" s="7">
        <f t="shared" si="1"/>
        <v>33</v>
      </c>
      <c r="D32" s="7" t="str">
        <f t="shared" si="2"/>
        <v>août</v>
      </c>
      <c r="E32" s="7">
        <f t="shared" si="3"/>
        <v>2026</v>
      </c>
      <c r="F32" s="28"/>
      <c r="G32" s="28">
        <v>10</v>
      </c>
      <c r="H32" s="28">
        <v>0.75</v>
      </c>
      <c r="I32" s="9">
        <f t="shared" si="4"/>
        <v>7.5</v>
      </c>
      <c r="J32" s="9">
        <f t="shared" si="7"/>
        <v>118.7</v>
      </c>
      <c r="K32" s="9">
        <f>AVERAGE(I$6:I32)</f>
        <v>8.0118518518518531</v>
      </c>
      <c r="L32" s="10">
        <f t="shared" si="5"/>
        <v>14.815551035502956</v>
      </c>
      <c r="M32" s="9">
        <f t="shared" si="6"/>
        <v>1221.6619559852384</v>
      </c>
      <c r="N32" s="29"/>
    </row>
    <row r="33" spans="1:14" x14ac:dyDescent="0.3">
      <c r="A33" s="27">
        <v>46249</v>
      </c>
      <c r="B33" s="7" t="str">
        <f t="shared" si="0"/>
        <v>dddd</v>
      </c>
      <c r="C33" s="7">
        <f t="shared" si="1"/>
        <v>33</v>
      </c>
      <c r="D33" s="7" t="str">
        <f t="shared" si="2"/>
        <v>août</v>
      </c>
      <c r="E33" s="7">
        <f t="shared" si="3"/>
        <v>2026</v>
      </c>
      <c r="F33" s="28"/>
      <c r="G33" s="28">
        <v>12</v>
      </c>
      <c r="H33" s="28">
        <v>1.57</v>
      </c>
      <c r="I33" s="9">
        <f t="shared" si="4"/>
        <v>18.84</v>
      </c>
      <c r="J33" s="9">
        <f t="shared" si="7"/>
        <v>92.54</v>
      </c>
      <c r="K33" s="9">
        <f t="shared" ref="K33:K64" si="8">AVERAGE(I6:I33)</f>
        <v>8.3985714285714295</v>
      </c>
      <c r="L33" s="10">
        <f t="shared" si="5"/>
        <v>11.01854056812383</v>
      </c>
      <c r="M33" s="9">
        <f t="shared" si="6"/>
        <v>1305.803384556667</v>
      </c>
      <c r="N33" s="29"/>
    </row>
    <row r="34" spans="1:14" x14ac:dyDescent="0.3">
      <c r="A34" s="24">
        <v>46250</v>
      </c>
      <c r="B34" s="3" t="str">
        <f t="shared" si="0"/>
        <v>dddd</v>
      </c>
      <c r="C34" s="3">
        <f t="shared" si="1"/>
        <v>33</v>
      </c>
      <c r="D34" s="3" t="str">
        <f t="shared" si="2"/>
        <v>août</v>
      </c>
      <c r="E34" s="3">
        <f t="shared" si="3"/>
        <v>2026</v>
      </c>
      <c r="F34" s="25"/>
      <c r="G34" s="25">
        <v>15</v>
      </c>
      <c r="H34" s="25">
        <v>2.75</v>
      </c>
      <c r="I34" s="5">
        <f t="shared" si="4"/>
        <v>41.25</v>
      </c>
      <c r="J34" s="5">
        <f t="shared" si="7"/>
        <v>122.54</v>
      </c>
      <c r="K34" s="5">
        <f t="shared" si="8"/>
        <v>9.8717857142857159</v>
      </c>
      <c r="L34" s="6">
        <f t="shared" si="5"/>
        <v>12.413154372128359</v>
      </c>
      <c r="M34" s="5">
        <f t="shared" si="6"/>
        <v>1418.4715988423814</v>
      </c>
      <c r="N34" s="26"/>
    </row>
    <row r="35" spans="1:14" x14ac:dyDescent="0.3">
      <c r="A35" s="24">
        <v>46251</v>
      </c>
      <c r="B35" s="3" t="str">
        <f t="shared" si="0"/>
        <v>dddd</v>
      </c>
      <c r="C35" s="3">
        <f t="shared" si="1"/>
        <v>34</v>
      </c>
      <c r="D35" s="3" t="str">
        <f t="shared" si="2"/>
        <v>août</v>
      </c>
      <c r="E35" s="3">
        <f t="shared" si="3"/>
        <v>2026</v>
      </c>
      <c r="F35" s="25"/>
      <c r="G35" s="25">
        <v>10</v>
      </c>
      <c r="H35" s="25">
        <v>1.25</v>
      </c>
      <c r="I35" s="5">
        <f t="shared" si="4"/>
        <v>12.5</v>
      </c>
      <c r="J35" s="5">
        <f t="shared" si="7"/>
        <v>95.14</v>
      </c>
      <c r="K35" s="5">
        <f t="shared" si="8"/>
        <v>10.318214285714287</v>
      </c>
      <c r="L35" s="6">
        <f t="shared" si="5"/>
        <v>9.2205877262815399</v>
      </c>
      <c r="M35" s="5">
        <f t="shared" si="6"/>
        <v>1503.293384556667</v>
      </c>
      <c r="N35" s="26"/>
    </row>
    <row r="36" spans="1:14" x14ac:dyDescent="0.3">
      <c r="A36" s="24">
        <v>46252</v>
      </c>
      <c r="B36" s="3" t="str">
        <f t="shared" si="0"/>
        <v>dddd</v>
      </c>
      <c r="C36" s="3">
        <f t="shared" si="1"/>
        <v>34</v>
      </c>
      <c r="D36" s="3" t="str">
        <f t="shared" si="2"/>
        <v>août</v>
      </c>
      <c r="E36" s="3">
        <f t="shared" si="3"/>
        <v>2026</v>
      </c>
      <c r="F36" s="25"/>
      <c r="G36" s="25">
        <v>0</v>
      </c>
      <c r="H36" s="25">
        <v>0</v>
      </c>
      <c r="I36" s="5">
        <f t="shared" si="4"/>
        <v>0</v>
      </c>
      <c r="J36" s="5">
        <f t="shared" si="7"/>
        <v>92.9</v>
      </c>
      <c r="K36" s="5">
        <f t="shared" si="8"/>
        <v>10.318214285714287</v>
      </c>
      <c r="L36" s="6">
        <f t="shared" si="5"/>
        <v>9.0034958983766558</v>
      </c>
      <c r="M36" s="5">
        <f t="shared" si="6"/>
        <v>1585.8751702709526</v>
      </c>
      <c r="N36" s="26"/>
    </row>
    <row r="37" spans="1:14" x14ac:dyDescent="0.3">
      <c r="A37" s="24">
        <v>46253</v>
      </c>
      <c r="B37" s="3" t="str">
        <f t="shared" si="0"/>
        <v>dddd</v>
      </c>
      <c r="C37" s="3">
        <f t="shared" si="1"/>
        <v>34</v>
      </c>
      <c r="D37" s="3" t="str">
        <f t="shared" si="2"/>
        <v>août</v>
      </c>
      <c r="E37" s="3">
        <f t="shared" si="3"/>
        <v>2026</v>
      </c>
      <c r="F37" s="25"/>
      <c r="G37" s="25">
        <v>0</v>
      </c>
      <c r="H37" s="25">
        <v>0</v>
      </c>
      <c r="I37" s="5">
        <f t="shared" si="4"/>
        <v>0</v>
      </c>
      <c r="J37" s="5">
        <f t="shared" si="7"/>
        <v>82.4</v>
      </c>
      <c r="K37" s="5">
        <f t="shared" si="8"/>
        <v>10.318214285714287</v>
      </c>
      <c r="L37" s="6">
        <f t="shared" si="5"/>
        <v>7.985877955072513</v>
      </c>
      <c r="M37" s="5">
        <f t="shared" si="6"/>
        <v>1657.9569559852382</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v>14</v>
      </c>
      <c r="H38" s="25">
        <v>2</v>
      </c>
      <c r="I38" s="5">
        <f t="shared" ref="I38:I69" si="13">IF(OR(G38="",H38=""),0,G38*H38)</f>
        <v>28</v>
      </c>
      <c r="J38" s="5">
        <f t="shared" si="7"/>
        <v>108.09</v>
      </c>
      <c r="K38" s="5">
        <f t="shared" si="8"/>
        <v>11.318214285714287</v>
      </c>
      <c r="L38" s="6">
        <f t="shared" ref="L38:L69" si="14">IF(K38=0,"",J38/K38)</f>
        <v>9.550093086365214</v>
      </c>
      <c r="M38" s="5">
        <f t="shared" si="6"/>
        <v>1754.7287416995239</v>
      </c>
      <c r="N38" s="26"/>
    </row>
    <row r="39" spans="1:14" x14ac:dyDescent="0.3">
      <c r="A39" s="24">
        <v>46255</v>
      </c>
      <c r="B39" s="3" t="str">
        <f t="shared" si="9"/>
        <v>dddd</v>
      </c>
      <c r="C39" s="3">
        <f t="shared" si="10"/>
        <v>34</v>
      </c>
      <c r="D39" s="3" t="str">
        <f t="shared" si="11"/>
        <v>août</v>
      </c>
      <c r="E39" s="3">
        <f t="shared" si="12"/>
        <v>2026</v>
      </c>
      <c r="F39" s="25"/>
      <c r="G39" s="25">
        <v>10</v>
      </c>
      <c r="H39" s="25">
        <v>0.5</v>
      </c>
      <c r="I39" s="5">
        <f t="shared" si="13"/>
        <v>5</v>
      </c>
      <c r="J39" s="5">
        <f t="shared" si="7"/>
        <v>105.59</v>
      </c>
      <c r="K39" s="5">
        <f t="shared" si="8"/>
        <v>11.496785714285716</v>
      </c>
      <c r="L39" s="6">
        <f t="shared" si="14"/>
        <v>9.1843061725326951</v>
      </c>
      <c r="M39" s="5">
        <f t="shared" ref="M39:M70" si="15">MAX(0,M38+(J39-K39))</f>
        <v>1848.8219559852382</v>
      </c>
      <c r="N39" s="26"/>
    </row>
    <row r="40" spans="1:14" x14ac:dyDescent="0.3">
      <c r="A40" s="24">
        <v>46256</v>
      </c>
      <c r="B40" s="3" t="str">
        <f t="shared" si="9"/>
        <v>dddd</v>
      </c>
      <c r="C40" s="3">
        <f t="shared" si="10"/>
        <v>34</v>
      </c>
      <c r="D40" s="3" t="str">
        <f t="shared" si="11"/>
        <v>août</v>
      </c>
      <c r="E40" s="3">
        <f t="shared" si="12"/>
        <v>2026</v>
      </c>
      <c r="F40" s="25"/>
      <c r="G40" s="25">
        <v>0</v>
      </c>
      <c r="H40" s="25">
        <v>0</v>
      </c>
      <c r="I40" s="5">
        <f t="shared" si="13"/>
        <v>0</v>
      </c>
      <c r="J40" s="5">
        <f t="shared" si="7"/>
        <v>86.75</v>
      </c>
      <c r="K40" s="5">
        <f t="shared" si="8"/>
        <v>11.496785714285716</v>
      </c>
      <c r="L40" s="6">
        <f t="shared" si="14"/>
        <v>7.5455872759466924</v>
      </c>
      <c r="M40" s="5">
        <f t="shared" si="15"/>
        <v>1924.0751702709524</v>
      </c>
      <c r="N40" s="26"/>
    </row>
    <row r="41" spans="1:14" x14ac:dyDescent="0.3">
      <c r="A41" s="27">
        <v>46257</v>
      </c>
      <c r="B41" s="7" t="str">
        <f t="shared" si="9"/>
        <v>dddd</v>
      </c>
      <c r="C41" s="7">
        <f t="shared" si="10"/>
        <v>34</v>
      </c>
      <c r="D41" s="7" t="str">
        <f t="shared" si="11"/>
        <v>août</v>
      </c>
      <c r="E41" s="7">
        <f t="shared" si="12"/>
        <v>2026</v>
      </c>
      <c r="F41" s="28"/>
      <c r="G41" s="28">
        <v>0</v>
      </c>
      <c r="H41" s="28">
        <v>0</v>
      </c>
      <c r="I41" s="9">
        <f t="shared" si="13"/>
        <v>0</v>
      </c>
      <c r="J41" s="9">
        <f t="shared" si="7"/>
        <v>45.5</v>
      </c>
      <c r="K41" s="9">
        <f t="shared" si="8"/>
        <v>11.496785714285716</v>
      </c>
      <c r="L41" s="10">
        <f t="shared" si="14"/>
        <v>3.9576279084216082</v>
      </c>
      <c r="M41" s="9">
        <f t="shared" si="15"/>
        <v>1958.0783845566666</v>
      </c>
      <c r="N41" s="29"/>
    </row>
    <row r="42" spans="1:14" x14ac:dyDescent="0.3">
      <c r="A42" s="27">
        <v>46258</v>
      </c>
      <c r="B42" s="7" t="str">
        <f t="shared" si="9"/>
        <v>dddd</v>
      </c>
      <c r="C42" s="7">
        <f t="shared" si="10"/>
        <v>35</v>
      </c>
      <c r="D42" s="7" t="str">
        <f t="shared" si="11"/>
        <v>août</v>
      </c>
      <c r="E42" s="7">
        <f t="shared" si="12"/>
        <v>2026</v>
      </c>
      <c r="F42" s="28"/>
      <c r="G42" s="28">
        <v>0</v>
      </c>
      <c r="H42" s="28">
        <v>0</v>
      </c>
      <c r="I42" s="9">
        <f t="shared" si="13"/>
        <v>0</v>
      </c>
      <c r="J42" s="9">
        <f t="shared" si="7"/>
        <v>33</v>
      </c>
      <c r="K42" s="9">
        <f t="shared" si="8"/>
        <v>11.496785714285716</v>
      </c>
      <c r="L42" s="10">
        <f t="shared" si="14"/>
        <v>2.8703674940200674</v>
      </c>
      <c r="M42" s="9">
        <f t="shared" si="15"/>
        <v>1979.5815988423808</v>
      </c>
      <c r="N42" s="29"/>
    </row>
    <row r="43" spans="1:14" x14ac:dyDescent="0.3">
      <c r="A43" s="27">
        <v>46259</v>
      </c>
      <c r="B43" s="7" t="str">
        <f t="shared" si="9"/>
        <v>dddd</v>
      </c>
      <c r="C43" s="7">
        <f t="shared" si="10"/>
        <v>35</v>
      </c>
      <c r="D43" s="7" t="str">
        <f t="shared" si="11"/>
        <v>août</v>
      </c>
      <c r="E43" s="7">
        <f t="shared" si="12"/>
        <v>2026</v>
      </c>
      <c r="F43" s="28"/>
      <c r="G43" s="28">
        <v>0</v>
      </c>
      <c r="H43" s="28">
        <v>0</v>
      </c>
      <c r="I43" s="9">
        <f t="shared" si="13"/>
        <v>0</v>
      </c>
      <c r="J43" s="9">
        <f t="shared" si="7"/>
        <v>33</v>
      </c>
      <c r="K43" s="9">
        <f t="shared" si="8"/>
        <v>11.496785714285716</v>
      </c>
      <c r="L43" s="10">
        <f t="shared" si="14"/>
        <v>2.8703674940200674</v>
      </c>
      <c r="M43" s="9">
        <f t="shared" si="15"/>
        <v>2001.084813128095</v>
      </c>
      <c r="N43" s="29"/>
    </row>
    <row r="44" spans="1:14" x14ac:dyDescent="0.3">
      <c r="A44" s="27">
        <v>46260</v>
      </c>
      <c r="B44" s="7" t="str">
        <f t="shared" si="9"/>
        <v>dddd</v>
      </c>
      <c r="C44" s="7">
        <f t="shared" si="10"/>
        <v>35</v>
      </c>
      <c r="D44" s="7" t="str">
        <f t="shared" si="11"/>
        <v>août</v>
      </c>
      <c r="E44" s="7">
        <f t="shared" si="12"/>
        <v>2026</v>
      </c>
      <c r="F44" s="28"/>
      <c r="G44" s="28">
        <v>0</v>
      </c>
      <c r="H44" s="28">
        <v>0</v>
      </c>
      <c r="I44" s="9">
        <f t="shared" si="13"/>
        <v>0</v>
      </c>
      <c r="J44" s="9">
        <f t="shared" ref="J44:J75" si="16">SUM(I38:I44)</f>
        <v>33</v>
      </c>
      <c r="K44" s="9">
        <f t="shared" si="8"/>
        <v>11.496785714285716</v>
      </c>
      <c r="L44" s="10">
        <f t="shared" si="14"/>
        <v>2.8703674940200674</v>
      </c>
      <c r="M44" s="9">
        <f t="shared" si="15"/>
        <v>2022.5880274138092</v>
      </c>
      <c r="N44" s="29"/>
    </row>
    <row r="45" spans="1:14" x14ac:dyDescent="0.3">
      <c r="A45" s="27">
        <v>46261</v>
      </c>
      <c r="B45" s="7" t="str">
        <f t="shared" si="9"/>
        <v>dddd</v>
      </c>
      <c r="C45" s="7">
        <f t="shared" si="10"/>
        <v>35</v>
      </c>
      <c r="D45" s="7" t="str">
        <f t="shared" si="11"/>
        <v>août</v>
      </c>
      <c r="E45" s="7">
        <f t="shared" si="12"/>
        <v>2026</v>
      </c>
      <c r="F45" s="28"/>
      <c r="G45" s="28">
        <v>0</v>
      </c>
      <c r="H45" s="28">
        <v>0</v>
      </c>
      <c r="I45" s="9">
        <f t="shared" si="13"/>
        <v>0</v>
      </c>
      <c r="J45" s="9">
        <f t="shared" si="16"/>
        <v>5</v>
      </c>
      <c r="K45" s="9">
        <f t="shared" si="8"/>
        <v>10.559285714285716</v>
      </c>
      <c r="L45" s="10">
        <f t="shared" si="14"/>
        <v>0.47351687749441917</v>
      </c>
      <c r="M45" s="9">
        <f t="shared" si="15"/>
        <v>2017.0287416995234</v>
      </c>
      <c r="N45" s="29"/>
    </row>
    <row r="46" spans="1:14" x14ac:dyDescent="0.3">
      <c r="A46" s="27">
        <v>46262</v>
      </c>
      <c r="B46" s="7" t="str">
        <f t="shared" si="9"/>
        <v>dddd</v>
      </c>
      <c r="C46" s="7">
        <f t="shared" si="10"/>
        <v>35</v>
      </c>
      <c r="D46" s="7" t="str">
        <f t="shared" si="11"/>
        <v>août</v>
      </c>
      <c r="E46" s="7">
        <f t="shared" si="12"/>
        <v>2026</v>
      </c>
      <c r="F46" s="28"/>
      <c r="G46" s="28">
        <v>13</v>
      </c>
      <c r="H46" s="28">
        <v>0.57999999999999996</v>
      </c>
      <c r="I46" s="9">
        <f t="shared" si="13"/>
        <v>7.5399999999999991</v>
      </c>
      <c r="J46" s="9">
        <f t="shared" si="16"/>
        <v>7.5399999999999991</v>
      </c>
      <c r="K46" s="9">
        <f t="shared" si="8"/>
        <v>9.703571428571431</v>
      </c>
      <c r="L46" s="10">
        <f t="shared" si="14"/>
        <v>0.77703349282296619</v>
      </c>
      <c r="M46" s="9">
        <f t="shared" si="15"/>
        <v>2014.8651702709519</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7.5399999999999991</v>
      </c>
      <c r="K47" s="9">
        <f t="shared" si="8"/>
        <v>9.703571428571431</v>
      </c>
      <c r="L47" s="10">
        <f t="shared" si="14"/>
        <v>0.77703349282296619</v>
      </c>
      <c r="M47" s="9">
        <f t="shared" si="15"/>
        <v>2012.7015988423805</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7.5399999999999991</v>
      </c>
      <c r="K48" s="5">
        <f t="shared" si="8"/>
        <v>9.3464285714285733</v>
      </c>
      <c r="L48" s="6">
        <f t="shared" si="14"/>
        <v>0.80672525792892602</v>
      </c>
      <c r="M48" s="5">
        <f t="shared" si="15"/>
        <v>2010.8951702709519</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7.5399999999999991</v>
      </c>
      <c r="K49" s="5">
        <f t="shared" si="8"/>
        <v>8.5607142857142851</v>
      </c>
      <c r="L49" s="6">
        <f t="shared" si="14"/>
        <v>0.88076762619941595</v>
      </c>
      <c r="M49" s="5">
        <f t="shared" si="15"/>
        <v>2009.8744559852375</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7.5399999999999991</v>
      </c>
      <c r="K50" s="5">
        <f t="shared" si="8"/>
        <v>8.4582142857142859</v>
      </c>
      <c r="L50" s="6">
        <f t="shared" si="14"/>
        <v>0.89144111810159177</v>
      </c>
      <c r="M50" s="5">
        <f t="shared" si="15"/>
        <v>2008.9562416995232</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7.5399999999999991</v>
      </c>
      <c r="K51" s="5">
        <f t="shared" si="8"/>
        <v>8.4046428571428571</v>
      </c>
      <c r="L51" s="6">
        <f t="shared" si="14"/>
        <v>0.8971231887137211</v>
      </c>
      <c r="M51" s="5">
        <f t="shared" si="15"/>
        <v>2008.0915988423803</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7.5399999999999991</v>
      </c>
      <c r="K52" s="5">
        <f t="shared" si="8"/>
        <v>8.2796428571428571</v>
      </c>
      <c r="L52" s="6">
        <f t="shared" si="14"/>
        <v>0.91066729931415247</v>
      </c>
      <c r="M52" s="5">
        <f t="shared" si="15"/>
        <v>2007.3519559852375</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8.2796428571428571</v>
      </c>
      <c r="L53" s="6">
        <f t="shared" si="14"/>
        <v>0</v>
      </c>
      <c r="M53" s="5">
        <f t="shared" si="15"/>
        <v>1999.0723131280947</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6.6725000000000003</v>
      </c>
      <c r="L54" s="6">
        <f t="shared" si="14"/>
        <v>0</v>
      </c>
      <c r="M54" s="5">
        <f t="shared" si="15"/>
        <v>1992.3998131280948</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6.2707142857142859</v>
      </c>
      <c r="L55" s="10">
        <f t="shared" si="14"/>
        <v>0</v>
      </c>
      <c r="M55" s="9">
        <f t="shared" si="15"/>
        <v>1986.1290988423805</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4.8457142857142852</v>
      </c>
      <c r="L56" s="10">
        <f t="shared" si="14"/>
        <v>0</v>
      </c>
      <c r="M56" s="9">
        <f t="shared" si="15"/>
        <v>1981.2833845566661</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4.765714285714286</v>
      </c>
      <c r="L57" s="10">
        <f t="shared" si="14"/>
        <v>0</v>
      </c>
      <c r="M57" s="9">
        <f t="shared" si="15"/>
        <v>1976.5176702709518</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4.390714285714286</v>
      </c>
      <c r="L58" s="10">
        <f t="shared" si="14"/>
        <v>0</v>
      </c>
      <c r="M58" s="9">
        <f t="shared" si="15"/>
        <v>1972.1269559852376</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4.3082142857142856</v>
      </c>
      <c r="L59" s="10">
        <f t="shared" si="14"/>
        <v>0</v>
      </c>
      <c r="M59" s="9">
        <f t="shared" si="15"/>
        <v>1967.8187416995233</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4.0403571428571423</v>
      </c>
      <c r="L60" s="10">
        <f t="shared" si="14"/>
        <v>0</v>
      </c>
      <c r="M60" s="9">
        <f t="shared" si="15"/>
        <v>1963.7783845566662</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3.3674999999999997</v>
      </c>
      <c r="L61" s="10">
        <f t="shared" si="14"/>
        <v>0</v>
      </c>
      <c r="M61" s="9">
        <f t="shared" si="15"/>
        <v>1960.4108845566661</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1.8942857142857144</v>
      </c>
      <c r="L62" s="6">
        <f t="shared" si="14"/>
        <v>0</v>
      </c>
      <c r="M62" s="5">
        <f t="shared" si="15"/>
        <v>1958.5165988423805</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1.4478571428571427</v>
      </c>
      <c r="L63" s="6">
        <f t="shared" si="14"/>
        <v>0</v>
      </c>
      <c r="M63" s="5">
        <f t="shared" si="15"/>
        <v>1957.0687416995233</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1.4478571428571427</v>
      </c>
      <c r="L64" s="6">
        <f t="shared" si="14"/>
        <v>0</v>
      </c>
      <c r="M64" s="5">
        <f t="shared" si="15"/>
        <v>1955.6208845566662</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1.4478571428571427</v>
      </c>
      <c r="L65" s="6">
        <f t="shared" si="14"/>
        <v>0</v>
      </c>
      <c r="M65" s="5">
        <f t="shared" si="15"/>
        <v>1954.173027413809</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0.44785714285714284</v>
      </c>
      <c r="L66" s="6">
        <f t="shared" si="14"/>
        <v>0</v>
      </c>
      <c r="M66" s="5">
        <f t="shared" si="15"/>
        <v>1953.7251702709518</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0.26928571428571424</v>
      </c>
      <c r="L67" s="6">
        <f t="shared" si="14"/>
        <v>0</v>
      </c>
      <c r="M67" s="5">
        <f t="shared" si="15"/>
        <v>1953.4558845566662</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0.26928571428571424</v>
      </c>
      <c r="L68" s="6">
        <f t="shared" si="14"/>
        <v>0</v>
      </c>
      <c r="M68" s="5">
        <f t="shared" si="15"/>
        <v>1953.1865988423806</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0.26928571428571424</v>
      </c>
      <c r="L69" s="10">
        <f t="shared" si="14"/>
        <v>0</v>
      </c>
      <c r="M69" s="9">
        <f t="shared" si="15"/>
        <v>1952.917313128095</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0.26928571428571424</v>
      </c>
      <c r="L70" s="10">
        <f t="shared" ref="L70:L101" si="23">IF(K70=0,"",J70/K70)</f>
        <v>0</v>
      </c>
      <c r="M70" s="9">
        <f t="shared" si="15"/>
        <v>1952.6480274138094</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0.26928571428571424</v>
      </c>
      <c r="L71" s="10">
        <f t="shared" si="23"/>
        <v>0</v>
      </c>
      <c r="M71" s="9">
        <f t="shared" ref="M71:M102" si="24">MAX(0,M70+(J71-K71))</f>
        <v>1952.3787416995237</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0.26928571428571424</v>
      </c>
      <c r="L72" s="10">
        <f t="shared" si="23"/>
        <v>0</v>
      </c>
      <c r="M72" s="9">
        <f t="shared" si="24"/>
        <v>1952.1094559852381</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0.26928571428571424</v>
      </c>
      <c r="L73" s="10">
        <f t="shared" si="23"/>
        <v>0</v>
      </c>
      <c r="M73" s="9">
        <f t="shared" si="24"/>
        <v>1951.8401702709525</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1951.8401702709525</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1951.8401702709525</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1951.8401702709525</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1951.8401702709525</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1951.8401702709525</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1951.8401702709525</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1951.8401702709525</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1951.8401702709525</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1951.8401702709525</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1951.8401702709525</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1951.8401702709525</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1951.8401702709525</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1951.8401702709525</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1951.8401702709525</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1951.8401702709525</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1951.8401702709525</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1951.8401702709525</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1951.8401702709525</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1951.8401702709525</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1951.8401702709525</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1951.8401702709525</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1951.8401702709525</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1951.8401702709525</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1951.8401702709525</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1951.8401702709525</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1951.8401702709525</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1951.8401702709525</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1951.8401702709525</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1951.8401702709525</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1951.8401702709525</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1951.8401702709525</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1951.8401702709525</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1951.8401702709525</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1951.8401702709525</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1951.8401702709525</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1951.8401702709525</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1951.8401702709525</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1951.8401702709525</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1951.8401702709525</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1951.8401702709525</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1951.8401702709525</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1951.8401702709525</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1951.8401702709525</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1951.8401702709525</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1951.8401702709525</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1951.8401702709525</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1951.8401702709525</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1951.8401702709525</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1951.8401702709525</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1951.8401702709525</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1951.8401702709525</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1951.8401702709525</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1951.8401702709525</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1951.8401702709525</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1951.8401702709525</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1951.8401702709525</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1951.8401702709525</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1951.8401702709525</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1951.8401702709525</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1951.8401702709525</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1951.8401702709525</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1951.8401702709525</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1951.8401702709525</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1951.8401702709525</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1951.8401702709525</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1951.8401702709525</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1951.8401702709525</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1951.8401702709525</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1951.8401702709525</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1951.8401702709525</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1951.8401702709525</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1951.8401702709525</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1951.8401702709525</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1951.8401702709525</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1951.8401702709525</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1951.8401702709525</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1951.8401702709525</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1951.8401702709525</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1951.8401702709525</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1951.8401702709525</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1951.8401702709525</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1951.8401702709525</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1951.8401702709525</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1951.8401702709525</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1951.8401702709525</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1951.8401702709525</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1951.8401702709525</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1951.8401702709525</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1951.8401702709525</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1951.8401702709525</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1951.8401702709525</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1951.8401702709525</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1951.8401702709525</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1951.8401702709525</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1951.8401702709525</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1951.8401702709525</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1951.8401702709525</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1951.8401702709525</v>
      </c>
      <c r="N171" s="29"/>
    </row>
  </sheetData>
  <sheetProtection sheet="1" formatCells="0" formatColumns="0" formatRows="0"/>
  <mergeCells count="2">
    <mergeCell ref="A3:E3"/>
    <mergeCell ref="G3:I3"/>
  </mergeCells>
  <conditionalFormatting sqref="L6:L171">
    <cfRule type="expression" dxfId="89" priority="2">
      <formula>AND(L6&lt;&gt;"",OR(L6&lt;0.5,L6&gt;1.5))</formula>
    </cfRule>
    <cfRule type="expression" dxfId="88" priority="3">
      <formula>AND(L6&lt;&gt;"",OR(AND(L6&gt;=0.5,L6&lt;0.8),AND(L6&gt;1.3,L6&lt;=1.5)))</formula>
    </cfRule>
    <cfRule type="expression" dxfId="87" priority="4">
      <formula>AND(L6&lt;&gt;"",L6&gt;=0.8,L6&lt;=1.3)</formula>
    </cfRule>
  </conditionalFormatting>
  <dataValidations count="3">
    <dataValidation type="list" allowBlank="1" errorTitle="Type de séance invalide" error="Sélectionner un type de séance dans la liste." sqref="F6:F171" xr:uid="{00000000-0002-0000-0400-000000000000}">
      <formula1>TypeSeanceListe</formula1>
      <formula2>0</formula2>
    </dataValidation>
    <dataValidation type="whole" allowBlank="1" errorTitle="RPE invalide" error="RPE compris entre 0 et 10." sqref="G6:G171" xr:uid="{00000000-0002-0000-0400-000001000000}">
      <formula1>0</formula1>
      <formula2>10</formula2>
    </dataValidation>
    <dataValidation type="decimal" allowBlank="1" errorTitle="Durée invalide" error="Durée en heures, entre 0 et 6." sqref="H6:H171" xr:uid="{00000000-0002-0000-0400-000002000000}">
      <formula1>0</formula1>
      <formula2>6</formula2>
    </dataValidation>
  </dataValidations>
  <hyperlinks>
    <hyperlink ref="A1" r:id="rId1" location="'Dashboard'!A1" xr:uid="{00000000-0004-0000-0400-000000000000}"/>
    <hyperlink ref="B1" r:id="rId2" location="'Athlète%201'!A1" xr:uid="{00000000-0004-0000-0400-000001000000}"/>
    <hyperlink ref="C1" r:id="rId3" location="'Athlète%202'!A1" xr:uid="{00000000-0004-0000-0400-000002000000}"/>
  </hyperlinks>
  <pageMargins left="0.3" right="0.3" top="0.5" bottom="0.5" header="0.2" footer="0.2"/>
  <pageSetup paperSize="9" fitToHeight="0" orientation="landscape" horizontalDpi="300" verticalDpi="300"/>
  <headerFooter>
    <oddHeader>&amp;CFiche Athlète 1 - Athlète 1</oddHeader>
    <oddFooter>&amp;L&amp;D&amp;RPage &amp;P / &amp;N</oddFooter>
  </headerFooter>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71"/>
  <sheetViews>
    <sheetView showGridLines="0" zoomScale="66"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121</v>
      </c>
      <c r="B3" s="30"/>
      <c r="C3" s="30"/>
      <c r="D3" s="30"/>
      <c r="E3" s="30"/>
      <c r="F3" s="23" t="s">
        <v>109</v>
      </c>
      <c r="G3" s="31" t="s">
        <v>122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86" priority="2">
      <formula>AND(L6&lt;&gt;"",OR(L6&lt;0.5,L6&gt;1.5))</formula>
    </cfRule>
    <cfRule type="expression" dxfId="85" priority="3">
      <formula>AND(L6&lt;&gt;"",OR(AND(L6&gt;=0.5,L6&lt;0.8),AND(L6&gt;1.3,L6&lt;=1.5)))</formula>
    </cfRule>
    <cfRule type="expression" dxfId="84" priority="4">
      <formula>AND(L6&lt;&gt;"",L6&gt;=0.8,L6&lt;=1.3)</formula>
    </cfRule>
  </conditionalFormatting>
  <dataValidations count="3">
    <dataValidation type="whole" allowBlank="1" errorTitle="RPE invalide" error="RPE compris entre 0 et 10." sqref="G6:G171" xr:uid="{00000000-0002-0000-0500-000000000000}">
      <formula1>0</formula1>
      <formula2>10</formula2>
    </dataValidation>
    <dataValidation type="decimal" allowBlank="1" errorTitle="Durée invalide" error="Durée en heures, entre 0 et 6." sqref="H6:H171" xr:uid="{00000000-0002-0000-0500-000001000000}">
      <formula1>0</formula1>
      <formula2>6</formula2>
    </dataValidation>
    <dataValidation type="list" allowBlank="1" errorTitle="Type de séance invalide" error="Sélectionner un type de séance dans la liste." sqref="F6:F171" xr:uid="{00000000-0002-0000-0500-000002000000}">
      <formula1>TypeSeanceListe</formula1>
      <formula2>0</formula2>
    </dataValidation>
  </dataValidations>
  <hyperlinks>
    <hyperlink ref="A1" r:id="rId1" location="'Dashboard'!A1" xr:uid="{00000000-0004-0000-0500-000000000000}"/>
    <hyperlink ref="B1" r:id="rId2" location="'Athlète%201'!A1" xr:uid="{00000000-0004-0000-0500-000001000000}"/>
    <hyperlink ref="C1" r:id="rId3" location="'Athlète%203'!A1" xr:uid="{00000000-0004-0000-0500-000002000000}"/>
  </hyperlinks>
  <pageMargins left="0.3" right="0.3" top="0.5" bottom="0.5" header="0.2" footer="0.2"/>
  <pageSetup paperSize="9" fitToHeight="0" orientation="landscape" horizontalDpi="300" verticalDpi="300"/>
  <headerFooter>
    <oddHeader>&amp;CFiche Athlète 2 - Athlète 2</oddHeader>
    <oddFooter>&amp;L&amp;D&amp;RPage &amp;P / &amp;N</oddFooter>
  </headerFooter>
  <drawing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123</v>
      </c>
      <c r="B3" s="30"/>
      <c r="C3" s="30"/>
      <c r="D3" s="30"/>
      <c r="E3" s="30"/>
      <c r="F3" s="23" t="s">
        <v>109</v>
      </c>
      <c r="G3" s="31" t="s">
        <v>124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83" priority="2">
      <formula>AND(L6&lt;&gt;"",OR(L6&lt;0.5,L6&gt;1.5))</formula>
    </cfRule>
    <cfRule type="expression" dxfId="82" priority="3">
      <formula>AND(L6&lt;&gt;"",OR(AND(L6&gt;=0.5,L6&lt;0.8),AND(L6&gt;1.3,L6&lt;=1.5)))</formula>
    </cfRule>
    <cfRule type="expression" dxfId="81" priority="4">
      <formula>AND(L6&lt;&gt;"",L6&gt;=0.8,L6&lt;=1.3)</formula>
    </cfRule>
  </conditionalFormatting>
  <dataValidations count="3">
    <dataValidation type="whole" allowBlank="1" errorTitle="RPE invalide" error="RPE compris entre 0 et 10." sqref="G6:G171" xr:uid="{00000000-0002-0000-0600-000000000000}">
      <formula1>0</formula1>
      <formula2>10</formula2>
    </dataValidation>
    <dataValidation type="decimal" allowBlank="1" errorTitle="Durée invalide" error="Durée en heures, entre 0 et 6." sqref="H6:H171" xr:uid="{00000000-0002-0000-0600-000001000000}">
      <formula1>0</formula1>
      <formula2>6</formula2>
    </dataValidation>
    <dataValidation type="list" allowBlank="1" errorTitle="Type de séance invalide" error="Sélectionner un type de séance dans la liste." sqref="F6:F171" xr:uid="{00000000-0002-0000-0600-000002000000}">
      <formula1>TypeSeanceListe</formula1>
      <formula2>0</formula2>
    </dataValidation>
  </dataValidations>
  <hyperlinks>
    <hyperlink ref="A1" r:id="rId1" location="'Dashboard'!A1" xr:uid="{00000000-0004-0000-0600-000000000000}"/>
    <hyperlink ref="B1" r:id="rId2" location="'Athlète%202'!A1" xr:uid="{00000000-0004-0000-0600-000001000000}"/>
    <hyperlink ref="C1" r:id="rId3" location="'Athlète%204'!A1" xr:uid="{00000000-0004-0000-0600-000002000000}"/>
  </hyperlinks>
  <pageMargins left="0.3" right="0.3" top="0.5" bottom="0.5" header="0.2" footer="0.2"/>
  <pageSetup paperSize="9" fitToHeight="0" orientation="landscape" horizontalDpi="300" verticalDpi="300"/>
  <headerFooter>
    <oddHeader>&amp;CFiche Athlète 3 - Athlète 3</oddHeader>
    <oddFooter>&amp;L&amp;D&amp;RPage &amp;P / &amp;N</oddFooter>
  </headerFooter>
  <drawing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125</v>
      </c>
      <c r="B3" s="30"/>
      <c r="C3" s="30"/>
      <c r="D3" s="30"/>
      <c r="E3" s="30"/>
      <c r="F3" s="23" t="s">
        <v>109</v>
      </c>
      <c r="G3" s="31" t="s">
        <v>126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80" priority="2">
      <formula>AND(L6&lt;&gt;"",OR(L6&lt;0.5,L6&gt;1.5))</formula>
    </cfRule>
    <cfRule type="expression" dxfId="79" priority="3">
      <formula>AND(L6&lt;&gt;"",OR(AND(L6&gt;=0.5,L6&lt;0.8),AND(L6&gt;1.3,L6&lt;=1.5)))</formula>
    </cfRule>
    <cfRule type="expression" dxfId="78" priority="4">
      <formula>AND(L6&lt;&gt;"",L6&gt;=0.8,L6&lt;=1.3)</formula>
    </cfRule>
  </conditionalFormatting>
  <dataValidations count="3">
    <dataValidation type="whole" allowBlank="1" errorTitle="RPE invalide" error="RPE compris entre 0 et 10." sqref="G6:G171" xr:uid="{00000000-0002-0000-0700-000000000000}">
      <formula1>0</formula1>
      <formula2>10</formula2>
    </dataValidation>
    <dataValidation type="decimal" allowBlank="1" errorTitle="Durée invalide" error="Durée en heures, entre 0 et 6." sqref="H6:H171" xr:uid="{00000000-0002-0000-0700-000001000000}">
      <formula1>0</formula1>
      <formula2>6</formula2>
    </dataValidation>
    <dataValidation type="list" allowBlank="1" errorTitle="Type de séance invalide" error="Sélectionner un type de séance dans la liste." sqref="F6:F171" xr:uid="{00000000-0002-0000-0700-000002000000}">
      <formula1>TypeSeanceListe</formula1>
      <formula2>0</formula2>
    </dataValidation>
  </dataValidations>
  <hyperlinks>
    <hyperlink ref="A1" r:id="rId1" location="'Dashboard'!A1" xr:uid="{00000000-0004-0000-0700-000000000000}"/>
    <hyperlink ref="B1" r:id="rId2" location="'Athlète%203'!A1" xr:uid="{00000000-0004-0000-0700-000001000000}"/>
    <hyperlink ref="C1" r:id="rId3" location="'Athlète%205'!A1" xr:uid="{00000000-0004-0000-0700-000002000000}"/>
  </hyperlinks>
  <pageMargins left="0.3" right="0.3" top="0.5" bottom="0.5" header="0.2" footer="0.2"/>
  <pageSetup paperSize="9" fitToHeight="0" orientation="landscape" horizontalDpi="300" verticalDpi="300"/>
  <headerFooter>
    <oddHeader>&amp;CFiche Athlète 4 - Athlète 4</oddHeader>
    <oddFooter>&amp;L&amp;D&amp;RPage &amp;P / &amp;N</oddFooter>
  </headerFooter>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127</v>
      </c>
      <c r="B3" s="30"/>
      <c r="C3" s="30"/>
      <c r="D3" s="30"/>
      <c r="E3" s="30"/>
      <c r="F3" s="23" t="s">
        <v>109</v>
      </c>
      <c r="G3" s="31" t="s">
        <v>128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77" priority="2">
      <formula>AND(L6&lt;&gt;"",OR(L6&lt;0.5,L6&gt;1.5))</formula>
    </cfRule>
    <cfRule type="expression" dxfId="76" priority="3">
      <formula>AND(L6&lt;&gt;"",OR(AND(L6&gt;=0.5,L6&lt;0.8),AND(L6&gt;1.3,L6&lt;=1.5)))</formula>
    </cfRule>
    <cfRule type="expression" dxfId="75" priority="4">
      <formula>AND(L6&lt;&gt;"",L6&gt;=0.8,L6&lt;=1.3)</formula>
    </cfRule>
  </conditionalFormatting>
  <dataValidations count="3">
    <dataValidation type="whole" allowBlank="1" errorTitle="RPE invalide" error="RPE compris entre 0 et 10." sqref="G6:G171" xr:uid="{00000000-0002-0000-0800-000000000000}">
      <formula1>0</formula1>
      <formula2>10</formula2>
    </dataValidation>
    <dataValidation type="decimal" allowBlank="1" errorTitle="Durée invalide" error="Durée en heures, entre 0 et 6." sqref="H6:H171" xr:uid="{00000000-0002-0000-0800-000001000000}">
      <formula1>0</formula1>
      <formula2>6</formula2>
    </dataValidation>
    <dataValidation type="list" allowBlank="1" errorTitle="Type de séance invalide" error="Sélectionner un type de séance dans la liste." sqref="F6:F171" xr:uid="{00000000-0002-0000-0800-000002000000}">
      <formula1>TypeSeanceListe</formula1>
      <formula2>0</formula2>
    </dataValidation>
  </dataValidations>
  <hyperlinks>
    <hyperlink ref="A1" r:id="rId1" location="'Dashboard'!A1" xr:uid="{00000000-0004-0000-0800-000000000000}"/>
    <hyperlink ref="B1" r:id="rId2" location="'Athlète%204'!A1" xr:uid="{00000000-0004-0000-0800-000001000000}"/>
    <hyperlink ref="C1" r:id="rId3" location="'Athlète%206'!A1" xr:uid="{00000000-0004-0000-0800-000002000000}"/>
  </hyperlinks>
  <pageMargins left="0.3" right="0.3" top="0.5" bottom="0.5" header="0.2" footer="0.2"/>
  <pageSetup paperSize="9" fitToHeight="0" orientation="landscape" horizontalDpi="300" verticalDpi="300"/>
  <headerFooter>
    <oddHeader>&amp;CFiche Athlète 5 - Athlète 5</oddHeader>
    <oddFooter>&amp;L&amp;D&amp;RPage &amp;P / &amp;N</oddFooter>
  </headerFooter>
  <drawing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129</v>
      </c>
      <c r="B3" s="30"/>
      <c r="C3" s="30"/>
      <c r="D3" s="30"/>
      <c r="E3" s="30"/>
      <c r="F3" s="23" t="s">
        <v>109</v>
      </c>
      <c r="G3" s="31" t="s">
        <v>130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74" priority="2">
      <formula>AND(L6&lt;&gt;"",OR(L6&lt;0.5,L6&gt;1.5))</formula>
    </cfRule>
    <cfRule type="expression" dxfId="73" priority="3">
      <formula>AND(L6&lt;&gt;"",OR(AND(L6&gt;=0.5,L6&lt;0.8),AND(L6&gt;1.3,L6&lt;=1.5)))</formula>
    </cfRule>
    <cfRule type="expression" dxfId="72" priority="4">
      <formula>AND(L6&lt;&gt;"",L6&gt;=0.8,L6&lt;=1.3)</formula>
    </cfRule>
  </conditionalFormatting>
  <dataValidations count="3">
    <dataValidation type="whole" allowBlank="1" errorTitle="RPE invalide" error="RPE compris entre 0 et 10." sqref="G6:G171" xr:uid="{00000000-0002-0000-0900-000000000000}">
      <formula1>0</formula1>
      <formula2>10</formula2>
    </dataValidation>
    <dataValidation type="decimal" allowBlank="1" errorTitle="Durée invalide" error="Durée en heures, entre 0 et 6." sqref="H6:H171" xr:uid="{00000000-0002-0000-0900-000001000000}">
      <formula1>0</formula1>
      <formula2>6</formula2>
    </dataValidation>
    <dataValidation type="list" allowBlank="1" errorTitle="Type de séance invalide" error="Sélectionner un type de séance dans la liste." sqref="F6:F171" xr:uid="{00000000-0002-0000-0900-000002000000}">
      <formula1>TypeSeanceListe</formula1>
      <formula2>0</formula2>
    </dataValidation>
  </dataValidations>
  <hyperlinks>
    <hyperlink ref="A1" r:id="rId1" location="'Dashboard'!A1" xr:uid="{00000000-0004-0000-0900-000000000000}"/>
    <hyperlink ref="B1" r:id="rId2" location="'Athlète%205'!A1" xr:uid="{00000000-0004-0000-0900-000001000000}"/>
    <hyperlink ref="C1" r:id="rId3" location="'Athlète%207'!A1" xr:uid="{00000000-0004-0000-0900-000002000000}"/>
  </hyperlinks>
  <pageMargins left="0.3" right="0.3" top="0.5" bottom="0.5" header="0.2" footer="0.2"/>
  <pageSetup paperSize="9" fitToHeight="0" orientation="landscape" horizontalDpi="300" verticalDpi="300"/>
  <headerFooter>
    <oddHeader>&amp;CFiche Athlète 6 - Athlète 6</oddHeader>
    <oddFooter>&amp;L&amp;D&amp;RPage &amp;P / &amp;N</oddFooter>
  </headerFooter>
  <drawing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131</v>
      </c>
      <c r="B3" s="30"/>
      <c r="C3" s="30"/>
      <c r="D3" s="30"/>
      <c r="E3" s="30"/>
      <c r="F3" s="23" t="s">
        <v>109</v>
      </c>
      <c r="G3" s="31" t="s">
        <v>132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71" priority="2">
      <formula>AND(L6&lt;&gt;"",OR(L6&lt;0.5,L6&gt;1.5))</formula>
    </cfRule>
    <cfRule type="expression" dxfId="70" priority="3">
      <formula>AND(L6&lt;&gt;"",OR(AND(L6&gt;=0.5,L6&lt;0.8),AND(L6&gt;1.3,L6&lt;=1.5)))</formula>
    </cfRule>
    <cfRule type="expression" dxfId="69" priority="4">
      <formula>AND(L6&lt;&gt;"",L6&gt;=0.8,L6&lt;=1.3)</formula>
    </cfRule>
  </conditionalFormatting>
  <dataValidations count="3">
    <dataValidation type="whole" allowBlank="1" errorTitle="RPE invalide" error="RPE compris entre 0 et 10." sqref="G6:G171" xr:uid="{00000000-0002-0000-0A00-000000000000}">
      <formula1>0</formula1>
      <formula2>10</formula2>
    </dataValidation>
    <dataValidation type="decimal" allowBlank="1" errorTitle="Durée invalide" error="Durée en heures, entre 0 et 6." sqref="H6:H171" xr:uid="{00000000-0002-0000-0A00-000001000000}">
      <formula1>0</formula1>
      <formula2>6</formula2>
    </dataValidation>
    <dataValidation type="list" allowBlank="1" errorTitle="Type de séance invalide" error="Sélectionner un type de séance dans la liste." sqref="F6:F171" xr:uid="{00000000-0002-0000-0A00-000002000000}">
      <formula1>TypeSeanceListe</formula1>
      <formula2>0</formula2>
    </dataValidation>
  </dataValidations>
  <hyperlinks>
    <hyperlink ref="A1" r:id="rId1" location="'Dashboard'!A1" xr:uid="{00000000-0004-0000-0A00-000000000000}"/>
    <hyperlink ref="B1" r:id="rId2" location="'Athlète%206'!A1" xr:uid="{00000000-0004-0000-0A00-000001000000}"/>
    <hyperlink ref="C1" r:id="rId3" location="'Athlète%208'!A1" xr:uid="{00000000-0004-0000-0A00-000002000000}"/>
  </hyperlinks>
  <pageMargins left="0.3" right="0.3" top="0.5" bottom="0.5" header="0.2" footer="0.2"/>
  <pageSetup paperSize="9" fitToHeight="0" orientation="landscape" horizontalDpi="300" verticalDpi="300"/>
  <headerFooter>
    <oddHeader>&amp;CFiche Athlète 7 - Athlète 7</oddHeader>
    <oddFooter>&amp;L&amp;D&amp;RPage &amp;P / &amp;N</oddFooter>
  </headerFooter>
  <drawing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133</v>
      </c>
      <c r="B3" s="30"/>
      <c r="C3" s="30"/>
      <c r="D3" s="30"/>
      <c r="E3" s="30"/>
      <c r="F3" s="23" t="s">
        <v>109</v>
      </c>
      <c r="G3" s="31" t="s">
        <v>134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68" priority="2">
      <formula>AND(L6&lt;&gt;"",OR(L6&lt;0.5,L6&gt;1.5))</formula>
    </cfRule>
    <cfRule type="expression" dxfId="67" priority="3">
      <formula>AND(L6&lt;&gt;"",OR(AND(L6&gt;=0.5,L6&lt;0.8),AND(L6&gt;1.3,L6&lt;=1.5)))</formula>
    </cfRule>
    <cfRule type="expression" dxfId="66" priority="4">
      <formula>AND(L6&lt;&gt;"",L6&gt;=0.8,L6&lt;=1.3)</formula>
    </cfRule>
  </conditionalFormatting>
  <dataValidations count="3">
    <dataValidation type="whole" allowBlank="1" errorTitle="RPE invalide" error="RPE compris entre 0 et 10." sqref="G6:G171" xr:uid="{00000000-0002-0000-0B00-000000000000}">
      <formula1>0</formula1>
      <formula2>10</formula2>
    </dataValidation>
    <dataValidation type="decimal" allowBlank="1" errorTitle="Durée invalide" error="Durée en heures, entre 0 et 6." sqref="H6:H171" xr:uid="{00000000-0002-0000-0B00-000001000000}">
      <formula1>0</formula1>
      <formula2>6</formula2>
    </dataValidation>
    <dataValidation type="list" allowBlank="1" errorTitle="Type de séance invalide" error="Sélectionner un type de séance dans la liste." sqref="F6:F171" xr:uid="{00000000-0002-0000-0B00-000002000000}">
      <formula1>TypeSeanceListe</formula1>
      <formula2>0</formula2>
    </dataValidation>
  </dataValidations>
  <hyperlinks>
    <hyperlink ref="A1" r:id="rId1" location="'Dashboard'!A1" xr:uid="{00000000-0004-0000-0B00-000000000000}"/>
    <hyperlink ref="B1" r:id="rId2" location="'Athlète%207'!A1" xr:uid="{00000000-0004-0000-0B00-000001000000}"/>
    <hyperlink ref="C1" r:id="rId3" location="'Athlète%209'!A1" xr:uid="{00000000-0004-0000-0B00-000002000000}"/>
  </hyperlinks>
  <pageMargins left="0.3" right="0.3" top="0.5" bottom="0.5" header="0.2" footer="0.2"/>
  <pageSetup paperSize="9" fitToHeight="0" orientation="landscape" horizontalDpi="300" verticalDpi="300"/>
  <headerFooter>
    <oddHeader>&amp;CFiche Athlète 8 - Athlète 8</oddHeader>
    <oddFooter>&amp;L&amp;D&amp;RPage &amp;P / &amp;N</oddFooter>
  </headerFooter>
  <drawing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135</v>
      </c>
      <c r="B3" s="30"/>
      <c r="C3" s="30"/>
      <c r="D3" s="30"/>
      <c r="E3" s="30"/>
      <c r="F3" s="23" t="s">
        <v>109</v>
      </c>
      <c r="G3" s="31" t="s">
        <v>136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65" priority="2">
      <formula>AND(L6&lt;&gt;"",OR(L6&lt;0.5,L6&gt;1.5))</formula>
    </cfRule>
    <cfRule type="expression" dxfId="64" priority="3">
      <formula>AND(L6&lt;&gt;"",OR(AND(L6&gt;=0.5,L6&lt;0.8),AND(L6&gt;1.3,L6&lt;=1.5)))</formula>
    </cfRule>
    <cfRule type="expression" dxfId="63" priority="4">
      <formula>AND(L6&lt;&gt;"",L6&gt;=0.8,L6&lt;=1.3)</formula>
    </cfRule>
  </conditionalFormatting>
  <dataValidations count="3">
    <dataValidation type="whole" allowBlank="1" errorTitle="RPE invalide" error="RPE compris entre 0 et 10." sqref="G6:G171" xr:uid="{00000000-0002-0000-0C00-000000000000}">
      <formula1>0</formula1>
      <formula2>10</formula2>
    </dataValidation>
    <dataValidation type="decimal" allowBlank="1" errorTitle="Durée invalide" error="Durée en heures, entre 0 et 6." sqref="H6:H171" xr:uid="{00000000-0002-0000-0C00-000001000000}">
      <formula1>0</formula1>
      <formula2>6</formula2>
    </dataValidation>
    <dataValidation type="list" allowBlank="1" errorTitle="Type de séance invalide" error="Sélectionner un type de séance dans la liste." sqref="F6:F171" xr:uid="{00000000-0002-0000-0C00-000002000000}">
      <formula1>TypeSeanceListe</formula1>
      <formula2>0</formula2>
    </dataValidation>
  </dataValidations>
  <hyperlinks>
    <hyperlink ref="A1" r:id="rId1" location="'Dashboard'!A1" xr:uid="{00000000-0004-0000-0C00-000000000000}"/>
    <hyperlink ref="B1" r:id="rId2" location="'Athlète%208'!A1" xr:uid="{00000000-0004-0000-0C00-000001000000}"/>
    <hyperlink ref="C1" r:id="rId3" location="'Athlète%2010'!A1" xr:uid="{00000000-0004-0000-0C00-000002000000}"/>
  </hyperlinks>
  <pageMargins left="0.3" right="0.3" top="0.5" bottom="0.5" header="0.2" footer="0.2"/>
  <pageSetup paperSize="9" fitToHeight="0" orientation="landscape" horizontalDpi="300" verticalDpi="300"/>
  <headerFooter>
    <oddHeader>&amp;CFiche Athlète 9 - Athlète 9</oddHeader>
    <oddFooter>&amp;L&amp;D&amp;RPage &amp;P / &amp;N</oddFooter>
  </headerFooter>
  <drawing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137</v>
      </c>
      <c r="B3" s="30"/>
      <c r="C3" s="30"/>
      <c r="D3" s="30"/>
      <c r="E3" s="30"/>
      <c r="F3" s="23" t="s">
        <v>109</v>
      </c>
      <c r="G3" s="31" t="s">
        <v>138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62" priority="2">
      <formula>AND(L6&lt;&gt;"",OR(L6&lt;0.5,L6&gt;1.5))</formula>
    </cfRule>
    <cfRule type="expression" dxfId="61" priority="3">
      <formula>AND(L6&lt;&gt;"",OR(AND(L6&gt;=0.5,L6&lt;0.8),AND(L6&gt;1.3,L6&lt;=1.5)))</formula>
    </cfRule>
    <cfRule type="expression" dxfId="60" priority="4">
      <formula>AND(L6&lt;&gt;"",L6&gt;=0.8,L6&lt;=1.3)</formula>
    </cfRule>
  </conditionalFormatting>
  <dataValidations count="3">
    <dataValidation type="whole" allowBlank="1" errorTitle="RPE invalide" error="RPE compris entre 0 et 10." sqref="G6:G171" xr:uid="{00000000-0002-0000-0D00-000000000000}">
      <formula1>0</formula1>
      <formula2>10</formula2>
    </dataValidation>
    <dataValidation type="decimal" allowBlank="1" errorTitle="Durée invalide" error="Durée en heures, entre 0 et 6." sqref="H6:H171" xr:uid="{00000000-0002-0000-0D00-000001000000}">
      <formula1>0</formula1>
      <formula2>6</formula2>
    </dataValidation>
    <dataValidation type="list" allowBlank="1" errorTitle="Type de séance invalide" error="Sélectionner un type de séance dans la liste." sqref="F6:F171" xr:uid="{00000000-0002-0000-0D00-000002000000}">
      <formula1>TypeSeanceListe</formula1>
      <formula2>0</formula2>
    </dataValidation>
  </dataValidations>
  <hyperlinks>
    <hyperlink ref="A1" r:id="rId1" location="'Dashboard'!A1" xr:uid="{00000000-0004-0000-0D00-000000000000}"/>
    <hyperlink ref="B1" r:id="rId2" location="'Athlète%209'!A1" xr:uid="{00000000-0004-0000-0D00-000001000000}"/>
    <hyperlink ref="C1" r:id="rId3" location="'Athlète%2011'!A1" xr:uid="{00000000-0004-0000-0D00-000002000000}"/>
  </hyperlinks>
  <pageMargins left="0.3" right="0.3" top="0.5" bottom="0.5" header="0.2" footer="0.2"/>
  <pageSetup paperSize="9" fitToHeight="0" orientation="landscape" horizontalDpi="300" verticalDpi="300"/>
  <headerFooter>
    <oddHeader>&amp;CFiche Athlète 10 - Athlète 10</oddHeader>
    <oddFooter>&amp;L&amp;D&amp;RPage &amp;P / &amp;N</oddFooter>
  </headerFooter>
  <drawing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139</v>
      </c>
      <c r="B3" s="30"/>
      <c r="C3" s="30"/>
      <c r="D3" s="30"/>
      <c r="E3" s="30"/>
      <c r="F3" s="23" t="s">
        <v>109</v>
      </c>
      <c r="G3" s="31" t="s">
        <v>140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59" priority="2">
      <formula>AND(L6&lt;&gt;"",OR(L6&lt;0.5,L6&gt;1.5))</formula>
    </cfRule>
    <cfRule type="expression" dxfId="58" priority="3">
      <formula>AND(L6&lt;&gt;"",OR(AND(L6&gt;=0.5,L6&lt;0.8),AND(L6&gt;1.3,L6&lt;=1.5)))</formula>
    </cfRule>
    <cfRule type="expression" dxfId="57" priority="4">
      <formula>AND(L6&lt;&gt;"",L6&gt;=0.8,L6&lt;=1.3)</formula>
    </cfRule>
  </conditionalFormatting>
  <dataValidations count="3">
    <dataValidation type="whole" allowBlank="1" errorTitle="RPE invalide" error="RPE compris entre 0 et 10." sqref="G6:G171" xr:uid="{00000000-0002-0000-0E00-000000000000}">
      <formula1>0</formula1>
      <formula2>10</formula2>
    </dataValidation>
    <dataValidation type="decimal" allowBlank="1" errorTitle="Durée invalide" error="Durée en heures, entre 0 et 6." sqref="H6:H171" xr:uid="{00000000-0002-0000-0E00-000001000000}">
      <formula1>0</formula1>
      <formula2>6</formula2>
    </dataValidation>
    <dataValidation type="list" allowBlank="1" errorTitle="Type de séance invalide" error="Sélectionner un type de séance dans la liste." sqref="F6:F171" xr:uid="{00000000-0002-0000-0E00-000002000000}">
      <formula1>TypeSeanceListe</formula1>
      <formula2>0</formula2>
    </dataValidation>
  </dataValidations>
  <hyperlinks>
    <hyperlink ref="A1" r:id="rId1" location="'Dashboard'!A1" xr:uid="{00000000-0004-0000-0E00-000000000000}"/>
    <hyperlink ref="B1" r:id="rId2" location="'Athlète%2010'!A1" xr:uid="{00000000-0004-0000-0E00-000001000000}"/>
    <hyperlink ref="C1" r:id="rId3" location="'Athlète%2012'!A1" xr:uid="{00000000-0004-0000-0E00-000002000000}"/>
  </hyperlinks>
  <pageMargins left="0.3" right="0.3" top="0.5" bottom="0.5" header="0.2" footer="0.2"/>
  <pageSetup paperSize="9" fitToHeight="0" orientation="landscape" horizontalDpi="300" verticalDpi="300"/>
  <headerFooter>
    <oddHeader>&amp;CFiche Athlète 11 - Athlète 11</oddHeader>
    <oddFooter>&amp;L&amp;D&amp;RPage &amp;P / &amp;N</oddFooter>
  </headerFooter>
  <drawing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141</v>
      </c>
      <c r="B3" s="30"/>
      <c r="C3" s="30"/>
      <c r="D3" s="30"/>
      <c r="E3" s="30"/>
      <c r="F3" s="23" t="s">
        <v>109</v>
      </c>
      <c r="G3" s="31" t="s">
        <v>142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56" priority="2">
      <formula>AND(L6&lt;&gt;"",OR(L6&lt;0.5,L6&gt;1.5))</formula>
    </cfRule>
    <cfRule type="expression" dxfId="55" priority="3">
      <formula>AND(L6&lt;&gt;"",OR(AND(L6&gt;=0.5,L6&lt;0.8),AND(L6&gt;1.3,L6&lt;=1.5)))</formula>
    </cfRule>
    <cfRule type="expression" dxfId="54" priority="4">
      <formula>AND(L6&lt;&gt;"",L6&gt;=0.8,L6&lt;=1.3)</formula>
    </cfRule>
  </conditionalFormatting>
  <dataValidations count="3">
    <dataValidation type="whole" allowBlank="1" errorTitle="RPE invalide" error="RPE compris entre 0 et 10." sqref="G6:G171" xr:uid="{00000000-0002-0000-0F00-000000000000}">
      <formula1>0</formula1>
      <formula2>10</formula2>
    </dataValidation>
    <dataValidation type="decimal" allowBlank="1" errorTitle="Durée invalide" error="Durée en heures, entre 0 et 6." sqref="H6:H171" xr:uid="{00000000-0002-0000-0F00-000001000000}">
      <formula1>0</formula1>
      <formula2>6</formula2>
    </dataValidation>
    <dataValidation type="list" allowBlank="1" errorTitle="Type de séance invalide" error="Sélectionner un type de séance dans la liste." sqref="F6:F171" xr:uid="{00000000-0002-0000-0F00-000002000000}">
      <formula1>TypeSeanceListe</formula1>
      <formula2>0</formula2>
    </dataValidation>
  </dataValidations>
  <hyperlinks>
    <hyperlink ref="A1" r:id="rId1" location="'Dashboard'!A1" xr:uid="{00000000-0004-0000-0F00-000000000000}"/>
    <hyperlink ref="B1" r:id="rId2" location="'Athlète%2011'!A1" xr:uid="{00000000-0004-0000-0F00-000001000000}"/>
    <hyperlink ref="C1" r:id="rId3" location="'Athlète%2013'!A1" xr:uid="{00000000-0004-0000-0F00-000002000000}"/>
  </hyperlinks>
  <pageMargins left="0.3" right="0.3" top="0.5" bottom="0.5" header="0.2" footer="0.2"/>
  <pageSetup paperSize="9" fitToHeight="0" orientation="landscape" horizontalDpi="300" verticalDpi="300"/>
  <headerFooter>
    <oddHeader>&amp;CFiche Athlète 12 - Athlète 12</oddHeader>
    <oddFooter>&amp;L&amp;D&amp;RPage &amp;P / &amp;N</oddFooter>
  </headerFooter>
  <drawing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143</v>
      </c>
      <c r="B3" s="30"/>
      <c r="C3" s="30"/>
      <c r="D3" s="30"/>
      <c r="E3" s="30"/>
      <c r="F3" s="23" t="s">
        <v>109</v>
      </c>
      <c r="G3" s="31" t="s">
        <v>144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53" priority="2">
      <formula>AND(L6&lt;&gt;"",OR(L6&lt;0.5,L6&gt;1.5))</formula>
    </cfRule>
    <cfRule type="expression" dxfId="52" priority="3">
      <formula>AND(L6&lt;&gt;"",OR(AND(L6&gt;=0.5,L6&lt;0.8),AND(L6&gt;1.3,L6&lt;=1.5)))</formula>
    </cfRule>
    <cfRule type="expression" dxfId="51" priority="4">
      <formula>AND(L6&lt;&gt;"",L6&gt;=0.8,L6&lt;=1.3)</formula>
    </cfRule>
  </conditionalFormatting>
  <dataValidations count="3">
    <dataValidation type="whole" allowBlank="1" errorTitle="RPE invalide" error="RPE compris entre 0 et 10." sqref="G6:G171" xr:uid="{00000000-0002-0000-1000-000000000000}">
      <formula1>0</formula1>
      <formula2>10</formula2>
    </dataValidation>
    <dataValidation type="decimal" allowBlank="1" errorTitle="Durée invalide" error="Durée en heures, entre 0 et 6." sqref="H6:H171" xr:uid="{00000000-0002-0000-1000-000001000000}">
      <formula1>0</formula1>
      <formula2>6</formula2>
    </dataValidation>
    <dataValidation type="list" allowBlank="1" errorTitle="Type de séance invalide" error="Sélectionner un type de séance dans la liste." sqref="F6:F171" xr:uid="{00000000-0002-0000-1000-000002000000}">
      <formula1>TypeSeanceListe</formula1>
      <formula2>0</formula2>
    </dataValidation>
  </dataValidations>
  <hyperlinks>
    <hyperlink ref="A1" r:id="rId1" location="'Dashboard'!A1" xr:uid="{00000000-0004-0000-1000-000000000000}"/>
    <hyperlink ref="B1" r:id="rId2" location="'Athlète%2012'!A1" xr:uid="{00000000-0004-0000-1000-000001000000}"/>
    <hyperlink ref="C1" r:id="rId3" location="'Athlète%2014'!A1" xr:uid="{00000000-0004-0000-1000-000002000000}"/>
  </hyperlinks>
  <pageMargins left="0.3" right="0.3" top="0.5" bottom="0.5" header="0.2" footer="0.2"/>
  <pageSetup paperSize="9" fitToHeight="0" orientation="landscape" horizontalDpi="300" verticalDpi="300"/>
  <headerFooter>
    <oddHeader>&amp;CFiche Athlète 13 - Athlète 13</oddHeader>
    <oddFooter>&amp;L&amp;D&amp;RPage &amp;P / &amp;N</oddFooter>
  </headerFooter>
  <drawing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145</v>
      </c>
      <c r="B3" s="30"/>
      <c r="C3" s="30"/>
      <c r="D3" s="30"/>
      <c r="E3" s="30"/>
      <c r="F3" s="23" t="s">
        <v>109</v>
      </c>
      <c r="G3" s="31" t="s">
        <v>146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50" priority="2">
      <formula>AND(L6&lt;&gt;"",OR(L6&lt;0.5,L6&gt;1.5))</formula>
    </cfRule>
    <cfRule type="expression" dxfId="49" priority="3">
      <formula>AND(L6&lt;&gt;"",OR(AND(L6&gt;=0.5,L6&lt;0.8),AND(L6&gt;1.3,L6&lt;=1.5)))</formula>
    </cfRule>
    <cfRule type="expression" dxfId="48" priority="4">
      <formula>AND(L6&lt;&gt;"",L6&gt;=0.8,L6&lt;=1.3)</formula>
    </cfRule>
  </conditionalFormatting>
  <dataValidations count="3">
    <dataValidation type="whole" allowBlank="1" errorTitle="RPE invalide" error="RPE compris entre 0 et 10." sqref="G6:G171" xr:uid="{00000000-0002-0000-1100-000000000000}">
      <formula1>0</formula1>
      <formula2>10</formula2>
    </dataValidation>
    <dataValidation type="decimal" allowBlank="1" errorTitle="Durée invalide" error="Durée en heures, entre 0 et 6." sqref="H6:H171" xr:uid="{00000000-0002-0000-1100-000001000000}">
      <formula1>0</formula1>
      <formula2>6</formula2>
    </dataValidation>
    <dataValidation type="list" allowBlank="1" errorTitle="Type de séance invalide" error="Sélectionner un type de séance dans la liste." sqref="F6:F171" xr:uid="{00000000-0002-0000-1100-000002000000}">
      <formula1>TypeSeanceListe</formula1>
      <formula2>0</formula2>
    </dataValidation>
  </dataValidations>
  <hyperlinks>
    <hyperlink ref="A1" r:id="rId1" location="'Dashboard'!A1" xr:uid="{00000000-0004-0000-1100-000000000000}"/>
    <hyperlink ref="B1" r:id="rId2" location="'Athlète%2013'!A1" xr:uid="{00000000-0004-0000-1100-000001000000}"/>
    <hyperlink ref="C1" r:id="rId3" location="'Athlète%2015'!A1" xr:uid="{00000000-0004-0000-1100-000002000000}"/>
  </hyperlinks>
  <pageMargins left="0.3" right="0.3" top="0.5" bottom="0.5" header="0.2" footer="0.2"/>
  <pageSetup paperSize="9" fitToHeight="0" orientation="landscape" horizontalDpi="300" verticalDpi="300"/>
  <headerFooter>
    <oddHeader>&amp;CFiche Athlète 14 - Athlète 14</oddHeader>
    <oddFooter>&amp;L&amp;D&amp;RPage &amp;P / &amp;N</oddFooter>
  </headerFooter>
  <drawing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147</v>
      </c>
      <c r="B3" s="30"/>
      <c r="C3" s="30"/>
      <c r="D3" s="30"/>
      <c r="E3" s="30"/>
      <c r="F3" s="23" t="s">
        <v>109</v>
      </c>
      <c r="G3" s="31" t="s">
        <v>148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47" priority="2">
      <formula>AND(L6&lt;&gt;"",OR(L6&lt;0.5,L6&gt;1.5))</formula>
    </cfRule>
    <cfRule type="expression" dxfId="46" priority="3">
      <formula>AND(L6&lt;&gt;"",OR(AND(L6&gt;=0.5,L6&lt;0.8),AND(L6&gt;1.3,L6&lt;=1.5)))</formula>
    </cfRule>
    <cfRule type="expression" dxfId="45" priority="4">
      <formula>AND(L6&lt;&gt;"",L6&gt;=0.8,L6&lt;=1.3)</formula>
    </cfRule>
  </conditionalFormatting>
  <dataValidations count="3">
    <dataValidation type="whole" allowBlank="1" errorTitle="RPE invalide" error="RPE compris entre 0 et 10." sqref="G6:G171" xr:uid="{00000000-0002-0000-1200-000000000000}">
      <formula1>0</formula1>
      <formula2>10</formula2>
    </dataValidation>
    <dataValidation type="decimal" allowBlank="1" errorTitle="Durée invalide" error="Durée en heures, entre 0 et 6." sqref="H6:H171" xr:uid="{00000000-0002-0000-1200-000001000000}">
      <formula1>0</formula1>
      <formula2>6</formula2>
    </dataValidation>
    <dataValidation type="list" allowBlank="1" errorTitle="Type de séance invalide" error="Sélectionner un type de séance dans la liste." sqref="F6:F171" xr:uid="{00000000-0002-0000-1200-000002000000}">
      <formula1>TypeSeanceListe</formula1>
      <formula2>0</formula2>
    </dataValidation>
  </dataValidations>
  <hyperlinks>
    <hyperlink ref="A1" r:id="rId1" location="'Dashboard'!A1" xr:uid="{00000000-0004-0000-1200-000000000000}"/>
    <hyperlink ref="B1" r:id="rId2" location="'Athlète%2014'!A1" xr:uid="{00000000-0004-0000-1200-000001000000}"/>
    <hyperlink ref="C1" r:id="rId3" location="'Athlète%2016'!A1" xr:uid="{00000000-0004-0000-1200-000002000000}"/>
  </hyperlinks>
  <pageMargins left="0.3" right="0.3" top="0.5" bottom="0.5" header="0.2" footer="0.2"/>
  <pageSetup paperSize="9" fitToHeight="0" orientation="landscape" horizontalDpi="300" verticalDpi="300"/>
  <headerFooter>
    <oddHeader>&amp;CFiche Athlète 15 - Athlète 15</oddHeader>
    <oddFooter>&amp;L&amp;D&amp;RPage &amp;P / &amp;N</oddFooter>
  </headerFooter>
  <drawing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149</v>
      </c>
      <c r="B3" s="30"/>
      <c r="C3" s="30"/>
      <c r="D3" s="30"/>
      <c r="E3" s="30"/>
      <c r="F3" s="23" t="s">
        <v>109</v>
      </c>
      <c r="G3" s="31" t="s">
        <v>150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44" priority="2">
      <formula>AND(L6&lt;&gt;"",OR(L6&lt;0.5,L6&gt;1.5))</formula>
    </cfRule>
    <cfRule type="expression" dxfId="43" priority="3">
      <formula>AND(L6&lt;&gt;"",OR(AND(L6&gt;=0.5,L6&lt;0.8),AND(L6&gt;1.3,L6&lt;=1.5)))</formula>
    </cfRule>
    <cfRule type="expression" dxfId="42" priority="4">
      <formula>AND(L6&lt;&gt;"",L6&gt;=0.8,L6&lt;=1.3)</formula>
    </cfRule>
  </conditionalFormatting>
  <dataValidations count="3">
    <dataValidation type="whole" allowBlank="1" errorTitle="RPE invalide" error="RPE compris entre 0 et 10." sqref="G6:G171" xr:uid="{00000000-0002-0000-1300-000000000000}">
      <formula1>0</formula1>
      <formula2>10</formula2>
    </dataValidation>
    <dataValidation type="decimal" allowBlank="1" errorTitle="Durée invalide" error="Durée en heures, entre 0 et 6." sqref="H6:H171" xr:uid="{00000000-0002-0000-1300-000001000000}">
      <formula1>0</formula1>
      <formula2>6</formula2>
    </dataValidation>
    <dataValidation type="list" allowBlank="1" errorTitle="Type de séance invalide" error="Sélectionner un type de séance dans la liste." sqref="F6:F171" xr:uid="{00000000-0002-0000-1300-000002000000}">
      <formula1>TypeSeanceListe</formula1>
      <formula2>0</formula2>
    </dataValidation>
  </dataValidations>
  <hyperlinks>
    <hyperlink ref="A1" r:id="rId1" location="'Dashboard'!A1" xr:uid="{00000000-0004-0000-1300-000000000000}"/>
    <hyperlink ref="B1" r:id="rId2" location="'Athlète%2015'!A1" xr:uid="{00000000-0004-0000-1300-000001000000}"/>
    <hyperlink ref="C1" r:id="rId3" location="'Athlète%2017'!A1" xr:uid="{00000000-0004-0000-1300-000002000000}"/>
  </hyperlinks>
  <pageMargins left="0.3" right="0.3" top="0.5" bottom="0.5" header="0.2" footer="0.2"/>
  <pageSetup paperSize="9" fitToHeight="0" orientation="landscape" horizontalDpi="300" verticalDpi="300"/>
  <headerFooter>
    <oddHeader>&amp;CFiche Athlète 16 - Athlète 16</oddHeader>
    <oddFooter>&amp;L&amp;D&amp;RPage &amp;P / &amp;N</oddFooter>
  </headerFooter>
  <drawing r:id="rId4"/>
  <tableParts count="1">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151</v>
      </c>
      <c r="B3" s="30"/>
      <c r="C3" s="30"/>
      <c r="D3" s="30"/>
      <c r="E3" s="30"/>
      <c r="F3" s="23" t="s">
        <v>109</v>
      </c>
      <c r="G3" s="31" t="s">
        <v>152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41" priority="2">
      <formula>AND(L6&lt;&gt;"",OR(L6&lt;0.5,L6&gt;1.5))</formula>
    </cfRule>
    <cfRule type="expression" dxfId="40" priority="3">
      <formula>AND(L6&lt;&gt;"",OR(AND(L6&gt;=0.5,L6&lt;0.8),AND(L6&gt;1.3,L6&lt;=1.5)))</formula>
    </cfRule>
    <cfRule type="expression" dxfId="39" priority="4">
      <formula>AND(L6&lt;&gt;"",L6&gt;=0.8,L6&lt;=1.3)</formula>
    </cfRule>
  </conditionalFormatting>
  <dataValidations count="3">
    <dataValidation type="whole" allowBlank="1" errorTitle="RPE invalide" error="RPE compris entre 0 et 10." sqref="G6:G171" xr:uid="{00000000-0002-0000-1400-000000000000}">
      <formula1>0</formula1>
      <formula2>10</formula2>
    </dataValidation>
    <dataValidation type="decimal" allowBlank="1" errorTitle="Durée invalide" error="Durée en heures, entre 0 et 6." sqref="H6:H171" xr:uid="{00000000-0002-0000-1400-000001000000}">
      <formula1>0</formula1>
      <formula2>6</formula2>
    </dataValidation>
    <dataValidation type="list" allowBlank="1" errorTitle="Type de séance invalide" error="Sélectionner un type de séance dans la liste." sqref="F6:F171" xr:uid="{00000000-0002-0000-1400-000002000000}">
      <formula1>TypeSeanceListe</formula1>
      <formula2>0</formula2>
    </dataValidation>
  </dataValidations>
  <hyperlinks>
    <hyperlink ref="A1" r:id="rId1" location="'Dashboard'!A1" xr:uid="{00000000-0004-0000-1400-000000000000}"/>
    <hyperlink ref="B1" r:id="rId2" location="'Athlète%2016'!A1" xr:uid="{00000000-0004-0000-1400-000001000000}"/>
    <hyperlink ref="C1" r:id="rId3" location="'Athlète%2018'!A1" xr:uid="{00000000-0004-0000-1400-000002000000}"/>
  </hyperlinks>
  <pageMargins left="0.3" right="0.3" top="0.5" bottom="0.5" header="0.2" footer="0.2"/>
  <pageSetup paperSize="9" fitToHeight="0" orientation="landscape" horizontalDpi="300" verticalDpi="300"/>
  <headerFooter>
    <oddHeader>&amp;CFiche Athlète 17 - Athlète 17</oddHeader>
    <oddFooter>&amp;L&amp;D&amp;RPage &amp;P / &amp;N</oddFooter>
  </headerFooter>
  <drawing r:id="rId4"/>
  <tableParts count="1">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153</v>
      </c>
      <c r="B3" s="30"/>
      <c r="C3" s="30"/>
      <c r="D3" s="30"/>
      <c r="E3" s="30"/>
      <c r="F3" s="23" t="s">
        <v>109</v>
      </c>
      <c r="G3" s="31" t="s">
        <v>154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38" priority="2">
      <formula>AND(L6&lt;&gt;"",OR(L6&lt;0.5,L6&gt;1.5))</formula>
    </cfRule>
    <cfRule type="expression" dxfId="37" priority="3">
      <formula>AND(L6&lt;&gt;"",OR(AND(L6&gt;=0.5,L6&lt;0.8),AND(L6&gt;1.3,L6&lt;=1.5)))</formula>
    </cfRule>
    <cfRule type="expression" dxfId="36" priority="4">
      <formula>AND(L6&lt;&gt;"",L6&gt;=0.8,L6&lt;=1.3)</formula>
    </cfRule>
  </conditionalFormatting>
  <dataValidations count="3">
    <dataValidation type="whole" allowBlank="1" errorTitle="RPE invalide" error="RPE compris entre 0 et 10." sqref="G6:G171" xr:uid="{00000000-0002-0000-1500-000000000000}">
      <formula1>0</formula1>
      <formula2>10</formula2>
    </dataValidation>
    <dataValidation type="decimal" allowBlank="1" errorTitle="Durée invalide" error="Durée en heures, entre 0 et 6." sqref="H6:H171" xr:uid="{00000000-0002-0000-1500-000001000000}">
      <formula1>0</formula1>
      <formula2>6</formula2>
    </dataValidation>
    <dataValidation type="list" allowBlank="1" errorTitle="Type de séance invalide" error="Sélectionner un type de séance dans la liste." sqref="F6:F171" xr:uid="{00000000-0002-0000-1500-000002000000}">
      <formula1>TypeSeanceListe</formula1>
      <formula2>0</formula2>
    </dataValidation>
  </dataValidations>
  <hyperlinks>
    <hyperlink ref="A1" r:id="rId1" location="'Dashboard'!A1" xr:uid="{00000000-0004-0000-1500-000000000000}"/>
    <hyperlink ref="B1" r:id="rId2" location="'Athlète%2017'!A1" xr:uid="{00000000-0004-0000-1500-000001000000}"/>
    <hyperlink ref="C1" r:id="rId3" location="'Athlète%2019'!A1" xr:uid="{00000000-0004-0000-1500-000002000000}"/>
  </hyperlinks>
  <pageMargins left="0.3" right="0.3" top="0.5" bottom="0.5" header="0.2" footer="0.2"/>
  <pageSetup paperSize="9" fitToHeight="0" orientation="landscape" horizontalDpi="300" verticalDpi="300"/>
  <headerFooter>
    <oddHeader>&amp;CFiche Athlète 18 - Athlète 18</oddHeader>
    <oddFooter>&amp;L&amp;D&amp;RPage &amp;P / &amp;N</oddFooter>
  </headerFooter>
  <drawing r:id="rId4"/>
  <tableParts count="1">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155</v>
      </c>
      <c r="B3" s="30"/>
      <c r="C3" s="30"/>
      <c r="D3" s="30"/>
      <c r="E3" s="30"/>
      <c r="F3" s="23" t="s">
        <v>109</v>
      </c>
      <c r="G3" s="31" t="s">
        <v>156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35" priority="2">
      <formula>AND(L6&lt;&gt;"",OR(L6&lt;0.5,L6&gt;1.5))</formula>
    </cfRule>
    <cfRule type="expression" dxfId="34" priority="3">
      <formula>AND(L6&lt;&gt;"",OR(AND(L6&gt;=0.5,L6&lt;0.8),AND(L6&gt;1.3,L6&lt;=1.5)))</formula>
    </cfRule>
    <cfRule type="expression" dxfId="33" priority="4">
      <formula>AND(L6&lt;&gt;"",L6&gt;=0.8,L6&lt;=1.3)</formula>
    </cfRule>
  </conditionalFormatting>
  <dataValidations count="3">
    <dataValidation type="whole" allowBlank="1" errorTitle="RPE invalide" error="RPE compris entre 0 et 10." sqref="G6:G171" xr:uid="{00000000-0002-0000-1600-000000000000}">
      <formula1>0</formula1>
      <formula2>10</formula2>
    </dataValidation>
    <dataValidation type="decimal" allowBlank="1" errorTitle="Durée invalide" error="Durée en heures, entre 0 et 6." sqref="H6:H171" xr:uid="{00000000-0002-0000-1600-000001000000}">
      <formula1>0</formula1>
      <formula2>6</formula2>
    </dataValidation>
    <dataValidation type="list" allowBlank="1" errorTitle="Type de séance invalide" error="Sélectionner un type de séance dans la liste." sqref="F6:F171" xr:uid="{00000000-0002-0000-1600-000002000000}">
      <formula1>TypeSeanceListe</formula1>
      <formula2>0</formula2>
    </dataValidation>
  </dataValidations>
  <hyperlinks>
    <hyperlink ref="A1" r:id="rId1" location="'Dashboard'!A1" xr:uid="{00000000-0004-0000-1600-000000000000}"/>
    <hyperlink ref="B1" r:id="rId2" location="'Athlète%2018'!A1" xr:uid="{00000000-0004-0000-1600-000001000000}"/>
    <hyperlink ref="C1" r:id="rId3" location="'Athlète%2020'!A1" xr:uid="{00000000-0004-0000-1600-000002000000}"/>
  </hyperlinks>
  <pageMargins left="0.3" right="0.3" top="0.5" bottom="0.5" header="0.2" footer="0.2"/>
  <pageSetup paperSize="9" fitToHeight="0" orientation="landscape" horizontalDpi="300" verticalDpi="300"/>
  <headerFooter>
    <oddHeader>&amp;CFiche Athlète 19 - Athlète 19</oddHeader>
    <oddFooter>&amp;L&amp;D&amp;RPage &amp;P / &amp;N</oddFooter>
  </headerFooter>
  <drawing r:id="rId4"/>
  <tableParts count="1">
    <tablePart r:id="rId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157</v>
      </c>
      <c r="B3" s="30"/>
      <c r="C3" s="30"/>
      <c r="D3" s="30"/>
      <c r="E3" s="30"/>
      <c r="F3" s="23" t="s">
        <v>109</v>
      </c>
      <c r="G3" s="31" t="s">
        <v>158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32" priority="2">
      <formula>AND(L6&lt;&gt;"",OR(L6&lt;0.5,L6&gt;1.5))</formula>
    </cfRule>
    <cfRule type="expression" dxfId="31" priority="3">
      <formula>AND(L6&lt;&gt;"",OR(AND(L6&gt;=0.5,L6&lt;0.8),AND(L6&gt;1.3,L6&lt;=1.5)))</formula>
    </cfRule>
    <cfRule type="expression" dxfId="30" priority="4">
      <formula>AND(L6&lt;&gt;"",L6&gt;=0.8,L6&lt;=1.3)</formula>
    </cfRule>
  </conditionalFormatting>
  <dataValidations count="3">
    <dataValidation type="whole" allowBlank="1" errorTitle="RPE invalide" error="RPE compris entre 0 et 10." sqref="G6:G171" xr:uid="{00000000-0002-0000-1700-000000000000}">
      <formula1>0</formula1>
      <formula2>10</formula2>
    </dataValidation>
    <dataValidation type="decimal" allowBlank="1" errorTitle="Durée invalide" error="Durée en heures, entre 0 et 6." sqref="H6:H171" xr:uid="{00000000-0002-0000-1700-000001000000}">
      <formula1>0</formula1>
      <formula2>6</formula2>
    </dataValidation>
    <dataValidation type="list" allowBlank="1" errorTitle="Type de séance invalide" error="Sélectionner un type de séance dans la liste." sqref="F6:F171" xr:uid="{00000000-0002-0000-1700-000002000000}">
      <formula1>TypeSeanceListe</formula1>
      <formula2>0</formula2>
    </dataValidation>
  </dataValidations>
  <hyperlinks>
    <hyperlink ref="A1" r:id="rId1" location="'Dashboard'!A1" xr:uid="{00000000-0004-0000-1700-000000000000}"/>
    <hyperlink ref="B1" r:id="rId2" location="'Athlète%2019'!A1" xr:uid="{00000000-0004-0000-1700-000001000000}"/>
    <hyperlink ref="C1" r:id="rId3" location="'Athlète%2021'!A1" xr:uid="{00000000-0004-0000-1700-000002000000}"/>
  </hyperlinks>
  <pageMargins left="0.3" right="0.3" top="0.5" bottom="0.5" header="0.2" footer="0.2"/>
  <pageSetup paperSize="9" fitToHeight="0" orientation="landscape" horizontalDpi="300" verticalDpi="300"/>
  <headerFooter>
    <oddHeader>&amp;CFiche Athlète 20 - Athlète 20</oddHeader>
    <oddFooter>&amp;L&amp;D&amp;RPage &amp;P / &amp;N</oddFooter>
  </headerFooter>
  <drawing r:id="rId4"/>
  <tableParts count="1">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159</v>
      </c>
      <c r="B3" s="30"/>
      <c r="C3" s="30"/>
      <c r="D3" s="30"/>
      <c r="E3" s="30"/>
      <c r="F3" s="23" t="s">
        <v>109</v>
      </c>
      <c r="G3" s="31" t="s">
        <v>160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29" priority="2">
      <formula>AND(L6&lt;&gt;"",OR(L6&lt;0.5,L6&gt;1.5))</formula>
    </cfRule>
    <cfRule type="expression" dxfId="28" priority="3">
      <formula>AND(L6&lt;&gt;"",OR(AND(L6&gt;=0.5,L6&lt;0.8),AND(L6&gt;1.3,L6&lt;=1.5)))</formula>
    </cfRule>
    <cfRule type="expression" dxfId="27" priority="4">
      <formula>AND(L6&lt;&gt;"",L6&gt;=0.8,L6&lt;=1.3)</formula>
    </cfRule>
  </conditionalFormatting>
  <dataValidations count="3">
    <dataValidation type="whole" allowBlank="1" errorTitle="RPE invalide" error="RPE compris entre 0 et 10." sqref="G6:G171" xr:uid="{00000000-0002-0000-1800-000000000000}">
      <formula1>0</formula1>
      <formula2>10</formula2>
    </dataValidation>
    <dataValidation type="decimal" allowBlank="1" errorTitle="Durée invalide" error="Durée en heures, entre 0 et 6." sqref="H6:H171" xr:uid="{00000000-0002-0000-1800-000001000000}">
      <formula1>0</formula1>
      <formula2>6</formula2>
    </dataValidation>
    <dataValidation type="list" allowBlank="1" errorTitle="Type de séance invalide" error="Sélectionner un type de séance dans la liste." sqref="F6:F171" xr:uid="{00000000-0002-0000-1800-000002000000}">
      <formula1>TypeSeanceListe</formula1>
      <formula2>0</formula2>
    </dataValidation>
  </dataValidations>
  <hyperlinks>
    <hyperlink ref="A1" r:id="rId1" location="'Dashboard'!A1" xr:uid="{00000000-0004-0000-1800-000000000000}"/>
    <hyperlink ref="B1" r:id="rId2" location="'Athlète%2020'!A1" xr:uid="{00000000-0004-0000-1800-000001000000}"/>
    <hyperlink ref="C1" r:id="rId3" location="'Athlète%2022'!A1" xr:uid="{00000000-0004-0000-1800-000002000000}"/>
  </hyperlinks>
  <pageMargins left="0.3" right="0.3" top="0.5" bottom="0.5" header="0.2" footer="0.2"/>
  <pageSetup paperSize="9" fitToHeight="0" orientation="landscape" horizontalDpi="300" verticalDpi="300"/>
  <headerFooter>
    <oddHeader>&amp;CFiche Athlète 21 - Athlète 21</oddHeader>
    <oddFooter>&amp;L&amp;D&amp;RPage &amp;P / &amp;N</oddFooter>
  </headerFooter>
  <drawing r:id="rId4"/>
  <tableParts count="1">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161</v>
      </c>
      <c r="B3" s="30"/>
      <c r="C3" s="30"/>
      <c r="D3" s="30"/>
      <c r="E3" s="30"/>
      <c r="F3" s="23" t="s">
        <v>109</v>
      </c>
      <c r="G3" s="31" t="s">
        <v>162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26" priority="2">
      <formula>AND(L6&lt;&gt;"",OR(L6&lt;0.5,L6&gt;1.5))</formula>
    </cfRule>
    <cfRule type="expression" dxfId="25" priority="3">
      <formula>AND(L6&lt;&gt;"",OR(AND(L6&gt;=0.5,L6&lt;0.8),AND(L6&gt;1.3,L6&lt;=1.5)))</formula>
    </cfRule>
    <cfRule type="expression" dxfId="24" priority="4">
      <formula>AND(L6&lt;&gt;"",L6&gt;=0.8,L6&lt;=1.3)</formula>
    </cfRule>
  </conditionalFormatting>
  <dataValidations count="3">
    <dataValidation type="whole" allowBlank="1" errorTitle="RPE invalide" error="RPE compris entre 0 et 10." sqref="G6:G171" xr:uid="{00000000-0002-0000-1900-000000000000}">
      <formula1>0</formula1>
      <formula2>10</formula2>
    </dataValidation>
    <dataValidation type="decimal" allowBlank="1" errorTitle="Durée invalide" error="Durée en heures, entre 0 et 6." sqref="H6:H171" xr:uid="{00000000-0002-0000-1900-000001000000}">
      <formula1>0</formula1>
      <formula2>6</formula2>
    </dataValidation>
    <dataValidation type="list" allowBlank="1" errorTitle="Type de séance invalide" error="Sélectionner un type de séance dans la liste." sqref="F6:F171" xr:uid="{00000000-0002-0000-1900-000002000000}">
      <formula1>TypeSeanceListe</formula1>
      <formula2>0</formula2>
    </dataValidation>
  </dataValidations>
  <hyperlinks>
    <hyperlink ref="A1" r:id="rId1" location="'Dashboard'!A1" xr:uid="{00000000-0004-0000-1900-000000000000}"/>
    <hyperlink ref="B1" r:id="rId2" location="'Athlète%2021'!A1" xr:uid="{00000000-0004-0000-1900-000001000000}"/>
    <hyperlink ref="C1" r:id="rId3" location="'Athlète%2023'!A1" xr:uid="{00000000-0004-0000-1900-000002000000}"/>
  </hyperlinks>
  <pageMargins left="0.3" right="0.3" top="0.5" bottom="0.5" header="0.2" footer="0.2"/>
  <pageSetup paperSize="9" fitToHeight="0" orientation="landscape" horizontalDpi="300" verticalDpi="300"/>
  <headerFooter>
    <oddHeader>&amp;CFiche Athlète 22 - Athlète 22</oddHeader>
    <oddFooter>&amp;L&amp;D&amp;RPage &amp;P / &amp;N</oddFooter>
  </headerFooter>
  <drawing r:id="rId4"/>
  <tableParts count="1">
    <tablePart r:id="rId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163</v>
      </c>
      <c r="B3" s="30"/>
      <c r="C3" s="30"/>
      <c r="D3" s="30"/>
      <c r="E3" s="30"/>
      <c r="F3" s="23" t="s">
        <v>109</v>
      </c>
      <c r="G3" s="31" t="s">
        <v>164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23" priority="2">
      <formula>AND(L6&lt;&gt;"",OR(L6&lt;0.5,L6&gt;1.5))</formula>
    </cfRule>
    <cfRule type="expression" dxfId="22" priority="3">
      <formula>AND(L6&lt;&gt;"",OR(AND(L6&gt;=0.5,L6&lt;0.8),AND(L6&gt;1.3,L6&lt;=1.5)))</formula>
    </cfRule>
    <cfRule type="expression" dxfId="21" priority="4">
      <formula>AND(L6&lt;&gt;"",L6&gt;=0.8,L6&lt;=1.3)</formula>
    </cfRule>
  </conditionalFormatting>
  <dataValidations count="3">
    <dataValidation type="whole" allowBlank="1" errorTitle="RPE invalide" error="RPE compris entre 0 et 10." sqref="G6:G171" xr:uid="{00000000-0002-0000-1A00-000000000000}">
      <formula1>0</formula1>
      <formula2>10</formula2>
    </dataValidation>
    <dataValidation type="decimal" allowBlank="1" errorTitle="Durée invalide" error="Durée en heures, entre 0 et 6." sqref="H6:H171" xr:uid="{00000000-0002-0000-1A00-000001000000}">
      <formula1>0</formula1>
      <formula2>6</formula2>
    </dataValidation>
    <dataValidation type="list" allowBlank="1" errorTitle="Type de séance invalide" error="Sélectionner un type de séance dans la liste." sqref="F6:F171" xr:uid="{00000000-0002-0000-1A00-000002000000}">
      <formula1>TypeSeanceListe</formula1>
      <formula2>0</formula2>
    </dataValidation>
  </dataValidations>
  <hyperlinks>
    <hyperlink ref="A1" r:id="rId1" location="'Dashboard'!A1" xr:uid="{00000000-0004-0000-1A00-000000000000}"/>
    <hyperlink ref="B1" r:id="rId2" location="'Athlète%2022'!A1" xr:uid="{00000000-0004-0000-1A00-000001000000}"/>
    <hyperlink ref="C1" r:id="rId3" location="'Athlète%2024'!A1" xr:uid="{00000000-0004-0000-1A00-000002000000}"/>
  </hyperlinks>
  <pageMargins left="0.3" right="0.3" top="0.5" bottom="0.5" header="0.2" footer="0.2"/>
  <pageSetup paperSize="9" fitToHeight="0" orientation="landscape" horizontalDpi="300" verticalDpi="300"/>
  <headerFooter>
    <oddHeader>&amp;CFiche Athlète 23 - Athlète 23</oddHeader>
    <oddFooter>&amp;L&amp;D&amp;RPage &amp;P / &amp;N</oddFooter>
  </headerFooter>
  <drawing r:id="rId4"/>
  <tableParts count="1">
    <tablePart r:id="rId5"/>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165</v>
      </c>
      <c r="B3" s="30"/>
      <c r="C3" s="30"/>
      <c r="D3" s="30"/>
      <c r="E3" s="30"/>
      <c r="F3" s="23" t="s">
        <v>109</v>
      </c>
      <c r="G3" s="31" t="s">
        <v>166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20" priority="2">
      <formula>AND(L6&lt;&gt;"",OR(L6&lt;0.5,L6&gt;1.5))</formula>
    </cfRule>
    <cfRule type="expression" dxfId="19" priority="3">
      <formula>AND(L6&lt;&gt;"",OR(AND(L6&gt;=0.5,L6&lt;0.8),AND(L6&gt;1.3,L6&lt;=1.5)))</formula>
    </cfRule>
    <cfRule type="expression" dxfId="18" priority="4">
      <formula>AND(L6&lt;&gt;"",L6&gt;=0.8,L6&lt;=1.3)</formula>
    </cfRule>
  </conditionalFormatting>
  <dataValidations count="3">
    <dataValidation type="whole" allowBlank="1" errorTitle="RPE invalide" error="RPE compris entre 0 et 10." sqref="G6:G171" xr:uid="{00000000-0002-0000-1B00-000000000000}">
      <formula1>0</formula1>
      <formula2>10</formula2>
    </dataValidation>
    <dataValidation type="decimal" allowBlank="1" errorTitle="Durée invalide" error="Durée en heures, entre 0 et 6." sqref="H6:H171" xr:uid="{00000000-0002-0000-1B00-000001000000}">
      <formula1>0</formula1>
      <formula2>6</formula2>
    </dataValidation>
    <dataValidation type="list" allowBlank="1" errorTitle="Type de séance invalide" error="Sélectionner un type de séance dans la liste." sqref="F6:F171" xr:uid="{00000000-0002-0000-1B00-000002000000}">
      <formula1>TypeSeanceListe</formula1>
      <formula2>0</formula2>
    </dataValidation>
  </dataValidations>
  <hyperlinks>
    <hyperlink ref="A1" r:id="rId1" location="'Dashboard'!A1" xr:uid="{00000000-0004-0000-1B00-000000000000}"/>
    <hyperlink ref="B1" r:id="rId2" location="'Athlète%2023'!A1" xr:uid="{00000000-0004-0000-1B00-000001000000}"/>
    <hyperlink ref="C1" r:id="rId3" location="'Athlète%2025'!A1" xr:uid="{00000000-0004-0000-1B00-000002000000}"/>
  </hyperlinks>
  <pageMargins left="0.3" right="0.3" top="0.5" bottom="0.5" header="0.2" footer="0.2"/>
  <pageSetup paperSize="9" fitToHeight="0" orientation="landscape" horizontalDpi="300" verticalDpi="300"/>
  <headerFooter>
    <oddHeader>&amp;CFiche Athlète 24 - Athlète 24</oddHeader>
    <oddFooter>&amp;L&amp;D&amp;RPage &amp;P / &amp;N</oddFooter>
  </headerFooter>
  <drawing r:id="rId4"/>
  <tableParts count="1">
    <tablePart r:id="rId5"/>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167</v>
      </c>
      <c r="B3" s="30"/>
      <c r="C3" s="30"/>
      <c r="D3" s="30"/>
      <c r="E3" s="30"/>
      <c r="F3" s="23" t="s">
        <v>109</v>
      </c>
      <c r="G3" s="31" t="s">
        <v>168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17" priority="2">
      <formula>AND(L6&lt;&gt;"",OR(L6&lt;0.5,L6&gt;1.5))</formula>
    </cfRule>
    <cfRule type="expression" dxfId="16" priority="3">
      <formula>AND(L6&lt;&gt;"",OR(AND(L6&gt;=0.5,L6&lt;0.8),AND(L6&gt;1.3,L6&lt;=1.5)))</formula>
    </cfRule>
    <cfRule type="expression" dxfId="15" priority="4">
      <formula>AND(L6&lt;&gt;"",L6&gt;=0.8,L6&lt;=1.3)</formula>
    </cfRule>
  </conditionalFormatting>
  <dataValidations count="3">
    <dataValidation type="whole" allowBlank="1" errorTitle="RPE invalide" error="RPE compris entre 0 et 10." sqref="G6:G171" xr:uid="{00000000-0002-0000-1C00-000000000000}">
      <formula1>0</formula1>
      <formula2>10</formula2>
    </dataValidation>
    <dataValidation type="decimal" allowBlank="1" errorTitle="Durée invalide" error="Durée en heures, entre 0 et 6." sqref="H6:H171" xr:uid="{00000000-0002-0000-1C00-000001000000}">
      <formula1>0</formula1>
      <formula2>6</formula2>
    </dataValidation>
    <dataValidation type="list" allowBlank="1" errorTitle="Type de séance invalide" error="Sélectionner un type de séance dans la liste." sqref="F6:F171" xr:uid="{00000000-0002-0000-1C00-000002000000}">
      <formula1>TypeSeanceListe</formula1>
      <formula2>0</formula2>
    </dataValidation>
  </dataValidations>
  <hyperlinks>
    <hyperlink ref="A1" r:id="rId1" location="'Dashboard'!A1" xr:uid="{00000000-0004-0000-1C00-000000000000}"/>
    <hyperlink ref="B1" r:id="rId2" location="'Athlète%2024'!A1" xr:uid="{00000000-0004-0000-1C00-000001000000}"/>
    <hyperlink ref="C1" r:id="rId3" location="'Athlète%2026'!A1" xr:uid="{00000000-0004-0000-1C00-000002000000}"/>
  </hyperlinks>
  <pageMargins left="0.3" right="0.3" top="0.5" bottom="0.5" header="0.2" footer="0.2"/>
  <pageSetup paperSize="9" fitToHeight="0" orientation="landscape" horizontalDpi="300" verticalDpi="300"/>
  <headerFooter>
    <oddHeader>&amp;CFiche Athlète 25 - Athlète 25</oddHeader>
    <oddFooter>&amp;L&amp;D&amp;RPage &amp;P / &amp;N</oddFooter>
  </headerFooter>
  <drawing r:id="rId4"/>
  <tableParts count="1">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169</v>
      </c>
      <c r="B3" s="30"/>
      <c r="C3" s="30"/>
      <c r="D3" s="30"/>
      <c r="E3" s="30"/>
      <c r="F3" s="23" t="s">
        <v>109</v>
      </c>
      <c r="G3" s="31" t="s">
        <v>170</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14" priority="2">
      <formula>AND(L6&lt;&gt;"",OR(L6&lt;0.5,L6&gt;1.5))</formula>
    </cfRule>
    <cfRule type="expression" dxfId="13" priority="3">
      <formula>AND(L6&lt;&gt;"",OR(AND(L6&gt;=0.5,L6&lt;0.8),AND(L6&gt;1.3,L6&lt;=1.5)))</formula>
    </cfRule>
    <cfRule type="expression" dxfId="12" priority="4">
      <formula>AND(L6&lt;&gt;"",L6&gt;=0.8,L6&lt;=1.3)</formula>
    </cfRule>
  </conditionalFormatting>
  <dataValidations count="3">
    <dataValidation type="whole" allowBlank="1" errorTitle="RPE invalide" error="RPE compris entre 0 et 10." sqref="G6:G171" xr:uid="{00000000-0002-0000-1D00-000000000000}">
      <formula1>0</formula1>
      <formula2>10</formula2>
    </dataValidation>
    <dataValidation type="decimal" allowBlank="1" errorTitle="Durée invalide" error="Durée en heures, entre 0 et 6." sqref="H6:H171" xr:uid="{00000000-0002-0000-1D00-000001000000}">
      <formula1>0</formula1>
      <formula2>6</formula2>
    </dataValidation>
    <dataValidation type="list" allowBlank="1" errorTitle="Type de séance invalide" error="Sélectionner un type de séance dans la liste." sqref="F6:F171" xr:uid="{00000000-0002-0000-1D00-000002000000}">
      <formula1>TypeSeanceListe</formula1>
      <formula2>0</formula2>
    </dataValidation>
  </dataValidations>
  <hyperlinks>
    <hyperlink ref="A1" r:id="rId1" location="'Dashboard'!A1" xr:uid="{00000000-0004-0000-1D00-000000000000}"/>
    <hyperlink ref="B1" r:id="rId2" location="'Athlète%2025'!A1" xr:uid="{00000000-0004-0000-1D00-000001000000}"/>
    <hyperlink ref="C1" r:id="rId3" location="'Athlète%2027'!A1" xr:uid="{00000000-0004-0000-1D00-000002000000}"/>
  </hyperlinks>
  <pageMargins left="0.3" right="0.3" top="0.5" bottom="0.5" header="0.2" footer="0.2"/>
  <pageSetup paperSize="9" fitToHeight="0" orientation="landscape" horizontalDpi="300" verticalDpi="300"/>
  <headerFooter>
    <oddHeader>&amp;CFiche Athlète 26 - Athlète 26</oddHeader>
    <oddFooter>&amp;L&amp;D&amp;RPage &amp;P / &amp;N</oddFooter>
  </headerFooter>
  <drawing r:id="rId4"/>
  <tableParts count="1">
    <tablePart r:id="rId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171</v>
      </c>
      <c r="B3" s="30"/>
      <c r="C3" s="30"/>
      <c r="D3" s="30"/>
      <c r="E3" s="30"/>
      <c r="F3" s="23" t="s">
        <v>109</v>
      </c>
      <c r="G3" s="31" t="s">
        <v>172</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11" priority="2">
      <formula>AND(L6&lt;&gt;"",OR(L6&lt;0.5,L6&gt;1.5))</formula>
    </cfRule>
    <cfRule type="expression" dxfId="10" priority="3">
      <formula>AND(L6&lt;&gt;"",OR(AND(L6&gt;=0.5,L6&lt;0.8),AND(L6&gt;1.3,L6&lt;=1.5)))</formula>
    </cfRule>
    <cfRule type="expression" dxfId="9" priority="4">
      <formula>AND(L6&lt;&gt;"",L6&gt;=0.8,L6&lt;=1.3)</formula>
    </cfRule>
  </conditionalFormatting>
  <dataValidations count="3">
    <dataValidation type="whole" allowBlank="1" errorTitle="RPE invalide" error="RPE compris entre 0 et 10." sqref="G6:G171" xr:uid="{00000000-0002-0000-1E00-000000000000}">
      <formula1>0</formula1>
      <formula2>10</formula2>
    </dataValidation>
    <dataValidation type="decimal" allowBlank="1" errorTitle="Durée invalide" error="Durée en heures, entre 0 et 6." sqref="H6:H171" xr:uid="{00000000-0002-0000-1E00-000001000000}">
      <formula1>0</formula1>
      <formula2>6</formula2>
    </dataValidation>
    <dataValidation type="list" allowBlank="1" errorTitle="Type de séance invalide" error="Sélectionner un type de séance dans la liste." sqref="F6:F171" xr:uid="{00000000-0002-0000-1E00-000002000000}">
      <formula1>TypeSeanceListe</formula1>
      <formula2>0</formula2>
    </dataValidation>
  </dataValidations>
  <hyperlinks>
    <hyperlink ref="A1" r:id="rId1" location="'Dashboard'!A1" xr:uid="{00000000-0004-0000-1E00-000000000000}"/>
    <hyperlink ref="B1" r:id="rId2" location="'Athlète%2026'!A1" xr:uid="{00000000-0004-0000-1E00-000001000000}"/>
    <hyperlink ref="C1" r:id="rId3" location="'Athlète%2028'!A1" xr:uid="{00000000-0004-0000-1E00-000002000000}"/>
  </hyperlinks>
  <pageMargins left="0.3" right="0.3" top="0.5" bottom="0.5" header="0.2" footer="0.2"/>
  <pageSetup paperSize="9" fitToHeight="0" orientation="landscape" horizontalDpi="300" verticalDpi="300"/>
  <headerFooter>
    <oddHeader>&amp;CFiche Athlète 27 - Athlète 27</oddHeader>
    <oddFooter>&amp;L&amp;D&amp;RPage &amp;P / &amp;N</oddFooter>
  </headerFooter>
  <drawing r:id="rId4"/>
  <tableParts count="1">
    <tablePart r:id="rId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173</v>
      </c>
      <c r="B3" s="30"/>
      <c r="C3" s="30"/>
      <c r="D3" s="30"/>
      <c r="E3" s="30"/>
      <c r="F3" s="23" t="s">
        <v>109</v>
      </c>
      <c r="G3" s="31" t="s">
        <v>174</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8" priority="2">
      <formula>AND(L6&lt;&gt;"",OR(L6&lt;0.5,L6&gt;1.5))</formula>
    </cfRule>
    <cfRule type="expression" dxfId="7" priority="3">
      <formula>AND(L6&lt;&gt;"",OR(AND(L6&gt;=0.5,L6&lt;0.8),AND(L6&gt;1.3,L6&lt;=1.5)))</formula>
    </cfRule>
    <cfRule type="expression" dxfId="6" priority="4">
      <formula>AND(L6&lt;&gt;"",L6&gt;=0.8,L6&lt;=1.3)</formula>
    </cfRule>
  </conditionalFormatting>
  <dataValidations count="3">
    <dataValidation type="whole" allowBlank="1" errorTitle="RPE invalide" error="RPE compris entre 0 et 10." sqref="G6:G171" xr:uid="{00000000-0002-0000-1F00-000000000000}">
      <formula1>0</formula1>
      <formula2>10</formula2>
    </dataValidation>
    <dataValidation type="decimal" allowBlank="1" errorTitle="Durée invalide" error="Durée en heures, entre 0 et 6." sqref="H6:H171" xr:uid="{00000000-0002-0000-1F00-000001000000}">
      <formula1>0</formula1>
      <formula2>6</formula2>
    </dataValidation>
    <dataValidation type="list" allowBlank="1" errorTitle="Type de séance invalide" error="Sélectionner un type de séance dans la liste." sqref="F6:F171" xr:uid="{00000000-0002-0000-1F00-000002000000}">
      <formula1>TypeSeanceListe</formula1>
      <formula2>0</formula2>
    </dataValidation>
  </dataValidations>
  <hyperlinks>
    <hyperlink ref="A1" r:id="rId1" location="'Dashboard'!A1" xr:uid="{00000000-0004-0000-1F00-000000000000}"/>
    <hyperlink ref="B1" r:id="rId2" location="'Athlète%2027'!A1" xr:uid="{00000000-0004-0000-1F00-000001000000}"/>
    <hyperlink ref="C1" r:id="rId3" location="'Athlète%2029'!A1" xr:uid="{00000000-0004-0000-1F00-000002000000}"/>
  </hyperlinks>
  <pageMargins left="0.3" right="0.3" top="0.5" bottom="0.5" header="0.2" footer="0.2"/>
  <pageSetup paperSize="9" fitToHeight="0" orientation="landscape" horizontalDpi="300" verticalDpi="300"/>
  <headerFooter>
    <oddHeader>&amp;CFiche Athlète 28 - Athlète 28</oddHeader>
    <oddFooter>&amp;L&amp;D&amp;RPage &amp;P / &amp;N</oddFooter>
  </headerFooter>
  <drawing r:id="rId4"/>
  <tableParts count="1">
    <tablePart r:id="rId5"/>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175</v>
      </c>
      <c r="B3" s="30"/>
      <c r="C3" s="30"/>
      <c r="D3" s="30"/>
      <c r="E3" s="30"/>
      <c r="F3" s="23" t="s">
        <v>109</v>
      </c>
      <c r="G3" s="31" t="s">
        <v>176</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5" priority="2">
      <formula>AND(L6&lt;&gt;"",OR(L6&lt;0.5,L6&gt;1.5))</formula>
    </cfRule>
    <cfRule type="expression" dxfId="4" priority="3">
      <formula>AND(L6&lt;&gt;"",OR(AND(L6&gt;=0.5,L6&lt;0.8),AND(L6&gt;1.3,L6&lt;=1.5)))</formula>
    </cfRule>
    <cfRule type="expression" dxfId="3" priority="4">
      <formula>AND(L6&lt;&gt;"",L6&gt;=0.8,L6&lt;=1.3)</formula>
    </cfRule>
  </conditionalFormatting>
  <dataValidations count="3">
    <dataValidation type="whole" allowBlank="1" errorTitle="RPE invalide" error="RPE compris entre 0 et 10." sqref="G6:G171" xr:uid="{00000000-0002-0000-2000-000000000000}">
      <formula1>0</formula1>
      <formula2>10</formula2>
    </dataValidation>
    <dataValidation type="decimal" allowBlank="1" errorTitle="Durée invalide" error="Durée en heures, entre 0 et 6." sqref="H6:H171" xr:uid="{00000000-0002-0000-2000-000001000000}">
      <formula1>0</formula1>
      <formula2>6</formula2>
    </dataValidation>
    <dataValidation type="list" allowBlank="1" errorTitle="Type de séance invalide" error="Sélectionner un type de séance dans la liste." sqref="F6:F171" xr:uid="{00000000-0002-0000-2000-000002000000}">
      <formula1>TypeSeanceListe</formula1>
      <formula2>0</formula2>
    </dataValidation>
  </dataValidations>
  <hyperlinks>
    <hyperlink ref="A1" r:id="rId1" location="'Dashboard'!A1" xr:uid="{00000000-0004-0000-2000-000000000000}"/>
    <hyperlink ref="B1" r:id="rId2" location="'Athlète%2028'!A1" xr:uid="{00000000-0004-0000-2000-000001000000}"/>
    <hyperlink ref="C1" r:id="rId3" location="'Athlète%2030'!A1" xr:uid="{00000000-0004-0000-2000-000002000000}"/>
  </hyperlinks>
  <pageMargins left="0.3" right="0.3" top="0.5" bottom="0.5" header="0.2" footer="0.2"/>
  <pageSetup paperSize="9" fitToHeight="0" orientation="landscape" horizontalDpi="300" verticalDpi="300"/>
  <headerFooter>
    <oddHeader>&amp;CFiche Athlète 29 - Athlète 29</oddHeader>
    <oddFooter>&amp;L&amp;D&amp;RPage &amp;P / &amp;N</oddFooter>
  </headerFooter>
  <drawing r:id="rId4"/>
  <tableParts count="1">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N171"/>
  <sheetViews>
    <sheetView showGridLines="0" zoomScale="90" zoomScaleNormal="90" workbookViewId="0">
      <pane ySplit="5" topLeftCell="A6" activePane="bottomLeft" state="frozen"/>
      <selection pane="bottomLeft"/>
    </sheetView>
  </sheetViews>
  <sheetFormatPr baseColWidth="10" defaultColWidth="8.6640625" defaultRowHeight="14.4" x14ac:dyDescent="0.3"/>
  <cols>
    <col min="1" max="1" width="12" customWidth="1"/>
    <col min="2" max="2" width="11" customWidth="1"/>
    <col min="3" max="3" width="9" customWidth="1"/>
    <col min="4" max="4" width="11" customWidth="1"/>
    <col min="5" max="5" width="8" customWidth="1"/>
    <col min="6" max="6" width="16" customWidth="1"/>
    <col min="7" max="7" width="7" customWidth="1"/>
    <col min="8" max="9" width="9" customWidth="1"/>
    <col min="10" max="10" width="12" customWidth="1"/>
    <col min="11" max="11" width="13" customWidth="1"/>
    <col min="12" max="12" width="8" customWidth="1"/>
    <col min="13" max="13" width="9" customWidth="1"/>
    <col min="14" max="14" width="26" customWidth="1"/>
  </cols>
  <sheetData>
    <row r="1" spans="1:14" ht="19.5" customHeight="1" x14ac:dyDescent="0.3">
      <c r="A1" s="1" t="s">
        <v>105</v>
      </c>
      <c r="B1" s="1" t="s">
        <v>106</v>
      </c>
      <c r="C1" s="1" t="s">
        <v>107</v>
      </c>
    </row>
    <row r="3" spans="1:14" ht="19.649999999999999" customHeight="1" x14ac:dyDescent="0.3">
      <c r="A3" s="30" t="s">
        <v>177</v>
      </c>
      <c r="B3" s="30"/>
      <c r="C3" s="30"/>
      <c r="D3" s="30"/>
      <c r="E3" s="30"/>
      <c r="F3" s="23" t="s">
        <v>109</v>
      </c>
      <c r="G3" s="31" t="s">
        <v>178</v>
      </c>
      <c r="H3" s="31"/>
      <c r="I3" s="31"/>
    </row>
    <row r="5" spans="1:14" ht="30" customHeight="1" x14ac:dyDescent="0.3">
      <c r="A5" s="2" t="s">
        <v>101</v>
      </c>
      <c r="B5" s="2" t="s">
        <v>111</v>
      </c>
      <c r="C5" s="2" t="s">
        <v>112</v>
      </c>
      <c r="D5" s="2" t="s">
        <v>113</v>
      </c>
      <c r="E5" s="2" t="s">
        <v>114</v>
      </c>
      <c r="F5" s="2" t="s">
        <v>76</v>
      </c>
      <c r="G5" s="2" t="s">
        <v>115</v>
      </c>
      <c r="H5" s="2" t="s">
        <v>116</v>
      </c>
      <c r="I5" s="2" t="s">
        <v>117</v>
      </c>
      <c r="J5" s="2" t="s">
        <v>118</v>
      </c>
      <c r="K5" s="2" t="s">
        <v>119</v>
      </c>
      <c r="L5" s="2" t="s">
        <v>43</v>
      </c>
      <c r="M5" s="2" t="s">
        <v>44</v>
      </c>
      <c r="N5" s="2" t="s">
        <v>120</v>
      </c>
    </row>
    <row r="6" spans="1:14" x14ac:dyDescent="0.3">
      <c r="A6" s="24">
        <v>46222</v>
      </c>
      <c r="B6" s="3" t="str">
        <f t="shared" ref="B6:B37" si="0">TEXT(A6,"dddd")</f>
        <v>dddd</v>
      </c>
      <c r="C6" s="3">
        <f t="shared" ref="C6:C37" si="1">WEEKNUM(A6,2)</f>
        <v>29</v>
      </c>
      <c r="D6" s="3" t="str">
        <f t="shared" ref="D6:D37" si="2">TEXT(A6,"mmmm")</f>
        <v>juillet</v>
      </c>
      <c r="E6" s="3">
        <f t="shared" ref="E6:E37" si="3">YEAR(A6)</f>
        <v>2026</v>
      </c>
      <c r="F6" s="25"/>
      <c r="G6" s="25"/>
      <c r="H6" s="25"/>
      <c r="I6" s="5">
        <f t="shared" ref="I6:I37" si="4">IF(OR(G6="",H6=""),0,G6*H6)</f>
        <v>0</v>
      </c>
      <c r="J6" s="5">
        <f>SUM(I$6:I6)</f>
        <v>0</v>
      </c>
      <c r="K6" s="5">
        <f>AVERAGE(I$6:I6)</f>
        <v>0</v>
      </c>
      <c r="L6" s="6" t="str">
        <f t="shared" ref="L6:L37" si="5">IF(K6=0,"",J6/K6)</f>
        <v/>
      </c>
      <c r="M6" s="5">
        <f>MAX(0,0+(J6-K6))</f>
        <v>0</v>
      </c>
      <c r="N6" s="26"/>
    </row>
    <row r="7" spans="1:14" x14ac:dyDescent="0.3">
      <c r="A7" s="24">
        <v>46223</v>
      </c>
      <c r="B7" s="3" t="str">
        <f t="shared" si="0"/>
        <v>dddd</v>
      </c>
      <c r="C7" s="3">
        <f t="shared" si="1"/>
        <v>30</v>
      </c>
      <c r="D7" s="3" t="str">
        <f t="shared" si="2"/>
        <v>juillet</v>
      </c>
      <c r="E7" s="3">
        <f t="shared" si="3"/>
        <v>2026</v>
      </c>
      <c r="F7" s="25"/>
      <c r="G7" s="25"/>
      <c r="H7" s="25"/>
      <c r="I7" s="5">
        <f t="shared" si="4"/>
        <v>0</v>
      </c>
      <c r="J7" s="5">
        <f>SUM(I$6:I7)</f>
        <v>0</v>
      </c>
      <c r="K7" s="5">
        <f>AVERAGE(I$6:I7)</f>
        <v>0</v>
      </c>
      <c r="L7" s="6" t="str">
        <f t="shared" si="5"/>
        <v/>
      </c>
      <c r="M7" s="5">
        <f t="shared" ref="M7:M38" si="6">MAX(0,M6+(J7-K7))</f>
        <v>0</v>
      </c>
      <c r="N7" s="26"/>
    </row>
    <row r="8" spans="1:14" x14ac:dyDescent="0.3">
      <c r="A8" s="24">
        <v>46224</v>
      </c>
      <c r="B8" s="3" t="str">
        <f t="shared" si="0"/>
        <v>dddd</v>
      </c>
      <c r="C8" s="3">
        <f t="shared" si="1"/>
        <v>30</v>
      </c>
      <c r="D8" s="3" t="str">
        <f t="shared" si="2"/>
        <v>juillet</v>
      </c>
      <c r="E8" s="3">
        <f t="shared" si="3"/>
        <v>2026</v>
      </c>
      <c r="F8" s="25"/>
      <c r="G8" s="25"/>
      <c r="H8" s="25"/>
      <c r="I8" s="5">
        <f t="shared" si="4"/>
        <v>0</v>
      </c>
      <c r="J8" s="5">
        <f>SUM(I$6:I8)</f>
        <v>0</v>
      </c>
      <c r="K8" s="5">
        <f>AVERAGE(I$6:I8)</f>
        <v>0</v>
      </c>
      <c r="L8" s="6" t="str">
        <f t="shared" si="5"/>
        <v/>
      </c>
      <c r="M8" s="5">
        <f t="shared" si="6"/>
        <v>0</v>
      </c>
      <c r="N8" s="26"/>
    </row>
    <row r="9" spans="1:14" x14ac:dyDescent="0.3">
      <c r="A9" s="24">
        <v>46225</v>
      </c>
      <c r="B9" s="3" t="str">
        <f t="shared" si="0"/>
        <v>dddd</v>
      </c>
      <c r="C9" s="3">
        <f t="shared" si="1"/>
        <v>30</v>
      </c>
      <c r="D9" s="3" t="str">
        <f t="shared" si="2"/>
        <v>juillet</v>
      </c>
      <c r="E9" s="3">
        <f t="shared" si="3"/>
        <v>2026</v>
      </c>
      <c r="F9" s="25"/>
      <c r="G9" s="25"/>
      <c r="H9" s="25"/>
      <c r="I9" s="5">
        <f t="shared" si="4"/>
        <v>0</v>
      </c>
      <c r="J9" s="5">
        <f>SUM(I$6:I9)</f>
        <v>0</v>
      </c>
      <c r="K9" s="5">
        <f>AVERAGE(I$6:I9)</f>
        <v>0</v>
      </c>
      <c r="L9" s="6" t="str">
        <f t="shared" si="5"/>
        <v/>
      </c>
      <c r="M9" s="5">
        <f t="shared" si="6"/>
        <v>0</v>
      </c>
      <c r="N9" s="26"/>
    </row>
    <row r="10" spans="1:14" x14ac:dyDescent="0.3">
      <c r="A10" s="24">
        <v>46226</v>
      </c>
      <c r="B10" s="3" t="str">
        <f t="shared" si="0"/>
        <v>dddd</v>
      </c>
      <c r="C10" s="3">
        <f t="shared" si="1"/>
        <v>30</v>
      </c>
      <c r="D10" s="3" t="str">
        <f t="shared" si="2"/>
        <v>juillet</v>
      </c>
      <c r="E10" s="3">
        <f t="shared" si="3"/>
        <v>2026</v>
      </c>
      <c r="F10" s="25"/>
      <c r="G10" s="25"/>
      <c r="H10" s="25"/>
      <c r="I10" s="5">
        <f t="shared" si="4"/>
        <v>0</v>
      </c>
      <c r="J10" s="5">
        <f>SUM(I$6:I10)</f>
        <v>0</v>
      </c>
      <c r="K10" s="5">
        <f>AVERAGE(I$6:I10)</f>
        <v>0</v>
      </c>
      <c r="L10" s="6" t="str">
        <f t="shared" si="5"/>
        <v/>
      </c>
      <c r="M10" s="5">
        <f t="shared" si="6"/>
        <v>0</v>
      </c>
      <c r="N10" s="26"/>
    </row>
    <row r="11" spans="1:14" x14ac:dyDescent="0.3">
      <c r="A11" s="24">
        <v>46227</v>
      </c>
      <c r="B11" s="3" t="str">
        <f t="shared" si="0"/>
        <v>dddd</v>
      </c>
      <c r="C11" s="3">
        <f t="shared" si="1"/>
        <v>30</v>
      </c>
      <c r="D11" s="3" t="str">
        <f t="shared" si="2"/>
        <v>juillet</v>
      </c>
      <c r="E11" s="3">
        <f t="shared" si="3"/>
        <v>2026</v>
      </c>
      <c r="F11" s="25"/>
      <c r="G11" s="25"/>
      <c r="H11" s="25"/>
      <c r="I11" s="5">
        <f t="shared" si="4"/>
        <v>0</v>
      </c>
      <c r="J11" s="5">
        <f>SUM(I$6:I11)</f>
        <v>0</v>
      </c>
      <c r="K11" s="5">
        <f>AVERAGE(I$6:I11)</f>
        <v>0</v>
      </c>
      <c r="L11" s="6" t="str">
        <f t="shared" si="5"/>
        <v/>
      </c>
      <c r="M11" s="5">
        <f t="shared" si="6"/>
        <v>0</v>
      </c>
      <c r="N11" s="26"/>
    </row>
    <row r="12" spans="1:14" x14ac:dyDescent="0.3">
      <c r="A12" s="24">
        <v>46228</v>
      </c>
      <c r="B12" s="3" t="str">
        <f t="shared" si="0"/>
        <v>dddd</v>
      </c>
      <c r="C12" s="3">
        <f t="shared" si="1"/>
        <v>30</v>
      </c>
      <c r="D12" s="3" t="str">
        <f t="shared" si="2"/>
        <v>juillet</v>
      </c>
      <c r="E12" s="3">
        <f t="shared" si="3"/>
        <v>2026</v>
      </c>
      <c r="F12" s="25"/>
      <c r="G12" s="25"/>
      <c r="H12" s="25"/>
      <c r="I12" s="5">
        <f t="shared" si="4"/>
        <v>0</v>
      </c>
      <c r="J12" s="5">
        <f t="shared" ref="J12:J43" si="7">SUM(I6:I12)</f>
        <v>0</v>
      </c>
      <c r="K12" s="5">
        <f>AVERAGE(I$6:I12)</f>
        <v>0</v>
      </c>
      <c r="L12" s="6" t="str">
        <f t="shared" si="5"/>
        <v/>
      </c>
      <c r="M12" s="5">
        <f t="shared" si="6"/>
        <v>0</v>
      </c>
      <c r="N12" s="26"/>
    </row>
    <row r="13" spans="1:14" x14ac:dyDescent="0.3">
      <c r="A13" s="27">
        <v>46229</v>
      </c>
      <c r="B13" s="7" t="str">
        <f t="shared" si="0"/>
        <v>dddd</v>
      </c>
      <c r="C13" s="7">
        <f t="shared" si="1"/>
        <v>30</v>
      </c>
      <c r="D13" s="7" t="str">
        <f t="shared" si="2"/>
        <v>juillet</v>
      </c>
      <c r="E13" s="7">
        <f t="shared" si="3"/>
        <v>2026</v>
      </c>
      <c r="F13" s="28"/>
      <c r="G13" s="28"/>
      <c r="H13" s="28"/>
      <c r="I13" s="9">
        <f t="shared" si="4"/>
        <v>0</v>
      </c>
      <c r="J13" s="9">
        <f t="shared" si="7"/>
        <v>0</v>
      </c>
      <c r="K13" s="9">
        <f>AVERAGE(I$6:I13)</f>
        <v>0</v>
      </c>
      <c r="L13" s="10" t="str">
        <f t="shared" si="5"/>
        <v/>
      </c>
      <c r="M13" s="9">
        <f t="shared" si="6"/>
        <v>0</v>
      </c>
      <c r="N13" s="29"/>
    </row>
    <row r="14" spans="1:14" x14ac:dyDescent="0.3">
      <c r="A14" s="27">
        <v>46230</v>
      </c>
      <c r="B14" s="7" t="str">
        <f t="shared" si="0"/>
        <v>dddd</v>
      </c>
      <c r="C14" s="7">
        <f t="shared" si="1"/>
        <v>31</v>
      </c>
      <c r="D14" s="7" t="str">
        <f t="shared" si="2"/>
        <v>juillet</v>
      </c>
      <c r="E14" s="7">
        <f t="shared" si="3"/>
        <v>2026</v>
      </c>
      <c r="F14" s="28"/>
      <c r="G14" s="28"/>
      <c r="H14" s="28"/>
      <c r="I14" s="9">
        <f t="shared" si="4"/>
        <v>0</v>
      </c>
      <c r="J14" s="9">
        <f t="shared" si="7"/>
        <v>0</v>
      </c>
      <c r="K14" s="9">
        <f>AVERAGE(I$6:I14)</f>
        <v>0</v>
      </c>
      <c r="L14" s="10" t="str">
        <f t="shared" si="5"/>
        <v/>
      </c>
      <c r="M14" s="9">
        <f t="shared" si="6"/>
        <v>0</v>
      </c>
      <c r="N14" s="29"/>
    </row>
    <row r="15" spans="1:14" x14ac:dyDescent="0.3">
      <c r="A15" s="27">
        <v>46231</v>
      </c>
      <c r="B15" s="7" t="str">
        <f t="shared" si="0"/>
        <v>dddd</v>
      </c>
      <c r="C15" s="7">
        <f t="shared" si="1"/>
        <v>31</v>
      </c>
      <c r="D15" s="7" t="str">
        <f t="shared" si="2"/>
        <v>juillet</v>
      </c>
      <c r="E15" s="7">
        <f t="shared" si="3"/>
        <v>2026</v>
      </c>
      <c r="F15" s="28"/>
      <c r="G15" s="28"/>
      <c r="H15" s="28"/>
      <c r="I15" s="9">
        <f t="shared" si="4"/>
        <v>0</v>
      </c>
      <c r="J15" s="9">
        <f t="shared" si="7"/>
        <v>0</v>
      </c>
      <c r="K15" s="9">
        <f>AVERAGE(I$6:I15)</f>
        <v>0</v>
      </c>
      <c r="L15" s="10" t="str">
        <f t="shared" si="5"/>
        <v/>
      </c>
      <c r="M15" s="9">
        <f t="shared" si="6"/>
        <v>0</v>
      </c>
      <c r="N15" s="29"/>
    </row>
    <row r="16" spans="1:14" x14ac:dyDescent="0.3">
      <c r="A16" s="27">
        <v>46232</v>
      </c>
      <c r="B16" s="7" t="str">
        <f t="shared" si="0"/>
        <v>dddd</v>
      </c>
      <c r="C16" s="7">
        <f t="shared" si="1"/>
        <v>31</v>
      </c>
      <c r="D16" s="7" t="str">
        <f t="shared" si="2"/>
        <v>juillet</v>
      </c>
      <c r="E16" s="7">
        <f t="shared" si="3"/>
        <v>2026</v>
      </c>
      <c r="F16" s="28"/>
      <c r="G16" s="28"/>
      <c r="H16" s="28"/>
      <c r="I16" s="9">
        <f t="shared" si="4"/>
        <v>0</v>
      </c>
      <c r="J16" s="9">
        <f t="shared" si="7"/>
        <v>0</v>
      </c>
      <c r="K16" s="9">
        <f>AVERAGE(I$6:I16)</f>
        <v>0</v>
      </c>
      <c r="L16" s="10" t="str">
        <f t="shared" si="5"/>
        <v/>
      </c>
      <c r="M16" s="9">
        <f t="shared" si="6"/>
        <v>0</v>
      </c>
      <c r="N16" s="29"/>
    </row>
    <row r="17" spans="1:14" x14ac:dyDescent="0.3">
      <c r="A17" s="27">
        <v>46233</v>
      </c>
      <c r="B17" s="7" t="str">
        <f t="shared" si="0"/>
        <v>dddd</v>
      </c>
      <c r="C17" s="7">
        <f t="shared" si="1"/>
        <v>31</v>
      </c>
      <c r="D17" s="7" t="str">
        <f t="shared" si="2"/>
        <v>juillet</v>
      </c>
      <c r="E17" s="7">
        <f t="shared" si="3"/>
        <v>2026</v>
      </c>
      <c r="F17" s="28"/>
      <c r="G17" s="28"/>
      <c r="H17" s="28"/>
      <c r="I17" s="9">
        <f t="shared" si="4"/>
        <v>0</v>
      </c>
      <c r="J17" s="9">
        <f t="shared" si="7"/>
        <v>0</v>
      </c>
      <c r="K17" s="9">
        <f>AVERAGE(I$6:I17)</f>
        <v>0</v>
      </c>
      <c r="L17" s="10" t="str">
        <f t="shared" si="5"/>
        <v/>
      </c>
      <c r="M17" s="9">
        <f t="shared" si="6"/>
        <v>0</v>
      </c>
      <c r="N17" s="29"/>
    </row>
    <row r="18" spans="1:14" x14ac:dyDescent="0.3">
      <c r="A18" s="27">
        <v>46234</v>
      </c>
      <c r="B18" s="7" t="str">
        <f t="shared" si="0"/>
        <v>dddd</v>
      </c>
      <c r="C18" s="7">
        <f t="shared" si="1"/>
        <v>31</v>
      </c>
      <c r="D18" s="7" t="str">
        <f t="shared" si="2"/>
        <v>juillet</v>
      </c>
      <c r="E18" s="7">
        <f t="shared" si="3"/>
        <v>2026</v>
      </c>
      <c r="F18" s="28"/>
      <c r="G18" s="28"/>
      <c r="H18" s="28"/>
      <c r="I18" s="9">
        <f t="shared" si="4"/>
        <v>0</v>
      </c>
      <c r="J18" s="9">
        <f t="shared" si="7"/>
        <v>0</v>
      </c>
      <c r="K18" s="9">
        <f>AVERAGE(I$6:I18)</f>
        <v>0</v>
      </c>
      <c r="L18" s="10" t="str">
        <f t="shared" si="5"/>
        <v/>
      </c>
      <c r="M18" s="9">
        <f t="shared" si="6"/>
        <v>0</v>
      </c>
      <c r="N18" s="29"/>
    </row>
    <row r="19" spans="1:14" x14ac:dyDescent="0.3">
      <c r="A19" s="27">
        <v>46235</v>
      </c>
      <c r="B19" s="7" t="str">
        <f t="shared" si="0"/>
        <v>dddd</v>
      </c>
      <c r="C19" s="7">
        <f t="shared" si="1"/>
        <v>31</v>
      </c>
      <c r="D19" s="7" t="str">
        <f t="shared" si="2"/>
        <v>août</v>
      </c>
      <c r="E19" s="7">
        <f t="shared" si="3"/>
        <v>2026</v>
      </c>
      <c r="F19" s="28"/>
      <c r="G19" s="28"/>
      <c r="H19" s="28"/>
      <c r="I19" s="9">
        <f t="shared" si="4"/>
        <v>0</v>
      </c>
      <c r="J19" s="9">
        <f t="shared" si="7"/>
        <v>0</v>
      </c>
      <c r="K19" s="9">
        <f>AVERAGE(I$6:I19)</f>
        <v>0</v>
      </c>
      <c r="L19" s="10" t="str">
        <f t="shared" si="5"/>
        <v/>
      </c>
      <c r="M19" s="9">
        <f t="shared" si="6"/>
        <v>0</v>
      </c>
      <c r="N19" s="29"/>
    </row>
    <row r="20" spans="1:14" x14ac:dyDescent="0.3">
      <c r="A20" s="24">
        <v>46236</v>
      </c>
      <c r="B20" s="3" t="str">
        <f t="shared" si="0"/>
        <v>dddd</v>
      </c>
      <c r="C20" s="3">
        <f t="shared" si="1"/>
        <v>31</v>
      </c>
      <c r="D20" s="3" t="str">
        <f t="shared" si="2"/>
        <v>août</v>
      </c>
      <c r="E20" s="3">
        <f t="shared" si="3"/>
        <v>2026</v>
      </c>
      <c r="F20" s="25"/>
      <c r="G20" s="25"/>
      <c r="H20" s="25"/>
      <c r="I20" s="5">
        <f t="shared" si="4"/>
        <v>0</v>
      </c>
      <c r="J20" s="5">
        <f t="shared" si="7"/>
        <v>0</v>
      </c>
      <c r="K20" s="5">
        <f>AVERAGE(I$6:I20)</f>
        <v>0</v>
      </c>
      <c r="L20" s="6" t="str">
        <f t="shared" si="5"/>
        <v/>
      </c>
      <c r="M20" s="5">
        <f t="shared" si="6"/>
        <v>0</v>
      </c>
      <c r="N20" s="26"/>
    </row>
    <row r="21" spans="1:14" x14ac:dyDescent="0.3">
      <c r="A21" s="24">
        <v>46237</v>
      </c>
      <c r="B21" s="3" t="str">
        <f t="shared" si="0"/>
        <v>dddd</v>
      </c>
      <c r="C21" s="3">
        <f t="shared" si="1"/>
        <v>32</v>
      </c>
      <c r="D21" s="3" t="str">
        <f t="shared" si="2"/>
        <v>août</v>
      </c>
      <c r="E21" s="3">
        <f t="shared" si="3"/>
        <v>2026</v>
      </c>
      <c r="F21" s="25"/>
      <c r="G21" s="25"/>
      <c r="H21" s="25"/>
      <c r="I21" s="5">
        <f t="shared" si="4"/>
        <v>0</v>
      </c>
      <c r="J21" s="5">
        <f t="shared" si="7"/>
        <v>0</v>
      </c>
      <c r="K21" s="5">
        <f>AVERAGE(I$6:I21)</f>
        <v>0</v>
      </c>
      <c r="L21" s="6" t="str">
        <f t="shared" si="5"/>
        <v/>
      </c>
      <c r="M21" s="5">
        <f t="shared" si="6"/>
        <v>0</v>
      </c>
      <c r="N21" s="26"/>
    </row>
    <row r="22" spans="1:14" x14ac:dyDescent="0.3">
      <c r="A22" s="24">
        <v>46238</v>
      </c>
      <c r="B22" s="3" t="str">
        <f t="shared" si="0"/>
        <v>dddd</v>
      </c>
      <c r="C22" s="3">
        <f t="shared" si="1"/>
        <v>32</v>
      </c>
      <c r="D22" s="3" t="str">
        <f t="shared" si="2"/>
        <v>août</v>
      </c>
      <c r="E22" s="3">
        <f t="shared" si="3"/>
        <v>2026</v>
      </c>
      <c r="F22" s="25"/>
      <c r="G22" s="25"/>
      <c r="H22" s="25"/>
      <c r="I22" s="5">
        <f t="shared" si="4"/>
        <v>0</v>
      </c>
      <c r="J22" s="5">
        <f t="shared" si="7"/>
        <v>0</v>
      </c>
      <c r="K22" s="5">
        <f>AVERAGE(I$6:I22)</f>
        <v>0</v>
      </c>
      <c r="L22" s="6" t="str">
        <f t="shared" si="5"/>
        <v/>
      </c>
      <c r="M22" s="5">
        <f t="shared" si="6"/>
        <v>0</v>
      </c>
      <c r="N22" s="26"/>
    </row>
    <row r="23" spans="1:14" x14ac:dyDescent="0.3">
      <c r="A23" s="24">
        <v>46239</v>
      </c>
      <c r="B23" s="3" t="str">
        <f t="shared" si="0"/>
        <v>dddd</v>
      </c>
      <c r="C23" s="3">
        <f t="shared" si="1"/>
        <v>32</v>
      </c>
      <c r="D23" s="3" t="str">
        <f t="shared" si="2"/>
        <v>août</v>
      </c>
      <c r="E23" s="3">
        <f t="shared" si="3"/>
        <v>2026</v>
      </c>
      <c r="F23" s="25"/>
      <c r="G23" s="25"/>
      <c r="H23" s="25"/>
      <c r="I23" s="5">
        <f t="shared" si="4"/>
        <v>0</v>
      </c>
      <c r="J23" s="5">
        <f t="shared" si="7"/>
        <v>0</v>
      </c>
      <c r="K23" s="5">
        <f>AVERAGE(I$6:I23)</f>
        <v>0</v>
      </c>
      <c r="L23" s="6" t="str">
        <f t="shared" si="5"/>
        <v/>
      </c>
      <c r="M23" s="5">
        <f t="shared" si="6"/>
        <v>0</v>
      </c>
      <c r="N23" s="26"/>
    </row>
    <row r="24" spans="1:14" x14ac:dyDescent="0.3">
      <c r="A24" s="24">
        <v>46240</v>
      </c>
      <c r="B24" s="3" t="str">
        <f t="shared" si="0"/>
        <v>dddd</v>
      </c>
      <c r="C24" s="3">
        <f t="shared" si="1"/>
        <v>32</v>
      </c>
      <c r="D24" s="3" t="str">
        <f t="shared" si="2"/>
        <v>août</v>
      </c>
      <c r="E24" s="3">
        <f t="shared" si="3"/>
        <v>2026</v>
      </c>
      <c r="F24" s="25"/>
      <c r="G24" s="25"/>
      <c r="H24" s="25"/>
      <c r="I24" s="5">
        <f t="shared" si="4"/>
        <v>0</v>
      </c>
      <c r="J24" s="5">
        <f t="shared" si="7"/>
        <v>0</v>
      </c>
      <c r="K24" s="5">
        <f>AVERAGE(I$6:I24)</f>
        <v>0</v>
      </c>
      <c r="L24" s="6" t="str">
        <f t="shared" si="5"/>
        <v/>
      </c>
      <c r="M24" s="5">
        <f t="shared" si="6"/>
        <v>0</v>
      </c>
      <c r="N24" s="26"/>
    </row>
    <row r="25" spans="1:14" x14ac:dyDescent="0.3">
      <c r="A25" s="24">
        <v>46241</v>
      </c>
      <c r="B25" s="3" t="str">
        <f t="shared" si="0"/>
        <v>dddd</v>
      </c>
      <c r="C25" s="3">
        <f t="shared" si="1"/>
        <v>32</v>
      </c>
      <c r="D25" s="3" t="str">
        <f t="shared" si="2"/>
        <v>août</v>
      </c>
      <c r="E25" s="3">
        <f t="shared" si="3"/>
        <v>2026</v>
      </c>
      <c r="F25" s="25"/>
      <c r="G25" s="25"/>
      <c r="H25" s="25"/>
      <c r="I25" s="5">
        <f t="shared" si="4"/>
        <v>0</v>
      </c>
      <c r="J25" s="5">
        <f t="shared" si="7"/>
        <v>0</v>
      </c>
      <c r="K25" s="5">
        <f>AVERAGE(I$6:I25)</f>
        <v>0</v>
      </c>
      <c r="L25" s="6" t="str">
        <f t="shared" si="5"/>
        <v/>
      </c>
      <c r="M25" s="5">
        <f t="shared" si="6"/>
        <v>0</v>
      </c>
      <c r="N25" s="26"/>
    </row>
    <row r="26" spans="1:14" x14ac:dyDescent="0.3">
      <c r="A26" s="24">
        <v>46242</v>
      </c>
      <c r="B26" s="3" t="str">
        <f t="shared" si="0"/>
        <v>dddd</v>
      </c>
      <c r="C26" s="3">
        <f t="shared" si="1"/>
        <v>32</v>
      </c>
      <c r="D26" s="3" t="str">
        <f t="shared" si="2"/>
        <v>août</v>
      </c>
      <c r="E26" s="3">
        <f t="shared" si="3"/>
        <v>2026</v>
      </c>
      <c r="F26" s="25"/>
      <c r="G26" s="25"/>
      <c r="H26" s="25"/>
      <c r="I26" s="5">
        <f t="shared" si="4"/>
        <v>0</v>
      </c>
      <c r="J26" s="5">
        <f t="shared" si="7"/>
        <v>0</v>
      </c>
      <c r="K26" s="5">
        <f>AVERAGE(I$6:I26)</f>
        <v>0</v>
      </c>
      <c r="L26" s="6" t="str">
        <f t="shared" si="5"/>
        <v/>
      </c>
      <c r="M26" s="5">
        <f t="shared" si="6"/>
        <v>0</v>
      </c>
      <c r="N26" s="26"/>
    </row>
    <row r="27" spans="1:14" x14ac:dyDescent="0.3">
      <c r="A27" s="27">
        <v>46243</v>
      </c>
      <c r="B27" s="7" t="str">
        <f t="shared" si="0"/>
        <v>dddd</v>
      </c>
      <c r="C27" s="7">
        <f t="shared" si="1"/>
        <v>32</v>
      </c>
      <c r="D27" s="7" t="str">
        <f t="shared" si="2"/>
        <v>août</v>
      </c>
      <c r="E27" s="7">
        <f t="shared" si="3"/>
        <v>2026</v>
      </c>
      <c r="F27" s="28"/>
      <c r="G27" s="28"/>
      <c r="H27" s="28"/>
      <c r="I27" s="9">
        <f t="shared" si="4"/>
        <v>0</v>
      </c>
      <c r="J27" s="9">
        <f t="shared" si="7"/>
        <v>0</v>
      </c>
      <c r="K27" s="9">
        <f>AVERAGE(I$6:I27)</f>
        <v>0</v>
      </c>
      <c r="L27" s="10" t="str">
        <f t="shared" si="5"/>
        <v/>
      </c>
      <c r="M27" s="9">
        <f t="shared" si="6"/>
        <v>0</v>
      </c>
      <c r="N27" s="29"/>
    </row>
    <row r="28" spans="1:14" x14ac:dyDescent="0.3">
      <c r="A28" s="27">
        <v>46244</v>
      </c>
      <c r="B28" s="7" t="str">
        <f t="shared" si="0"/>
        <v>dddd</v>
      </c>
      <c r="C28" s="7">
        <f t="shared" si="1"/>
        <v>33</v>
      </c>
      <c r="D28" s="7" t="str">
        <f t="shared" si="2"/>
        <v>août</v>
      </c>
      <c r="E28" s="7">
        <f t="shared" si="3"/>
        <v>2026</v>
      </c>
      <c r="F28" s="28"/>
      <c r="G28" s="28"/>
      <c r="H28" s="28"/>
      <c r="I28" s="9">
        <f t="shared" si="4"/>
        <v>0</v>
      </c>
      <c r="J28" s="9">
        <f t="shared" si="7"/>
        <v>0</v>
      </c>
      <c r="K28" s="9">
        <f>AVERAGE(I$6:I28)</f>
        <v>0</v>
      </c>
      <c r="L28" s="10" t="str">
        <f t="shared" si="5"/>
        <v/>
      </c>
      <c r="M28" s="9">
        <f t="shared" si="6"/>
        <v>0</v>
      </c>
      <c r="N28" s="29"/>
    </row>
    <row r="29" spans="1:14" x14ac:dyDescent="0.3">
      <c r="A29" s="27">
        <v>46245</v>
      </c>
      <c r="B29" s="7" t="str">
        <f t="shared" si="0"/>
        <v>dddd</v>
      </c>
      <c r="C29" s="7">
        <f t="shared" si="1"/>
        <v>33</v>
      </c>
      <c r="D29" s="7" t="str">
        <f t="shared" si="2"/>
        <v>août</v>
      </c>
      <c r="E29" s="7">
        <f t="shared" si="3"/>
        <v>2026</v>
      </c>
      <c r="F29" s="28"/>
      <c r="G29" s="28"/>
      <c r="H29" s="28"/>
      <c r="I29" s="9">
        <f t="shared" si="4"/>
        <v>0</v>
      </c>
      <c r="J29" s="9">
        <f t="shared" si="7"/>
        <v>0</v>
      </c>
      <c r="K29" s="9">
        <f>AVERAGE(I$6:I29)</f>
        <v>0</v>
      </c>
      <c r="L29" s="10" t="str">
        <f t="shared" si="5"/>
        <v/>
      </c>
      <c r="M29" s="9">
        <f t="shared" si="6"/>
        <v>0</v>
      </c>
      <c r="N29" s="29"/>
    </row>
    <row r="30" spans="1:14" x14ac:dyDescent="0.3">
      <c r="A30" s="27">
        <v>46246</v>
      </c>
      <c r="B30" s="7" t="str">
        <f t="shared" si="0"/>
        <v>dddd</v>
      </c>
      <c r="C30" s="7">
        <f t="shared" si="1"/>
        <v>33</v>
      </c>
      <c r="D30" s="7" t="str">
        <f t="shared" si="2"/>
        <v>août</v>
      </c>
      <c r="E30" s="7">
        <f t="shared" si="3"/>
        <v>2026</v>
      </c>
      <c r="F30" s="28"/>
      <c r="G30" s="28"/>
      <c r="H30" s="28"/>
      <c r="I30" s="9">
        <f t="shared" si="4"/>
        <v>0</v>
      </c>
      <c r="J30" s="9">
        <f t="shared" si="7"/>
        <v>0</v>
      </c>
      <c r="K30" s="9">
        <f>AVERAGE(I$6:I30)</f>
        <v>0</v>
      </c>
      <c r="L30" s="10" t="str">
        <f t="shared" si="5"/>
        <v/>
      </c>
      <c r="M30" s="9">
        <f t="shared" si="6"/>
        <v>0</v>
      </c>
      <c r="N30" s="29"/>
    </row>
    <row r="31" spans="1:14" x14ac:dyDescent="0.3">
      <c r="A31" s="27">
        <v>46247</v>
      </c>
      <c r="B31" s="7" t="str">
        <f t="shared" si="0"/>
        <v>dddd</v>
      </c>
      <c r="C31" s="7">
        <f t="shared" si="1"/>
        <v>33</v>
      </c>
      <c r="D31" s="7" t="str">
        <f t="shared" si="2"/>
        <v>août</v>
      </c>
      <c r="E31" s="7">
        <f t="shared" si="3"/>
        <v>2026</v>
      </c>
      <c r="F31" s="28"/>
      <c r="G31" s="28"/>
      <c r="H31" s="28"/>
      <c r="I31" s="9">
        <f t="shared" si="4"/>
        <v>0</v>
      </c>
      <c r="J31" s="9">
        <f t="shared" si="7"/>
        <v>0</v>
      </c>
      <c r="K31" s="9">
        <f>AVERAGE(I$6:I31)</f>
        <v>0</v>
      </c>
      <c r="L31" s="10" t="str">
        <f t="shared" si="5"/>
        <v/>
      </c>
      <c r="M31" s="9">
        <f t="shared" si="6"/>
        <v>0</v>
      </c>
      <c r="N31" s="29"/>
    </row>
    <row r="32" spans="1:14" x14ac:dyDescent="0.3">
      <c r="A32" s="27">
        <v>46248</v>
      </c>
      <c r="B32" s="7" t="str">
        <f t="shared" si="0"/>
        <v>dddd</v>
      </c>
      <c r="C32" s="7">
        <f t="shared" si="1"/>
        <v>33</v>
      </c>
      <c r="D32" s="7" t="str">
        <f t="shared" si="2"/>
        <v>août</v>
      </c>
      <c r="E32" s="7">
        <f t="shared" si="3"/>
        <v>2026</v>
      </c>
      <c r="F32" s="28"/>
      <c r="G32" s="28"/>
      <c r="H32" s="28"/>
      <c r="I32" s="9">
        <f t="shared" si="4"/>
        <v>0</v>
      </c>
      <c r="J32" s="9">
        <f t="shared" si="7"/>
        <v>0</v>
      </c>
      <c r="K32" s="9">
        <f>AVERAGE(I$6:I32)</f>
        <v>0</v>
      </c>
      <c r="L32" s="10" t="str">
        <f t="shared" si="5"/>
        <v/>
      </c>
      <c r="M32" s="9">
        <f t="shared" si="6"/>
        <v>0</v>
      </c>
      <c r="N32" s="29"/>
    </row>
    <row r="33" spans="1:14" x14ac:dyDescent="0.3">
      <c r="A33" s="27">
        <v>46249</v>
      </c>
      <c r="B33" s="7" t="str">
        <f t="shared" si="0"/>
        <v>dddd</v>
      </c>
      <c r="C33" s="7">
        <f t="shared" si="1"/>
        <v>33</v>
      </c>
      <c r="D33" s="7" t="str">
        <f t="shared" si="2"/>
        <v>août</v>
      </c>
      <c r="E33" s="7">
        <f t="shared" si="3"/>
        <v>2026</v>
      </c>
      <c r="F33" s="28"/>
      <c r="G33" s="28"/>
      <c r="H33" s="28"/>
      <c r="I33" s="9">
        <f t="shared" si="4"/>
        <v>0</v>
      </c>
      <c r="J33" s="9">
        <f t="shared" si="7"/>
        <v>0</v>
      </c>
      <c r="K33" s="9">
        <f t="shared" ref="K33:K64" si="8">AVERAGE(I6:I33)</f>
        <v>0</v>
      </c>
      <c r="L33" s="10" t="str">
        <f t="shared" si="5"/>
        <v/>
      </c>
      <c r="M33" s="9">
        <f t="shared" si="6"/>
        <v>0</v>
      </c>
      <c r="N33" s="29"/>
    </row>
    <row r="34" spans="1:14" x14ac:dyDescent="0.3">
      <c r="A34" s="24">
        <v>46250</v>
      </c>
      <c r="B34" s="3" t="str">
        <f t="shared" si="0"/>
        <v>dddd</v>
      </c>
      <c r="C34" s="3">
        <f t="shared" si="1"/>
        <v>33</v>
      </c>
      <c r="D34" s="3" t="str">
        <f t="shared" si="2"/>
        <v>août</v>
      </c>
      <c r="E34" s="3">
        <f t="shared" si="3"/>
        <v>2026</v>
      </c>
      <c r="F34" s="25"/>
      <c r="G34" s="25"/>
      <c r="H34" s="25"/>
      <c r="I34" s="5">
        <f t="shared" si="4"/>
        <v>0</v>
      </c>
      <c r="J34" s="5">
        <f t="shared" si="7"/>
        <v>0</v>
      </c>
      <c r="K34" s="5">
        <f t="shared" si="8"/>
        <v>0</v>
      </c>
      <c r="L34" s="6" t="str">
        <f t="shared" si="5"/>
        <v/>
      </c>
      <c r="M34" s="5">
        <f t="shared" si="6"/>
        <v>0</v>
      </c>
      <c r="N34" s="26"/>
    </row>
    <row r="35" spans="1:14" x14ac:dyDescent="0.3">
      <c r="A35" s="24">
        <v>46251</v>
      </c>
      <c r="B35" s="3" t="str">
        <f t="shared" si="0"/>
        <v>dddd</v>
      </c>
      <c r="C35" s="3">
        <f t="shared" si="1"/>
        <v>34</v>
      </c>
      <c r="D35" s="3" t="str">
        <f t="shared" si="2"/>
        <v>août</v>
      </c>
      <c r="E35" s="3">
        <f t="shared" si="3"/>
        <v>2026</v>
      </c>
      <c r="F35" s="25"/>
      <c r="G35" s="25"/>
      <c r="H35" s="25"/>
      <c r="I35" s="5">
        <f t="shared" si="4"/>
        <v>0</v>
      </c>
      <c r="J35" s="5">
        <f t="shared" si="7"/>
        <v>0</v>
      </c>
      <c r="K35" s="5">
        <f t="shared" si="8"/>
        <v>0</v>
      </c>
      <c r="L35" s="6" t="str">
        <f t="shared" si="5"/>
        <v/>
      </c>
      <c r="M35" s="5">
        <f t="shared" si="6"/>
        <v>0</v>
      </c>
      <c r="N35" s="26"/>
    </row>
    <row r="36" spans="1:14" x14ac:dyDescent="0.3">
      <c r="A36" s="24">
        <v>46252</v>
      </c>
      <c r="B36" s="3" t="str">
        <f t="shared" si="0"/>
        <v>dddd</v>
      </c>
      <c r="C36" s="3">
        <f t="shared" si="1"/>
        <v>34</v>
      </c>
      <c r="D36" s="3" t="str">
        <f t="shared" si="2"/>
        <v>août</v>
      </c>
      <c r="E36" s="3">
        <f t="shared" si="3"/>
        <v>2026</v>
      </c>
      <c r="F36" s="25"/>
      <c r="G36" s="25"/>
      <c r="H36" s="25"/>
      <c r="I36" s="5">
        <f t="shared" si="4"/>
        <v>0</v>
      </c>
      <c r="J36" s="5">
        <f t="shared" si="7"/>
        <v>0</v>
      </c>
      <c r="K36" s="5">
        <f t="shared" si="8"/>
        <v>0</v>
      </c>
      <c r="L36" s="6" t="str">
        <f t="shared" si="5"/>
        <v/>
      </c>
      <c r="M36" s="5">
        <f t="shared" si="6"/>
        <v>0</v>
      </c>
      <c r="N36" s="26"/>
    </row>
    <row r="37" spans="1:14" x14ac:dyDescent="0.3">
      <c r="A37" s="24">
        <v>46253</v>
      </c>
      <c r="B37" s="3" t="str">
        <f t="shared" si="0"/>
        <v>dddd</v>
      </c>
      <c r="C37" s="3">
        <f t="shared" si="1"/>
        <v>34</v>
      </c>
      <c r="D37" s="3" t="str">
        <f t="shared" si="2"/>
        <v>août</v>
      </c>
      <c r="E37" s="3">
        <f t="shared" si="3"/>
        <v>2026</v>
      </c>
      <c r="F37" s="25"/>
      <c r="G37" s="25"/>
      <c r="H37" s="25"/>
      <c r="I37" s="5">
        <f t="shared" si="4"/>
        <v>0</v>
      </c>
      <c r="J37" s="5">
        <f t="shared" si="7"/>
        <v>0</v>
      </c>
      <c r="K37" s="5">
        <f t="shared" si="8"/>
        <v>0</v>
      </c>
      <c r="L37" s="6" t="str">
        <f t="shared" si="5"/>
        <v/>
      </c>
      <c r="M37" s="5">
        <f t="shared" si="6"/>
        <v>0</v>
      </c>
      <c r="N37" s="26"/>
    </row>
    <row r="38" spans="1:14" x14ac:dyDescent="0.3">
      <c r="A38" s="24">
        <v>46254</v>
      </c>
      <c r="B38" s="3" t="str">
        <f t="shared" ref="B38:B69" si="9">TEXT(A38,"dddd")</f>
        <v>dddd</v>
      </c>
      <c r="C38" s="3">
        <f t="shared" ref="C38:C69" si="10">WEEKNUM(A38,2)</f>
        <v>34</v>
      </c>
      <c r="D38" s="3" t="str">
        <f t="shared" ref="D38:D69" si="11">TEXT(A38,"mmmm")</f>
        <v>août</v>
      </c>
      <c r="E38" s="3">
        <f t="shared" ref="E38:E69" si="12">YEAR(A38)</f>
        <v>2026</v>
      </c>
      <c r="F38" s="25"/>
      <c r="G38" s="25"/>
      <c r="H38" s="25"/>
      <c r="I38" s="5">
        <f t="shared" ref="I38:I69" si="13">IF(OR(G38="",H38=""),0,G38*H38)</f>
        <v>0</v>
      </c>
      <c r="J38" s="5">
        <f t="shared" si="7"/>
        <v>0</v>
      </c>
      <c r="K38" s="5">
        <f t="shared" si="8"/>
        <v>0</v>
      </c>
      <c r="L38" s="6" t="str">
        <f t="shared" ref="L38:L69" si="14">IF(K38=0,"",J38/K38)</f>
        <v/>
      </c>
      <c r="M38" s="5">
        <f t="shared" si="6"/>
        <v>0</v>
      </c>
      <c r="N38" s="26"/>
    </row>
    <row r="39" spans="1:14" x14ac:dyDescent="0.3">
      <c r="A39" s="24">
        <v>46255</v>
      </c>
      <c r="B39" s="3" t="str">
        <f t="shared" si="9"/>
        <v>dddd</v>
      </c>
      <c r="C39" s="3">
        <f t="shared" si="10"/>
        <v>34</v>
      </c>
      <c r="D39" s="3" t="str">
        <f t="shared" si="11"/>
        <v>août</v>
      </c>
      <c r="E39" s="3">
        <f t="shared" si="12"/>
        <v>2026</v>
      </c>
      <c r="F39" s="25"/>
      <c r="G39" s="25"/>
      <c r="H39" s="25"/>
      <c r="I39" s="5">
        <f t="shared" si="13"/>
        <v>0</v>
      </c>
      <c r="J39" s="5">
        <f t="shared" si="7"/>
        <v>0</v>
      </c>
      <c r="K39" s="5">
        <f t="shared" si="8"/>
        <v>0</v>
      </c>
      <c r="L39" s="6" t="str">
        <f t="shared" si="14"/>
        <v/>
      </c>
      <c r="M39" s="5">
        <f t="shared" ref="M39:M70" si="15">MAX(0,M38+(J39-K39))</f>
        <v>0</v>
      </c>
      <c r="N39" s="26"/>
    </row>
    <row r="40" spans="1:14" x14ac:dyDescent="0.3">
      <c r="A40" s="24">
        <v>46256</v>
      </c>
      <c r="B40" s="3" t="str">
        <f t="shared" si="9"/>
        <v>dddd</v>
      </c>
      <c r="C40" s="3">
        <f t="shared" si="10"/>
        <v>34</v>
      </c>
      <c r="D40" s="3" t="str">
        <f t="shared" si="11"/>
        <v>août</v>
      </c>
      <c r="E40" s="3">
        <f t="shared" si="12"/>
        <v>2026</v>
      </c>
      <c r="F40" s="25"/>
      <c r="G40" s="25"/>
      <c r="H40" s="25"/>
      <c r="I40" s="5">
        <f t="shared" si="13"/>
        <v>0</v>
      </c>
      <c r="J40" s="5">
        <f t="shared" si="7"/>
        <v>0</v>
      </c>
      <c r="K40" s="5">
        <f t="shared" si="8"/>
        <v>0</v>
      </c>
      <c r="L40" s="6" t="str">
        <f t="shared" si="14"/>
        <v/>
      </c>
      <c r="M40" s="5">
        <f t="shared" si="15"/>
        <v>0</v>
      </c>
      <c r="N40" s="26"/>
    </row>
    <row r="41" spans="1:14" x14ac:dyDescent="0.3">
      <c r="A41" s="27">
        <v>46257</v>
      </c>
      <c r="B41" s="7" t="str">
        <f t="shared" si="9"/>
        <v>dddd</v>
      </c>
      <c r="C41" s="7">
        <f t="shared" si="10"/>
        <v>34</v>
      </c>
      <c r="D41" s="7" t="str">
        <f t="shared" si="11"/>
        <v>août</v>
      </c>
      <c r="E41" s="7">
        <f t="shared" si="12"/>
        <v>2026</v>
      </c>
      <c r="F41" s="28"/>
      <c r="G41" s="28"/>
      <c r="H41" s="28"/>
      <c r="I41" s="9">
        <f t="shared" si="13"/>
        <v>0</v>
      </c>
      <c r="J41" s="9">
        <f t="shared" si="7"/>
        <v>0</v>
      </c>
      <c r="K41" s="9">
        <f t="shared" si="8"/>
        <v>0</v>
      </c>
      <c r="L41" s="10" t="str">
        <f t="shared" si="14"/>
        <v/>
      </c>
      <c r="M41" s="9">
        <f t="shared" si="15"/>
        <v>0</v>
      </c>
      <c r="N41" s="29"/>
    </row>
    <row r="42" spans="1:14" x14ac:dyDescent="0.3">
      <c r="A42" s="27">
        <v>46258</v>
      </c>
      <c r="B42" s="7" t="str">
        <f t="shared" si="9"/>
        <v>dddd</v>
      </c>
      <c r="C42" s="7">
        <f t="shared" si="10"/>
        <v>35</v>
      </c>
      <c r="D42" s="7" t="str">
        <f t="shared" si="11"/>
        <v>août</v>
      </c>
      <c r="E42" s="7">
        <f t="shared" si="12"/>
        <v>2026</v>
      </c>
      <c r="F42" s="28"/>
      <c r="G42" s="28"/>
      <c r="H42" s="28"/>
      <c r="I42" s="9">
        <f t="shared" si="13"/>
        <v>0</v>
      </c>
      <c r="J42" s="9">
        <f t="shared" si="7"/>
        <v>0</v>
      </c>
      <c r="K42" s="9">
        <f t="shared" si="8"/>
        <v>0</v>
      </c>
      <c r="L42" s="10" t="str">
        <f t="shared" si="14"/>
        <v/>
      </c>
      <c r="M42" s="9">
        <f t="shared" si="15"/>
        <v>0</v>
      </c>
      <c r="N42" s="29"/>
    </row>
    <row r="43" spans="1:14" x14ac:dyDescent="0.3">
      <c r="A43" s="27">
        <v>46259</v>
      </c>
      <c r="B43" s="7" t="str">
        <f t="shared" si="9"/>
        <v>dddd</v>
      </c>
      <c r="C43" s="7">
        <f t="shared" si="10"/>
        <v>35</v>
      </c>
      <c r="D43" s="7" t="str">
        <f t="shared" si="11"/>
        <v>août</v>
      </c>
      <c r="E43" s="7">
        <f t="shared" si="12"/>
        <v>2026</v>
      </c>
      <c r="F43" s="28"/>
      <c r="G43" s="28"/>
      <c r="H43" s="28"/>
      <c r="I43" s="9">
        <f t="shared" si="13"/>
        <v>0</v>
      </c>
      <c r="J43" s="9">
        <f t="shared" si="7"/>
        <v>0</v>
      </c>
      <c r="K43" s="9">
        <f t="shared" si="8"/>
        <v>0</v>
      </c>
      <c r="L43" s="10" t="str">
        <f t="shared" si="14"/>
        <v/>
      </c>
      <c r="M43" s="9">
        <f t="shared" si="15"/>
        <v>0</v>
      </c>
      <c r="N43" s="29"/>
    </row>
    <row r="44" spans="1:14" x14ac:dyDescent="0.3">
      <c r="A44" s="27">
        <v>46260</v>
      </c>
      <c r="B44" s="7" t="str">
        <f t="shared" si="9"/>
        <v>dddd</v>
      </c>
      <c r="C44" s="7">
        <f t="shared" si="10"/>
        <v>35</v>
      </c>
      <c r="D44" s="7" t="str">
        <f t="shared" si="11"/>
        <v>août</v>
      </c>
      <c r="E44" s="7">
        <f t="shared" si="12"/>
        <v>2026</v>
      </c>
      <c r="F44" s="28"/>
      <c r="G44" s="28"/>
      <c r="H44" s="28"/>
      <c r="I44" s="9">
        <f t="shared" si="13"/>
        <v>0</v>
      </c>
      <c r="J44" s="9">
        <f t="shared" ref="J44:J75" si="16">SUM(I38:I44)</f>
        <v>0</v>
      </c>
      <c r="K44" s="9">
        <f t="shared" si="8"/>
        <v>0</v>
      </c>
      <c r="L44" s="10" t="str">
        <f t="shared" si="14"/>
        <v/>
      </c>
      <c r="M44" s="9">
        <f t="shared" si="15"/>
        <v>0</v>
      </c>
      <c r="N44" s="29"/>
    </row>
    <row r="45" spans="1:14" x14ac:dyDescent="0.3">
      <c r="A45" s="27">
        <v>46261</v>
      </c>
      <c r="B45" s="7" t="str">
        <f t="shared" si="9"/>
        <v>dddd</v>
      </c>
      <c r="C45" s="7">
        <f t="shared" si="10"/>
        <v>35</v>
      </c>
      <c r="D45" s="7" t="str">
        <f t="shared" si="11"/>
        <v>août</v>
      </c>
      <c r="E45" s="7">
        <f t="shared" si="12"/>
        <v>2026</v>
      </c>
      <c r="F45" s="28"/>
      <c r="G45" s="28"/>
      <c r="H45" s="28"/>
      <c r="I45" s="9">
        <f t="shared" si="13"/>
        <v>0</v>
      </c>
      <c r="J45" s="9">
        <f t="shared" si="16"/>
        <v>0</v>
      </c>
      <c r="K45" s="9">
        <f t="shared" si="8"/>
        <v>0</v>
      </c>
      <c r="L45" s="10" t="str">
        <f t="shared" si="14"/>
        <v/>
      </c>
      <c r="M45" s="9">
        <f t="shared" si="15"/>
        <v>0</v>
      </c>
      <c r="N45" s="29"/>
    </row>
    <row r="46" spans="1:14" x14ac:dyDescent="0.3">
      <c r="A46" s="27">
        <v>46262</v>
      </c>
      <c r="B46" s="7" t="str">
        <f t="shared" si="9"/>
        <v>dddd</v>
      </c>
      <c r="C46" s="7">
        <f t="shared" si="10"/>
        <v>35</v>
      </c>
      <c r="D46" s="7" t="str">
        <f t="shared" si="11"/>
        <v>août</v>
      </c>
      <c r="E46" s="7">
        <f t="shared" si="12"/>
        <v>2026</v>
      </c>
      <c r="F46" s="28"/>
      <c r="G46" s="28"/>
      <c r="H46" s="28"/>
      <c r="I46" s="9">
        <f t="shared" si="13"/>
        <v>0</v>
      </c>
      <c r="J46" s="9">
        <f t="shared" si="16"/>
        <v>0</v>
      </c>
      <c r="K46" s="9">
        <f t="shared" si="8"/>
        <v>0</v>
      </c>
      <c r="L46" s="10" t="str">
        <f t="shared" si="14"/>
        <v/>
      </c>
      <c r="M46" s="9">
        <f t="shared" si="15"/>
        <v>0</v>
      </c>
      <c r="N46" s="29"/>
    </row>
    <row r="47" spans="1:14" x14ac:dyDescent="0.3">
      <c r="A47" s="27">
        <v>46263</v>
      </c>
      <c r="B47" s="7" t="str">
        <f t="shared" si="9"/>
        <v>dddd</v>
      </c>
      <c r="C47" s="7">
        <f t="shared" si="10"/>
        <v>35</v>
      </c>
      <c r="D47" s="7" t="str">
        <f t="shared" si="11"/>
        <v>août</v>
      </c>
      <c r="E47" s="7">
        <f t="shared" si="12"/>
        <v>2026</v>
      </c>
      <c r="F47" s="28"/>
      <c r="G47" s="28"/>
      <c r="H47" s="28"/>
      <c r="I47" s="9">
        <f t="shared" si="13"/>
        <v>0</v>
      </c>
      <c r="J47" s="9">
        <f t="shared" si="16"/>
        <v>0</v>
      </c>
      <c r="K47" s="9">
        <f t="shared" si="8"/>
        <v>0</v>
      </c>
      <c r="L47" s="10" t="str">
        <f t="shared" si="14"/>
        <v/>
      </c>
      <c r="M47" s="9">
        <f t="shared" si="15"/>
        <v>0</v>
      </c>
      <c r="N47" s="29"/>
    </row>
    <row r="48" spans="1:14" x14ac:dyDescent="0.3">
      <c r="A48" s="24">
        <v>46264</v>
      </c>
      <c r="B48" s="3" t="str">
        <f t="shared" si="9"/>
        <v>dddd</v>
      </c>
      <c r="C48" s="3">
        <f t="shared" si="10"/>
        <v>35</v>
      </c>
      <c r="D48" s="3" t="str">
        <f t="shared" si="11"/>
        <v>août</v>
      </c>
      <c r="E48" s="3">
        <f t="shared" si="12"/>
        <v>2026</v>
      </c>
      <c r="F48" s="25"/>
      <c r="G48" s="25"/>
      <c r="H48" s="25"/>
      <c r="I48" s="5">
        <f t="shared" si="13"/>
        <v>0</v>
      </c>
      <c r="J48" s="5">
        <f t="shared" si="16"/>
        <v>0</v>
      </c>
      <c r="K48" s="5">
        <f t="shared" si="8"/>
        <v>0</v>
      </c>
      <c r="L48" s="6" t="str">
        <f t="shared" si="14"/>
        <v/>
      </c>
      <c r="M48" s="5">
        <f t="shared" si="15"/>
        <v>0</v>
      </c>
      <c r="N48" s="26"/>
    </row>
    <row r="49" spans="1:14" x14ac:dyDescent="0.3">
      <c r="A49" s="24">
        <v>46265</v>
      </c>
      <c r="B49" s="3" t="str">
        <f t="shared" si="9"/>
        <v>dddd</v>
      </c>
      <c r="C49" s="3">
        <f t="shared" si="10"/>
        <v>36</v>
      </c>
      <c r="D49" s="3" t="str">
        <f t="shared" si="11"/>
        <v>août</v>
      </c>
      <c r="E49" s="3">
        <f t="shared" si="12"/>
        <v>2026</v>
      </c>
      <c r="F49" s="25"/>
      <c r="G49" s="25"/>
      <c r="H49" s="25"/>
      <c r="I49" s="5">
        <f t="shared" si="13"/>
        <v>0</v>
      </c>
      <c r="J49" s="5">
        <f t="shared" si="16"/>
        <v>0</v>
      </c>
      <c r="K49" s="5">
        <f t="shared" si="8"/>
        <v>0</v>
      </c>
      <c r="L49" s="6" t="str">
        <f t="shared" si="14"/>
        <v/>
      </c>
      <c r="M49" s="5">
        <f t="shared" si="15"/>
        <v>0</v>
      </c>
      <c r="N49" s="26"/>
    </row>
    <row r="50" spans="1:14" x14ac:dyDescent="0.3">
      <c r="A50" s="24">
        <v>46266</v>
      </c>
      <c r="B50" s="3" t="str">
        <f t="shared" si="9"/>
        <v>dddd</v>
      </c>
      <c r="C50" s="3">
        <f t="shared" si="10"/>
        <v>36</v>
      </c>
      <c r="D50" s="3" t="str">
        <f t="shared" si="11"/>
        <v>septembre</v>
      </c>
      <c r="E50" s="3">
        <f t="shared" si="12"/>
        <v>2026</v>
      </c>
      <c r="F50" s="25"/>
      <c r="G50" s="25"/>
      <c r="H50" s="25"/>
      <c r="I50" s="5">
        <f t="shared" si="13"/>
        <v>0</v>
      </c>
      <c r="J50" s="5">
        <f t="shared" si="16"/>
        <v>0</v>
      </c>
      <c r="K50" s="5">
        <f t="shared" si="8"/>
        <v>0</v>
      </c>
      <c r="L50" s="6" t="str">
        <f t="shared" si="14"/>
        <v/>
      </c>
      <c r="M50" s="5">
        <f t="shared" si="15"/>
        <v>0</v>
      </c>
      <c r="N50" s="26"/>
    </row>
    <row r="51" spans="1:14" x14ac:dyDescent="0.3">
      <c r="A51" s="24">
        <v>46267</v>
      </c>
      <c r="B51" s="3" t="str">
        <f t="shared" si="9"/>
        <v>dddd</v>
      </c>
      <c r="C51" s="3">
        <f t="shared" si="10"/>
        <v>36</v>
      </c>
      <c r="D51" s="3" t="str">
        <f t="shared" si="11"/>
        <v>septembre</v>
      </c>
      <c r="E51" s="3">
        <f t="shared" si="12"/>
        <v>2026</v>
      </c>
      <c r="F51" s="25"/>
      <c r="G51" s="25"/>
      <c r="H51" s="25"/>
      <c r="I51" s="5">
        <f t="shared" si="13"/>
        <v>0</v>
      </c>
      <c r="J51" s="5">
        <f t="shared" si="16"/>
        <v>0</v>
      </c>
      <c r="K51" s="5">
        <f t="shared" si="8"/>
        <v>0</v>
      </c>
      <c r="L51" s="6" t="str">
        <f t="shared" si="14"/>
        <v/>
      </c>
      <c r="M51" s="5">
        <f t="shared" si="15"/>
        <v>0</v>
      </c>
      <c r="N51" s="26"/>
    </row>
    <row r="52" spans="1:14" x14ac:dyDescent="0.3">
      <c r="A52" s="24">
        <v>46268</v>
      </c>
      <c r="B52" s="3" t="str">
        <f t="shared" si="9"/>
        <v>dddd</v>
      </c>
      <c r="C52" s="3">
        <f t="shared" si="10"/>
        <v>36</v>
      </c>
      <c r="D52" s="3" t="str">
        <f t="shared" si="11"/>
        <v>septembre</v>
      </c>
      <c r="E52" s="3">
        <f t="shared" si="12"/>
        <v>2026</v>
      </c>
      <c r="F52" s="25"/>
      <c r="G52" s="25"/>
      <c r="H52" s="25"/>
      <c r="I52" s="5">
        <f t="shared" si="13"/>
        <v>0</v>
      </c>
      <c r="J52" s="5">
        <f t="shared" si="16"/>
        <v>0</v>
      </c>
      <c r="K52" s="5">
        <f t="shared" si="8"/>
        <v>0</v>
      </c>
      <c r="L52" s="6" t="str">
        <f t="shared" si="14"/>
        <v/>
      </c>
      <c r="M52" s="5">
        <f t="shared" si="15"/>
        <v>0</v>
      </c>
      <c r="N52" s="26"/>
    </row>
    <row r="53" spans="1:14" x14ac:dyDescent="0.3">
      <c r="A53" s="24">
        <v>46269</v>
      </c>
      <c r="B53" s="3" t="str">
        <f t="shared" si="9"/>
        <v>dddd</v>
      </c>
      <c r="C53" s="3">
        <f t="shared" si="10"/>
        <v>36</v>
      </c>
      <c r="D53" s="3" t="str">
        <f t="shared" si="11"/>
        <v>septembre</v>
      </c>
      <c r="E53" s="3">
        <f t="shared" si="12"/>
        <v>2026</v>
      </c>
      <c r="F53" s="25"/>
      <c r="G53" s="25"/>
      <c r="H53" s="25"/>
      <c r="I53" s="5">
        <f t="shared" si="13"/>
        <v>0</v>
      </c>
      <c r="J53" s="5">
        <f t="shared" si="16"/>
        <v>0</v>
      </c>
      <c r="K53" s="5">
        <f t="shared" si="8"/>
        <v>0</v>
      </c>
      <c r="L53" s="6" t="str">
        <f t="shared" si="14"/>
        <v/>
      </c>
      <c r="M53" s="5">
        <f t="shared" si="15"/>
        <v>0</v>
      </c>
      <c r="N53" s="26"/>
    </row>
    <row r="54" spans="1:14" x14ac:dyDescent="0.3">
      <c r="A54" s="24">
        <v>46270</v>
      </c>
      <c r="B54" s="3" t="str">
        <f t="shared" si="9"/>
        <v>dddd</v>
      </c>
      <c r="C54" s="3">
        <f t="shared" si="10"/>
        <v>36</v>
      </c>
      <c r="D54" s="3" t="str">
        <f t="shared" si="11"/>
        <v>septembre</v>
      </c>
      <c r="E54" s="3">
        <f t="shared" si="12"/>
        <v>2026</v>
      </c>
      <c r="F54" s="25"/>
      <c r="G54" s="25"/>
      <c r="H54" s="25"/>
      <c r="I54" s="5">
        <f t="shared" si="13"/>
        <v>0</v>
      </c>
      <c r="J54" s="5">
        <f t="shared" si="16"/>
        <v>0</v>
      </c>
      <c r="K54" s="5">
        <f t="shared" si="8"/>
        <v>0</v>
      </c>
      <c r="L54" s="6" t="str">
        <f t="shared" si="14"/>
        <v/>
      </c>
      <c r="M54" s="5">
        <f t="shared" si="15"/>
        <v>0</v>
      </c>
      <c r="N54" s="26"/>
    </row>
    <row r="55" spans="1:14" x14ac:dyDescent="0.3">
      <c r="A55" s="27">
        <v>46271</v>
      </c>
      <c r="B55" s="7" t="str">
        <f t="shared" si="9"/>
        <v>dddd</v>
      </c>
      <c r="C55" s="7">
        <f t="shared" si="10"/>
        <v>36</v>
      </c>
      <c r="D55" s="7" t="str">
        <f t="shared" si="11"/>
        <v>septembre</v>
      </c>
      <c r="E55" s="7">
        <f t="shared" si="12"/>
        <v>2026</v>
      </c>
      <c r="F55" s="28"/>
      <c r="G55" s="28"/>
      <c r="H55" s="28"/>
      <c r="I55" s="9">
        <f t="shared" si="13"/>
        <v>0</v>
      </c>
      <c r="J55" s="9">
        <f t="shared" si="16"/>
        <v>0</v>
      </c>
      <c r="K55" s="9">
        <f t="shared" si="8"/>
        <v>0</v>
      </c>
      <c r="L55" s="10" t="str">
        <f t="shared" si="14"/>
        <v/>
      </c>
      <c r="M55" s="9">
        <f t="shared" si="15"/>
        <v>0</v>
      </c>
      <c r="N55" s="29"/>
    </row>
    <row r="56" spans="1:14" x14ac:dyDescent="0.3">
      <c r="A56" s="27">
        <v>46272</v>
      </c>
      <c r="B56" s="7" t="str">
        <f t="shared" si="9"/>
        <v>dddd</v>
      </c>
      <c r="C56" s="7">
        <f t="shared" si="10"/>
        <v>37</v>
      </c>
      <c r="D56" s="7" t="str">
        <f t="shared" si="11"/>
        <v>septembre</v>
      </c>
      <c r="E56" s="7">
        <f t="shared" si="12"/>
        <v>2026</v>
      </c>
      <c r="F56" s="28"/>
      <c r="G56" s="28"/>
      <c r="H56" s="28"/>
      <c r="I56" s="9">
        <f t="shared" si="13"/>
        <v>0</v>
      </c>
      <c r="J56" s="9">
        <f t="shared" si="16"/>
        <v>0</v>
      </c>
      <c r="K56" s="9">
        <f t="shared" si="8"/>
        <v>0</v>
      </c>
      <c r="L56" s="10" t="str">
        <f t="shared" si="14"/>
        <v/>
      </c>
      <c r="M56" s="9">
        <f t="shared" si="15"/>
        <v>0</v>
      </c>
      <c r="N56" s="29"/>
    </row>
    <row r="57" spans="1:14" x14ac:dyDescent="0.3">
      <c r="A57" s="27">
        <v>46273</v>
      </c>
      <c r="B57" s="7" t="str">
        <f t="shared" si="9"/>
        <v>dddd</v>
      </c>
      <c r="C57" s="7">
        <f t="shared" si="10"/>
        <v>37</v>
      </c>
      <c r="D57" s="7" t="str">
        <f t="shared" si="11"/>
        <v>septembre</v>
      </c>
      <c r="E57" s="7">
        <f t="shared" si="12"/>
        <v>2026</v>
      </c>
      <c r="F57" s="28"/>
      <c r="G57" s="28"/>
      <c r="H57" s="28"/>
      <c r="I57" s="9">
        <f t="shared" si="13"/>
        <v>0</v>
      </c>
      <c r="J57" s="9">
        <f t="shared" si="16"/>
        <v>0</v>
      </c>
      <c r="K57" s="9">
        <f t="shared" si="8"/>
        <v>0</v>
      </c>
      <c r="L57" s="10" t="str">
        <f t="shared" si="14"/>
        <v/>
      </c>
      <c r="M57" s="9">
        <f t="shared" si="15"/>
        <v>0</v>
      </c>
      <c r="N57" s="29"/>
    </row>
    <row r="58" spans="1:14" x14ac:dyDescent="0.3">
      <c r="A58" s="27">
        <v>46274</v>
      </c>
      <c r="B58" s="7" t="str">
        <f t="shared" si="9"/>
        <v>dddd</v>
      </c>
      <c r="C58" s="7">
        <f t="shared" si="10"/>
        <v>37</v>
      </c>
      <c r="D58" s="7" t="str">
        <f t="shared" si="11"/>
        <v>septembre</v>
      </c>
      <c r="E58" s="7">
        <f t="shared" si="12"/>
        <v>2026</v>
      </c>
      <c r="F58" s="28"/>
      <c r="G58" s="28"/>
      <c r="H58" s="28"/>
      <c r="I58" s="9">
        <f t="shared" si="13"/>
        <v>0</v>
      </c>
      <c r="J58" s="9">
        <f t="shared" si="16"/>
        <v>0</v>
      </c>
      <c r="K58" s="9">
        <f t="shared" si="8"/>
        <v>0</v>
      </c>
      <c r="L58" s="10" t="str">
        <f t="shared" si="14"/>
        <v/>
      </c>
      <c r="M58" s="9">
        <f t="shared" si="15"/>
        <v>0</v>
      </c>
      <c r="N58" s="29"/>
    </row>
    <row r="59" spans="1:14" x14ac:dyDescent="0.3">
      <c r="A59" s="27">
        <v>46275</v>
      </c>
      <c r="B59" s="7" t="str">
        <f t="shared" si="9"/>
        <v>dddd</v>
      </c>
      <c r="C59" s="7">
        <f t="shared" si="10"/>
        <v>37</v>
      </c>
      <c r="D59" s="7" t="str">
        <f t="shared" si="11"/>
        <v>septembre</v>
      </c>
      <c r="E59" s="7">
        <f t="shared" si="12"/>
        <v>2026</v>
      </c>
      <c r="F59" s="28"/>
      <c r="G59" s="28"/>
      <c r="H59" s="28"/>
      <c r="I59" s="9">
        <f t="shared" si="13"/>
        <v>0</v>
      </c>
      <c r="J59" s="9">
        <f t="shared" si="16"/>
        <v>0</v>
      </c>
      <c r="K59" s="9">
        <f t="shared" si="8"/>
        <v>0</v>
      </c>
      <c r="L59" s="10" t="str">
        <f t="shared" si="14"/>
        <v/>
      </c>
      <c r="M59" s="9">
        <f t="shared" si="15"/>
        <v>0</v>
      </c>
      <c r="N59" s="29"/>
    </row>
    <row r="60" spans="1:14" x14ac:dyDescent="0.3">
      <c r="A60" s="27">
        <v>46276</v>
      </c>
      <c r="B60" s="7" t="str">
        <f t="shared" si="9"/>
        <v>dddd</v>
      </c>
      <c r="C60" s="7">
        <f t="shared" si="10"/>
        <v>37</v>
      </c>
      <c r="D60" s="7" t="str">
        <f t="shared" si="11"/>
        <v>septembre</v>
      </c>
      <c r="E60" s="7">
        <f t="shared" si="12"/>
        <v>2026</v>
      </c>
      <c r="F60" s="28"/>
      <c r="G60" s="28"/>
      <c r="H60" s="28"/>
      <c r="I60" s="9">
        <f t="shared" si="13"/>
        <v>0</v>
      </c>
      <c r="J60" s="9">
        <f t="shared" si="16"/>
        <v>0</v>
      </c>
      <c r="K60" s="9">
        <f t="shared" si="8"/>
        <v>0</v>
      </c>
      <c r="L60" s="10" t="str">
        <f t="shared" si="14"/>
        <v/>
      </c>
      <c r="M60" s="9">
        <f t="shared" si="15"/>
        <v>0</v>
      </c>
      <c r="N60" s="29"/>
    </row>
    <row r="61" spans="1:14" x14ac:dyDescent="0.3">
      <c r="A61" s="27">
        <v>46277</v>
      </c>
      <c r="B61" s="7" t="str">
        <f t="shared" si="9"/>
        <v>dddd</v>
      </c>
      <c r="C61" s="7">
        <f t="shared" si="10"/>
        <v>37</v>
      </c>
      <c r="D61" s="7" t="str">
        <f t="shared" si="11"/>
        <v>septembre</v>
      </c>
      <c r="E61" s="7">
        <f t="shared" si="12"/>
        <v>2026</v>
      </c>
      <c r="F61" s="28"/>
      <c r="G61" s="28"/>
      <c r="H61" s="28"/>
      <c r="I61" s="9">
        <f t="shared" si="13"/>
        <v>0</v>
      </c>
      <c r="J61" s="9">
        <f t="shared" si="16"/>
        <v>0</v>
      </c>
      <c r="K61" s="9">
        <f t="shared" si="8"/>
        <v>0</v>
      </c>
      <c r="L61" s="10" t="str">
        <f t="shared" si="14"/>
        <v/>
      </c>
      <c r="M61" s="9">
        <f t="shared" si="15"/>
        <v>0</v>
      </c>
      <c r="N61" s="29"/>
    </row>
    <row r="62" spans="1:14" x14ac:dyDescent="0.3">
      <c r="A62" s="24">
        <v>46278</v>
      </c>
      <c r="B62" s="3" t="str">
        <f t="shared" si="9"/>
        <v>dddd</v>
      </c>
      <c r="C62" s="3">
        <f t="shared" si="10"/>
        <v>37</v>
      </c>
      <c r="D62" s="3" t="str">
        <f t="shared" si="11"/>
        <v>septembre</v>
      </c>
      <c r="E62" s="3">
        <f t="shared" si="12"/>
        <v>2026</v>
      </c>
      <c r="F62" s="25"/>
      <c r="G62" s="25"/>
      <c r="H62" s="25"/>
      <c r="I62" s="5">
        <f t="shared" si="13"/>
        <v>0</v>
      </c>
      <c r="J62" s="5">
        <f t="shared" si="16"/>
        <v>0</v>
      </c>
      <c r="K62" s="5">
        <f t="shared" si="8"/>
        <v>0</v>
      </c>
      <c r="L62" s="6" t="str">
        <f t="shared" si="14"/>
        <v/>
      </c>
      <c r="M62" s="5">
        <f t="shared" si="15"/>
        <v>0</v>
      </c>
      <c r="N62" s="26"/>
    </row>
    <row r="63" spans="1:14" x14ac:dyDescent="0.3">
      <c r="A63" s="24">
        <v>46279</v>
      </c>
      <c r="B63" s="3" t="str">
        <f t="shared" si="9"/>
        <v>dddd</v>
      </c>
      <c r="C63" s="3">
        <f t="shared" si="10"/>
        <v>38</v>
      </c>
      <c r="D63" s="3" t="str">
        <f t="shared" si="11"/>
        <v>septembre</v>
      </c>
      <c r="E63" s="3">
        <f t="shared" si="12"/>
        <v>2026</v>
      </c>
      <c r="F63" s="25"/>
      <c r="G63" s="25"/>
      <c r="H63" s="25"/>
      <c r="I63" s="5">
        <f t="shared" si="13"/>
        <v>0</v>
      </c>
      <c r="J63" s="5">
        <f t="shared" si="16"/>
        <v>0</v>
      </c>
      <c r="K63" s="5">
        <f t="shared" si="8"/>
        <v>0</v>
      </c>
      <c r="L63" s="6" t="str">
        <f t="shared" si="14"/>
        <v/>
      </c>
      <c r="M63" s="5">
        <f t="shared" si="15"/>
        <v>0</v>
      </c>
      <c r="N63" s="26"/>
    </row>
    <row r="64" spans="1:14" x14ac:dyDescent="0.3">
      <c r="A64" s="24">
        <v>46280</v>
      </c>
      <c r="B64" s="3" t="str">
        <f t="shared" si="9"/>
        <v>dddd</v>
      </c>
      <c r="C64" s="3">
        <f t="shared" si="10"/>
        <v>38</v>
      </c>
      <c r="D64" s="3" t="str">
        <f t="shared" si="11"/>
        <v>septembre</v>
      </c>
      <c r="E64" s="3">
        <f t="shared" si="12"/>
        <v>2026</v>
      </c>
      <c r="F64" s="25"/>
      <c r="G64" s="25"/>
      <c r="H64" s="25"/>
      <c r="I64" s="5">
        <f t="shared" si="13"/>
        <v>0</v>
      </c>
      <c r="J64" s="5">
        <f t="shared" si="16"/>
        <v>0</v>
      </c>
      <c r="K64" s="5">
        <f t="shared" si="8"/>
        <v>0</v>
      </c>
      <c r="L64" s="6" t="str">
        <f t="shared" si="14"/>
        <v/>
      </c>
      <c r="M64" s="5">
        <f t="shared" si="15"/>
        <v>0</v>
      </c>
      <c r="N64" s="26"/>
    </row>
    <row r="65" spans="1:14" x14ac:dyDescent="0.3">
      <c r="A65" s="24">
        <v>46281</v>
      </c>
      <c r="B65" s="3" t="str">
        <f t="shared" si="9"/>
        <v>dddd</v>
      </c>
      <c r="C65" s="3">
        <f t="shared" si="10"/>
        <v>38</v>
      </c>
      <c r="D65" s="3" t="str">
        <f t="shared" si="11"/>
        <v>septembre</v>
      </c>
      <c r="E65" s="3">
        <f t="shared" si="12"/>
        <v>2026</v>
      </c>
      <c r="F65" s="25"/>
      <c r="G65" s="25"/>
      <c r="H65" s="25"/>
      <c r="I65" s="5">
        <f t="shared" si="13"/>
        <v>0</v>
      </c>
      <c r="J65" s="5">
        <f t="shared" si="16"/>
        <v>0</v>
      </c>
      <c r="K65" s="5">
        <f t="shared" ref="K65:K96" si="17">AVERAGE(I38:I65)</f>
        <v>0</v>
      </c>
      <c r="L65" s="6" t="str">
        <f t="shared" si="14"/>
        <v/>
      </c>
      <c r="M65" s="5">
        <f t="shared" si="15"/>
        <v>0</v>
      </c>
      <c r="N65" s="26"/>
    </row>
    <row r="66" spans="1:14" x14ac:dyDescent="0.3">
      <c r="A66" s="24">
        <v>46282</v>
      </c>
      <c r="B66" s="3" t="str">
        <f t="shared" si="9"/>
        <v>dddd</v>
      </c>
      <c r="C66" s="3">
        <f t="shared" si="10"/>
        <v>38</v>
      </c>
      <c r="D66" s="3" t="str">
        <f t="shared" si="11"/>
        <v>septembre</v>
      </c>
      <c r="E66" s="3">
        <f t="shared" si="12"/>
        <v>2026</v>
      </c>
      <c r="F66" s="25"/>
      <c r="G66" s="25"/>
      <c r="H66" s="25"/>
      <c r="I66" s="5">
        <f t="shared" si="13"/>
        <v>0</v>
      </c>
      <c r="J66" s="5">
        <f t="shared" si="16"/>
        <v>0</v>
      </c>
      <c r="K66" s="5">
        <f t="shared" si="17"/>
        <v>0</v>
      </c>
      <c r="L66" s="6" t="str">
        <f t="shared" si="14"/>
        <v/>
      </c>
      <c r="M66" s="5">
        <f t="shared" si="15"/>
        <v>0</v>
      </c>
      <c r="N66" s="26"/>
    </row>
    <row r="67" spans="1:14" x14ac:dyDescent="0.3">
      <c r="A67" s="24">
        <v>46283</v>
      </c>
      <c r="B67" s="3" t="str">
        <f t="shared" si="9"/>
        <v>dddd</v>
      </c>
      <c r="C67" s="3">
        <f t="shared" si="10"/>
        <v>38</v>
      </c>
      <c r="D67" s="3" t="str">
        <f t="shared" si="11"/>
        <v>septembre</v>
      </c>
      <c r="E67" s="3">
        <f t="shared" si="12"/>
        <v>2026</v>
      </c>
      <c r="F67" s="25"/>
      <c r="G67" s="25"/>
      <c r="H67" s="25"/>
      <c r="I67" s="5">
        <f t="shared" si="13"/>
        <v>0</v>
      </c>
      <c r="J67" s="5">
        <f t="shared" si="16"/>
        <v>0</v>
      </c>
      <c r="K67" s="5">
        <f t="shared" si="17"/>
        <v>0</v>
      </c>
      <c r="L67" s="6" t="str">
        <f t="shared" si="14"/>
        <v/>
      </c>
      <c r="M67" s="5">
        <f t="shared" si="15"/>
        <v>0</v>
      </c>
      <c r="N67" s="26"/>
    </row>
    <row r="68" spans="1:14" x14ac:dyDescent="0.3">
      <c r="A68" s="24">
        <v>46284</v>
      </c>
      <c r="B68" s="3" t="str">
        <f t="shared" si="9"/>
        <v>dddd</v>
      </c>
      <c r="C68" s="3">
        <f t="shared" si="10"/>
        <v>38</v>
      </c>
      <c r="D68" s="3" t="str">
        <f t="shared" si="11"/>
        <v>septembre</v>
      </c>
      <c r="E68" s="3">
        <f t="shared" si="12"/>
        <v>2026</v>
      </c>
      <c r="F68" s="25"/>
      <c r="G68" s="25"/>
      <c r="H68" s="25"/>
      <c r="I68" s="5">
        <f t="shared" si="13"/>
        <v>0</v>
      </c>
      <c r="J68" s="5">
        <f t="shared" si="16"/>
        <v>0</v>
      </c>
      <c r="K68" s="5">
        <f t="shared" si="17"/>
        <v>0</v>
      </c>
      <c r="L68" s="6" t="str">
        <f t="shared" si="14"/>
        <v/>
      </c>
      <c r="M68" s="5">
        <f t="shared" si="15"/>
        <v>0</v>
      </c>
      <c r="N68" s="26"/>
    </row>
    <row r="69" spans="1:14" x14ac:dyDescent="0.3">
      <c r="A69" s="27">
        <v>46285</v>
      </c>
      <c r="B69" s="7" t="str">
        <f t="shared" si="9"/>
        <v>dddd</v>
      </c>
      <c r="C69" s="7">
        <f t="shared" si="10"/>
        <v>38</v>
      </c>
      <c r="D69" s="7" t="str">
        <f t="shared" si="11"/>
        <v>septembre</v>
      </c>
      <c r="E69" s="7">
        <f t="shared" si="12"/>
        <v>2026</v>
      </c>
      <c r="F69" s="28"/>
      <c r="G69" s="28"/>
      <c r="H69" s="28"/>
      <c r="I69" s="9">
        <f t="shared" si="13"/>
        <v>0</v>
      </c>
      <c r="J69" s="9">
        <f t="shared" si="16"/>
        <v>0</v>
      </c>
      <c r="K69" s="9">
        <f t="shared" si="17"/>
        <v>0</v>
      </c>
      <c r="L69" s="10" t="str">
        <f t="shared" si="14"/>
        <v/>
      </c>
      <c r="M69" s="9">
        <f t="shared" si="15"/>
        <v>0</v>
      </c>
      <c r="N69" s="29"/>
    </row>
    <row r="70" spans="1:14" x14ac:dyDescent="0.3">
      <c r="A70" s="27">
        <v>46286</v>
      </c>
      <c r="B70" s="7" t="str">
        <f t="shared" ref="B70:B101" si="18">TEXT(A70,"dddd")</f>
        <v>dddd</v>
      </c>
      <c r="C70" s="7">
        <f t="shared" ref="C70:C101" si="19">WEEKNUM(A70,2)</f>
        <v>39</v>
      </c>
      <c r="D70" s="7" t="str">
        <f t="shared" ref="D70:D101" si="20">TEXT(A70,"mmmm")</f>
        <v>septembre</v>
      </c>
      <c r="E70" s="7">
        <f t="shared" ref="E70:E101" si="21">YEAR(A70)</f>
        <v>2026</v>
      </c>
      <c r="F70" s="28"/>
      <c r="G70" s="28"/>
      <c r="H70" s="28"/>
      <c r="I70" s="9">
        <f t="shared" ref="I70:I101" si="22">IF(OR(G70="",H70=""),0,G70*H70)</f>
        <v>0</v>
      </c>
      <c r="J70" s="9">
        <f t="shared" si="16"/>
        <v>0</v>
      </c>
      <c r="K70" s="9">
        <f t="shared" si="17"/>
        <v>0</v>
      </c>
      <c r="L70" s="10" t="str">
        <f t="shared" ref="L70:L101" si="23">IF(K70=0,"",J70/K70)</f>
        <v/>
      </c>
      <c r="M70" s="9">
        <f t="shared" si="15"/>
        <v>0</v>
      </c>
      <c r="N70" s="29"/>
    </row>
    <row r="71" spans="1:14" x14ac:dyDescent="0.3">
      <c r="A71" s="27">
        <v>46287</v>
      </c>
      <c r="B71" s="7" t="str">
        <f t="shared" si="18"/>
        <v>dddd</v>
      </c>
      <c r="C71" s="7">
        <f t="shared" si="19"/>
        <v>39</v>
      </c>
      <c r="D71" s="7" t="str">
        <f t="shared" si="20"/>
        <v>septembre</v>
      </c>
      <c r="E71" s="7">
        <f t="shared" si="21"/>
        <v>2026</v>
      </c>
      <c r="F71" s="28"/>
      <c r="G71" s="28"/>
      <c r="H71" s="28"/>
      <c r="I71" s="9">
        <f t="shared" si="22"/>
        <v>0</v>
      </c>
      <c r="J71" s="9">
        <f t="shared" si="16"/>
        <v>0</v>
      </c>
      <c r="K71" s="9">
        <f t="shared" si="17"/>
        <v>0</v>
      </c>
      <c r="L71" s="10" t="str">
        <f t="shared" si="23"/>
        <v/>
      </c>
      <c r="M71" s="9">
        <f t="shared" ref="M71:M102" si="24">MAX(0,M70+(J71-K71))</f>
        <v>0</v>
      </c>
      <c r="N71" s="29"/>
    </row>
    <row r="72" spans="1:14" x14ac:dyDescent="0.3">
      <c r="A72" s="27">
        <v>46288</v>
      </c>
      <c r="B72" s="7" t="str">
        <f t="shared" si="18"/>
        <v>dddd</v>
      </c>
      <c r="C72" s="7">
        <f t="shared" si="19"/>
        <v>39</v>
      </c>
      <c r="D72" s="7" t="str">
        <f t="shared" si="20"/>
        <v>septembre</v>
      </c>
      <c r="E72" s="7">
        <f t="shared" si="21"/>
        <v>2026</v>
      </c>
      <c r="F72" s="28"/>
      <c r="G72" s="28"/>
      <c r="H72" s="28"/>
      <c r="I72" s="9">
        <f t="shared" si="22"/>
        <v>0</v>
      </c>
      <c r="J72" s="9">
        <f t="shared" si="16"/>
        <v>0</v>
      </c>
      <c r="K72" s="9">
        <f t="shared" si="17"/>
        <v>0</v>
      </c>
      <c r="L72" s="10" t="str">
        <f t="shared" si="23"/>
        <v/>
      </c>
      <c r="M72" s="9">
        <f t="shared" si="24"/>
        <v>0</v>
      </c>
      <c r="N72" s="29"/>
    </row>
    <row r="73" spans="1:14" x14ac:dyDescent="0.3">
      <c r="A73" s="27">
        <v>46289</v>
      </c>
      <c r="B73" s="7" t="str">
        <f t="shared" si="18"/>
        <v>dddd</v>
      </c>
      <c r="C73" s="7">
        <f t="shared" si="19"/>
        <v>39</v>
      </c>
      <c r="D73" s="7" t="str">
        <f t="shared" si="20"/>
        <v>septembre</v>
      </c>
      <c r="E73" s="7">
        <f t="shared" si="21"/>
        <v>2026</v>
      </c>
      <c r="F73" s="28"/>
      <c r="G73" s="28"/>
      <c r="H73" s="28"/>
      <c r="I73" s="9">
        <f t="shared" si="22"/>
        <v>0</v>
      </c>
      <c r="J73" s="9">
        <f t="shared" si="16"/>
        <v>0</v>
      </c>
      <c r="K73" s="9">
        <f t="shared" si="17"/>
        <v>0</v>
      </c>
      <c r="L73" s="10" t="str">
        <f t="shared" si="23"/>
        <v/>
      </c>
      <c r="M73" s="9">
        <f t="shared" si="24"/>
        <v>0</v>
      </c>
      <c r="N73" s="29"/>
    </row>
    <row r="74" spans="1:14" x14ac:dyDescent="0.3">
      <c r="A74" s="27">
        <v>46290</v>
      </c>
      <c r="B74" s="7" t="str">
        <f t="shared" si="18"/>
        <v>dddd</v>
      </c>
      <c r="C74" s="7">
        <f t="shared" si="19"/>
        <v>39</v>
      </c>
      <c r="D74" s="7" t="str">
        <f t="shared" si="20"/>
        <v>septembre</v>
      </c>
      <c r="E74" s="7">
        <f t="shared" si="21"/>
        <v>2026</v>
      </c>
      <c r="F74" s="28"/>
      <c r="G74" s="28"/>
      <c r="H74" s="28"/>
      <c r="I74" s="9">
        <f t="shared" si="22"/>
        <v>0</v>
      </c>
      <c r="J74" s="9">
        <f t="shared" si="16"/>
        <v>0</v>
      </c>
      <c r="K74" s="9">
        <f t="shared" si="17"/>
        <v>0</v>
      </c>
      <c r="L74" s="10" t="str">
        <f t="shared" si="23"/>
        <v/>
      </c>
      <c r="M74" s="9">
        <f t="shared" si="24"/>
        <v>0</v>
      </c>
      <c r="N74" s="29"/>
    </row>
    <row r="75" spans="1:14" x14ac:dyDescent="0.3">
      <c r="A75" s="27">
        <v>46291</v>
      </c>
      <c r="B75" s="7" t="str">
        <f t="shared" si="18"/>
        <v>dddd</v>
      </c>
      <c r="C75" s="7">
        <f t="shared" si="19"/>
        <v>39</v>
      </c>
      <c r="D75" s="7" t="str">
        <f t="shared" si="20"/>
        <v>septembre</v>
      </c>
      <c r="E75" s="7">
        <f t="shared" si="21"/>
        <v>2026</v>
      </c>
      <c r="F75" s="28"/>
      <c r="G75" s="28"/>
      <c r="H75" s="28"/>
      <c r="I75" s="9">
        <f t="shared" si="22"/>
        <v>0</v>
      </c>
      <c r="J75" s="9">
        <f t="shared" si="16"/>
        <v>0</v>
      </c>
      <c r="K75" s="9">
        <f t="shared" si="17"/>
        <v>0</v>
      </c>
      <c r="L75" s="10" t="str">
        <f t="shared" si="23"/>
        <v/>
      </c>
      <c r="M75" s="9">
        <f t="shared" si="24"/>
        <v>0</v>
      </c>
      <c r="N75" s="29"/>
    </row>
    <row r="76" spans="1:14" x14ac:dyDescent="0.3">
      <c r="A76" s="24">
        <v>46292</v>
      </c>
      <c r="B76" s="3" t="str">
        <f t="shared" si="18"/>
        <v>dddd</v>
      </c>
      <c r="C76" s="3">
        <f t="shared" si="19"/>
        <v>39</v>
      </c>
      <c r="D76" s="3" t="str">
        <f t="shared" si="20"/>
        <v>septembre</v>
      </c>
      <c r="E76" s="3">
        <f t="shared" si="21"/>
        <v>2026</v>
      </c>
      <c r="F76" s="25"/>
      <c r="G76" s="25"/>
      <c r="H76" s="25"/>
      <c r="I76" s="5">
        <f t="shared" si="22"/>
        <v>0</v>
      </c>
      <c r="J76" s="5">
        <f t="shared" ref="J76:J107" si="25">SUM(I70:I76)</f>
        <v>0</v>
      </c>
      <c r="K76" s="5">
        <f t="shared" si="17"/>
        <v>0</v>
      </c>
      <c r="L76" s="6" t="str">
        <f t="shared" si="23"/>
        <v/>
      </c>
      <c r="M76" s="5">
        <f t="shared" si="24"/>
        <v>0</v>
      </c>
      <c r="N76" s="26"/>
    </row>
    <row r="77" spans="1:14" x14ac:dyDescent="0.3">
      <c r="A77" s="24">
        <v>46293</v>
      </c>
      <c r="B77" s="3" t="str">
        <f t="shared" si="18"/>
        <v>dddd</v>
      </c>
      <c r="C77" s="3">
        <f t="shared" si="19"/>
        <v>40</v>
      </c>
      <c r="D77" s="3" t="str">
        <f t="shared" si="20"/>
        <v>septembre</v>
      </c>
      <c r="E77" s="3">
        <f t="shared" si="21"/>
        <v>2026</v>
      </c>
      <c r="F77" s="25"/>
      <c r="G77" s="25"/>
      <c r="H77" s="25"/>
      <c r="I77" s="5">
        <f t="shared" si="22"/>
        <v>0</v>
      </c>
      <c r="J77" s="5">
        <f t="shared" si="25"/>
        <v>0</v>
      </c>
      <c r="K77" s="5">
        <f t="shared" si="17"/>
        <v>0</v>
      </c>
      <c r="L77" s="6" t="str">
        <f t="shared" si="23"/>
        <v/>
      </c>
      <c r="M77" s="5">
        <f t="shared" si="24"/>
        <v>0</v>
      </c>
      <c r="N77" s="26"/>
    </row>
    <row r="78" spans="1:14" x14ac:dyDescent="0.3">
      <c r="A78" s="24">
        <v>46294</v>
      </c>
      <c r="B78" s="3" t="str">
        <f t="shared" si="18"/>
        <v>dddd</v>
      </c>
      <c r="C78" s="3">
        <f t="shared" si="19"/>
        <v>40</v>
      </c>
      <c r="D78" s="3" t="str">
        <f t="shared" si="20"/>
        <v>septembre</v>
      </c>
      <c r="E78" s="3">
        <f t="shared" si="21"/>
        <v>2026</v>
      </c>
      <c r="F78" s="25"/>
      <c r="G78" s="25"/>
      <c r="H78" s="25"/>
      <c r="I78" s="5">
        <f t="shared" si="22"/>
        <v>0</v>
      </c>
      <c r="J78" s="5">
        <f t="shared" si="25"/>
        <v>0</v>
      </c>
      <c r="K78" s="5">
        <f t="shared" si="17"/>
        <v>0</v>
      </c>
      <c r="L78" s="6" t="str">
        <f t="shared" si="23"/>
        <v/>
      </c>
      <c r="M78" s="5">
        <f t="shared" si="24"/>
        <v>0</v>
      </c>
      <c r="N78" s="26"/>
    </row>
    <row r="79" spans="1:14" x14ac:dyDescent="0.3">
      <c r="A79" s="24">
        <v>46295</v>
      </c>
      <c r="B79" s="3" t="str">
        <f t="shared" si="18"/>
        <v>dddd</v>
      </c>
      <c r="C79" s="3">
        <f t="shared" si="19"/>
        <v>40</v>
      </c>
      <c r="D79" s="3" t="str">
        <f t="shared" si="20"/>
        <v>septembre</v>
      </c>
      <c r="E79" s="3">
        <f t="shared" si="21"/>
        <v>2026</v>
      </c>
      <c r="F79" s="25"/>
      <c r="G79" s="25"/>
      <c r="H79" s="25"/>
      <c r="I79" s="5">
        <f t="shared" si="22"/>
        <v>0</v>
      </c>
      <c r="J79" s="5">
        <f t="shared" si="25"/>
        <v>0</v>
      </c>
      <c r="K79" s="5">
        <f t="shared" si="17"/>
        <v>0</v>
      </c>
      <c r="L79" s="6" t="str">
        <f t="shared" si="23"/>
        <v/>
      </c>
      <c r="M79" s="5">
        <f t="shared" si="24"/>
        <v>0</v>
      </c>
      <c r="N79" s="26"/>
    </row>
    <row r="80" spans="1:14" x14ac:dyDescent="0.3">
      <c r="A80" s="24">
        <v>46296</v>
      </c>
      <c r="B80" s="3" t="str">
        <f t="shared" si="18"/>
        <v>dddd</v>
      </c>
      <c r="C80" s="3">
        <f t="shared" si="19"/>
        <v>40</v>
      </c>
      <c r="D80" s="3" t="str">
        <f t="shared" si="20"/>
        <v>octobre</v>
      </c>
      <c r="E80" s="3">
        <f t="shared" si="21"/>
        <v>2026</v>
      </c>
      <c r="F80" s="25"/>
      <c r="G80" s="25"/>
      <c r="H80" s="25"/>
      <c r="I80" s="5">
        <f t="shared" si="22"/>
        <v>0</v>
      </c>
      <c r="J80" s="5">
        <f t="shared" si="25"/>
        <v>0</v>
      </c>
      <c r="K80" s="5">
        <f t="shared" si="17"/>
        <v>0</v>
      </c>
      <c r="L80" s="6" t="str">
        <f t="shared" si="23"/>
        <v/>
      </c>
      <c r="M80" s="5">
        <f t="shared" si="24"/>
        <v>0</v>
      </c>
      <c r="N80" s="26"/>
    </row>
    <row r="81" spans="1:14" x14ac:dyDescent="0.3">
      <c r="A81" s="24">
        <v>46297</v>
      </c>
      <c r="B81" s="3" t="str">
        <f t="shared" si="18"/>
        <v>dddd</v>
      </c>
      <c r="C81" s="3">
        <f t="shared" si="19"/>
        <v>40</v>
      </c>
      <c r="D81" s="3" t="str">
        <f t="shared" si="20"/>
        <v>octobre</v>
      </c>
      <c r="E81" s="3">
        <f t="shared" si="21"/>
        <v>2026</v>
      </c>
      <c r="F81" s="25"/>
      <c r="G81" s="25"/>
      <c r="H81" s="25"/>
      <c r="I81" s="5">
        <f t="shared" si="22"/>
        <v>0</v>
      </c>
      <c r="J81" s="5">
        <f t="shared" si="25"/>
        <v>0</v>
      </c>
      <c r="K81" s="5">
        <f t="shared" si="17"/>
        <v>0</v>
      </c>
      <c r="L81" s="6" t="str">
        <f t="shared" si="23"/>
        <v/>
      </c>
      <c r="M81" s="5">
        <f t="shared" si="24"/>
        <v>0</v>
      </c>
      <c r="N81" s="26"/>
    </row>
    <row r="82" spans="1:14" x14ac:dyDescent="0.3">
      <c r="A82" s="24">
        <v>46298</v>
      </c>
      <c r="B82" s="3" t="str">
        <f t="shared" si="18"/>
        <v>dddd</v>
      </c>
      <c r="C82" s="3">
        <f t="shared" si="19"/>
        <v>40</v>
      </c>
      <c r="D82" s="3" t="str">
        <f t="shared" si="20"/>
        <v>octobre</v>
      </c>
      <c r="E82" s="3">
        <f t="shared" si="21"/>
        <v>2026</v>
      </c>
      <c r="F82" s="25"/>
      <c r="G82" s="25"/>
      <c r="H82" s="25"/>
      <c r="I82" s="5">
        <f t="shared" si="22"/>
        <v>0</v>
      </c>
      <c r="J82" s="5">
        <f t="shared" si="25"/>
        <v>0</v>
      </c>
      <c r="K82" s="5">
        <f t="shared" si="17"/>
        <v>0</v>
      </c>
      <c r="L82" s="6" t="str">
        <f t="shared" si="23"/>
        <v/>
      </c>
      <c r="M82" s="5">
        <f t="shared" si="24"/>
        <v>0</v>
      </c>
      <c r="N82" s="26"/>
    </row>
    <row r="83" spans="1:14" x14ac:dyDescent="0.3">
      <c r="A83" s="27">
        <v>46299</v>
      </c>
      <c r="B83" s="7" t="str">
        <f t="shared" si="18"/>
        <v>dddd</v>
      </c>
      <c r="C83" s="7">
        <f t="shared" si="19"/>
        <v>40</v>
      </c>
      <c r="D83" s="7" t="str">
        <f t="shared" si="20"/>
        <v>octobre</v>
      </c>
      <c r="E83" s="7">
        <f t="shared" si="21"/>
        <v>2026</v>
      </c>
      <c r="F83" s="28"/>
      <c r="G83" s="28"/>
      <c r="H83" s="28"/>
      <c r="I83" s="9">
        <f t="shared" si="22"/>
        <v>0</v>
      </c>
      <c r="J83" s="9">
        <f t="shared" si="25"/>
        <v>0</v>
      </c>
      <c r="K83" s="9">
        <f t="shared" si="17"/>
        <v>0</v>
      </c>
      <c r="L83" s="10" t="str">
        <f t="shared" si="23"/>
        <v/>
      </c>
      <c r="M83" s="9">
        <f t="shared" si="24"/>
        <v>0</v>
      </c>
      <c r="N83" s="29"/>
    </row>
    <row r="84" spans="1:14" x14ac:dyDescent="0.3">
      <c r="A84" s="27">
        <v>46300</v>
      </c>
      <c r="B84" s="7" t="str">
        <f t="shared" si="18"/>
        <v>dddd</v>
      </c>
      <c r="C84" s="7">
        <f t="shared" si="19"/>
        <v>41</v>
      </c>
      <c r="D84" s="7" t="str">
        <f t="shared" si="20"/>
        <v>octobre</v>
      </c>
      <c r="E84" s="7">
        <f t="shared" si="21"/>
        <v>2026</v>
      </c>
      <c r="F84" s="28"/>
      <c r="G84" s="28"/>
      <c r="H84" s="28"/>
      <c r="I84" s="9">
        <f t="shared" si="22"/>
        <v>0</v>
      </c>
      <c r="J84" s="9">
        <f t="shared" si="25"/>
        <v>0</v>
      </c>
      <c r="K84" s="9">
        <f t="shared" si="17"/>
        <v>0</v>
      </c>
      <c r="L84" s="10" t="str">
        <f t="shared" si="23"/>
        <v/>
      </c>
      <c r="M84" s="9">
        <f t="shared" si="24"/>
        <v>0</v>
      </c>
      <c r="N84" s="29"/>
    </row>
    <row r="85" spans="1:14" x14ac:dyDescent="0.3">
      <c r="A85" s="27">
        <v>46301</v>
      </c>
      <c r="B85" s="7" t="str">
        <f t="shared" si="18"/>
        <v>dddd</v>
      </c>
      <c r="C85" s="7">
        <f t="shared" si="19"/>
        <v>41</v>
      </c>
      <c r="D85" s="7" t="str">
        <f t="shared" si="20"/>
        <v>octobre</v>
      </c>
      <c r="E85" s="7">
        <f t="shared" si="21"/>
        <v>2026</v>
      </c>
      <c r="F85" s="28"/>
      <c r="G85" s="28"/>
      <c r="H85" s="28"/>
      <c r="I85" s="9">
        <f t="shared" si="22"/>
        <v>0</v>
      </c>
      <c r="J85" s="9">
        <f t="shared" si="25"/>
        <v>0</v>
      </c>
      <c r="K85" s="9">
        <f t="shared" si="17"/>
        <v>0</v>
      </c>
      <c r="L85" s="10" t="str">
        <f t="shared" si="23"/>
        <v/>
      </c>
      <c r="M85" s="9">
        <f t="shared" si="24"/>
        <v>0</v>
      </c>
      <c r="N85" s="29"/>
    </row>
    <row r="86" spans="1:14" x14ac:dyDescent="0.3">
      <c r="A86" s="27">
        <v>46302</v>
      </c>
      <c r="B86" s="7" t="str">
        <f t="shared" si="18"/>
        <v>dddd</v>
      </c>
      <c r="C86" s="7">
        <f t="shared" si="19"/>
        <v>41</v>
      </c>
      <c r="D86" s="7" t="str">
        <f t="shared" si="20"/>
        <v>octobre</v>
      </c>
      <c r="E86" s="7">
        <f t="shared" si="21"/>
        <v>2026</v>
      </c>
      <c r="F86" s="28"/>
      <c r="G86" s="28"/>
      <c r="H86" s="28"/>
      <c r="I86" s="9">
        <f t="shared" si="22"/>
        <v>0</v>
      </c>
      <c r="J86" s="9">
        <f t="shared" si="25"/>
        <v>0</v>
      </c>
      <c r="K86" s="9">
        <f t="shared" si="17"/>
        <v>0</v>
      </c>
      <c r="L86" s="10" t="str">
        <f t="shared" si="23"/>
        <v/>
      </c>
      <c r="M86" s="9">
        <f t="shared" si="24"/>
        <v>0</v>
      </c>
      <c r="N86" s="29"/>
    </row>
    <row r="87" spans="1:14" x14ac:dyDescent="0.3">
      <c r="A87" s="27">
        <v>46303</v>
      </c>
      <c r="B87" s="7" t="str">
        <f t="shared" si="18"/>
        <v>dddd</v>
      </c>
      <c r="C87" s="7">
        <f t="shared" si="19"/>
        <v>41</v>
      </c>
      <c r="D87" s="7" t="str">
        <f t="shared" si="20"/>
        <v>octobre</v>
      </c>
      <c r="E87" s="7">
        <f t="shared" si="21"/>
        <v>2026</v>
      </c>
      <c r="F87" s="28"/>
      <c r="G87" s="28"/>
      <c r="H87" s="28"/>
      <c r="I87" s="9">
        <f t="shared" si="22"/>
        <v>0</v>
      </c>
      <c r="J87" s="9">
        <f t="shared" si="25"/>
        <v>0</v>
      </c>
      <c r="K87" s="9">
        <f t="shared" si="17"/>
        <v>0</v>
      </c>
      <c r="L87" s="10" t="str">
        <f t="shared" si="23"/>
        <v/>
      </c>
      <c r="M87" s="9">
        <f t="shared" si="24"/>
        <v>0</v>
      </c>
      <c r="N87" s="29"/>
    </row>
    <row r="88" spans="1:14" x14ac:dyDescent="0.3">
      <c r="A88" s="27">
        <v>46304</v>
      </c>
      <c r="B88" s="7" t="str">
        <f t="shared" si="18"/>
        <v>dddd</v>
      </c>
      <c r="C88" s="7">
        <f t="shared" si="19"/>
        <v>41</v>
      </c>
      <c r="D88" s="7" t="str">
        <f t="shared" si="20"/>
        <v>octobre</v>
      </c>
      <c r="E88" s="7">
        <f t="shared" si="21"/>
        <v>2026</v>
      </c>
      <c r="F88" s="28"/>
      <c r="G88" s="28"/>
      <c r="H88" s="28"/>
      <c r="I88" s="9">
        <f t="shared" si="22"/>
        <v>0</v>
      </c>
      <c r="J88" s="9">
        <f t="shared" si="25"/>
        <v>0</v>
      </c>
      <c r="K88" s="9">
        <f t="shared" si="17"/>
        <v>0</v>
      </c>
      <c r="L88" s="10" t="str">
        <f t="shared" si="23"/>
        <v/>
      </c>
      <c r="M88" s="9">
        <f t="shared" si="24"/>
        <v>0</v>
      </c>
      <c r="N88" s="29"/>
    </row>
    <row r="89" spans="1:14" x14ac:dyDescent="0.3">
      <c r="A89" s="27">
        <v>46305</v>
      </c>
      <c r="B89" s="7" t="str">
        <f t="shared" si="18"/>
        <v>dddd</v>
      </c>
      <c r="C89" s="7">
        <f t="shared" si="19"/>
        <v>41</v>
      </c>
      <c r="D89" s="7" t="str">
        <f t="shared" si="20"/>
        <v>octobre</v>
      </c>
      <c r="E89" s="7">
        <f t="shared" si="21"/>
        <v>2026</v>
      </c>
      <c r="F89" s="28"/>
      <c r="G89" s="28"/>
      <c r="H89" s="28"/>
      <c r="I89" s="9">
        <f t="shared" si="22"/>
        <v>0</v>
      </c>
      <c r="J89" s="9">
        <f t="shared" si="25"/>
        <v>0</v>
      </c>
      <c r="K89" s="9">
        <f t="shared" si="17"/>
        <v>0</v>
      </c>
      <c r="L89" s="10" t="str">
        <f t="shared" si="23"/>
        <v/>
      </c>
      <c r="M89" s="9">
        <f t="shared" si="24"/>
        <v>0</v>
      </c>
      <c r="N89" s="29"/>
    </row>
    <row r="90" spans="1:14" x14ac:dyDescent="0.3">
      <c r="A90" s="24">
        <v>46306</v>
      </c>
      <c r="B90" s="3" t="str">
        <f t="shared" si="18"/>
        <v>dddd</v>
      </c>
      <c r="C90" s="3">
        <f t="shared" si="19"/>
        <v>41</v>
      </c>
      <c r="D90" s="3" t="str">
        <f t="shared" si="20"/>
        <v>octobre</v>
      </c>
      <c r="E90" s="3">
        <f t="shared" si="21"/>
        <v>2026</v>
      </c>
      <c r="F90" s="25"/>
      <c r="G90" s="25"/>
      <c r="H90" s="25"/>
      <c r="I90" s="5">
        <f t="shared" si="22"/>
        <v>0</v>
      </c>
      <c r="J90" s="5">
        <f t="shared" si="25"/>
        <v>0</v>
      </c>
      <c r="K90" s="5">
        <f t="shared" si="17"/>
        <v>0</v>
      </c>
      <c r="L90" s="6" t="str">
        <f t="shared" si="23"/>
        <v/>
      </c>
      <c r="M90" s="5">
        <f t="shared" si="24"/>
        <v>0</v>
      </c>
      <c r="N90" s="26"/>
    </row>
    <row r="91" spans="1:14" x14ac:dyDescent="0.3">
      <c r="A91" s="24">
        <v>46307</v>
      </c>
      <c r="B91" s="3" t="str">
        <f t="shared" si="18"/>
        <v>dddd</v>
      </c>
      <c r="C91" s="3">
        <f t="shared" si="19"/>
        <v>42</v>
      </c>
      <c r="D91" s="3" t="str">
        <f t="shared" si="20"/>
        <v>octobre</v>
      </c>
      <c r="E91" s="3">
        <f t="shared" si="21"/>
        <v>2026</v>
      </c>
      <c r="F91" s="25"/>
      <c r="G91" s="25"/>
      <c r="H91" s="25"/>
      <c r="I91" s="5">
        <f t="shared" si="22"/>
        <v>0</v>
      </c>
      <c r="J91" s="5">
        <f t="shared" si="25"/>
        <v>0</v>
      </c>
      <c r="K91" s="5">
        <f t="shared" si="17"/>
        <v>0</v>
      </c>
      <c r="L91" s="6" t="str">
        <f t="shared" si="23"/>
        <v/>
      </c>
      <c r="M91" s="5">
        <f t="shared" si="24"/>
        <v>0</v>
      </c>
      <c r="N91" s="26"/>
    </row>
    <row r="92" spans="1:14" x14ac:dyDescent="0.3">
      <c r="A92" s="24">
        <v>46308</v>
      </c>
      <c r="B92" s="3" t="str">
        <f t="shared" si="18"/>
        <v>dddd</v>
      </c>
      <c r="C92" s="3">
        <f t="shared" si="19"/>
        <v>42</v>
      </c>
      <c r="D92" s="3" t="str">
        <f t="shared" si="20"/>
        <v>octobre</v>
      </c>
      <c r="E92" s="3">
        <f t="shared" si="21"/>
        <v>2026</v>
      </c>
      <c r="F92" s="25"/>
      <c r="G92" s="25"/>
      <c r="H92" s="25"/>
      <c r="I92" s="5">
        <f t="shared" si="22"/>
        <v>0</v>
      </c>
      <c r="J92" s="5">
        <f t="shared" si="25"/>
        <v>0</v>
      </c>
      <c r="K92" s="5">
        <f t="shared" si="17"/>
        <v>0</v>
      </c>
      <c r="L92" s="6" t="str">
        <f t="shared" si="23"/>
        <v/>
      </c>
      <c r="M92" s="5">
        <f t="shared" si="24"/>
        <v>0</v>
      </c>
      <c r="N92" s="26"/>
    </row>
    <row r="93" spans="1:14" x14ac:dyDescent="0.3">
      <c r="A93" s="24">
        <v>46309</v>
      </c>
      <c r="B93" s="3" t="str">
        <f t="shared" si="18"/>
        <v>dddd</v>
      </c>
      <c r="C93" s="3">
        <f t="shared" si="19"/>
        <v>42</v>
      </c>
      <c r="D93" s="3" t="str">
        <f t="shared" si="20"/>
        <v>octobre</v>
      </c>
      <c r="E93" s="3">
        <f t="shared" si="21"/>
        <v>2026</v>
      </c>
      <c r="F93" s="25"/>
      <c r="G93" s="25"/>
      <c r="H93" s="25"/>
      <c r="I93" s="5">
        <f t="shared" si="22"/>
        <v>0</v>
      </c>
      <c r="J93" s="5">
        <f t="shared" si="25"/>
        <v>0</v>
      </c>
      <c r="K93" s="5">
        <f t="shared" si="17"/>
        <v>0</v>
      </c>
      <c r="L93" s="6" t="str">
        <f t="shared" si="23"/>
        <v/>
      </c>
      <c r="M93" s="5">
        <f t="shared" si="24"/>
        <v>0</v>
      </c>
      <c r="N93" s="26"/>
    </row>
    <row r="94" spans="1:14" x14ac:dyDescent="0.3">
      <c r="A94" s="24">
        <v>46310</v>
      </c>
      <c r="B94" s="3" t="str">
        <f t="shared" si="18"/>
        <v>dddd</v>
      </c>
      <c r="C94" s="3">
        <f t="shared" si="19"/>
        <v>42</v>
      </c>
      <c r="D94" s="3" t="str">
        <f t="shared" si="20"/>
        <v>octobre</v>
      </c>
      <c r="E94" s="3">
        <f t="shared" si="21"/>
        <v>2026</v>
      </c>
      <c r="F94" s="25"/>
      <c r="G94" s="25"/>
      <c r="H94" s="25"/>
      <c r="I94" s="5">
        <f t="shared" si="22"/>
        <v>0</v>
      </c>
      <c r="J94" s="5">
        <f t="shared" si="25"/>
        <v>0</v>
      </c>
      <c r="K94" s="5">
        <f t="shared" si="17"/>
        <v>0</v>
      </c>
      <c r="L94" s="6" t="str">
        <f t="shared" si="23"/>
        <v/>
      </c>
      <c r="M94" s="5">
        <f t="shared" si="24"/>
        <v>0</v>
      </c>
      <c r="N94" s="26"/>
    </row>
    <row r="95" spans="1:14" x14ac:dyDescent="0.3">
      <c r="A95" s="24">
        <v>46311</v>
      </c>
      <c r="B95" s="3" t="str">
        <f t="shared" si="18"/>
        <v>dddd</v>
      </c>
      <c r="C95" s="3">
        <f t="shared" si="19"/>
        <v>42</v>
      </c>
      <c r="D95" s="3" t="str">
        <f t="shared" si="20"/>
        <v>octobre</v>
      </c>
      <c r="E95" s="3">
        <f t="shared" si="21"/>
        <v>2026</v>
      </c>
      <c r="F95" s="25"/>
      <c r="G95" s="25"/>
      <c r="H95" s="25"/>
      <c r="I95" s="5">
        <f t="shared" si="22"/>
        <v>0</v>
      </c>
      <c r="J95" s="5">
        <f t="shared" si="25"/>
        <v>0</v>
      </c>
      <c r="K95" s="5">
        <f t="shared" si="17"/>
        <v>0</v>
      </c>
      <c r="L95" s="6" t="str">
        <f t="shared" si="23"/>
        <v/>
      </c>
      <c r="M95" s="5">
        <f t="shared" si="24"/>
        <v>0</v>
      </c>
      <c r="N95" s="26"/>
    </row>
    <row r="96" spans="1:14" x14ac:dyDescent="0.3">
      <c r="A96" s="24">
        <v>46312</v>
      </c>
      <c r="B96" s="3" t="str">
        <f t="shared" si="18"/>
        <v>dddd</v>
      </c>
      <c r="C96" s="3">
        <f t="shared" si="19"/>
        <v>42</v>
      </c>
      <c r="D96" s="3" t="str">
        <f t="shared" si="20"/>
        <v>octobre</v>
      </c>
      <c r="E96" s="3">
        <f t="shared" si="21"/>
        <v>2026</v>
      </c>
      <c r="F96" s="25"/>
      <c r="G96" s="25"/>
      <c r="H96" s="25"/>
      <c r="I96" s="5">
        <f t="shared" si="22"/>
        <v>0</v>
      </c>
      <c r="J96" s="5">
        <f t="shared" si="25"/>
        <v>0</v>
      </c>
      <c r="K96" s="5">
        <f t="shared" si="17"/>
        <v>0</v>
      </c>
      <c r="L96" s="6" t="str">
        <f t="shared" si="23"/>
        <v/>
      </c>
      <c r="M96" s="5">
        <f t="shared" si="24"/>
        <v>0</v>
      </c>
      <c r="N96" s="26"/>
    </row>
    <row r="97" spans="1:14" x14ac:dyDescent="0.3">
      <c r="A97" s="27">
        <v>46313</v>
      </c>
      <c r="B97" s="7" t="str">
        <f t="shared" si="18"/>
        <v>dddd</v>
      </c>
      <c r="C97" s="7">
        <f t="shared" si="19"/>
        <v>42</v>
      </c>
      <c r="D97" s="7" t="str">
        <f t="shared" si="20"/>
        <v>octobre</v>
      </c>
      <c r="E97" s="7">
        <f t="shared" si="21"/>
        <v>2026</v>
      </c>
      <c r="F97" s="28"/>
      <c r="G97" s="28"/>
      <c r="H97" s="28"/>
      <c r="I97" s="9">
        <f t="shared" si="22"/>
        <v>0</v>
      </c>
      <c r="J97" s="9">
        <f t="shared" si="25"/>
        <v>0</v>
      </c>
      <c r="K97" s="9">
        <f t="shared" ref="K97:K128" si="26">AVERAGE(I70:I97)</f>
        <v>0</v>
      </c>
      <c r="L97" s="10" t="str">
        <f t="shared" si="23"/>
        <v/>
      </c>
      <c r="M97" s="9">
        <f t="shared" si="24"/>
        <v>0</v>
      </c>
      <c r="N97" s="29"/>
    </row>
    <row r="98" spans="1:14" x14ac:dyDescent="0.3">
      <c r="A98" s="27">
        <v>46314</v>
      </c>
      <c r="B98" s="7" t="str">
        <f t="shared" si="18"/>
        <v>dddd</v>
      </c>
      <c r="C98" s="7">
        <f t="shared" si="19"/>
        <v>43</v>
      </c>
      <c r="D98" s="7" t="str">
        <f t="shared" si="20"/>
        <v>octobre</v>
      </c>
      <c r="E98" s="7">
        <f t="shared" si="21"/>
        <v>2026</v>
      </c>
      <c r="F98" s="28"/>
      <c r="G98" s="28"/>
      <c r="H98" s="28"/>
      <c r="I98" s="9">
        <f t="shared" si="22"/>
        <v>0</v>
      </c>
      <c r="J98" s="9">
        <f t="shared" si="25"/>
        <v>0</v>
      </c>
      <c r="K98" s="9">
        <f t="shared" si="26"/>
        <v>0</v>
      </c>
      <c r="L98" s="10" t="str">
        <f t="shared" si="23"/>
        <v/>
      </c>
      <c r="M98" s="9">
        <f t="shared" si="24"/>
        <v>0</v>
      </c>
      <c r="N98" s="29"/>
    </row>
    <row r="99" spans="1:14" x14ac:dyDescent="0.3">
      <c r="A99" s="27">
        <v>46315</v>
      </c>
      <c r="B99" s="7" t="str">
        <f t="shared" si="18"/>
        <v>dddd</v>
      </c>
      <c r="C99" s="7">
        <f t="shared" si="19"/>
        <v>43</v>
      </c>
      <c r="D99" s="7" t="str">
        <f t="shared" si="20"/>
        <v>octobre</v>
      </c>
      <c r="E99" s="7">
        <f t="shared" si="21"/>
        <v>2026</v>
      </c>
      <c r="F99" s="28"/>
      <c r="G99" s="28"/>
      <c r="H99" s="28"/>
      <c r="I99" s="9">
        <f t="shared" si="22"/>
        <v>0</v>
      </c>
      <c r="J99" s="9">
        <f t="shared" si="25"/>
        <v>0</v>
      </c>
      <c r="K99" s="9">
        <f t="shared" si="26"/>
        <v>0</v>
      </c>
      <c r="L99" s="10" t="str">
        <f t="shared" si="23"/>
        <v/>
      </c>
      <c r="M99" s="9">
        <f t="shared" si="24"/>
        <v>0</v>
      </c>
      <c r="N99" s="29"/>
    </row>
    <row r="100" spans="1:14" x14ac:dyDescent="0.3">
      <c r="A100" s="27">
        <v>46316</v>
      </c>
      <c r="B100" s="7" t="str">
        <f t="shared" si="18"/>
        <v>dddd</v>
      </c>
      <c r="C100" s="7">
        <f t="shared" si="19"/>
        <v>43</v>
      </c>
      <c r="D100" s="7" t="str">
        <f t="shared" si="20"/>
        <v>octobre</v>
      </c>
      <c r="E100" s="7">
        <f t="shared" si="21"/>
        <v>2026</v>
      </c>
      <c r="F100" s="28"/>
      <c r="G100" s="28"/>
      <c r="H100" s="28"/>
      <c r="I100" s="9">
        <f t="shared" si="22"/>
        <v>0</v>
      </c>
      <c r="J100" s="9">
        <f t="shared" si="25"/>
        <v>0</v>
      </c>
      <c r="K100" s="9">
        <f t="shared" si="26"/>
        <v>0</v>
      </c>
      <c r="L100" s="10" t="str">
        <f t="shared" si="23"/>
        <v/>
      </c>
      <c r="M100" s="9">
        <f t="shared" si="24"/>
        <v>0</v>
      </c>
      <c r="N100" s="29"/>
    </row>
    <row r="101" spans="1:14" x14ac:dyDescent="0.3">
      <c r="A101" s="27">
        <v>46317</v>
      </c>
      <c r="B101" s="7" t="str">
        <f t="shared" si="18"/>
        <v>dddd</v>
      </c>
      <c r="C101" s="7">
        <f t="shared" si="19"/>
        <v>43</v>
      </c>
      <c r="D101" s="7" t="str">
        <f t="shared" si="20"/>
        <v>octobre</v>
      </c>
      <c r="E101" s="7">
        <f t="shared" si="21"/>
        <v>2026</v>
      </c>
      <c r="F101" s="28"/>
      <c r="G101" s="28"/>
      <c r="H101" s="28"/>
      <c r="I101" s="9">
        <f t="shared" si="22"/>
        <v>0</v>
      </c>
      <c r="J101" s="9">
        <f t="shared" si="25"/>
        <v>0</v>
      </c>
      <c r="K101" s="9">
        <f t="shared" si="26"/>
        <v>0</v>
      </c>
      <c r="L101" s="10" t="str">
        <f t="shared" si="23"/>
        <v/>
      </c>
      <c r="M101" s="9">
        <f t="shared" si="24"/>
        <v>0</v>
      </c>
      <c r="N101" s="29"/>
    </row>
    <row r="102" spans="1:14" x14ac:dyDescent="0.3">
      <c r="A102" s="27">
        <v>46318</v>
      </c>
      <c r="B102" s="7" t="str">
        <f t="shared" ref="B102:B133" si="27">TEXT(A102,"dddd")</f>
        <v>dddd</v>
      </c>
      <c r="C102" s="7">
        <f t="shared" ref="C102:C133" si="28">WEEKNUM(A102,2)</f>
        <v>43</v>
      </c>
      <c r="D102" s="7" t="str">
        <f t="shared" ref="D102:D133" si="29">TEXT(A102,"mmmm")</f>
        <v>octobre</v>
      </c>
      <c r="E102" s="7">
        <f t="shared" ref="E102:E133" si="30">YEAR(A102)</f>
        <v>2026</v>
      </c>
      <c r="F102" s="28"/>
      <c r="G102" s="28"/>
      <c r="H102" s="28"/>
      <c r="I102" s="9">
        <f t="shared" ref="I102:I133" si="31">IF(OR(G102="",H102=""),0,G102*H102)</f>
        <v>0</v>
      </c>
      <c r="J102" s="9">
        <f t="shared" si="25"/>
        <v>0</v>
      </c>
      <c r="K102" s="9">
        <f t="shared" si="26"/>
        <v>0</v>
      </c>
      <c r="L102" s="10" t="str">
        <f t="shared" ref="L102:L133" si="32">IF(K102=0,"",J102/K102)</f>
        <v/>
      </c>
      <c r="M102" s="9">
        <f t="shared" si="24"/>
        <v>0</v>
      </c>
      <c r="N102" s="29"/>
    </row>
    <row r="103" spans="1:14" x14ac:dyDescent="0.3">
      <c r="A103" s="27">
        <v>46319</v>
      </c>
      <c r="B103" s="7" t="str">
        <f t="shared" si="27"/>
        <v>dddd</v>
      </c>
      <c r="C103" s="7">
        <f t="shared" si="28"/>
        <v>43</v>
      </c>
      <c r="D103" s="7" t="str">
        <f t="shared" si="29"/>
        <v>octobre</v>
      </c>
      <c r="E103" s="7">
        <f t="shared" si="30"/>
        <v>2026</v>
      </c>
      <c r="F103" s="28"/>
      <c r="G103" s="28"/>
      <c r="H103" s="28"/>
      <c r="I103" s="9">
        <f t="shared" si="31"/>
        <v>0</v>
      </c>
      <c r="J103" s="9">
        <f t="shared" si="25"/>
        <v>0</v>
      </c>
      <c r="K103" s="9">
        <f t="shared" si="26"/>
        <v>0</v>
      </c>
      <c r="L103" s="10" t="str">
        <f t="shared" si="32"/>
        <v/>
      </c>
      <c r="M103" s="9">
        <f t="shared" ref="M103:M134" si="33">MAX(0,M102+(J103-K103))</f>
        <v>0</v>
      </c>
      <c r="N103" s="29"/>
    </row>
    <row r="104" spans="1:14" x14ac:dyDescent="0.3">
      <c r="A104" s="24">
        <v>46320</v>
      </c>
      <c r="B104" s="3" t="str">
        <f t="shared" si="27"/>
        <v>dddd</v>
      </c>
      <c r="C104" s="3">
        <f t="shared" si="28"/>
        <v>43</v>
      </c>
      <c r="D104" s="3" t="str">
        <f t="shared" si="29"/>
        <v>octobre</v>
      </c>
      <c r="E104" s="3">
        <f t="shared" si="30"/>
        <v>2026</v>
      </c>
      <c r="F104" s="25"/>
      <c r="G104" s="25"/>
      <c r="H104" s="25"/>
      <c r="I104" s="5">
        <f t="shared" si="31"/>
        <v>0</v>
      </c>
      <c r="J104" s="5">
        <f t="shared" si="25"/>
        <v>0</v>
      </c>
      <c r="K104" s="5">
        <f t="shared" si="26"/>
        <v>0</v>
      </c>
      <c r="L104" s="6" t="str">
        <f t="shared" si="32"/>
        <v/>
      </c>
      <c r="M104" s="5">
        <f t="shared" si="33"/>
        <v>0</v>
      </c>
      <c r="N104" s="26"/>
    </row>
    <row r="105" spans="1:14" x14ac:dyDescent="0.3">
      <c r="A105" s="24">
        <v>46321</v>
      </c>
      <c r="B105" s="3" t="str">
        <f t="shared" si="27"/>
        <v>dddd</v>
      </c>
      <c r="C105" s="3">
        <f t="shared" si="28"/>
        <v>44</v>
      </c>
      <c r="D105" s="3" t="str">
        <f t="shared" si="29"/>
        <v>octobre</v>
      </c>
      <c r="E105" s="3">
        <f t="shared" si="30"/>
        <v>2026</v>
      </c>
      <c r="F105" s="25"/>
      <c r="G105" s="25"/>
      <c r="H105" s="25"/>
      <c r="I105" s="5">
        <f t="shared" si="31"/>
        <v>0</v>
      </c>
      <c r="J105" s="5">
        <f t="shared" si="25"/>
        <v>0</v>
      </c>
      <c r="K105" s="5">
        <f t="shared" si="26"/>
        <v>0</v>
      </c>
      <c r="L105" s="6" t="str">
        <f t="shared" si="32"/>
        <v/>
      </c>
      <c r="M105" s="5">
        <f t="shared" si="33"/>
        <v>0</v>
      </c>
      <c r="N105" s="26"/>
    </row>
    <row r="106" spans="1:14" x14ac:dyDescent="0.3">
      <c r="A106" s="24">
        <v>46322</v>
      </c>
      <c r="B106" s="3" t="str">
        <f t="shared" si="27"/>
        <v>dddd</v>
      </c>
      <c r="C106" s="3">
        <f t="shared" si="28"/>
        <v>44</v>
      </c>
      <c r="D106" s="3" t="str">
        <f t="shared" si="29"/>
        <v>octobre</v>
      </c>
      <c r="E106" s="3">
        <f t="shared" si="30"/>
        <v>2026</v>
      </c>
      <c r="F106" s="25"/>
      <c r="G106" s="25"/>
      <c r="H106" s="25"/>
      <c r="I106" s="5">
        <f t="shared" si="31"/>
        <v>0</v>
      </c>
      <c r="J106" s="5">
        <f t="shared" si="25"/>
        <v>0</v>
      </c>
      <c r="K106" s="5">
        <f t="shared" si="26"/>
        <v>0</v>
      </c>
      <c r="L106" s="6" t="str">
        <f t="shared" si="32"/>
        <v/>
      </c>
      <c r="M106" s="5">
        <f t="shared" si="33"/>
        <v>0</v>
      </c>
      <c r="N106" s="26"/>
    </row>
    <row r="107" spans="1:14" x14ac:dyDescent="0.3">
      <c r="A107" s="24">
        <v>46323</v>
      </c>
      <c r="B107" s="3" t="str">
        <f t="shared" si="27"/>
        <v>dddd</v>
      </c>
      <c r="C107" s="3">
        <f t="shared" si="28"/>
        <v>44</v>
      </c>
      <c r="D107" s="3" t="str">
        <f t="shared" si="29"/>
        <v>octobre</v>
      </c>
      <c r="E107" s="3">
        <f t="shared" si="30"/>
        <v>2026</v>
      </c>
      <c r="F107" s="25"/>
      <c r="G107" s="25"/>
      <c r="H107" s="25"/>
      <c r="I107" s="5">
        <f t="shared" si="31"/>
        <v>0</v>
      </c>
      <c r="J107" s="5">
        <f t="shared" si="25"/>
        <v>0</v>
      </c>
      <c r="K107" s="5">
        <f t="shared" si="26"/>
        <v>0</v>
      </c>
      <c r="L107" s="6" t="str">
        <f t="shared" si="32"/>
        <v/>
      </c>
      <c r="M107" s="5">
        <f t="shared" si="33"/>
        <v>0</v>
      </c>
      <c r="N107" s="26"/>
    </row>
    <row r="108" spans="1:14" x14ac:dyDescent="0.3">
      <c r="A108" s="24">
        <v>46324</v>
      </c>
      <c r="B108" s="3" t="str">
        <f t="shared" si="27"/>
        <v>dddd</v>
      </c>
      <c r="C108" s="3">
        <f t="shared" si="28"/>
        <v>44</v>
      </c>
      <c r="D108" s="3" t="str">
        <f t="shared" si="29"/>
        <v>octobre</v>
      </c>
      <c r="E108" s="3">
        <f t="shared" si="30"/>
        <v>2026</v>
      </c>
      <c r="F108" s="25"/>
      <c r="G108" s="25"/>
      <c r="H108" s="25"/>
      <c r="I108" s="5">
        <f t="shared" si="31"/>
        <v>0</v>
      </c>
      <c r="J108" s="5">
        <f t="shared" ref="J108:J139" si="34">SUM(I102:I108)</f>
        <v>0</v>
      </c>
      <c r="K108" s="5">
        <f t="shared" si="26"/>
        <v>0</v>
      </c>
      <c r="L108" s="6" t="str">
        <f t="shared" si="32"/>
        <v/>
      </c>
      <c r="M108" s="5">
        <f t="shared" si="33"/>
        <v>0</v>
      </c>
      <c r="N108" s="26"/>
    </row>
    <row r="109" spans="1:14" x14ac:dyDescent="0.3">
      <c r="A109" s="24">
        <v>46325</v>
      </c>
      <c r="B109" s="3" t="str">
        <f t="shared" si="27"/>
        <v>dddd</v>
      </c>
      <c r="C109" s="3">
        <f t="shared" si="28"/>
        <v>44</v>
      </c>
      <c r="D109" s="3" t="str">
        <f t="shared" si="29"/>
        <v>octobre</v>
      </c>
      <c r="E109" s="3">
        <f t="shared" si="30"/>
        <v>2026</v>
      </c>
      <c r="F109" s="25"/>
      <c r="G109" s="25"/>
      <c r="H109" s="25"/>
      <c r="I109" s="5">
        <f t="shared" si="31"/>
        <v>0</v>
      </c>
      <c r="J109" s="5">
        <f t="shared" si="34"/>
        <v>0</v>
      </c>
      <c r="K109" s="5">
        <f t="shared" si="26"/>
        <v>0</v>
      </c>
      <c r="L109" s="6" t="str">
        <f t="shared" si="32"/>
        <v/>
      </c>
      <c r="M109" s="5">
        <f t="shared" si="33"/>
        <v>0</v>
      </c>
      <c r="N109" s="26"/>
    </row>
    <row r="110" spans="1:14" x14ac:dyDescent="0.3">
      <c r="A110" s="24">
        <v>46326</v>
      </c>
      <c r="B110" s="3" t="str">
        <f t="shared" si="27"/>
        <v>dddd</v>
      </c>
      <c r="C110" s="3">
        <f t="shared" si="28"/>
        <v>44</v>
      </c>
      <c r="D110" s="3" t="str">
        <f t="shared" si="29"/>
        <v>octobre</v>
      </c>
      <c r="E110" s="3">
        <f t="shared" si="30"/>
        <v>2026</v>
      </c>
      <c r="F110" s="25"/>
      <c r="G110" s="25"/>
      <c r="H110" s="25"/>
      <c r="I110" s="5">
        <f t="shared" si="31"/>
        <v>0</v>
      </c>
      <c r="J110" s="5">
        <f t="shared" si="34"/>
        <v>0</v>
      </c>
      <c r="K110" s="5">
        <f t="shared" si="26"/>
        <v>0</v>
      </c>
      <c r="L110" s="6" t="str">
        <f t="shared" si="32"/>
        <v/>
      </c>
      <c r="M110" s="5">
        <f t="shared" si="33"/>
        <v>0</v>
      </c>
      <c r="N110" s="26"/>
    </row>
    <row r="111" spans="1:14" x14ac:dyDescent="0.3">
      <c r="A111" s="27">
        <v>46327</v>
      </c>
      <c r="B111" s="7" t="str">
        <f t="shared" si="27"/>
        <v>dddd</v>
      </c>
      <c r="C111" s="7">
        <f t="shared" si="28"/>
        <v>44</v>
      </c>
      <c r="D111" s="7" t="str">
        <f t="shared" si="29"/>
        <v>novembre</v>
      </c>
      <c r="E111" s="7">
        <f t="shared" si="30"/>
        <v>2026</v>
      </c>
      <c r="F111" s="28"/>
      <c r="G111" s="28"/>
      <c r="H111" s="28"/>
      <c r="I111" s="9">
        <f t="shared" si="31"/>
        <v>0</v>
      </c>
      <c r="J111" s="9">
        <f t="shared" si="34"/>
        <v>0</v>
      </c>
      <c r="K111" s="9">
        <f t="shared" si="26"/>
        <v>0</v>
      </c>
      <c r="L111" s="10" t="str">
        <f t="shared" si="32"/>
        <v/>
      </c>
      <c r="M111" s="9">
        <f t="shared" si="33"/>
        <v>0</v>
      </c>
      <c r="N111" s="29"/>
    </row>
    <row r="112" spans="1:14" x14ac:dyDescent="0.3">
      <c r="A112" s="27">
        <v>46328</v>
      </c>
      <c r="B112" s="7" t="str">
        <f t="shared" si="27"/>
        <v>dddd</v>
      </c>
      <c r="C112" s="7">
        <f t="shared" si="28"/>
        <v>45</v>
      </c>
      <c r="D112" s="7" t="str">
        <f t="shared" si="29"/>
        <v>novembre</v>
      </c>
      <c r="E112" s="7">
        <f t="shared" si="30"/>
        <v>2026</v>
      </c>
      <c r="F112" s="28"/>
      <c r="G112" s="28"/>
      <c r="H112" s="28"/>
      <c r="I112" s="9">
        <f t="shared" si="31"/>
        <v>0</v>
      </c>
      <c r="J112" s="9">
        <f t="shared" si="34"/>
        <v>0</v>
      </c>
      <c r="K112" s="9">
        <f t="shared" si="26"/>
        <v>0</v>
      </c>
      <c r="L112" s="10" t="str">
        <f t="shared" si="32"/>
        <v/>
      </c>
      <c r="M112" s="9">
        <f t="shared" si="33"/>
        <v>0</v>
      </c>
      <c r="N112" s="29"/>
    </row>
    <row r="113" spans="1:14" x14ac:dyDescent="0.3">
      <c r="A113" s="27">
        <v>46329</v>
      </c>
      <c r="B113" s="7" t="str">
        <f t="shared" si="27"/>
        <v>dddd</v>
      </c>
      <c r="C113" s="7">
        <f t="shared" si="28"/>
        <v>45</v>
      </c>
      <c r="D113" s="7" t="str">
        <f t="shared" si="29"/>
        <v>novembre</v>
      </c>
      <c r="E113" s="7">
        <f t="shared" si="30"/>
        <v>2026</v>
      </c>
      <c r="F113" s="28"/>
      <c r="G113" s="28"/>
      <c r="H113" s="28"/>
      <c r="I113" s="9">
        <f t="shared" si="31"/>
        <v>0</v>
      </c>
      <c r="J113" s="9">
        <f t="shared" si="34"/>
        <v>0</v>
      </c>
      <c r="K113" s="9">
        <f t="shared" si="26"/>
        <v>0</v>
      </c>
      <c r="L113" s="10" t="str">
        <f t="shared" si="32"/>
        <v/>
      </c>
      <c r="M113" s="9">
        <f t="shared" si="33"/>
        <v>0</v>
      </c>
      <c r="N113" s="29"/>
    </row>
    <row r="114" spans="1:14" x14ac:dyDescent="0.3">
      <c r="A114" s="27">
        <v>46330</v>
      </c>
      <c r="B114" s="7" t="str">
        <f t="shared" si="27"/>
        <v>dddd</v>
      </c>
      <c r="C114" s="7">
        <f t="shared" si="28"/>
        <v>45</v>
      </c>
      <c r="D114" s="7" t="str">
        <f t="shared" si="29"/>
        <v>novembre</v>
      </c>
      <c r="E114" s="7">
        <f t="shared" si="30"/>
        <v>2026</v>
      </c>
      <c r="F114" s="28"/>
      <c r="G114" s="28"/>
      <c r="H114" s="28"/>
      <c r="I114" s="9">
        <f t="shared" si="31"/>
        <v>0</v>
      </c>
      <c r="J114" s="9">
        <f t="shared" si="34"/>
        <v>0</v>
      </c>
      <c r="K114" s="9">
        <f t="shared" si="26"/>
        <v>0</v>
      </c>
      <c r="L114" s="10" t="str">
        <f t="shared" si="32"/>
        <v/>
      </c>
      <c r="M114" s="9">
        <f t="shared" si="33"/>
        <v>0</v>
      </c>
      <c r="N114" s="29"/>
    </row>
    <row r="115" spans="1:14" x14ac:dyDescent="0.3">
      <c r="A115" s="27">
        <v>46331</v>
      </c>
      <c r="B115" s="7" t="str">
        <f t="shared" si="27"/>
        <v>dddd</v>
      </c>
      <c r="C115" s="7">
        <f t="shared" si="28"/>
        <v>45</v>
      </c>
      <c r="D115" s="7" t="str">
        <f t="shared" si="29"/>
        <v>novembre</v>
      </c>
      <c r="E115" s="7">
        <f t="shared" si="30"/>
        <v>2026</v>
      </c>
      <c r="F115" s="28"/>
      <c r="G115" s="28"/>
      <c r="H115" s="28"/>
      <c r="I115" s="9">
        <f t="shared" si="31"/>
        <v>0</v>
      </c>
      <c r="J115" s="9">
        <f t="shared" si="34"/>
        <v>0</v>
      </c>
      <c r="K115" s="9">
        <f t="shared" si="26"/>
        <v>0</v>
      </c>
      <c r="L115" s="10" t="str">
        <f t="shared" si="32"/>
        <v/>
      </c>
      <c r="M115" s="9">
        <f t="shared" si="33"/>
        <v>0</v>
      </c>
      <c r="N115" s="29"/>
    </row>
    <row r="116" spans="1:14" x14ac:dyDescent="0.3">
      <c r="A116" s="27">
        <v>46332</v>
      </c>
      <c r="B116" s="7" t="str">
        <f t="shared" si="27"/>
        <v>dddd</v>
      </c>
      <c r="C116" s="7">
        <f t="shared" si="28"/>
        <v>45</v>
      </c>
      <c r="D116" s="7" t="str">
        <f t="shared" si="29"/>
        <v>novembre</v>
      </c>
      <c r="E116" s="7">
        <f t="shared" si="30"/>
        <v>2026</v>
      </c>
      <c r="F116" s="28"/>
      <c r="G116" s="28"/>
      <c r="H116" s="28"/>
      <c r="I116" s="9">
        <f t="shared" si="31"/>
        <v>0</v>
      </c>
      <c r="J116" s="9">
        <f t="shared" si="34"/>
        <v>0</v>
      </c>
      <c r="K116" s="9">
        <f t="shared" si="26"/>
        <v>0</v>
      </c>
      <c r="L116" s="10" t="str">
        <f t="shared" si="32"/>
        <v/>
      </c>
      <c r="M116" s="9">
        <f t="shared" si="33"/>
        <v>0</v>
      </c>
      <c r="N116" s="29"/>
    </row>
    <row r="117" spans="1:14" x14ac:dyDescent="0.3">
      <c r="A117" s="27">
        <v>46333</v>
      </c>
      <c r="B117" s="7" t="str">
        <f t="shared" si="27"/>
        <v>dddd</v>
      </c>
      <c r="C117" s="7">
        <f t="shared" si="28"/>
        <v>45</v>
      </c>
      <c r="D117" s="7" t="str">
        <f t="shared" si="29"/>
        <v>novembre</v>
      </c>
      <c r="E117" s="7">
        <f t="shared" si="30"/>
        <v>2026</v>
      </c>
      <c r="F117" s="28"/>
      <c r="G117" s="28"/>
      <c r="H117" s="28"/>
      <c r="I117" s="9">
        <f t="shared" si="31"/>
        <v>0</v>
      </c>
      <c r="J117" s="9">
        <f t="shared" si="34"/>
        <v>0</v>
      </c>
      <c r="K117" s="9">
        <f t="shared" si="26"/>
        <v>0</v>
      </c>
      <c r="L117" s="10" t="str">
        <f t="shared" si="32"/>
        <v/>
      </c>
      <c r="M117" s="9">
        <f t="shared" si="33"/>
        <v>0</v>
      </c>
      <c r="N117" s="29"/>
    </row>
    <row r="118" spans="1:14" x14ac:dyDescent="0.3">
      <c r="A118" s="24">
        <v>46334</v>
      </c>
      <c r="B118" s="3" t="str">
        <f t="shared" si="27"/>
        <v>dddd</v>
      </c>
      <c r="C118" s="3">
        <f t="shared" si="28"/>
        <v>45</v>
      </c>
      <c r="D118" s="3" t="str">
        <f t="shared" si="29"/>
        <v>novembre</v>
      </c>
      <c r="E118" s="3">
        <f t="shared" si="30"/>
        <v>2026</v>
      </c>
      <c r="F118" s="25"/>
      <c r="G118" s="25"/>
      <c r="H118" s="25"/>
      <c r="I118" s="5">
        <f t="shared" si="31"/>
        <v>0</v>
      </c>
      <c r="J118" s="5">
        <f t="shared" si="34"/>
        <v>0</v>
      </c>
      <c r="K118" s="5">
        <f t="shared" si="26"/>
        <v>0</v>
      </c>
      <c r="L118" s="6" t="str">
        <f t="shared" si="32"/>
        <v/>
      </c>
      <c r="M118" s="5">
        <f t="shared" si="33"/>
        <v>0</v>
      </c>
      <c r="N118" s="26"/>
    </row>
    <row r="119" spans="1:14" x14ac:dyDescent="0.3">
      <c r="A119" s="24">
        <v>46335</v>
      </c>
      <c r="B119" s="3" t="str">
        <f t="shared" si="27"/>
        <v>dddd</v>
      </c>
      <c r="C119" s="3">
        <f t="shared" si="28"/>
        <v>46</v>
      </c>
      <c r="D119" s="3" t="str">
        <f t="shared" si="29"/>
        <v>novembre</v>
      </c>
      <c r="E119" s="3">
        <f t="shared" si="30"/>
        <v>2026</v>
      </c>
      <c r="F119" s="25"/>
      <c r="G119" s="25"/>
      <c r="H119" s="25"/>
      <c r="I119" s="5">
        <f t="shared" si="31"/>
        <v>0</v>
      </c>
      <c r="J119" s="5">
        <f t="shared" si="34"/>
        <v>0</v>
      </c>
      <c r="K119" s="5">
        <f t="shared" si="26"/>
        <v>0</v>
      </c>
      <c r="L119" s="6" t="str">
        <f t="shared" si="32"/>
        <v/>
      </c>
      <c r="M119" s="5">
        <f t="shared" si="33"/>
        <v>0</v>
      </c>
      <c r="N119" s="26"/>
    </row>
    <row r="120" spans="1:14" x14ac:dyDescent="0.3">
      <c r="A120" s="24">
        <v>46336</v>
      </c>
      <c r="B120" s="3" t="str">
        <f t="shared" si="27"/>
        <v>dddd</v>
      </c>
      <c r="C120" s="3">
        <f t="shared" si="28"/>
        <v>46</v>
      </c>
      <c r="D120" s="3" t="str">
        <f t="shared" si="29"/>
        <v>novembre</v>
      </c>
      <c r="E120" s="3">
        <f t="shared" si="30"/>
        <v>2026</v>
      </c>
      <c r="F120" s="25"/>
      <c r="G120" s="25"/>
      <c r="H120" s="25"/>
      <c r="I120" s="5">
        <f t="shared" si="31"/>
        <v>0</v>
      </c>
      <c r="J120" s="5">
        <f t="shared" si="34"/>
        <v>0</v>
      </c>
      <c r="K120" s="5">
        <f t="shared" si="26"/>
        <v>0</v>
      </c>
      <c r="L120" s="6" t="str">
        <f t="shared" si="32"/>
        <v/>
      </c>
      <c r="M120" s="5">
        <f t="shared" si="33"/>
        <v>0</v>
      </c>
      <c r="N120" s="26"/>
    </row>
    <row r="121" spans="1:14" x14ac:dyDescent="0.3">
      <c r="A121" s="24">
        <v>46337</v>
      </c>
      <c r="B121" s="3" t="str">
        <f t="shared" si="27"/>
        <v>dddd</v>
      </c>
      <c r="C121" s="3">
        <f t="shared" si="28"/>
        <v>46</v>
      </c>
      <c r="D121" s="3" t="str">
        <f t="shared" si="29"/>
        <v>novembre</v>
      </c>
      <c r="E121" s="3">
        <f t="shared" si="30"/>
        <v>2026</v>
      </c>
      <c r="F121" s="25"/>
      <c r="G121" s="25"/>
      <c r="H121" s="25"/>
      <c r="I121" s="5">
        <f t="shared" si="31"/>
        <v>0</v>
      </c>
      <c r="J121" s="5">
        <f t="shared" si="34"/>
        <v>0</v>
      </c>
      <c r="K121" s="5">
        <f t="shared" si="26"/>
        <v>0</v>
      </c>
      <c r="L121" s="6" t="str">
        <f t="shared" si="32"/>
        <v/>
      </c>
      <c r="M121" s="5">
        <f t="shared" si="33"/>
        <v>0</v>
      </c>
      <c r="N121" s="26"/>
    </row>
    <row r="122" spans="1:14" x14ac:dyDescent="0.3">
      <c r="A122" s="24">
        <v>46338</v>
      </c>
      <c r="B122" s="3" t="str">
        <f t="shared" si="27"/>
        <v>dddd</v>
      </c>
      <c r="C122" s="3">
        <f t="shared" si="28"/>
        <v>46</v>
      </c>
      <c r="D122" s="3" t="str">
        <f t="shared" si="29"/>
        <v>novembre</v>
      </c>
      <c r="E122" s="3">
        <f t="shared" si="30"/>
        <v>2026</v>
      </c>
      <c r="F122" s="25"/>
      <c r="G122" s="25"/>
      <c r="H122" s="25"/>
      <c r="I122" s="5">
        <f t="shared" si="31"/>
        <v>0</v>
      </c>
      <c r="J122" s="5">
        <f t="shared" si="34"/>
        <v>0</v>
      </c>
      <c r="K122" s="5">
        <f t="shared" si="26"/>
        <v>0</v>
      </c>
      <c r="L122" s="6" t="str">
        <f t="shared" si="32"/>
        <v/>
      </c>
      <c r="M122" s="5">
        <f t="shared" si="33"/>
        <v>0</v>
      </c>
      <c r="N122" s="26"/>
    </row>
    <row r="123" spans="1:14" x14ac:dyDescent="0.3">
      <c r="A123" s="24">
        <v>46339</v>
      </c>
      <c r="B123" s="3" t="str">
        <f t="shared" si="27"/>
        <v>dddd</v>
      </c>
      <c r="C123" s="3">
        <f t="shared" si="28"/>
        <v>46</v>
      </c>
      <c r="D123" s="3" t="str">
        <f t="shared" si="29"/>
        <v>novembre</v>
      </c>
      <c r="E123" s="3">
        <f t="shared" si="30"/>
        <v>2026</v>
      </c>
      <c r="F123" s="25"/>
      <c r="G123" s="25"/>
      <c r="H123" s="25"/>
      <c r="I123" s="5">
        <f t="shared" si="31"/>
        <v>0</v>
      </c>
      <c r="J123" s="5">
        <f t="shared" si="34"/>
        <v>0</v>
      </c>
      <c r="K123" s="5">
        <f t="shared" si="26"/>
        <v>0</v>
      </c>
      <c r="L123" s="6" t="str">
        <f t="shared" si="32"/>
        <v/>
      </c>
      <c r="M123" s="5">
        <f t="shared" si="33"/>
        <v>0</v>
      </c>
      <c r="N123" s="26"/>
    </row>
    <row r="124" spans="1:14" x14ac:dyDescent="0.3">
      <c r="A124" s="24">
        <v>46340</v>
      </c>
      <c r="B124" s="3" t="str">
        <f t="shared" si="27"/>
        <v>dddd</v>
      </c>
      <c r="C124" s="3">
        <f t="shared" si="28"/>
        <v>46</v>
      </c>
      <c r="D124" s="3" t="str">
        <f t="shared" si="29"/>
        <v>novembre</v>
      </c>
      <c r="E124" s="3">
        <f t="shared" si="30"/>
        <v>2026</v>
      </c>
      <c r="F124" s="25"/>
      <c r="G124" s="25"/>
      <c r="H124" s="25"/>
      <c r="I124" s="5">
        <f t="shared" si="31"/>
        <v>0</v>
      </c>
      <c r="J124" s="5">
        <f t="shared" si="34"/>
        <v>0</v>
      </c>
      <c r="K124" s="5">
        <f t="shared" si="26"/>
        <v>0</v>
      </c>
      <c r="L124" s="6" t="str">
        <f t="shared" si="32"/>
        <v/>
      </c>
      <c r="M124" s="5">
        <f t="shared" si="33"/>
        <v>0</v>
      </c>
      <c r="N124" s="26"/>
    </row>
    <row r="125" spans="1:14" x14ac:dyDescent="0.3">
      <c r="A125" s="27">
        <v>46341</v>
      </c>
      <c r="B125" s="7" t="str">
        <f t="shared" si="27"/>
        <v>dddd</v>
      </c>
      <c r="C125" s="7">
        <f t="shared" si="28"/>
        <v>46</v>
      </c>
      <c r="D125" s="7" t="str">
        <f t="shared" si="29"/>
        <v>novembre</v>
      </c>
      <c r="E125" s="7">
        <f t="shared" si="30"/>
        <v>2026</v>
      </c>
      <c r="F125" s="28"/>
      <c r="G125" s="28"/>
      <c r="H125" s="28"/>
      <c r="I125" s="9">
        <f t="shared" si="31"/>
        <v>0</v>
      </c>
      <c r="J125" s="9">
        <f t="shared" si="34"/>
        <v>0</v>
      </c>
      <c r="K125" s="9">
        <f t="shared" si="26"/>
        <v>0</v>
      </c>
      <c r="L125" s="10" t="str">
        <f t="shared" si="32"/>
        <v/>
      </c>
      <c r="M125" s="9">
        <f t="shared" si="33"/>
        <v>0</v>
      </c>
      <c r="N125" s="29"/>
    </row>
    <row r="126" spans="1:14" x14ac:dyDescent="0.3">
      <c r="A126" s="27">
        <v>46342</v>
      </c>
      <c r="B126" s="7" t="str">
        <f t="shared" si="27"/>
        <v>dddd</v>
      </c>
      <c r="C126" s="7">
        <f t="shared" si="28"/>
        <v>47</v>
      </c>
      <c r="D126" s="7" t="str">
        <f t="shared" si="29"/>
        <v>novembre</v>
      </c>
      <c r="E126" s="7">
        <f t="shared" si="30"/>
        <v>2026</v>
      </c>
      <c r="F126" s="28"/>
      <c r="G126" s="28"/>
      <c r="H126" s="28"/>
      <c r="I126" s="9">
        <f t="shared" si="31"/>
        <v>0</v>
      </c>
      <c r="J126" s="9">
        <f t="shared" si="34"/>
        <v>0</v>
      </c>
      <c r="K126" s="9">
        <f t="shared" si="26"/>
        <v>0</v>
      </c>
      <c r="L126" s="10" t="str">
        <f t="shared" si="32"/>
        <v/>
      </c>
      <c r="M126" s="9">
        <f t="shared" si="33"/>
        <v>0</v>
      </c>
      <c r="N126" s="29"/>
    </row>
    <row r="127" spans="1:14" x14ac:dyDescent="0.3">
      <c r="A127" s="27">
        <v>46343</v>
      </c>
      <c r="B127" s="7" t="str">
        <f t="shared" si="27"/>
        <v>dddd</v>
      </c>
      <c r="C127" s="7">
        <f t="shared" si="28"/>
        <v>47</v>
      </c>
      <c r="D127" s="7" t="str">
        <f t="shared" si="29"/>
        <v>novembre</v>
      </c>
      <c r="E127" s="7">
        <f t="shared" si="30"/>
        <v>2026</v>
      </c>
      <c r="F127" s="28"/>
      <c r="G127" s="28"/>
      <c r="H127" s="28"/>
      <c r="I127" s="9">
        <f t="shared" si="31"/>
        <v>0</v>
      </c>
      <c r="J127" s="9">
        <f t="shared" si="34"/>
        <v>0</v>
      </c>
      <c r="K127" s="9">
        <f t="shared" si="26"/>
        <v>0</v>
      </c>
      <c r="L127" s="10" t="str">
        <f t="shared" si="32"/>
        <v/>
      </c>
      <c r="M127" s="9">
        <f t="shared" si="33"/>
        <v>0</v>
      </c>
      <c r="N127" s="29"/>
    </row>
    <row r="128" spans="1:14" x14ac:dyDescent="0.3">
      <c r="A128" s="27">
        <v>46344</v>
      </c>
      <c r="B128" s="7" t="str">
        <f t="shared" si="27"/>
        <v>dddd</v>
      </c>
      <c r="C128" s="7">
        <f t="shared" si="28"/>
        <v>47</v>
      </c>
      <c r="D128" s="7" t="str">
        <f t="shared" si="29"/>
        <v>novembre</v>
      </c>
      <c r="E128" s="7">
        <f t="shared" si="30"/>
        <v>2026</v>
      </c>
      <c r="F128" s="28"/>
      <c r="G128" s="28"/>
      <c r="H128" s="28"/>
      <c r="I128" s="9">
        <f t="shared" si="31"/>
        <v>0</v>
      </c>
      <c r="J128" s="9">
        <f t="shared" si="34"/>
        <v>0</v>
      </c>
      <c r="K128" s="9">
        <f t="shared" si="26"/>
        <v>0</v>
      </c>
      <c r="L128" s="10" t="str">
        <f t="shared" si="32"/>
        <v/>
      </c>
      <c r="M128" s="9">
        <f t="shared" si="33"/>
        <v>0</v>
      </c>
      <c r="N128" s="29"/>
    </row>
    <row r="129" spans="1:14" x14ac:dyDescent="0.3">
      <c r="A129" s="27">
        <v>46345</v>
      </c>
      <c r="B129" s="7" t="str">
        <f t="shared" si="27"/>
        <v>dddd</v>
      </c>
      <c r="C129" s="7">
        <f t="shared" si="28"/>
        <v>47</v>
      </c>
      <c r="D129" s="7" t="str">
        <f t="shared" si="29"/>
        <v>novembre</v>
      </c>
      <c r="E129" s="7">
        <f t="shared" si="30"/>
        <v>2026</v>
      </c>
      <c r="F129" s="28"/>
      <c r="G129" s="28"/>
      <c r="H129" s="28"/>
      <c r="I129" s="9">
        <f t="shared" si="31"/>
        <v>0</v>
      </c>
      <c r="J129" s="9">
        <f t="shared" si="34"/>
        <v>0</v>
      </c>
      <c r="K129" s="9">
        <f t="shared" ref="K129:K160" si="35">AVERAGE(I102:I129)</f>
        <v>0</v>
      </c>
      <c r="L129" s="10" t="str">
        <f t="shared" si="32"/>
        <v/>
      </c>
      <c r="M129" s="9">
        <f t="shared" si="33"/>
        <v>0</v>
      </c>
      <c r="N129" s="29"/>
    </row>
    <row r="130" spans="1:14" x14ac:dyDescent="0.3">
      <c r="A130" s="27">
        <v>46346</v>
      </c>
      <c r="B130" s="7" t="str">
        <f t="shared" si="27"/>
        <v>dddd</v>
      </c>
      <c r="C130" s="7">
        <f t="shared" si="28"/>
        <v>47</v>
      </c>
      <c r="D130" s="7" t="str">
        <f t="shared" si="29"/>
        <v>novembre</v>
      </c>
      <c r="E130" s="7">
        <f t="shared" si="30"/>
        <v>2026</v>
      </c>
      <c r="F130" s="28"/>
      <c r="G130" s="28"/>
      <c r="H130" s="28"/>
      <c r="I130" s="9">
        <f t="shared" si="31"/>
        <v>0</v>
      </c>
      <c r="J130" s="9">
        <f t="shared" si="34"/>
        <v>0</v>
      </c>
      <c r="K130" s="9">
        <f t="shared" si="35"/>
        <v>0</v>
      </c>
      <c r="L130" s="10" t="str">
        <f t="shared" si="32"/>
        <v/>
      </c>
      <c r="M130" s="9">
        <f t="shared" si="33"/>
        <v>0</v>
      </c>
      <c r="N130" s="29"/>
    </row>
    <row r="131" spans="1:14" x14ac:dyDescent="0.3">
      <c r="A131" s="27">
        <v>46347</v>
      </c>
      <c r="B131" s="7" t="str">
        <f t="shared" si="27"/>
        <v>dddd</v>
      </c>
      <c r="C131" s="7">
        <f t="shared" si="28"/>
        <v>47</v>
      </c>
      <c r="D131" s="7" t="str">
        <f t="shared" si="29"/>
        <v>novembre</v>
      </c>
      <c r="E131" s="7">
        <f t="shared" si="30"/>
        <v>2026</v>
      </c>
      <c r="F131" s="28"/>
      <c r="G131" s="28"/>
      <c r="H131" s="28"/>
      <c r="I131" s="9">
        <f t="shared" si="31"/>
        <v>0</v>
      </c>
      <c r="J131" s="9">
        <f t="shared" si="34"/>
        <v>0</v>
      </c>
      <c r="K131" s="9">
        <f t="shared" si="35"/>
        <v>0</v>
      </c>
      <c r="L131" s="10" t="str">
        <f t="shared" si="32"/>
        <v/>
      </c>
      <c r="M131" s="9">
        <f t="shared" si="33"/>
        <v>0</v>
      </c>
      <c r="N131" s="29"/>
    </row>
    <row r="132" spans="1:14" x14ac:dyDescent="0.3">
      <c r="A132" s="24">
        <v>46348</v>
      </c>
      <c r="B132" s="3" t="str">
        <f t="shared" si="27"/>
        <v>dddd</v>
      </c>
      <c r="C132" s="3">
        <f t="shared" si="28"/>
        <v>47</v>
      </c>
      <c r="D132" s="3" t="str">
        <f t="shared" si="29"/>
        <v>novembre</v>
      </c>
      <c r="E132" s="3">
        <f t="shared" si="30"/>
        <v>2026</v>
      </c>
      <c r="F132" s="25"/>
      <c r="G132" s="25"/>
      <c r="H132" s="25"/>
      <c r="I132" s="5">
        <f t="shared" si="31"/>
        <v>0</v>
      </c>
      <c r="J132" s="5">
        <f t="shared" si="34"/>
        <v>0</v>
      </c>
      <c r="K132" s="5">
        <f t="shared" si="35"/>
        <v>0</v>
      </c>
      <c r="L132" s="6" t="str">
        <f t="shared" si="32"/>
        <v/>
      </c>
      <c r="M132" s="5">
        <f t="shared" si="33"/>
        <v>0</v>
      </c>
      <c r="N132" s="26"/>
    </row>
    <row r="133" spans="1:14" x14ac:dyDescent="0.3">
      <c r="A133" s="24">
        <v>46349</v>
      </c>
      <c r="B133" s="3" t="str">
        <f t="shared" si="27"/>
        <v>dddd</v>
      </c>
      <c r="C133" s="3">
        <f t="shared" si="28"/>
        <v>48</v>
      </c>
      <c r="D133" s="3" t="str">
        <f t="shared" si="29"/>
        <v>novembre</v>
      </c>
      <c r="E133" s="3">
        <f t="shared" si="30"/>
        <v>2026</v>
      </c>
      <c r="F133" s="25"/>
      <c r="G133" s="25"/>
      <c r="H133" s="25"/>
      <c r="I133" s="5">
        <f t="shared" si="31"/>
        <v>0</v>
      </c>
      <c r="J133" s="5">
        <f t="shared" si="34"/>
        <v>0</v>
      </c>
      <c r="K133" s="5">
        <f t="shared" si="35"/>
        <v>0</v>
      </c>
      <c r="L133" s="6" t="str">
        <f t="shared" si="32"/>
        <v/>
      </c>
      <c r="M133" s="5">
        <f t="shared" si="33"/>
        <v>0</v>
      </c>
      <c r="N133" s="26"/>
    </row>
    <row r="134" spans="1:14" x14ac:dyDescent="0.3">
      <c r="A134" s="24">
        <v>46350</v>
      </c>
      <c r="B134" s="3" t="str">
        <f t="shared" ref="B134:B165" si="36">TEXT(A134,"dddd")</f>
        <v>dddd</v>
      </c>
      <c r="C134" s="3">
        <f t="shared" ref="C134:C165" si="37">WEEKNUM(A134,2)</f>
        <v>48</v>
      </c>
      <c r="D134" s="3" t="str">
        <f t="shared" ref="D134:D165" si="38">TEXT(A134,"mmmm")</f>
        <v>novembre</v>
      </c>
      <c r="E134" s="3">
        <f t="shared" ref="E134:E165" si="39">YEAR(A134)</f>
        <v>2026</v>
      </c>
      <c r="F134" s="25"/>
      <c r="G134" s="25"/>
      <c r="H134" s="25"/>
      <c r="I134" s="5">
        <f t="shared" ref="I134:I165" si="40">IF(OR(G134="",H134=""),0,G134*H134)</f>
        <v>0</v>
      </c>
      <c r="J134" s="5">
        <f t="shared" si="34"/>
        <v>0</v>
      </c>
      <c r="K134" s="5">
        <f t="shared" si="35"/>
        <v>0</v>
      </c>
      <c r="L134" s="6" t="str">
        <f t="shared" ref="L134:L165" si="41">IF(K134=0,"",J134/K134)</f>
        <v/>
      </c>
      <c r="M134" s="5">
        <f t="shared" si="33"/>
        <v>0</v>
      </c>
      <c r="N134" s="26"/>
    </row>
    <row r="135" spans="1:14" x14ac:dyDescent="0.3">
      <c r="A135" s="24">
        <v>46351</v>
      </c>
      <c r="B135" s="3" t="str">
        <f t="shared" si="36"/>
        <v>dddd</v>
      </c>
      <c r="C135" s="3">
        <f t="shared" si="37"/>
        <v>48</v>
      </c>
      <c r="D135" s="3" t="str">
        <f t="shared" si="38"/>
        <v>novembre</v>
      </c>
      <c r="E135" s="3">
        <f t="shared" si="39"/>
        <v>2026</v>
      </c>
      <c r="F135" s="25"/>
      <c r="G135" s="25"/>
      <c r="H135" s="25"/>
      <c r="I135" s="5">
        <f t="shared" si="40"/>
        <v>0</v>
      </c>
      <c r="J135" s="5">
        <f t="shared" si="34"/>
        <v>0</v>
      </c>
      <c r="K135" s="5">
        <f t="shared" si="35"/>
        <v>0</v>
      </c>
      <c r="L135" s="6" t="str">
        <f t="shared" si="41"/>
        <v/>
      </c>
      <c r="M135" s="5">
        <f t="shared" ref="M135:M171" si="42">MAX(0,M134+(J135-K135))</f>
        <v>0</v>
      </c>
      <c r="N135" s="26"/>
    </row>
    <row r="136" spans="1:14" x14ac:dyDescent="0.3">
      <c r="A136" s="24">
        <v>46352</v>
      </c>
      <c r="B136" s="3" t="str">
        <f t="shared" si="36"/>
        <v>dddd</v>
      </c>
      <c r="C136" s="3">
        <f t="shared" si="37"/>
        <v>48</v>
      </c>
      <c r="D136" s="3" t="str">
        <f t="shared" si="38"/>
        <v>novembre</v>
      </c>
      <c r="E136" s="3">
        <f t="shared" si="39"/>
        <v>2026</v>
      </c>
      <c r="F136" s="25"/>
      <c r="G136" s="25"/>
      <c r="H136" s="25"/>
      <c r="I136" s="5">
        <f t="shared" si="40"/>
        <v>0</v>
      </c>
      <c r="J136" s="5">
        <f t="shared" si="34"/>
        <v>0</v>
      </c>
      <c r="K136" s="5">
        <f t="shared" si="35"/>
        <v>0</v>
      </c>
      <c r="L136" s="6" t="str">
        <f t="shared" si="41"/>
        <v/>
      </c>
      <c r="M136" s="5">
        <f t="shared" si="42"/>
        <v>0</v>
      </c>
      <c r="N136" s="26"/>
    </row>
    <row r="137" spans="1:14" x14ac:dyDescent="0.3">
      <c r="A137" s="24">
        <v>46353</v>
      </c>
      <c r="B137" s="3" t="str">
        <f t="shared" si="36"/>
        <v>dddd</v>
      </c>
      <c r="C137" s="3">
        <f t="shared" si="37"/>
        <v>48</v>
      </c>
      <c r="D137" s="3" t="str">
        <f t="shared" si="38"/>
        <v>novembre</v>
      </c>
      <c r="E137" s="3">
        <f t="shared" si="39"/>
        <v>2026</v>
      </c>
      <c r="F137" s="25"/>
      <c r="G137" s="25"/>
      <c r="H137" s="25"/>
      <c r="I137" s="5">
        <f t="shared" si="40"/>
        <v>0</v>
      </c>
      <c r="J137" s="5">
        <f t="shared" si="34"/>
        <v>0</v>
      </c>
      <c r="K137" s="5">
        <f t="shared" si="35"/>
        <v>0</v>
      </c>
      <c r="L137" s="6" t="str">
        <f t="shared" si="41"/>
        <v/>
      </c>
      <c r="M137" s="5">
        <f t="shared" si="42"/>
        <v>0</v>
      </c>
      <c r="N137" s="26"/>
    </row>
    <row r="138" spans="1:14" x14ac:dyDescent="0.3">
      <c r="A138" s="24">
        <v>46354</v>
      </c>
      <c r="B138" s="3" t="str">
        <f t="shared" si="36"/>
        <v>dddd</v>
      </c>
      <c r="C138" s="3">
        <f t="shared" si="37"/>
        <v>48</v>
      </c>
      <c r="D138" s="3" t="str">
        <f t="shared" si="38"/>
        <v>novembre</v>
      </c>
      <c r="E138" s="3">
        <f t="shared" si="39"/>
        <v>2026</v>
      </c>
      <c r="F138" s="25"/>
      <c r="G138" s="25"/>
      <c r="H138" s="25"/>
      <c r="I138" s="5">
        <f t="shared" si="40"/>
        <v>0</v>
      </c>
      <c r="J138" s="5">
        <f t="shared" si="34"/>
        <v>0</v>
      </c>
      <c r="K138" s="5">
        <f t="shared" si="35"/>
        <v>0</v>
      </c>
      <c r="L138" s="6" t="str">
        <f t="shared" si="41"/>
        <v/>
      </c>
      <c r="M138" s="5">
        <f t="shared" si="42"/>
        <v>0</v>
      </c>
      <c r="N138" s="26"/>
    </row>
    <row r="139" spans="1:14" x14ac:dyDescent="0.3">
      <c r="A139" s="27">
        <v>46355</v>
      </c>
      <c r="B139" s="7" t="str">
        <f t="shared" si="36"/>
        <v>dddd</v>
      </c>
      <c r="C139" s="7">
        <f t="shared" si="37"/>
        <v>48</v>
      </c>
      <c r="D139" s="7" t="str">
        <f t="shared" si="38"/>
        <v>novembre</v>
      </c>
      <c r="E139" s="7">
        <f t="shared" si="39"/>
        <v>2026</v>
      </c>
      <c r="F139" s="28"/>
      <c r="G139" s="28"/>
      <c r="H139" s="28"/>
      <c r="I139" s="9">
        <f t="shared" si="40"/>
        <v>0</v>
      </c>
      <c r="J139" s="9">
        <f t="shared" si="34"/>
        <v>0</v>
      </c>
      <c r="K139" s="9">
        <f t="shared" si="35"/>
        <v>0</v>
      </c>
      <c r="L139" s="10" t="str">
        <f t="shared" si="41"/>
        <v/>
      </c>
      <c r="M139" s="9">
        <f t="shared" si="42"/>
        <v>0</v>
      </c>
      <c r="N139" s="29"/>
    </row>
    <row r="140" spans="1:14" x14ac:dyDescent="0.3">
      <c r="A140" s="27">
        <v>46356</v>
      </c>
      <c r="B140" s="7" t="str">
        <f t="shared" si="36"/>
        <v>dddd</v>
      </c>
      <c r="C140" s="7">
        <f t="shared" si="37"/>
        <v>49</v>
      </c>
      <c r="D140" s="7" t="str">
        <f t="shared" si="38"/>
        <v>novembre</v>
      </c>
      <c r="E140" s="7">
        <f t="shared" si="39"/>
        <v>2026</v>
      </c>
      <c r="F140" s="28"/>
      <c r="G140" s="28"/>
      <c r="H140" s="28"/>
      <c r="I140" s="9">
        <f t="shared" si="40"/>
        <v>0</v>
      </c>
      <c r="J140" s="9">
        <f t="shared" ref="J140:J171" si="43">SUM(I134:I140)</f>
        <v>0</v>
      </c>
      <c r="K140" s="9">
        <f t="shared" si="35"/>
        <v>0</v>
      </c>
      <c r="L140" s="10" t="str">
        <f t="shared" si="41"/>
        <v/>
      </c>
      <c r="M140" s="9">
        <f t="shared" si="42"/>
        <v>0</v>
      </c>
      <c r="N140" s="29"/>
    </row>
    <row r="141" spans="1:14" x14ac:dyDescent="0.3">
      <c r="A141" s="27">
        <v>46357</v>
      </c>
      <c r="B141" s="7" t="str">
        <f t="shared" si="36"/>
        <v>dddd</v>
      </c>
      <c r="C141" s="7">
        <f t="shared" si="37"/>
        <v>49</v>
      </c>
      <c r="D141" s="7" t="str">
        <f t="shared" si="38"/>
        <v>décembre</v>
      </c>
      <c r="E141" s="7">
        <f t="shared" si="39"/>
        <v>2026</v>
      </c>
      <c r="F141" s="28"/>
      <c r="G141" s="28"/>
      <c r="H141" s="28"/>
      <c r="I141" s="9">
        <f t="shared" si="40"/>
        <v>0</v>
      </c>
      <c r="J141" s="9">
        <f t="shared" si="43"/>
        <v>0</v>
      </c>
      <c r="K141" s="9">
        <f t="shared" si="35"/>
        <v>0</v>
      </c>
      <c r="L141" s="10" t="str">
        <f t="shared" si="41"/>
        <v/>
      </c>
      <c r="M141" s="9">
        <f t="shared" si="42"/>
        <v>0</v>
      </c>
      <c r="N141" s="29"/>
    </row>
    <row r="142" spans="1:14" x14ac:dyDescent="0.3">
      <c r="A142" s="27">
        <v>46358</v>
      </c>
      <c r="B142" s="7" t="str">
        <f t="shared" si="36"/>
        <v>dddd</v>
      </c>
      <c r="C142" s="7">
        <f t="shared" si="37"/>
        <v>49</v>
      </c>
      <c r="D142" s="7" t="str">
        <f t="shared" si="38"/>
        <v>décembre</v>
      </c>
      <c r="E142" s="7">
        <f t="shared" si="39"/>
        <v>2026</v>
      </c>
      <c r="F142" s="28"/>
      <c r="G142" s="28"/>
      <c r="H142" s="28"/>
      <c r="I142" s="9">
        <f t="shared" si="40"/>
        <v>0</v>
      </c>
      <c r="J142" s="9">
        <f t="shared" si="43"/>
        <v>0</v>
      </c>
      <c r="K142" s="9">
        <f t="shared" si="35"/>
        <v>0</v>
      </c>
      <c r="L142" s="10" t="str">
        <f t="shared" si="41"/>
        <v/>
      </c>
      <c r="M142" s="9">
        <f t="shared" si="42"/>
        <v>0</v>
      </c>
      <c r="N142" s="29"/>
    </row>
    <row r="143" spans="1:14" x14ac:dyDescent="0.3">
      <c r="A143" s="27">
        <v>46359</v>
      </c>
      <c r="B143" s="7" t="str">
        <f t="shared" si="36"/>
        <v>dddd</v>
      </c>
      <c r="C143" s="7">
        <f t="shared" si="37"/>
        <v>49</v>
      </c>
      <c r="D143" s="7" t="str">
        <f t="shared" si="38"/>
        <v>décembre</v>
      </c>
      <c r="E143" s="7">
        <f t="shared" si="39"/>
        <v>2026</v>
      </c>
      <c r="F143" s="28"/>
      <c r="G143" s="28"/>
      <c r="H143" s="28"/>
      <c r="I143" s="9">
        <f t="shared" si="40"/>
        <v>0</v>
      </c>
      <c r="J143" s="9">
        <f t="shared" si="43"/>
        <v>0</v>
      </c>
      <c r="K143" s="9">
        <f t="shared" si="35"/>
        <v>0</v>
      </c>
      <c r="L143" s="10" t="str">
        <f t="shared" si="41"/>
        <v/>
      </c>
      <c r="M143" s="9">
        <f t="shared" si="42"/>
        <v>0</v>
      </c>
      <c r="N143" s="29"/>
    </row>
    <row r="144" spans="1:14" x14ac:dyDescent="0.3">
      <c r="A144" s="27">
        <v>46360</v>
      </c>
      <c r="B144" s="7" t="str">
        <f t="shared" si="36"/>
        <v>dddd</v>
      </c>
      <c r="C144" s="7">
        <f t="shared" si="37"/>
        <v>49</v>
      </c>
      <c r="D144" s="7" t="str">
        <f t="shared" si="38"/>
        <v>décembre</v>
      </c>
      <c r="E144" s="7">
        <f t="shared" si="39"/>
        <v>2026</v>
      </c>
      <c r="F144" s="28"/>
      <c r="G144" s="28"/>
      <c r="H144" s="28"/>
      <c r="I144" s="9">
        <f t="shared" si="40"/>
        <v>0</v>
      </c>
      <c r="J144" s="9">
        <f t="shared" si="43"/>
        <v>0</v>
      </c>
      <c r="K144" s="9">
        <f t="shared" si="35"/>
        <v>0</v>
      </c>
      <c r="L144" s="10" t="str">
        <f t="shared" si="41"/>
        <v/>
      </c>
      <c r="M144" s="9">
        <f t="shared" si="42"/>
        <v>0</v>
      </c>
      <c r="N144" s="29"/>
    </row>
    <row r="145" spans="1:14" x14ac:dyDescent="0.3">
      <c r="A145" s="27">
        <v>46361</v>
      </c>
      <c r="B145" s="7" t="str">
        <f t="shared" si="36"/>
        <v>dddd</v>
      </c>
      <c r="C145" s="7">
        <f t="shared" si="37"/>
        <v>49</v>
      </c>
      <c r="D145" s="7" t="str">
        <f t="shared" si="38"/>
        <v>décembre</v>
      </c>
      <c r="E145" s="7">
        <f t="shared" si="39"/>
        <v>2026</v>
      </c>
      <c r="F145" s="28"/>
      <c r="G145" s="28"/>
      <c r="H145" s="28"/>
      <c r="I145" s="9">
        <f t="shared" si="40"/>
        <v>0</v>
      </c>
      <c r="J145" s="9">
        <f t="shared" si="43"/>
        <v>0</v>
      </c>
      <c r="K145" s="9">
        <f t="shared" si="35"/>
        <v>0</v>
      </c>
      <c r="L145" s="10" t="str">
        <f t="shared" si="41"/>
        <v/>
      </c>
      <c r="M145" s="9">
        <f t="shared" si="42"/>
        <v>0</v>
      </c>
      <c r="N145" s="29"/>
    </row>
    <row r="146" spans="1:14" x14ac:dyDescent="0.3">
      <c r="A146" s="24">
        <v>46362</v>
      </c>
      <c r="B146" s="3" t="str">
        <f t="shared" si="36"/>
        <v>dddd</v>
      </c>
      <c r="C146" s="3">
        <f t="shared" si="37"/>
        <v>49</v>
      </c>
      <c r="D146" s="3" t="str">
        <f t="shared" si="38"/>
        <v>décembre</v>
      </c>
      <c r="E146" s="3">
        <f t="shared" si="39"/>
        <v>2026</v>
      </c>
      <c r="F146" s="25"/>
      <c r="G146" s="25"/>
      <c r="H146" s="25"/>
      <c r="I146" s="5">
        <f t="shared" si="40"/>
        <v>0</v>
      </c>
      <c r="J146" s="5">
        <f t="shared" si="43"/>
        <v>0</v>
      </c>
      <c r="K146" s="5">
        <f t="shared" si="35"/>
        <v>0</v>
      </c>
      <c r="L146" s="6" t="str">
        <f t="shared" si="41"/>
        <v/>
      </c>
      <c r="M146" s="5">
        <f t="shared" si="42"/>
        <v>0</v>
      </c>
      <c r="N146" s="26"/>
    </row>
    <row r="147" spans="1:14" x14ac:dyDescent="0.3">
      <c r="A147" s="24">
        <v>46363</v>
      </c>
      <c r="B147" s="3" t="str">
        <f t="shared" si="36"/>
        <v>dddd</v>
      </c>
      <c r="C147" s="3">
        <f t="shared" si="37"/>
        <v>50</v>
      </c>
      <c r="D147" s="3" t="str">
        <f t="shared" si="38"/>
        <v>décembre</v>
      </c>
      <c r="E147" s="3">
        <f t="shared" si="39"/>
        <v>2026</v>
      </c>
      <c r="F147" s="25"/>
      <c r="G147" s="25"/>
      <c r="H147" s="25"/>
      <c r="I147" s="5">
        <f t="shared" si="40"/>
        <v>0</v>
      </c>
      <c r="J147" s="5">
        <f t="shared" si="43"/>
        <v>0</v>
      </c>
      <c r="K147" s="5">
        <f t="shared" si="35"/>
        <v>0</v>
      </c>
      <c r="L147" s="6" t="str">
        <f t="shared" si="41"/>
        <v/>
      </c>
      <c r="M147" s="5">
        <f t="shared" si="42"/>
        <v>0</v>
      </c>
      <c r="N147" s="26"/>
    </row>
    <row r="148" spans="1:14" x14ac:dyDescent="0.3">
      <c r="A148" s="24">
        <v>46364</v>
      </c>
      <c r="B148" s="3" t="str">
        <f t="shared" si="36"/>
        <v>dddd</v>
      </c>
      <c r="C148" s="3">
        <f t="shared" si="37"/>
        <v>50</v>
      </c>
      <c r="D148" s="3" t="str">
        <f t="shared" si="38"/>
        <v>décembre</v>
      </c>
      <c r="E148" s="3">
        <f t="shared" si="39"/>
        <v>2026</v>
      </c>
      <c r="F148" s="25"/>
      <c r="G148" s="25"/>
      <c r="H148" s="25"/>
      <c r="I148" s="5">
        <f t="shared" si="40"/>
        <v>0</v>
      </c>
      <c r="J148" s="5">
        <f t="shared" si="43"/>
        <v>0</v>
      </c>
      <c r="K148" s="5">
        <f t="shared" si="35"/>
        <v>0</v>
      </c>
      <c r="L148" s="6" t="str">
        <f t="shared" si="41"/>
        <v/>
      </c>
      <c r="M148" s="5">
        <f t="shared" si="42"/>
        <v>0</v>
      </c>
      <c r="N148" s="26"/>
    </row>
    <row r="149" spans="1:14" x14ac:dyDescent="0.3">
      <c r="A149" s="24">
        <v>46365</v>
      </c>
      <c r="B149" s="3" t="str">
        <f t="shared" si="36"/>
        <v>dddd</v>
      </c>
      <c r="C149" s="3">
        <f t="shared" si="37"/>
        <v>50</v>
      </c>
      <c r="D149" s="3" t="str">
        <f t="shared" si="38"/>
        <v>décembre</v>
      </c>
      <c r="E149" s="3">
        <f t="shared" si="39"/>
        <v>2026</v>
      </c>
      <c r="F149" s="25"/>
      <c r="G149" s="25"/>
      <c r="H149" s="25"/>
      <c r="I149" s="5">
        <f t="shared" si="40"/>
        <v>0</v>
      </c>
      <c r="J149" s="5">
        <f t="shared" si="43"/>
        <v>0</v>
      </c>
      <c r="K149" s="5">
        <f t="shared" si="35"/>
        <v>0</v>
      </c>
      <c r="L149" s="6" t="str">
        <f t="shared" si="41"/>
        <v/>
      </c>
      <c r="M149" s="5">
        <f t="shared" si="42"/>
        <v>0</v>
      </c>
      <c r="N149" s="26"/>
    </row>
    <row r="150" spans="1:14" x14ac:dyDescent="0.3">
      <c r="A150" s="24">
        <v>46366</v>
      </c>
      <c r="B150" s="3" t="str">
        <f t="shared" si="36"/>
        <v>dddd</v>
      </c>
      <c r="C150" s="3">
        <f t="shared" si="37"/>
        <v>50</v>
      </c>
      <c r="D150" s="3" t="str">
        <f t="shared" si="38"/>
        <v>décembre</v>
      </c>
      <c r="E150" s="3">
        <f t="shared" si="39"/>
        <v>2026</v>
      </c>
      <c r="F150" s="25"/>
      <c r="G150" s="25"/>
      <c r="H150" s="25"/>
      <c r="I150" s="5">
        <f t="shared" si="40"/>
        <v>0</v>
      </c>
      <c r="J150" s="5">
        <f t="shared" si="43"/>
        <v>0</v>
      </c>
      <c r="K150" s="5">
        <f t="shared" si="35"/>
        <v>0</v>
      </c>
      <c r="L150" s="6" t="str">
        <f t="shared" si="41"/>
        <v/>
      </c>
      <c r="M150" s="5">
        <f t="shared" si="42"/>
        <v>0</v>
      </c>
      <c r="N150" s="26"/>
    </row>
    <row r="151" spans="1:14" x14ac:dyDescent="0.3">
      <c r="A151" s="24">
        <v>46367</v>
      </c>
      <c r="B151" s="3" t="str">
        <f t="shared" si="36"/>
        <v>dddd</v>
      </c>
      <c r="C151" s="3">
        <f t="shared" si="37"/>
        <v>50</v>
      </c>
      <c r="D151" s="3" t="str">
        <f t="shared" si="38"/>
        <v>décembre</v>
      </c>
      <c r="E151" s="3">
        <f t="shared" si="39"/>
        <v>2026</v>
      </c>
      <c r="F151" s="25"/>
      <c r="G151" s="25"/>
      <c r="H151" s="25"/>
      <c r="I151" s="5">
        <f t="shared" si="40"/>
        <v>0</v>
      </c>
      <c r="J151" s="5">
        <f t="shared" si="43"/>
        <v>0</v>
      </c>
      <c r="K151" s="5">
        <f t="shared" si="35"/>
        <v>0</v>
      </c>
      <c r="L151" s="6" t="str">
        <f t="shared" si="41"/>
        <v/>
      </c>
      <c r="M151" s="5">
        <f t="shared" si="42"/>
        <v>0</v>
      </c>
      <c r="N151" s="26"/>
    </row>
    <row r="152" spans="1:14" x14ac:dyDescent="0.3">
      <c r="A152" s="24">
        <v>46368</v>
      </c>
      <c r="B152" s="3" t="str">
        <f t="shared" si="36"/>
        <v>dddd</v>
      </c>
      <c r="C152" s="3">
        <f t="shared" si="37"/>
        <v>50</v>
      </c>
      <c r="D152" s="3" t="str">
        <f t="shared" si="38"/>
        <v>décembre</v>
      </c>
      <c r="E152" s="3">
        <f t="shared" si="39"/>
        <v>2026</v>
      </c>
      <c r="F152" s="25"/>
      <c r="G152" s="25"/>
      <c r="H152" s="25"/>
      <c r="I152" s="5">
        <f t="shared" si="40"/>
        <v>0</v>
      </c>
      <c r="J152" s="5">
        <f t="shared" si="43"/>
        <v>0</v>
      </c>
      <c r="K152" s="5">
        <f t="shared" si="35"/>
        <v>0</v>
      </c>
      <c r="L152" s="6" t="str">
        <f t="shared" si="41"/>
        <v/>
      </c>
      <c r="M152" s="5">
        <f t="shared" si="42"/>
        <v>0</v>
      </c>
      <c r="N152" s="26"/>
    </row>
    <row r="153" spans="1:14" x14ac:dyDescent="0.3">
      <c r="A153" s="27">
        <v>46369</v>
      </c>
      <c r="B153" s="7" t="str">
        <f t="shared" si="36"/>
        <v>dddd</v>
      </c>
      <c r="C153" s="7">
        <f t="shared" si="37"/>
        <v>50</v>
      </c>
      <c r="D153" s="7" t="str">
        <f t="shared" si="38"/>
        <v>décembre</v>
      </c>
      <c r="E153" s="7">
        <f t="shared" si="39"/>
        <v>2026</v>
      </c>
      <c r="F153" s="28"/>
      <c r="G153" s="28"/>
      <c r="H153" s="28"/>
      <c r="I153" s="9">
        <f t="shared" si="40"/>
        <v>0</v>
      </c>
      <c r="J153" s="9">
        <f t="shared" si="43"/>
        <v>0</v>
      </c>
      <c r="K153" s="9">
        <f t="shared" si="35"/>
        <v>0</v>
      </c>
      <c r="L153" s="10" t="str">
        <f t="shared" si="41"/>
        <v/>
      </c>
      <c r="M153" s="9">
        <f t="shared" si="42"/>
        <v>0</v>
      </c>
      <c r="N153" s="29"/>
    </row>
    <row r="154" spans="1:14" x14ac:dyDescent="0.3">
      <c r="A154" s="27">
        <v>46370</v>
      </c>
      <c r="B154" s="7" t="str">
        <f t="shared" si="36"/>
        <v>dddd</v>
      </c>
      <c r="C154" s="7">
        <f t="shared" si="37"/>
        <v>51</v>
      </c>
      <c r="D154" s="7" t="str">
        <f t="shared" si="38"/>
        <v>décembre</v>
      </c>
      <c r="E154" s="7">
        <f t="shared" si="39"/>
        <v>2026</v>
      </c>
      <c r="F154" s="28"/>
      <c r="G154" s="28"/>
      <c r="H154" s="28"/>
      <c r="I154" s="9">
        <f t="shared" si="40"/>
        <v>0</v>
      </c>
      <c r="J154" s="9">
        <f t="shared" si="43"/>
        <v>0</v>
      </c>
      <c r="K154" s="9">
        <f t="shared" si="35"/>
        <v>0</v>
      </c>
      <c r="L154" s="10" t="str">
        <f t="shared" si="41"/>
        <v/>
      </c>
      <c r="M154" s="9">
        <f t="shared" si="42"/>
        <v>0</v>
      </c>
      <c r="N154" s="29"/>
    </row>
    <row r="155" spans="1:14" x14ac:dyDescent="0.3">
      <c r="A155" s="27">
        <v>46371</v>
      </c>
      <c r="B155" s="7" t="str">
        <f t="shared" si="36"/>
        <v>dddd</v>
      </c>
      <c r="C155" s="7">
        <f t="shared" si="37"/>
        <v>51</v>
      </c>
      <c r="D155" s="7" t="str">
        <f t="shared" si="38"/>
        <v>décembre</v>
      </c>
      <c r="E155" s="7">
        <f t="shared" si="39"/>
        <v>2026</v>
      </c>
      <c r="F155" s="28"/>
      <c r="G155" s="28"/>
      <c r="H155" s="28"/>
      <c r="I155" s="9">
        <f t="shared" si="40"/>
        <v>0</v>
      </c>
      <c r="J155" s="9">
        <f t="shared" si="43"/>
        <v>0</v>
      </c>
      <c r="K155" s="9">
        <f t="shared" si="35"/>
        <v>0</v>
      </c>
      <c r="L155" s="10" t="str">
        <f t="shared" si="41"/>
        <v/>
      </c>
      <c r="M155" s="9">
        <f t="shared" si="42"/>
        <v>0</v>
      </c>
      <c r="N155" s="29"/>
    </row>
    <row r="156" spans="1:14" x14ac:dyDescent="0.3">
      <c r="A156" s="27">
        <v>46372</v>
      </c>
      <c r="B156" s="7" t="str">
        <f t="shared" si="36"/>
        <v>dddd</v>
      </c>
      <c r="C156" s="7">
        <f t="shared" si="37"/>
        <v>51</v>
      </c>
      <c r="D156" s="7" t="str">
        <f t="shared" si="38"/>
        <v>décembre</v>
      </c>
      <c r="E156" s="7">
        <f t="shared" si="39"/>
        <v>2026</v>
      </c>
      <c r="F156" s="28"/>
      <c r="G156" s="28"/>
      <c r="H156" s="28"/>
      <c r="I156" s="9">
        <f t="shared" si="40"/>
        <v>0</v>
      </c>
      <c r="J156" s="9">
        <f t="shared" si="43"/>
        <v>0</v>
      </c>
      <c r="K156" s="9">
        <f t="shared" si="35"/>
        <v>0</v>
      </c>
      <c r="L156" s="10" t="str">
        <f t="shared" si="41"/>
        <v/>
      </c>
      <c r="M156" s="9">
        <f t="shared" si="42"/>
        <v>0</v>
      </c>
      <c r="N156" s="29"/>
    </row>
    <row r="157" spans="1:14" x14ac:dyDescent="0.3">
      <c r="A157" s="27">
        <v>46373</v>
      </c>
      <c r="B157" s="7" t="str">
        <f t="shared" si="36"/>
        <v>dddd</v>
      </c>
      <c r="C157" s="7">
        <f t="shared" si="37"/>
        <v>51</v>
      </c>
      <c r="D157" s="7" t="str">
        <f t="shared" si="38"/>
        <v>décembre</v>
      </c>
      <c r="E157" s="7">
        <f t="shared" si="39"/>
        <v>2026</v>
      </c>
      <c r="F157" s="28"/>
      <c r="G157" s="28"/>
      <c r="H157" s="28"/>
      <c r="I157" s="9">
        <f t="shared" si="40"/>
        <v>0</v>
      </c>
      <c r="J157" s="9">
        <f t="shared" si="43"/>
        <v>0</v>
      </c>
      <c r="K157" s="9">
        <f t="shared" si="35"/>
        <v>0</v>
      </c>
      <c r="L157" s="10" t="str">
        <f t="shared" si="41"/>
        <v/>
      </c>
      <c r="M157" s="9">
        <f t="shared" si="42"/>
        <v>0</v>
      </c>
      <c r="N157" s="29"/>
    </row>
    <row r="158" spans="1:14" x14ac:dyDescent="0.3">
      <c r="A158" s="27">
        <v>46374</v>
      </c>
      <c r="B158" s="7" t="str">
        <f t="shared" si="36"/>
        <v>dddd</v>
      </c>
      <c r="C158" s="7">
        <f t="shared" si="37"/>
        <v>51</v>
      </c>
      <c r="D158" s="7" t="str">
        <f t="shared" si="38"/>
        <v>décembre</v>
      </c>
      <c r="E158" s="7">
        <f t="shared" si="39"/>
        <v>2026</v>
      </c>
      <c r="F158" s="28"/>
      <c r="G158" s="28"/>
      <c r="H158" s="28"/>
      <c r="I158" s="9">
        <f t="shared" si="40"/>
        <v>0</v>
      </c>
      <c r="J158" s="9">
        <f t="shared" si="43"/>
        <v>0</v>
      </c>
      <c r="K158" s="9">
        <f t="shared" si="35"/>
        <v>0</v>
      </c>
      <c r="L158" s="10" t="str">
        <f t="shared" si="41"/>
        <v/>
      </c>
      <c r="M158" s="9">
        <f t="shared" si="42"/>
        <v>0</v>
      </c>
      <c r="N158" s="29"/>
    </row>
    <row r="159" spans="1:14" x14ac:dyDescent="0.3">
      <c r="A159" s="27">
        <v>46375</v>
      </c>
      <c r="B159" s="7" t="str">
        <f t="shared" si="36"/>
        <v>dddd</v>
      </c>
      <c r="C159" s="7">
        <f t="shared" si="37"/>
        <v>51</v>
      </c>
      <c r="D159" s="7" t="str">
        <f t="shared" si="38"/>
        <v>décembre</v>
      </c>
      <c r="E159" s="7">
        <f t="shared" si="39"/>
        <v>2026</v>
      </c>
      <c r="F159" s="28"/>
      <c r="G159" s="28"/>
      <c r="H159" s="28"/>
      <c r="I159" s="9">
        <f t="shared" si="40"/>
        <v>0</v>
      </c>
      <c r="J159" s="9">
        <f t="shared" si="43"/>
        <v>0</v>
      </c>
      <c r="K159" s="9">
        <f t="shared" si="35"/>
        <v>0</v>
      </c>
      <c r="L159" s="10" t="str">
        <f t="shared" si="41"/>
        <v/>
      </c>
      <c r="M159" s="9">
        <f t="shared" si="42"/>
        <v>0</v>
      </c>
      <c r="N159" s="29"/>
    </row>
    <row r="160" spans="1:14" x14ac:dyDescent="0.3">
      <c r="A160" s="24">
        <v>46376</v>
      </c>
      <c r="B160" s="3" t="str">
        <f t="shared" si="36"/>
        <v>dddd</v>
      </c>
      <c r="C160" s="3">
        <f t="shared" si="37"/>
        <v>51</v>
      </c>
      <c r="D160" s="3" t="str">
        <f t="shared" si="38"/>
        <v>décembre</v>
      </c>
      <c r="E160" s="3">
        <f t="shared" si="39"/>
        <v>2026</v>
      </c>
      <c r="F160" s="25"/>
      <c r="G160" s="25"/>
      <c r="H160" s="25"/>
      <c r="I160" s="5">
        <f t="shared" si="40"/>
        <v>0</v>
      </c>
      <c r="J160" s="5">
        <f t="shared" si="43"/>
        <v>0</v>
      </c>
      <c r="K160" s="5">
        <f t="shared" si="35"/>
        <v>0</v>
      </c>
      <c r="L160" s="6" t="str">
        <f t="shared" si="41"/>
        <v/>
      </c>
      <c r="M160" s="5">
        <f t="shared" si="42"/>
        <v>0</v>
      </c>
      <c r="N160" s="26"/>
    </row>
    <row r="161" spans="1:14" x14ac:dyDescent="0.3">
      <c r="A161" s="24">
        <v>46377</v>
      </c>
      <c r="B161" s="3" t="str">
        <f t="shared" si="36"/>
        <v>dddd</v>
      </c>
      <c r="C161" s="3">
        <f t="shared" si="37"/>
        <v>52</v>
      </c>
      <c r="D161" s="3" t="str">
        <f t="shared" si="38"/>
        <v>décembre</v>
      </c>
      <c r="E161" s="3">
        <f t="shared" si="39"/>
        <v>2026</v>
      </c>
      <c r="F161" s="25"/>
      <c r="G161" s="25"/>
      <c r="H161" s="25"/>
      <c r="I161" s="5">
        <f t="shared" si="40"/>
        <v>0</v>
      </c>
      <c r="J161" s="5">
        <f t="shared" si="43"/>
        <v>0</v>
      </c>
      <c r="K161" s="5">
        <f t="shared" ref="K161:K171" si="44">AVERAGE(I134:I161)</f>
        <v>0</v>
      </c>
      <c r="L161" s="6" t="str">
        <f t="shared" si="41"/>
        <v/>
      </c>
      <c r="M161" s="5">
        <f t="shared" si="42"/>
        <v>0</v>
      </c>
      <c r="N161" s="26"/>
    </row>
    <row r="162" spans="1:14" x14ac:dyDescent="0.3">
      <c r="A162" s="24">
        <v>46378</v>
      </c>
      <c r="B162" s="3" t="str">
        <f t="shared" si="36"/>
        <v>dddd</v>
      </c>
      <c r="C162" s="3">
        <f t="shared" si="37"/>
        <v>52</v>
      </c>
      <c r="D162" s="3" t="str">
        <f t="shared" si="38"/>
        <v>décembre</v>
      </c>
      <c r="E162" s="3">
        <f t="shared" si="39"/>
        <v>2026</v>
      </c>
      <c r="F162" s="25"/>
      <c r="G162" s="25"/>
      <c r="H162" s="25"/>
      <c r="I162" s="5">
        <f t="shared" si="40"/>
        <v>0</v>
      </c>
      <c r="J162" s="5">
        <f t="shared" si="43"/>
        <v>0</v>
      </c>
      <c r="K162" s="5">
        <f t="shared" si="44"/>
        <v>0</v>
      </c>
      <c r="L162" s="6" t="str">
        <f t="shared" si="41"/>
        <v/>
      </c>
      <c r="M162" s="5">
        <f t="shared" si="42"/>
        <v>0</v>
      </c>
      <c r="N162" s="26"/>
    </row>
    <row r="163" spans="1:14" x14ac:dyDescent="0.3">
      <c r="A163" s="24">
        <v>46379</v>
      </c>
      <c r="B163" s="3" t="str">
        <f t="shared" si="36"/>
        <v>dddd</v>
      </c>
      <c r="C163" s="3">
        <f t="shared" si="37"/>
        <v>52</v>
      </c>
      <c r="D163" s="3" t="str">
        <f t="shared" si="38"/>
        <v>décembre</v>
      </c>
      <c r="E163" s="3">
        <f t="shared" si="39"/>
        <v>2026</v>
      </c>
      <c r="F163" s="25"/>
      <c r="G163" s="25"/>
      <c r="H163" s="25"/>
      <c r="I163" s="5">
        <f t="shared" si="40"/>
        <v>0</v>
      </c>
      <c r="J163" s="5">
        <f t="shared" si="43"/>
        <v>0</v>
      </c>
      <c r="K163" s="5">
        <f t="shared" si="44"/>
        <v>0</v>
      </c>
      <c r="L163" s="6" t="str">
        <f t="shared" si="41"/>
        <v/>
      </c>
      <c r="M163" s="5">
        <f t="shared" si="42"/>
        <v>0</v>
      </c>
      <c r="N163" s="26"/>
    </row>
    <row r="164" spans="1:14" x14ac:dyDescent="0.3">
      <c r="A164" s="24">
        <v>46380</v>
      </c>
      <c r="B164" s="3" t="str">
        <f t="shared" si="36"/>
        <v>dddd</v>
      </c>
      <c r="C164" s="3">
        <f t="shared" si="37"/>
        <v>52</v>
      </c>
      <c r="D164" s="3" t="str">
        <f t="shared" si="38"/>
        <v>décembre</v>
      </c>
      <c r="E164" s="3">
        <f t="shared" si="39"/>
        <v>2026</v>
      </c>
      <c r="F164" s="25"/>
      <c r="G164" s="25"/>
      <c r="H164" s="25"/>
      <c r="I164" s="5">
        <f t="shared" si="40"/>
        <v>0</v>
      </c>
      <c r="J164" s="5">
        <f t="shared" si="43"/>
        <v>0</v>
      </c>
      <c r="K164" s="5">
        <f t="shared" si="44"/>
        <v>0</v>
      </c>
      <c r="L164" s="6" t="str">
        <f t="shared" si="41"/>
        <v/>
      </c>
      <c r="M164" s="5">
        <f t="shared" si="42"/>
        <v>0</v>
      </c>
      <c r="N164" s="26"/>
    </row>
    <row r="165" spans="1:14" x14ac:dyDescent="0.3">
      <c r="A165" s="24">
        <v>46381</v>
      </c>
      <c r="B165" s="3" t="str">
        <f t="shared" si="36"/>
        <v>dddd</v>
      </c>
      <c r="C165" s="3">
        <f t="shared" si="37"/>
        <v>52</v>
      </c>
      <c r="D165" s="3" t="str">
        <f t="shared" si="38"/>
        <v>décembre</v>
      </c>
      <c r="E165" s="3">
        <f t="shared" si="39"/>
        <v>2026</v>
      </c>
      <c r="F165" s="25"/>
      <c r="G165" s="25"/>
      <c r="H165" s="25"/>
      <c r="I165" s="5">
        <f t="shared" si="40"/>
        <v>0</v>
      </c>
      <c r="J165" s="5">
        <f t="shared" si="43"/>
        <v>0</v>
      </c>
      <c r="K165" s="5">
        <f t="shared" si="44"/>
        <v>0</v>
      </c>
      <c r="L165" s="6" t="str">
        <f t="shared" si="41"/>
        <v/>
      </c>
      <c r="M165" s="5">
        <f t="shared" si="42"/>
        <v>0</v>
      </c>
      <c r="N165" s="26"/>
    </row>
    <row r="166" spans="1:14" x14ac:dyDescent="0.3">
      <c r="A166" s="24">
        <v>46382</v>
      </c>
      <c r="B166" s="3" t="str">
        <f t="shared" ref="B166:B171" si="45">TEXT(A166,"dddd")</f>
        <v>dddd</v>
      </c>
      <c r="C166" s="3">
        <f t="shared" ref="C166:C171" si="46">WEEKNUM(A166,2)</f>
        <v>52</v>
      </c>
      <c r="D166" s="3" t="str">
        <f t="shared" ref="D166:D171" si="47">TEXT(A166,"mmmm")</f>
        <v>décembre</v>
      </c>
      <c r="E166" s="3">
        <f t="shared" ref="E166:E171" si="48">YEAR(A166)</f>
        <v>2026</v>
      </c>
      <c r="F166" s="25"/>
      <c r="G166" s="25"/>
      <c r="H166" s="25"/>
      <c r="I166" s="5">
        <f t="shared" ref="I166:I171" si="49">IF(OR(G166="",H166=""),0,G166*H166)</f>
        <v>0</v>
      </c>
      <c r="J166" s="5">
        <f t="shared" si="43"/>
        <v>0</v>
      </c>
      <c r="K166" s="5">
        <f t="shared" si="44"/>
        <v>0</v>
      </c>
      <c r="L166" s="6" t="str">
        <f t="shared" ref="L166:L171" si="50">IF(K166=0,"",J166/K166)</f>
        <v/>
      </c>
      <c r="M166" s="5">
        <f t="shared" si="42"/>
        <v>0</v>
      </c>
      <c r="N166" s="26"/>
    </row>
    <row r="167" spans="1:14" x14ac:dyDescent="0.3">
      <c r="A167" s="27">
        <v>46383</v>
      </c>
      <c r="B167" s="7" t="str">
        <f t="shared" si="45"/>
        <v>dddd</v>
      </c>
      <c r="C167" s="7">
        <f t="shared" si="46"/>
        <v>52</v>
      </c>
      <c r="D167" s="7" t="str">
        <f t="shared" si="47"/>
        <v>décembre</v>
      </c>
      <c r="E167" s="7">
        <f t="shared" si="48"/>
        <v>2026</v>
      </c>
      <c r="F167" s="28"/>
      <c r="G167" s="28"/>
      <c r="H167" s="28"/>
      <c r="I167" s="9">
        <f t="shared" si="49"/>
        <v>0</v>
      </c>
      <c r="J167" s="9">
        <f t="shared" si="43"/>
        <v>0</v>
      </c>
      <c r="K167" s="9">
        <f t="shared" si="44"/>
        <v>0</v>
      </c>
      <c r="L167" s="10" t="str">
        <f t="shared" si="50"/>
        <v/>
      </c>
      <c r="M167" s="9">
        <f t="shared" si="42"/>
        <v>0</v>
      </c>
      <c r="N167" s="29"/>
    </row>
    <row r="168" spans="1:14" x14ac:dyDescent="0.3">
      <c r="A168" s="27">
        <v>46384</v>
      </c>
      <c r="B168" s="7" t="str">
        <f t="shared" si="45"/>
        <v>dddd</v>
      </c>
      <c r="C168" s="7">
        <f t="shared" si="46"/>
        <v>53</v>
      </c>
      <c r="D168" s="7" t="str">
        <f t="shared" si="47"/>
        <v>décembre</v>
      </c>
      <c r="E168" s="7">
        <f t="shared" si="48"/>
        <v>2026</v>
      </c>
      <c r="F168" s="28"/>
      <c r="G168" s="28"/>
      <c r="H168" s="28"/>
      <c r="I168" s="9">
        <f t="shared" si="49"/>
        <v>0</v>
      </c>
      <c r="J168" s="9">
        <f t="shared" si="43"/>
        <v>0</v>
      </c>
      <c r="K168" s="9">
        <f t="shared" si="44"/>
        <v>0</v>
      </c>
      <c r="L168" s="10" t="str">
        <f t="shared" si="50"/>
        <v/>
      </c>
      <c r="M168" s="9">
        <f t="shared" si="42"/>
        <v>0</v>
      </c>
      <c r="N168" s="29"/>
    </row>
    <row r="169" spans="1:14" x14ac:dyDescent="0.3">
      <c r="A169" s="27">
        <v>46385</v>
      </c>
      <c r="B169" s="7" t="str">
        <f t="shared" si="45"/>
        <v>dddd</v>
      </c>
      <c r="C169" s="7">
        <f t="shared" si="46"/>
        <v>53</v>
      </c>
      <c r="D169" s="7" t="str">
        <f t="shared" si="47"/>
        <v>décembre</v>
      </c>
      <c r="E169" s="7">
        <f t="shared" si="48"/>
        <v>2026</v>
      </c>
      <c r="F169" s="28"/>
      <c r="G169" s="28"/>
      <c r="H169" s="28"/>
      <c r="I169" s="9">
        <f t="shared" si="49"/>
        <v>0</v>
      </c>
      <c r="J169" s="9">
        <f t="shared" si="43"/>
        <v>0</v>
      </c>
      <c r="K169" s="9">
        <f t="shared" si="44"/>
        <v>0</v>
      </c>
      <c r="L169" s="10" t="str">
        <f t="shared" si="50"/>
        <v/>
      </c>
      <c r="M169" s="9">
        <f t="shared" si="42"/>
        <v>0</v>
      </c>
      <c r="N169" s="29"/>
    </row>
    <row r="170" spans="1:14" x14ac:dyDescent="0.3">
      <c r="A170" s="27">
        <v>46386</v>
      </c>
      <c r="B170" s="7" t="str">
        <f t="shared" si="45"/>
        <v>dddd</v>
      </c>
      <c r="C170" s="7">
        <f t="shared" si="46"/>
        <v>53</v>
      </c>
      <c r="D170" s="7" t="str">
        <f t="shared" si="47"/>
        <v>décembre</v>
      </c>
      <c r="E170" s="7">
        <f t="shared" si="48"/>
        <v>2026</v>
      </c>
      <c r="F170" s="28"/>
      <c r="G170" s="28"/>
      <c r="H170" s="28"/>
      <c r="I170" s="9">
        <f t="shared" si="49"/>
        <v>0</v>
      </c>
      <c r="J170" s="9">
        <f t="shared" si="43"/>
        <v>0</v>
      </c>
      <c r="K170" s="9">
        <f t="shared" si="44"/>
        <v>0</v>
      </c>
      <c r="L170" s="10" t="str">
        <f t="shared" si="50"/>
        <v/>
      </c>
      <c r="M170" s="9">
        <f t="shared" si="42"/>
        <v>0</v>
      </c>
      <c r="N170" s="29"/>
    </row>
    <row r="171" spans="1:14" x14ac:dyDescent="0.3">
      <c r="A171" s="27">
        <v>46387</v>
      </c>
      <c r="B171" s="7" t="str">
        <f t="shared" si="45"/>
        <v>dddd</v>
      </c>
      <c r="C171" s="7">
        <f t="shared" si="46"/>
        <v>53</v>
      </c>
      <c r="D171" s="7" t="str">
        <f t="shared" si="47"/>
        <v>décembre</v>
      </c>
      <c r="E171" s="7">
        <f t="shared" si="48"/>
        <v>2026</v>
      </c>
      <c r="F171" s="28"/>
      <c r="G171" s="28"/>
      <c r="H171" s="28"/>
      <c r="I171" s="9">
        <f t="shared" si="49"/>
        <v>0</v>
      </c>
      <c r="J171" s="9">
        <f t="shared" si="43"/>
        <v>0</v>
      </c>
      <c r="K171" s="9">
        <f t="shared" si="44"/>
        <v>0</v>
      </c>
      <c r="L171" s="10" t="str">
        <f t="shared" si="50"/>
        <v/>
      </c>
      <c r="M171" s="9">
        <f t="shared" si="42"/>
        <v>0</v>
      </c>
      <c r="N171" s="29"/>
    </row>
  </sheetData>
  <sheetProtection sheet="1" formatCells="0" formatColumns="0" formatRows="0"/>
  <mergeCells count="2">
    <mergeCell ref="A3:E3"/>
    <mergeCell ref="G3:I3"/>
  </mergeCells>
  <conditionalFormatting sqref="L6:L171">
    <cfRule type="expression" dxfId="2" priority="2">
      <formula>AND(L6&lt;&gt;"",OR(L6&lt;0.5,L6&gt;1.5))</formula>
    </cfRule>
    <cfRule type="expression" dxfId="1" priority="3">
      <formula>AND(L6&lt;&gt;"",OR(AND(L6&gt;=0.5,L6&lt;0.8),AND(L6&gt;1.3,L6&lt;=1.5)))</formula>
    </cfRule>
    <cfRule type="expression" dxfId="0" priority="4">
      <formula>AND(L6&lt;&gt;"",L6&gt;=0.8,L6&lt;=1.3)</formula>
    </cfRule>
  </conditionalFormatting>
  <dataValidations count="3">
    <dataValidation type="whole" allowBlank="1" errorTitle="RPE invalide" error="RPE compris entre 0 et 10." sqref="G6:G171" xr:uid="{00000000-0002-0000-2100-000000000000}">
      <formula1>0</formula1>
      <formula2>10</formula2>
    </dataValidation>
    <dataValidation type="decimal" allowBlank="1" errorTitle="Durée invalide" error="Durée en heures, entre 0 et 6." sqref="H6:H171" xr:uid="{00000000-0002-0000-2100-000001000000}">
      <formula1>0</formula1>
      <formula2>6</formula2>
    </dataValidation>
    <dataValidation type="list" allowBlank="1" errorTitle="Type de séance invalide" error="Sélectionner un type de séance dans la liste." sqref="F6:F171" xr:uid="{00000000-0002-0000-2100-000002000000}">
      <formula1>TypeSeanceListe</formula1>
      <formula2>0</formula2>
    </dataValidation>
  </dataValidations>
  <hyperlinks>
    <hyperlink ref="A1" r:id="rId1" location="'Dashboard'!A1" xr:uid="{00000000-0004-0000-2100-000000000000}"/>
    <hyperlink ref="B1" r:id="rId2" location="'Athlète%2029'!A1" xr:uid="{00000000-0004-0000-2100-000001000000}"/>
    <hyperlink ref="C1" r:id="rId3" location="'Athlète%2030'!A1" xr:uid="{00000000-0004-0000-2100-000002000000}"/>
  </hyperlinks>
  <pageMargins left="0.3" right="0.3" top="0.5" bottom="0.5" header="0.2" footer="0.2"/>
  <pageSetup paperSize="9" fitToHeight="0" orientation="landscape" horizontalDpi="300" verticalDpi="300"/>
  <headerFooter>
    <oddHeader>&amp;CFiche Athlète 30 - Athlète 30</oddHeader>
    <oddFooter>&amp;L&amp;D&amp;RPage &amp;P / &amp;N</oddFooter>
  </headerFooter>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0A68881377C643A95009390ECA0FB8" ma:contentTypeVersion="4" ma:contentTypeDescription="Crée un document." ma:contentTypeScope="" ma:versionID="80ebd7fe80b62f602bf212ba2f33f7df">
  <xsd:schema xmlns:xsd="http://www.w3.org/2001/XMLSchema" xmlns:xs="http://www.w3.org/2001/XMLSchema" xmlns:p="http://schemas.microsoft.com/office/2006/metadata/properties" xmlns:ns3="539ffcf2-2287-4521-9ce9-071771e572ca" targetNamespace="http://schemas.microsoft.com/office/2006/metadata/properties" ma:root="true" ma:fieldsID="c0b811967a8c1bcdb0ad80da2a9ba8cf" ns3:_="">
    <xsd:import namespace="539ffcf2-2287-4521-9ce9-071771e572c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9ffcf2-2287-4521-9ce9-071771e572c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19D92-0BDD-4D3B-9383-BC29D64B346D}">
  <ds:schemaRefs>
    <ds:schemaRef ds:uri="http://schemas.microsoft.com/sharepoint/v3/contenttype/forms"/>
  </ds:schemaRefs>
</ds:datastoreItem>
</file>

<file path=customXml/itemProps2.xml><?xml version="1.0" encoding="utf-8"?>
<ds:datastoreItem xmlns:ds="http://schemas.openxmlformats.org/officeDocument/2006/customXml" ds:itemID="{CE942B0E-A181-4DFA-8C9C-CFB18AF6D88B}">
  <ds:schemaRefs>
    <ds:schemaRef ds:uri="http://www.w3.org/XML/1998/namespace"/>
    <ds:schemaRef ds:uri="http://purl.org/dc/elements/1.1/"/>
    <ds:schemaRef ds:uri="539ffcf2-2287-4521-9ce9-071771e572ca"/>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09CD1D73-47FD-4E8B-B897-8FF6157778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9ffcf2-2287-4521-9ce9-071771e572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34</vt:i4>
      </vt:variant>
      <vt:variant>
        <vt:lpstr>Plages nommées</vt:lpstr>
      </vt:variant>
      <vt:variant>
        <vt:i4>63</vt:i4>
      </vt:variant>
    </vt:vector>
  </HeadingPairs>
  <TitlesOfParts>
    <vt:vector size="97" baseType="lpstr">
      <vt:lpstr>Dashboard</vt:lpstr>
      <vt:lpstr>Paramètres</vt:lpstr>
      <vt:lpstr>Listes</vt:lpstr>
      <vt:lpstr>Base de données</vt:lpstr>
      <vt:lpstr>Athlète 1</vt:lpstr>
      <vt:lpstr>Athlète 2</vt:lpstr>
      <vt:lpstr>Athlète 3</vt:lpstr>
      <vt:lpstr>Athlète 4</vt:lpstr>
      <vt:lpstr>Athlète 5</vt:lpstr>
      <vt:lpstr>Athlète 6</vt:lpstr>
      <vt:lpstr>Athlète 7</vt:lpstr>
      <vt:lpstr>Athlète 8</vt:lpstr>
      <vt:lpstr>Athlète 9</vt:lpstr>
      <vt:lpstr>Athlète 10</vt:lpstr>
      <vt:lpstr>Athlète 11</vt:lpstr>
      <vt:lpstr>Athlète 12</vt:lpstr>
      <vt:lpstr>Athlète 13</vt:lpstr>
      <vt:lpstr>Athlète 14</vt:lpstr>
      <vt:lpstr>Athlète 15</vt:lpstr>
      <vt:lpstr>Athlète 16</vt:lpstr>
      <vt:lpstr>Athlète 17</vt:lpstr>
      <vt:lpstr>Athlète 18</vt:lpstr>
      <vt:lpstr>Athlète 19</vt:lpstr>
      <vt:lpstr>Athlète 20</vt:lpstr>
      <vt:lpstr>Athlète 21</vt:lpstr>
      <vt:lpstr>Athlète 22</vt:lpstr>
      <vt:lpstr>Athlète 23</vt:lpstr>
      <vt:lpstr>Athlète 24</vt:lpstr>
      <vt:lpstr>Athlète 25</vt:lpstr>
      <vt:lpstr>Athlète 26</vt:lpstr>
      <vt:lpstr>Athlète 27</vt:lpstr>
      <vt:lpstr>Athlète 28</vt:lpstr>
      <vt:lpstr>Athlète 29</vt:lpstr>
      <vt:lpstr>Athlète 30</vt:lpstr>
      <vt:lpstr>'Athlète 1'!Impression_des_titres</vt:lpstr>
      <vt:lpstr>'Athlète 10'!Impression_des_titres</vt:lpstr>
      <vt:lpstr>'Athlète 11'!Impression_des_titres</vt:lpstr>
      <vt:lpstr>'Athlète 12'!Impression_des_titres</vt:lpstr>
      <vt:lpstr>'Athlète 13'!Impression_des_titres</vt:lpstr>
      <vt:lpstr>'Athlète 14'!Impression_des_titres</vt:lpstr>
      <vt:lpstr>'Athlète 15'!Impression_des_titres</vt:lpstr>
      <vt:lpstr>'Athlète 16'!Impression_des_titres</vt:lpstr>
      <vt:lpstr>'Athlète 17'!Impression_des_titres</vt:lpstr>
      <vt:lpstr>'Athlète 18'!Impression_des_titres</vt:lpstr>
      <vt:lpstr>'Athlète 19'!Impression_des_titres</vt:lpstr>
      <vt:lpstr>'Athlète 2'!Impression_des_titres</vt:lpstr>
      <vt:lpstr>'Athlète 20'!Impression_des_titres</vt:lpstr>
      <vt:lpstr>'Athlète 21'!Impression_des_titres</vt:lpstr>
      <vt:lpstr>'Athlète 22'!Impression_des_titres</vt:lpstr>
      <vt:lpstr>'Athlète 23'!Impression_des_titres</vt:lpstr>
      <vt:lpstr>'Athlète 24'!Impression_des_titres</vt:lpstr>
      <vt:lpstr>'Athlète 25'!Impression_des_titres</vt:lpstr>
      <vt:lpstr>'Athlète 26'!Impression_des_titres</vt:lpstr>
      <vt:lpstr>'Athlète 27'!Impression_des_titres</vt:lpstr>
      <vt:lpstr>'Athlète 28'!Impression_des_titres</vt:lpstr>
      <vt:lpstr>'Athlète 29'!Impression_des_titres</vt:lpstr>
      <vt:lpstr>'Athlète 3'!Impression_des_titres</vt:lpstr>
      <vt:lpstr>'Athlète 30'!Impression_des_titres</vt:lpstr>
      <vt:lpstr>'Athlète 4'!Impression_des_titres</vt:lpstr>
      <vt:lpstr>'Athlète 5'!Impression_des_titres</vt:lpstr>
      <vt:lpstr>'Athlète 6'!Impression_des_titres</vt:lpstr>
      <vt:lpstr>'Athlète 7'!Impression_des_titres</vt:lpstr>
      <vt:lpstr>'Athlète 8'!Impression_des_titres</vt:lpstr>
      <vt:lpstr>'Athlète 9'!Impression_des_titres</vt:lpstr>
      <vt:lpstr>'Base de données'!Impression_des_titres</vt:lpstr>
      <vt:lpstr>TypeSeanceListe</vt:lpstr>
      <vt:lpstr>'Athlète 1'!Zone_d_impression</vt:lpstr>
      <vt:lpstr>'Athlète 10'!Zone_d_impression</vt:lpstr>
      <vt:lpstr>'Athlète 11'!Zone_d_impression</vt:lpstr>
      <vt:lpstr>'Athlète 12'!Zone_d_impression</vt:lpstr>
      <vt:lpstr>'Athlète 13'!Zone_d_impression</vt:lpstr>
      <vt:lpstr>'Athlète 14'!Zone_d_impression</vt:lpstr>
      <vt:lpstr>'Athlète 15'!Zone_d_impression</vt:lpstr>
      <vt:lpstr>'Athlète 16'!Zone_d_impression</vt:lpstr>
      <vt:lpstr>'Athlète 17'!Zone_d_impression</vt:lpstr>
      <vt:lpstr>'Athlète 18'!Zone_d_impression</vt:lpstr>
      <vt:lpstr>'Athlète 19'!Zone_d_impression</vt:lpstr>
      <vt:lpstr>'Athlète 2'!Zone_d_impression</vt:lpstr>
      <vt:lpstr>'Athlète 20'!Zone_d_impression</vt:lpstr>
      <vt:lpstr>'Athlète 21'!Zone_d_impression</vt:lpstr>
      <vt:lpstr>'Athlète 22'!Zone_d_impression</vt:lpstr>
      <vt:lpstr>'Athlète 23'!Zone_d_impression</vt:lpstr>
      <vt:lpstr>'Athlète 24'!Zone_d_impression</vt:lpstr>
      <vt:lpstr>'Athlète 25'!Zone_d_impression</vt:lpstr>
      <vt:lpstr>'Athlète 26'!Zone_d_impression</vt:lpstr>
      <vt:lpstr>'Athlète 27'!Zone_d_impression</vt:lpstr>
      <vt:lpstr>'Athlète 28'!Zone_d_impression</vt:lpstr>
      <vt:lpstr>'Athlète 29'!Zone_d_impression</vt:lpstr>
      <vt:lpstr>'Athlète 3'!Zone_d_impression</vt:lpstr>
      <vt:lpstr>'Athlète 30'!Zone_d_impression</vt:lpstr>
      <vt:lpstr>'Athlète 4'!Zone_d_impression</vt:lpstr>
      <vt:lpstr>'Athlète 5'!Zone_d_impression</vt:lpstr>
      <vt:lpstr>'Athlète 6'!Zone_d_impression</vt:lpstr>
      <vt:lpstr>'Athlète 7'!Zone_d_impression</vt:lpstr>
      <vt:lpstr>'Athlète 8'!Zone_d_impression</vt:lpstr>
      <vt:lpstr>'Athlète 9'!Zone_d_impression</vt:lpstr>
      <vt:lpstr>'Base de données'!Zone_d_impression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Justinien Quaresma</cp:lastModifiedBy>
  <cp:revision>1</cp:revision>
  <dcterms:created xsi:type="dcterms:W3CDTF">2026-07-19T15:56:44Z</dcterms:created>
  <dcterms:modified xsi:type="dcterms:W3CDTF">2026-08-28T13:32:53Z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0x010100700A68881377C643A95009390ECA0FB8</vt:lpwstr>
  </property>
</Properties>
</file>