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igh School" sheetId="1" r:id="rId3"/>
    <sheet state="visible" name="College" sheetId="2" r:id="rId4"/>
  </sheets>
  <definedNames/>
  <calcPr/>
</workbook>
</file>

<file path=xl/sharedStrings.xml><?xml version="1.0" encoding="utf-8"?>
<sst xmlns="http://schemas.openxmlformats.org/spreadsheetml/2006/main" count="76" uniqueCount="46">
  <si>
    <t>PLAYER</t>
  </si>
  <si>
    <t>HOMETOWN</t>
  </si>
  <si>
    <t>TEAM</t>
  </si>
  <si>
    <t>OVERALL</t>
  </si>
  <si>
    <t>MINUTES</t>
  </si>
  <si>
    <t>PPG</t>
  </si>
  <si>
    <t>POINTS</t>
  </si>
  <si>
    <t>FGM</t>
  </si>
  <si>
    <t>FTM</t>
  </si>
  <si>
    <t>FT%</t>
  </si>
  <si>
    <t>3PTM</t>
  </si>
  <si>
    <t>3PPG</t>
  </si>
  <si>
    <t>3PG%</t>
  </si>
  <si>
    <t>ORPG</t>
  </si>
  <si>
    <t>OREB</t>
  </si>
  <si>
    <t>DRPG</t>
  </si>
  <si>
    <t>DREB</t>
  </si>
  <si>
    <t>APG</t>
  </si>
  <si>
    <t>ASSISTS</t>
  </si>
  <si>
    <t>SPG</t>
  </si>
  <si>
    <t>A/TO</t>
  </si>
  <si>
    <t>BPG</t>
  </si>
  <si>
    <t>STEALS</t>
  </si>
  <si>
    <t>Inside</t>
  </si>
  <si>
    <t>BLOCKS</t>
  </si>
  <si>
    <t>Jumpshot</t>
  </si>
  <si>
    <t>FT</t>
  </si>
  <si>
    <t>3P</t>
  </si>
  <si>
    <t>3PU</t>
  </si>
  <si>
    <t>Handling</t>
  </si>
  <si>
    <t>Passing</t>
  </si>
  <si>
    <t>PostD</t>
  </si>
  <si>
    <t>PerD</t>
  </si>
  <si>
    <t>Steal</t>
  </si>
  <si>
    <t>Block</t>
  </si>
  <si>
    <t>Foul</t>
  </si>
  <si>
    <t>Quick</t>
  </si>
  <si>
    <t>STR</t>
  </si>
  <si>
    <t>JUMP</t>
  </si>
  <si>
    <t>STA</t>
  </si>
  <si>
    <t>INTEL</t>
  </si>
  <si>
    <t>Raylon Bennett</t>
  </si>
  <si>
    <t>Logan Chambers</t>
  </si>
  <si>
    <t>Chance Huffman</t>
  </si>
  <si>
    <t>Devonte Friedmann</t>
  </si>
  <si>
    <t>Malcolm Oluwatope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</si>
</sst>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name val="Helvetica Neue"/>
    </font>
    <font>
      <b/>
      <sz val="10.0"/>
      <color rgb="FF000000"/>
      <name val="Helvetica Neue"/>
    </font>
    <font>
      <sz val="10.0"/>
      <name val="Helvetica Neue"/>
    </font>
    <font>
      <sz val="10.0"/>
      <color rgb="FF000000"/>
      <name val="Helvetica Neue"/>
    </font>
    <font>
      <name val="Helvetica Neue"/>
    </font>
    <font>
      <b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" xfId="0" applyAlignment="1" applyFont="1" applyNumberFormat="1">
      <alignment horizontal="center"/>
    </xf>
    <xf borderId="0" fillId="5" fontId="4" numFmtId="1" xfId="0" applyFill="1" applyFont="1" applyNumberFormat="1"/>
    <xf borderId="0" fillId="5" fontId="4" numFmtId="1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0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7</v>
      </c>
      <c r="H1" s="3" t="s">
        <v>8</v>
      </c>
      <c r="I1" s="3" t="s">
        <v>10</v>
      </c>
      <c r="J1" s="3" t="s">
        <v>12</v>
      </c>
      <c r="K1" s="3" t="s">
        <v>14</v>
      </c>
      <c r="L1" s="3" t="s">
        <v>16</v>
      </c>
      <c r="M1" s="3" t="s">
        <v>18</v>
      </c>
      <c r="N1" s="3" t="s">
        <v>20</v>
      </c>
      <c r="O1" s="3" t="s">
        <v>22</v>
      </c>
      <c r="P1" s="3" t="s">
        <v>24</v>
      </c>
      <c r="Q1" s="4" t="s">
        <v>23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14</v>
      </c>
      <c r="Y1" s="4" t="s">
        <v>16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39</v>
      </c>
      <c r="AI1" s="4" t="s">
        <v>40</v>
      </c>
    </row>
    <row r="2">
      <c r="A2" s="5" t="s">
        <v>41</v>
      </c>
      <c r="B2" s="5"/>
      <c r="C2" s="5"/>
      <c r="D2" s="6">
        <f t="shared" ref="D2:D10" si="2">AVERAGE(Q2:AI2)</f>
        <v>64.76157874</v>
      </c>
      <c r="E2" s="5">
        <v>1073.0</v>
      </c>
      <c r="F2" s="5">
        <v>38.2</v>
      </c>
      <c r="G2" s="5">
        <v>130.0</v>
      </c>
      <c r="H2" s="5">
        <v>292.0</v>
      </c>
      <c r="I2" s="5">
        <v>59.0</v>
      </c>
      <c r="J2" s="5">
        <v>48.1</v>
      </c>
      <c r="K2" s="5">
        <v>284.0</v>
      </c>
      <c r="L2" s="5">
        <v>122.0</v>
      </c>
      <c r="M2" s="5">
        <v>388.0</v>
      </c>
      <c r="N2" s="5">
        <v>4.3</v>
      </c>
      <c r="O2" s="5">
        <v>210.0</v>
      </c>
      <c r="P2" s="5">
        <v>188.0</v>
      </c>
      <c r="Q2" s="6">
        <f>SUM((G2-157)/5.32)+40</f>
        <v>34.92481203</v>
      </c>
      <c r="R2" s="6">
        <f t="shared" ref="R2:R10" si="3">SUM((F2-11.2)/0.56)+(T2/2)</f>
        <v>61.13540927</v>
      </c>
      <c r="S2" s="6">
        <f t="shared" ref="S2:S10" si="4">SUM((H2-92)/2.48)+25</f>
        <v>105.6451613</v>
      </c>
      <c r="T2" s="6">
        <f t="shared" ref="T2:T10" si="5">SUM((I2-58)/1.1873)+25</f>
        <v>25.84224712</v>
      </c>
      <c r="U2" s="6">
        <f t="shared" ref="U2:U10" si="6">RANDBETWEEN(41,89)</f>
        <v>75</v>
      </c>
      <c r="V2" s="6">
        <f t="shared" ref="V2:V10" si="7">SUM((N2-1.2)/0.0573)+38</f>
        <v>92.10122164</v>
      </c>
      <c r="W2" s="6">
        <f t="shared" ref="W2:W10" si="8">SUM((M2-98)/0.0659)/50</f>
        <v>88.01213961</v>
      </c>
      <c r="X2" s="8">
        <f t="shared" ref="X2:X10" si="9">SUM((K2-2.17)/5.3243)+25</f>
        <v>77.9327799</v>
      </c>
      <c r="Y2" s="8">
        <f t="shared" ref="Y2:Y10" si="10">SUM((L2-8)/3.2566)+25</f>
        <v>60.00583431</v>
      </c>
      <c r="Z2" s="6">
        <f t="shared" ref="Z2:Z4" si="11">RANDBETWEEN(5,22)+(X2+Y2)*0.35</f>
        <v>57.27851497</v>
      </c>
      <c r="AA2" s="9">
        <f t="shared" ref="AA2:AA10" si="12">RANDBETWEEN(30,90)</f>
        <v>61</v>
      </c>
      <c r="AB2" s="8">
        <f t="shared" ref="AB2:AB10" si="13">SUM((O2-81)/2.2979)+25</f>
        <v>81.13821315</v>
      </c>
      <c r="AC2" s="8">
        <f t="shared" ref="AC2:AC10" si="14">SUM((P2-41)/3.954)+35</f>
        <v>72.17754173</v>
      </c>
      <c r="AD2" s="9">
        <f t="shared" ref="AD2:AE2" si="1">RANDBETWEEN(50,90)</f>
        <v>88</v>
      </c>
      <c r="AE2" s="9">
        <f t="shared" si="1"/>
        <v>69</v>
      </c>
      <c r="AF2" s="9">
        <f t="shared" ref="AF2:AF10" si="16">RANDBETWEEN(30,90)</f>
        <v>63</v>
      </c>
      <c r="AG2" s="9">
        <f t="shared" ref="AG2:AG10" si="17">RANDBETWEEN(44,88)</f>
        <v>66</v>
      </c>
      <c r="AH2" s="8">
        <f t="shared" ref="AH2:AH10" si="18">SUM((E2-1072)/3.6216)+25</f>
        <v>25.27612105</v>
      </c>
      <c r="AI2" s="9">
        <f t="shared" ref="AI2:AI10" si="19">RANDBETWEEN(21,99)</f>
        <v>27</v>
      </c>
    </row>
    <row r="3">
      <c r="A3" s="10" t="s">
        <v>42</v>
      </c>
      <c r="B3" s="10"/>
      <c r="C3" s="10"/>
      <c r="D3" s="6">
        <f t="shared" si="2"/>
        <v>61.13924731</v>
      </c>
      <c r="E3" s="5">
        <v>1160.0</v>
      </c>
      <c r="F3" s="5">
        <v>11.6</v>
      </c>
      <c r="G3" s="5">
        <v>171.0</v>
      </c>
      <c r="H3" s="5">
        <v>90.0</v>
      </c>
      <c r="I3" s="5">
        <v>88.0</v>
      </c>
      <c r="J3" s="5">
        <v>38.5</v>
      </c>
      <c r="K3" s="5">
        <v>284.0</v>
      </c>
      <c r="L3" s="5">
        <v>214.0</v>
      </c>
      <c r="M3" s="5">
        <v>412.0</v>
      </c>
      <c r="N3" s="5">
        <v>2.3</v>
      </c>
      <c r="O3" s="5">
        <v>0.7</v>
      </c>
      <c r="P3" s="5">
        <v>300.0</v>
      </c>
      <c r="Q3" s="6">
        <f t="shared" ref="Q3:Q10" si="20">SUM((G3-157)/5.32)+50</f>
        <v>52.63157895</v>
      </c>
      <c r="R3" s="6">
        <f t="shared" si="3"/>
        <v>25.84799244</v>
      </c>
      <c r="S3" s="6">
        <f t="shared" si="4"/>
        <v>24.19354839</v>
      </c>
      <c r="T3" s="6">
        <f t="shared" si="5"/>
        <v>50.26741346</v>
      </c>
      <c r="U3" s="6">
        <f t="shared" si="6"/>
        <v>71</v>
      </c>
      <c r="V3" s="6">
        <f t="shared" si="7"/>
        <v>57.19720768</v>
      </c>
      <c r="W3" s="6">
        <f t="shared" si="8"/>
        <v>95.29590288</v>
      </c>
      <c r="X3" s="8">
        <f t="shared" si="9"/>
        <v>77.9327799</v>
      </c>
      <c r="Y3" s="8">
        <f t="shared" si="10"/>
        <v>88.25615673</v>
      </c>
      <c r="Z3" s="6">
        <f t="shared" si="11"/>
        <v>64.16612782</v>
      </c>
      <c r="AA3" s="9">
        <f t="shared" si="12"/>
        <v>84</v>
      </c>
      <c r="AB3" s="8">
        <f t="shared" si="13"/>
        <v>-9.944949737</v>
      </c>
      <c r="AC3" s="8">
        <f t="shared" si="14"/>
        <v>100.5032878</v>
      </c>
      <c r="AD3" s="9">
        <f t="shared" ref="AD3:AE3" si="15">RANDBETWEEN(50,90)</f>
        <v>82</v>
      </c>
      <c r="AE3" s="9">
        <f t="shared" si="15"/>
        <v>57</v>
      </c>
      <c r="AF3" s="9">
        <f t="shared" si="16"/>
        <v>73</v>
      </c>
      <c r="AG3" s="9">
        <f t="shared" si="17"/>
        <v>51</v>
      </c>
      <c r="AH3" s="8">
        <f t="shared" si="18"/>
        <v>49.29865253</v>
      </c>
      <c r="AI3" s="9">
        <f t="shared" si="19"/>
        <v>68</v>
      </c>
    </row>
    <row r="4">
      <c r="A4" s="10" t="s">
        <v>43</v>
      </c>
      <c r="B4" s="10"/>
      <c r="C4" s="10"/>
      <c r="D4" s="6">
        <f t="shared" si="2"/>
        <v>59.40508913</v>
      </c>
      <c r="E4" s="5">
        <v>1300.0</v>
      </c>
      <c r="F4" s="5">
        <v>21.2</v>
      </c>
      <c r="G4" s="5">
        <v>190.0</v>
      </c>
      <c r="H4" s="5">
        <v>112.0</v>
      </c>
      <c r="I4" s="5">
        <v>104.0</v>
      </c>
      <c r="J4" s="5">
        <v>56.2</v>
      </c>
      <c r="K4" s="5">
        <v>284.0</v>
      </c>
      <c r="L4" s="5">
        <v>155.0</v>
      </c>
      <c r="M4" s="5">
        <v>282.0</v>
      </c>
      <c r="N4" s="5">
        <v>1.3</v>
      </c>
      <c r="O4" s="5">
        <v>1.2</v>
      </c>
      <c r="P4" s="5">
        <v>125.0</v>
      </c>
      <c r="Q4" s="6">
        <f t="shared" si="20"/>
        <v>56.20300752</v>
      </c>
      <c r="R4" s="6">
        <f t="shared" si="3"/>
        <v>49.72882651</v>
      </c>
      <c r="S4" s="6">
        <f t="shared" si="4"/>
        <v>33.06451613</v>
      </c>
      <c r="T4" s="6">
        <f t="shared" si="5"/>
        <v>63.7433673</v>
      </c>
      <c r="U4" s="6">
        <f t="shared" si="6"/>
        <v>88</v>
      </c>
      <c r="V4" s="6">
        <f t="shared" si="7"/>
        <v>39.7452007</v>
      </c>
      <c r="W4" s="6">
        <f t="shared" si="8"/>
        <v>55.84218513</v>
      </c>
      <c r="X4" s="8">
        <f t="shared" si="9"/>
        <v>77.9327799</v>
      </c>
      <c r="Y4" s="8">
        <f t="shared" si="10"/>
        <v>70.13910213</v>
      </c>
      <c r="Z4" s="6">
        <f t="shared" si="11"/>
        <v>67.82515871</v>
      </c>
      <c r="AA4" s="9">
        <f t="shared" si="12"/>
        <v>40</v>
      </c>
      <c r="AB4" s="8">
        <f t="shared" si="13"/>
        <v>-9.727359763</v>
      </c>
      <c r="AC4" s="8">
        <f t="shared" si="14"/>
        <v>56.24430956</v>
      </c>
      <c r="AD4" s="9">
        <f t="shared" ref="AD4:AE4" si="21">RANDBETWEEN(50,90)</f>
        <v>64</v>
      </c>
      <c r="AE4" s="9">
        <f t="shared" si="21"/>
        <v>88</v>
      </c>
      <c r="AF4" s="9">
        <f t="shared" si="16"/>
        <v>46</v>
      </c>
      <c r="AG4" s="9">
        <f t="shared" si="17"/>
        <v>58</v>
      </c>
      <c r="AH4" s="8">
        <f t="shared" si="18"/>
        <v>87.95559973</v>
      </c>
      <c r="AI4" s="9">
        <f t="shared" si="19"/>
        <v>96</v>
      </c>
    </row>
    <row r="5">
      <c r="A5" s="10" t="s">
        <v>44</v>
      </c>
      <c r="B5" s="10"/>
      <c r="C5" s="10"/>
      <c r="D5" s="6">
        <f t="shared" si="2"/>
        <v>56.55341792</v>
      </c>
      <c r="E5" s="5">
        <v>1050.0</v>
      </c>
      <c r="F5" s="5">
        <v>17.5</v>
      </c>
      <c r="G5" s="5">
        <v>190.0</v>
      </c>
      <c r="H5" s="5">
        <v>210.0</v>
      </c>
      <c r="I5" s="5">
        <v>134.0</v>
      </c>
      <c r="J5" s="5">
        <v>88.5</v>
      </c>
      <c r="K5" s="5">
        <v>284.0</v>
      </c>
      <c r="L5" s="5">
        <v>153.0</v>
      </c>
      <c r="M5" s="5">
        <v>392.0</v>
      </c>
      <c r="N5" s="5">
        <v>2.5</v>
      </c>
      <c r="O5" s="5">
        <v>2.0</v>
      </c>
      <c r="P5" s="5">
        <v>18.0</v>
      </c>
      <c r="Q5" s="6">
        <f t="shared" si="20"/>
        <v>56.20300752</v>
      </c>
      <c r="R5" s="6">
        <f t="shared" si="3"/>
        <v>55.75539038</v>
      </c>
      <c r="S5" s="6">
        <f t="shared" si="4"/>
        <v>72.58064516</v>
      </c>
      <c r="T5" s="6">
        <f t="shared" si="5"/>
        <v>89.01078076</v>
      </c>
      <c r="U5" s="6">
        <f t="shared" si="6"/>
        <v>55</v>
      </c>
      <c r="V5" s="6">
        <f t="shared" si="7"/>
        <v>60.68760908</v>
      </c>
      <c r="W5" s="6">
        <f t="shared" si="8"/>
        <v>89.22610015</v>
      </c>
      <c r="X5" s="8">
        <f t="shared" si="9"/>
        <v>77.9327799</v>
      </c>
      <c r="Y5" s="8">
        <f t="shared" si="10"/>
        <v>69.52496469</v>
      </c>
      <c r="Z5" s="6">
        <f t="shared" ref="Z5:Z10" si="23">RANDBETWEEN(5,22)+(X5+Y5)*0.25</f>
        <v>56.86443615</v>
      </c>
      <c r="AA5" s="9">
        <f t="shared" si="12"/>
        <v>61</v>
      </c>
      <c r="AB5" s="8">
        <f t="shared" si="13"/>
        <v>-9.379215806</v>
      </c>
      <c r="AC5" s="8">
        <f t="shared" si="14"/>
        <v>29.18310572</v>
      </c>
      <c r="AD5" s="9">
        <f t="shared" ref="AD5:AE5" si="22">RANDBETWEEN(50,90)</f>
        <v>62</v>
      </c>
      <c r="AE5" s="9">
        <f t="shared" si="22"/>
        <v>50</v>
      </c>
      <c r="AF5" s="9">
        <f t="shared" si="16"/>
        <v>53</v>
      </c>
      <c r="AG5" s="9">
        <f t="shared" si="17"/>
        <v>79</v>
      </c>
      <c r="AH5" s="8">
        <f t="shared" si="18"/>
        <v>18.92533687</v>
      </c>
      <c r="AI5" s="9">
        <f t="shared" si="19"/>
        <v>48</v>
      </c>
    </row>
    <row r="6">
      <c r="A6" s="10" t="s">
        <v>45</v>
      </c>
      <c r="B6" s="10"/>
      <c r="C6" s="10"/>
      <c r="D6" s="6">
        <f t="shared" si="2"/>
        <v>71.52769368</v>
      </c>
      <c r="E6" s="5">
        <v>1500.0</v>
      </c>
      <c r="F6" s="5">
        <v>39.1</v>
      </c>
      <c r="G6" s="5">
        <v>388.0</v>
      </c>
      <c r="H6" s="5">
        <v>300.0</v>
      </c>
      <c r="I6" s="5">
        <v>144.0</v>
      </c>
      <c r="J6" s="5">
        <v>66.1</v>
      </c>
      <c r="K6" s="5">
        <v>300.0</v>
      </c>
      <c r="L6" s="5">
        <v>219.0</v>
      </c>
      <c r="M6" s="5">
        <v>188.0</v>
      </c>
      <c r="N6" s="5">
        <v>3.1</v>
      </c>
      <c r="O6" s="5">
        <v>3.3</v>
      </c>
      <c r="P6" s="5">
        <v>217.0</v>
      </c>
      <c r="Q6" s="6">
        <f t="shared" si="20"/>
        <v>93.42105263</v>
      </c>
      <c r="R6" s="6">
        <f t="shared" si="3"/>
        <v>98.53805453</v>
      </c>
      <c r="S6" s="6">
        <f t="shared" si="4"/>
        <v>108.8709677</v>
      </c>
      <c r="T6" s="6">
        <f t="shared" si="5"/>
        <v>97.43325192</v>
      </c>
      <c r="U6" s="6">
        <f t="shared" si="6"/>
        <v>50</v>
      </c>
      <c r="V6" s="6">
        <f t="shared" si="7"/>
        <v>71.15881326</v>
      </c>
      <c r="W6" s="6">
        <f t="shared" si="8"/>
        <v>27.31411229</v>
      </c>
      <c r="X6" s="8">
        <f t="shared" si="9"/>
        <v>80.93786977</v>
      </c>
      <c r="Y6" s="8">
        <f t="shared" si="10"/>
        <v>89.79150034</v>
      </c>
      <c r="Z6" s="6">
        <f t="shared" si="23"/>
        <v>56.68234253</v>
      </c>
      <c r="AA6" s="9">
        <f t="shared" si="12"/>
        <v>32</v>
      </c>
      <c r="AB6" s="8">
        <f t="shared" si="13"/>
        <v>-8.813481875</v>
      </c>
      <c r="AC6" s="8">
        <f t="shared" si="14"/>
        <v>79.5118867</v>
      </c>
      <c r="AD6" s="9">
        <f t="shared" ref="AD6:AE6" si="24">RANDBETWEEN(50,90)</f>
        <v>74</v>
      </c>
      <c r="AE6" s="9">
        <f t="shared" si="24"/>
        <v>78</v>
      </c>
      <c r="AF6" s="9">
        <f t="shared" si="16"/>
        <v>48</v>
      </c>
      <c r="AG6" s="9">
        <f t="shared" si="17"/>
        <v>48</v>
      </c>
      <c r="AH6" s="8">
        <f t="shared" si="18"/>
        <v>143.17981</v>
      </c>
      <c r="AI6" s="9">
        <f t="shared" si="19"/>
        <v>91</v>
      </c>
    </row>
    <row r="7">
      <c r="A7" s="11"/>
      <c r="B7" s="11"/>
      <c r="C7" s="11"/>
      <c r="D7" s="6">
        <f t="shared" si="2"/>
        <v>52.30151547</v>
      </c>
      <c r="E7" s="5">
        <v>1300.0</v>
      </c>
      <c r="F7" s="5">
        <v>19.2</v>
      </c>
      <c r="G7" s="5">
        <v>233.0</v>
      </c>
      <c r="H7" s="5">
        <v>145.0</v>
      </c>
      <c r="I7" s="5">
        <v>3.79</v>
      </c>
      <c r="J7" s="5">
        <v>48.1</v>
      </c>
      <c r="K7" s="5">
        <v>284.0</v>
      </c>
      <c r="L7" s="5">
        <v>164.0</v>
      </c>
      <c r="M7" s="5">
        <v>188.0</v>
      </c>
      <c r="N7" s="5">
        <v>2.9</v>
      </c>
      <c r="O7" s="5">
        <v>3.3</v>
      </c>
      <c r="P7" s="5">
        <v>77.0</v>
      </c>
      <c r="Q7" s="6">
        <f t="shared" si="20"/>
        <v>64.28571429</v>
      </c>
      <c r="R7" s="6">
        <f t="shared" si="3"/>
        <v>3.956606225</v>
      </c>
      <c r="S7" s="6">
        <f t="shared" si="4"/>
        <v>46.37096774</v>
      </c>
      <c r="T7" s="6">
        <f t="shared" si="5"/>
        <v>-20.65821612</v>
      </c>
      <c r="U7" s="6">
        <f t="shared" si="6"/>
        <v>85</v>
      </c>
      <c r="V7" s="6">
        <f t="shared" si="7"/>
        <v>67.66841187</v>
      </c>
      <c r="W7" s="6">
        <f t="shared" si="8"/>
        <v>27.31411229</v>
      </c>
      <c r="X7" s="8">
        <f t="shared" si="9"/>
        <v>77.9327799</v>
      </c>
      <c r="Y7" s="8">
        <f t="shared" si="10"/>
        <v>72.90272063</v>
      </c>
      <c r="Z7" s="6">
        <f t="shared" si="23"/>
        <v>43.70887513</v>
      </c>
      <c r="AA7" s="9">
        <f t="shared" si="12"/>
        <v>73</v>
      </c>
      <c r="AB7" s="8">
        <f t="shared" si="13"/>
        <v>-8.813481875</v>
      </c>
      <c r="AC7" s="8">
        <f t="shared" si="14"/>
        <v>44.1047041</v>
      </c>
      <c r="AD7" s="9">
        <f t="shared" ref="AD7:AE7" si="25">RANDBETWEEN(50,90)</f>
        <v>82</v>
      </c>
      <c r="AE7" s="9">
        <f t="shared" si="25"/>
        <v>87</v>
      </c>
      <c r="AF7" s="9">
        <f t="shared" si="16"/>
        <v>36</v>
      </c>
      <c r="AG7" s="9">
        <f t="shared" si="17"/>
        <v>57</v>
      </c>
      <c r="AH7" s="8">
        <f t="shared" si="18"/>
        <v>87.95559973</v>
      </c>
      <c r="AI7" s="9">
        <f t="shared" si="19"/>
        <v>67</v>
      </c>
    </row>
    <row r="8">
      <c r="A8" s="11"/>
      <c r="B8" s="11"/>
      <c r="C8" s="11"/>
      <c r="D8" s="6">
        <f t="shared" si="2"/>
        <v>54.63686543</v>
      </c>
      <c r="E8" s="5">
        <v>1300.0</v>
      </c>
      <c r="F8" s="5">
        <v>14.5</v>
      </c>
      <c r="G8" s="5">
        <v>233.0</v>
      </c>
      <c r="H8" s="5">
        <v>154.0</v>
      </c>
      <c r="I8" s="5">
        <v>3.79</v>
      </c>
      <c r="J8" s="5">
        <v>48.1</v>
      </c>
      <c r="K8" s="5">
        <v>284.0</v>
      </c>
      <c r="L8" s="5">
        <v>164.0</v>
      </c>
      <c r="M8" s="5">
        <v>403.0</v>
      </c>
      <c r="N8" s="5">
        <v>3.6</v>
      </c>
      <c r="O8" s="5">
        <v>3.3</v>
      </c>
      <c r="P8" s="5">
        <v>135.0</v>
      </c>
      <c r="Q8" s="6">
        <f t="shared" si="20"/>
        <v>64.28571429</v>
      </c>
      <c r="R8" s="6">
        <f t="shared" si="3"/>
        <v>-4.436250917</v>
      </c>
      <c r="S8" s="6">
        <f t="shared" si="4"/>
        <v>50</v>
      </c>
      <c r="T8" s="6">
        <f t="shared" si="5"/>
        <v>-20.65821612</v>
      </c>
      <c r="U8" s="6">
        <f t="shared" si="6"/>
        <v>60</v>
      </c>
      <c r="V8" s="6">
        <f t="shared" si="7"/>
        <v>79.88481675</v>
      </c>
      <c r="W8" s="6">
        <f t="shared" si="8"/>
        <v>92.56449165</v>
      </c>
      <c r="X8" s="8">
        <f t="shared" si="9"/>
        <v>77.9327799</v>
      </c>
      <c r="Y8" s="8">
        <f t="shared" si="10"/>
        <v>72.90272063</v>
      </c>
      <c r="Z8" s="6">
        <f t="shared" si="23"/>
        <v>43.70887513</v>
      </c>
      <c r="AA8" s="9">
        <f t="shared" si="12"/>
        <v>38</v>
      </c>
      <c r="AB8" s="8">
        <f t="shared" si="13"/>
        <v>-8.813481875</v>
      </c>
      <c r="AC8" s="8">
        <f t="shared" si="14"/>
        <v>58.77339403</v>
      </c>
      <c r="AD8" s="9">
        <f t="shared" ref="AD8:AE8" si="26">RANDBETWEEN(50,90)</f>
        <v>74</v>
      </c>
      <c r="AE8" s="9">
        <f t="shared" si="26"/>
        <v>67</v>
      </c>
      <c r="AF8" s="9">
        <f t="shared" si="16"/>
        <v>90</v>
      </c>
      <c r="AG8" s="9">
        <f t="shared" si="17"/>
        <v>88</v>
      </c>
      <c r="AH8" s="8">
        <f t="shared" si="18"/>
        <v>87.95559973</v>
      </c>
      <c r="AI8" s="9">
        <f t="shared" si="19"/>
        <v>27</v>
      </c>
    </row>
    <row r="9">
      <c r="A9" s="11"/>
      <c r="B9" s="11"/>
      <c r="C9" s="11"/>
      <c r="D9" s="6">
        <f t="shared" si="2"/>
        <v>55.90943352</v>
      </c>
      <c r="E9" s="5">
        <v>1300.0</v>
      </c>
      <c r="F9" s="5">
        <v>20.1</v>
      </c>
      <c r="G9" s="5">
        <v>233.0</v>
      </c>
      <c r="H9" s="5">
        <v>165.0</v>
      </c>
      <c r="I9" s="5">
        <v>3.79</v>
      </c>
      <c r="J9" s="5">
        <v>48.1</v>
      </c>
      <c r="K9" s="5">
        <v>284.0</v>
      </c>
      <c r="L9" s="5">
        <v>164.0</v>
      </c>
      <c r="M9" s="5">
        <v>433.0</v>
      </c>
      <c r="N9" s="5">
        <v>3.8</v>
      </c>
      <c r="O9" s="5">
        <v>3.3</v>
      </c>
      <c r="P9" s="5">
        <v>100.0</v>
      </c>
      <c r="Q9" s="6">
        <f t="shared" si="20"/>
        <v>64.28571429</v>
      </c>
      <c r="R9" s="6">
        <f t="shared" si="3"/>
        <v>5.563749083</v>
      </c>
      <c r="S9" s="6">
        <f t="shared" si="4"/>
        <v>54.43548387</v>
      </c>
      <c r="T9" s="6">
        <f t="shared" si="5"/>
        <v>-20.65821612</v>
      </c>
      <c r="U9" s="6">
        <f t="shared" si="6"/>
        <v>74</v>
      </c>
      <c r="V9" s="6">
        <f t="shared" si="7"/>
        <v>83.37521815</v>
      </c>
      <c r="W9" s="6">
        <f t="shared" si="8"/>
        <v>101.6691958</v>
      </c>
      <c r="X9" s="8">
        <f t="shared" si="9"/>
        <v>77.9327799</v>
      </c>
      <c r="Y9" s="8">
        <f t="shared" si="10"/>
        <v>72.90272063</v>
      </c>
      <c r="Z9" s="6">
        <f t="shared" si="23"/>
        <v>55.70887513</v>
      </c>
      <c r="AA9" s="9">
        <f t="shared" si="12"/>
        <v>82</v>
      </c>
      <c r="AB9" s="8">
        <f t="shared" si="13"/>
        <v>-8.813481875</v>
      </c>
      <c r="AC9" s="8">
        <f t="shared" si="14"/>
        <v>49.92159838</v>
      </c>
      <c r="AD9" s="9">
        <f t="shared" ref="AD9:AE9" si="27">RANDBETWEEN(50,90)</f>
        <v>89</v>
      </c>
      <c r="AE9" s="9">
        <f t="shared" si="27"/>
        <v>75</v>
      </c>
      <c r="AF9" s="9">
        <f t="shared" si="16"/>
        <v>34</v>
      </c>
      <c r="AG9" s="9">
        <f t="shared" si="17"/>
        <v>46</v>
      </c>
      <c r="AH9" s="8">
        <f t="shared" si="18"/>
        <v>87.95559973</v>
      </c>
      <c r="AI9" s="9">
        <f t="shared" si="19"/>
        <v>38</v>
      </c>
    </row>
    <row r="10">
      <c r="A10" s="11"/>
      <c r="B10" s="11"/>
      <c r="C10" s="11"/>
      <c r="D10" s="6">
        <f t="shared" si="2"/>
        <v>52.44976132</v>
      </c>
      <c r="E10" s="5">
        <v>1300.0</v>
      </c>
      <c r="F10" s="5">
        <v>13.3</v>
      </c>
      <c r="G10" s="5">
        <v>233.0</v>
      </c>
      <c r="H10" s="5">
        <v>134.0</v>
      </c>
      <c r="I10" s="5">
        <v>3.79</v>
      </c>
      <c r="J10" s="5">
        <v>48.1</v>
      </c>
      <c r="K10" s="5">
        <v>284.0</v>
      </c>
      <c r="L10" s="5">
        <v>164.0</v>
      </c>
      <c r="M10" s="5">
        <v>404.0</v>
      </c>
      <c r="N10" s="5">
        <v>3.9</v>
      </c>
      <c r="O10" s="5">
        <v>3.3</v>
      </c>
      <c r="P10" s="5">
        <v>88.0</v>
      </c>
      <c r="Q10" s="6">
        <f t="shared" si="20"/>
        <v>64.28571429</v>
      </c>
      <c r="R10" s="6">
        <f t="shared" si="3"/>
        <v>-6.57910806</v>
      </c>
      <c r="S10" s="6">
        <f t="shared" si="4"/>
        <v>41.93548387</v>
      </c>
      <c r="T10" s="6">
        <f t="shared" si="5"/>
        <v>-20.65821612</v>
      </c>
      <c r="U10" s="6">
        <f t="shared" si="6"/>
        <v>51</v>
      </c>
      <c r="V10" s="6">
        <f t="shared" si="7"/>
        <v>85.12041885</v>
      </c>
      <c r="W10" s="6">
        <f t="shared" si="8"/>
        <v>92.86798179</v>
      </c>
      <c r="X10" s="8">
        <f t="shared" si="9"/>
        <v>77.9327799</v>
      </c>
      <c r="Y10" s="8">
        <f t="shared" si="10"/>
        <v>72.90272063</v>
      </c>
      <c r="Z10" s="6">
        <f t="shared" si="23"/>
        <v>43.70887513</v>
      </c>
      <c r="AA10" s="9">
        <f t="shared" si="12"/>
        <v>87</v>
      </c>
      <c r="AB10" s="8">
        <f t="shared" si="13"/>
        <v>-8.813481875</v>
      </c>
      <c r="AC10" s="8">
        <f t="shared" si="14"/>
        <v>46.88669702</v>
      </c>
      <c r="AD10" s="9">
        <f t="shared" ref="AD10:AE10" si="28">RANDBETWEEN(50,90)</f>
        <v>57</v>
      </c>
      <c r="AE10" s="9">
        <f t="shared" si="28"/>
        <v>88</v>
      </c>
      <c r="AF10" s="9">
        <f t="shared" si="16"/>
        <v>58</v>
      </c>
      <c r="AG10" s="9">
        <f t="shared" si="17"/>
        <v>45</v>
      </c>
      <c r="AH10" s="8">
        <f t="shared" si="18"/>
        <v>87.95559973</v>
      </c>
      <c r="AI10" s="9">
        <f t="shared" si="19"/>
        <v>33</v>
      </c>
    </row>
    <row r="11">
      <c r="Q11" s="6"/>
      <c r="R1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14"/>
  </cols>
  <sheetData>
    <row r="1">
      <c r="A1" s="1" t="s">
        <v>0</v>
      </c>
      <c r="B1" s="2" t="s">
        <v>3</v>
      </c>
      <c r="C1" s="3" t="s">
        <v>4</v>
      </c>
      <c r="D1" s="3" t="s">
        <v>6</v>
      </c>
      <c r="E1" s="3" t="s">
        <v>7</v>
      </c>
      <c r="F1" s="3" t="s">
        <v>9</v>
      </c>
      <c r="G1" s="3" t="s">
        <v>11</v>
      </c>
      <c r="H1" s="3" t="s">
        <v>12</v>
      </c>
      <c r="I1" s="3" t="s">
        <v>13</v>
      </c>
      <c r="J1" s="3" t="s">
        <v>15</v>
      </c>
      <c r="K1" s="3" t="s">
        <v>17</v>
      </c>
      <c r="L1" s="3" t="s">
        <v>19</v>
      </c>
      <c r="M1" s="3" t="s">
        <v>21</v>
      </c>
      <c r="N1" s="4" t="s">
        <v>23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4" t="s">
        <v>14</v>
      </c>
      <c r="V1" s="4" t="s">
        <v>16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</row>
    <row r="2">
      <c r="A2" s="5" t="s">
        <v>41</v>
      </c>
      <c r="B2" s="6">
        <f t="shared" ref="B2:B10" si="2">AVERAGE(N2:AF2)</f>
        <v>71.21725915</v>
      </c>
      <c r="C2" s="5">
        <v>1300.0</v>
      </c>
      <c r="D2" s="5">
        <v>900.0</v>
      </c>
      <c r="E2" s="5">
        <v>284.0</v>
      </c>
      <c r="F2" s="5">
        <v>88.2</v>
      </c>
      <c r="G2" s="5">
        <v>3.79</v>
      </c>
      <c r="H2" s="5">
        <v>48.1</v>
      </c>
      <c r="I2" s="5">
        <v>3.68</v>
      </c>
      <c r="J2" s="5">
        <v>8.6</v>
      </c>
      <c r="K2" s="5">
        <v>4.4</v>
      </c>
      <c r="L2" s="5">
        <v>1.6</v>
      </c>
      <c r="M2" s="5">
        <v>1.8</v>
      </c>
      <c r="N2" s="6">
        <f t="shared" ref="N2:N10" si="3">SUM((D2-492)/5.7297)+25</f>
        <v>96.20791664</v>
      </c>
      <c r="O2" s="6">
        <f t="shared" ref="O2:O10" si="4">SUM((E2-170)/1.756)+25</f>
        <v>89.92027335</v>
      </c>
      <c r="P2" s="6">
        <f t="shared" ref="P2:P10" si="5">SUM((F2-77.8)/0.1986)+25</f>
        <v>77.36656596</v>
      </c>
      <c r="Q2" s="6">
        <f t="shared" ref="Q2:Q10" si="6">SUM((G2-2.07)/0.0269)+25</f>
        <v>88.94052045</v>
      </c>
      <c r="R2" s="6">
        <f t="shared" ref="R2:R10" si="7">SUM((H2-32.1)/0.2418)+25</f>
        <v>91.17038875</v>
      </c>
      <c r="S2" s="7">
        <f t="shared" ref="S2:S10" si="8">RANDBETWEEN(30,90)</f>
        <v>67</v>
      </c>
      <c r="T2" s="6">
        <f t="shared" ref="T2:T10" si="9">SUM((K2-3.5)/0.0659)+25</f>
        <v>38.65705615</v>
      </c>
      <c r="U2" s="8">
        <f t="shared" ref="U2:U10" si="10">SUM((I2-2.17)/0.0371)+45</f>
        <v>85.70080863</v>
      </c>
      <c r="V2" s="8">
        <f t="shared" ref="V2:V10" si="11">SUM((J2-4.7)/0.0922)+27</f>
        <v>69.29934924</v>
      </c>
      <c r="W2" s="6">
        <f t="shared" ref="W2:W4" si="12">RANDBETWEEN(5,22)+(U2+V2)*0.35</f>
        <v>69.25005525</v>
      </c>
      <c r="X2" s="9">
        <f t="shared" ref="X2:X10" si="13">RANDBETWEEN(30,90)</f>
        <v>80</v>
      </c>
      <c r="Y2" s="8">
        <f t="shared" ref="Y2:Y10" si="14">SUM((L2-1.31)/0.0359)+25</f>
        <v>33.07799443</v>
      </c>
      <c r="Z2" s="8">
        <f t="shared" ref="Z2:Z10" si="15">SUM((M2-1.03)/0.0301)+35</f>
        <v>60.58139535</v>
      </c>
      <c r="AA2" s="9">
        <f t="shared" ref="AA2:AC2" si="1">RANDBETWEEN(30,90)</f>
        <v>74</v>
      </c>
      <c r="AB2" s="9">
        <f t="shared" si="1"/>
        <v>32</v>
      </c>
      <c r="AC2" s="9">
        <f t="shared" si="1"/>
        <v>52</v>
      </c>
      <c r="AD2" s="9">
        <f t="shared" ref="AD2:AD10" si="17">RANDBETWEEN(44,88)</f>
        <v>84</v>
      </c>
      <c r="AE2" s="8">
        <f t="shared" ref="AE2:AE10" si="18">SUM((C2-1072)/3.6216)+25</f>
        <v>87.95559973</v>
      </c>
      <c r="AF2" s="9">
        <f t="shared" ref="AF2:AF10" si="19">RANDBETWEEN(21,99)</f>
        <v>76</v>
      </c>
    </row>
    <row r="3">
      <c r="A3" s="10" t="s">
        <v>42</v>
      </c>
      <c r="B3" s="6">
        <f t="shared" si="2"/>
        <v>40.28629414</v>
      </c>
      <c r="C3" s="5">
        <v>1160.0</v>
      </c>
      <c r="D3" s="5">
        <v>515.0</v>
      </c>
      <c r="E3" s="5">
        <v>171.0</v>
      </c>
      <c r="F3" s="5">
        <v>88.3</v>
      </c>
      <c r="G3" s="5">
        <v>2.28</v>
      </c>
      <c r="H3" s="5">
        <v>38.5</v>
      </c>
      <c r="I3" s="5">
        <v>1.4</v>
      </c>
      <c r="J3" s="5">
        <v>2.4</v>
      </c>
      <c r="K3" s="5">
        <v>5.2</v>
      </c>
      <c r="L3" s="5">
        <v>0.7</v>
      </c>
      <c r="M3" s="5">
        <v>0.1</v>
      </c>
      <c r="N3" s="6">
        <f t="shared" si="3"/>
        <v>29.01417177</v>
      </c>
      <c r="O3" s="6">
        <f t="shared" si="4"/>
        <v>25.56947608</v>
      </c>
      <c r="P3" s="6">
        <f t="shared" si="5"/>
        <v>77.87009063</v>
      </c>
      <c r="Q3" s="6">
        <f t="shared" si="6"/>
        <v>32.80669145</v>
      </c>
      <c r="R3" s="6">
        <f t="shared" si="7"/>
        <v>51.4681555</v>
      </c>
      <c r="S3" s="7">
        <f t="shared" si="8"/>
        <v>67</v>
      </c>
      <c r="T3" s="6">
        <f t="shared" si="9"/>
        <v>50.79666161</v>
      </c>
      <c r="U3" s="8">
        <f t="shared" si="10"/>
        <v>24.24528302</v>
      </c>
      <c r="V3" s="8">
        <f t="shared" si="11"/>
        <v>2.054229935</v>
      </c>
      <c r="W3" s="6">
        <f t="shared" si="12"/>
        <v>14.20482953</v>
      </c>
      <c r="X3" s="9">
        <f t="shared" si="13"/>
        <v>60</v>
      </c>
      <c r="Y3" s="8">
        <f t="shared" si="14"/>
        <v>8.008356546</v>
      </c>
      <c r="Z3" s="8">
        <f t="shared" si="15"/>
        <v>4.102990033</v>
      </c>
      <c r="AA3" s="9">
        <f t="shared" ref="AA3:AC3" si="16">RANDBETWEEN(30,90)</f>
        <v>50</v>
      </c>
      <c r="AB3" s="9">
        <f t="shared" si="16"/>
        <v>50</v>
      </c>
      <c r="AC3" s="9">
        <f t="shared" si="16"/>
        <v>67</v>
      </c>
      <c r="AD3" s="9">
        <f t="shared" si="17"/>
        <v>69</v>
      </c>
      <c r="AE3" s="8">
        <f t="shared" si="18"/>
        <v>49.29865253</v>
      </c>
      <c r="AF3" s="9">
        <f t="shared" si="19"/>
        <v>33</v>
      </c>
    </row>
    <row r="4">
      <c r="A4" s="10" t="s">
        <v>43</v>
      </c>
      <c r="B4" s="6">
        <f t="shared" si="2"/>
        <v>60.28220082</v>
      </c>
      <c r="C4" s="5">
        <v>1300.0</v>
      </c>
      <c r="D4" s="5">
        <v>741.0</v>
      </c>
      <c r="E4" s="5">
        <v>190.0</v>
      </c>
      <c r="F4" s="5">
        <v>91.2</v>
      </c>
      <c r="G4" s="5">
        <v>1.88</v>
      </c>
      <c r="H4" s="5">
        <v>56.2</v>
      </c>
      <c r="I4" s="5">
        <v>3.68</v>
      </c>
      <c r="J4" s="5">
        <v>3.2</v>
      </c>
      <c r="K4" s="5">
        <v>8.8</v>
      </c>
      <c r="L4" s="5">
        <v>1.2</v>
      </c>
      <c r="M4" s="5">
        <v>1.6</v>
      </c>
      <c r="N4" s="6">
        <f t="shared" si="3"/>
        <v>68.45777266</v>
      </c>
      <c r="O4" s="6">
        <f t="shared" si="4"/>
        <v>36.38952164</v>
      </c>
      <c r="P4" s="6">
        <f t="shared" si="5"/>
        <v>92.47230614</v>
      </c>
      <c r="Q4" s="6">
        <f t="shared" si="6"/>
        <v>17.93680297</v>
      </c>
      <c r="R4" s="6">
        <f t="shared" si="7"/>
        <v>124.6691481</v>
      </c>
      <c r="S4" s="7">
        <f t="shared" si="8"/>
        <v>56</v>
      </c>
      <c r="T4" s="6">
        <f t="shared" si="9"/>
        <v>105.4248862</v>
      </c>
      <c r="U4" s="8">
        <f t="shared" si="10"/>
        <v>85.70080863</v>
      </c>
      <c r="V4" s="8">
        <f t="shared" si="11"/>
        <v>10.73101952</v>
      </c>
      <c r="W4" s="6">
        <f t="shared" si="12"/>
        <v>46.75113985</v>
      </c>
      <c r="X4" s="9">
        <f t="shared" si="13"/>
        <v>90</v>
      </c>
      <c r="Y4" s="8">
        <f t="shared" si="14"/>
        <v>21.93593315</v>
      </c>
      <c r="Z4" s="8">
        <f t="shared" si="15"/>
        <v>53.93687708</v>
      </c>
      <c r="AA4" s="9">
        <f t="shared" ref="AA4:AC4" si="20">RANDBETWEEN(30,90)</f>
        <v>40</v>
      </c>
      <c r="AB4" s="9">
        <f t="shared" si="20"/>
        <v>62</v>
      </c>
      <c r="AC4" s="9">
        <f t="shared" si="20"/>
        <v>61</v>
      </c>
      <c r="AD4" s="9">
        <f t="shared" si="17"/>
        <v>50</v>
      </c>
      <c r="AE4" s="8">
        <f t="shared" si="18"/>
        <v>87.95559973</v>
      </c>
      <c r="AF4" s="9">
        <f t="shared" si="19"/>
        <v>34</v>
      </c>
    </row>
    <row r="5">
      <c r="A5" s="10" t="s">
        <v>44</v>
      </c>
      <c r="B5" s="6">
        <f t="shared" si="2"/>
        <v>48.41369745</v>
      </c>
      <c r="C5" s="5">
        <v>1050.0</v>
      </c>
      <c r="D5" s="5">
        <v>784.0</v>
      </c>
      <c r="E5" s="5">
        <v>190.0</v>
      </c>
      <c r="F5" s="5">
        <v>78.6</v>
      </c>
      <c r="G5" s="5">
        <v>2.99</v>
      </c>
      <c r="H5" s="5">
        <v>18.8</v>
      </c>
      <c r="I5" s="5">
        <v>5.1</v>
      </c>
      <c r="J5" s="5">
        <v>1.1</v>
      </c>
      <c r="K5" s="5">
        <v>5.6</v>
      </c>
      <c r="L5" s="5">
        <v>2.0</v>
      </c>
      <c r="M5" s="5">
        <v>0.8</v>
      </c>
      <c r="N5" s="6">
        <f t="shared" si="3"/>
        <v>75.96252858</v>
      </c>
      <c r="O5" s="6">
        <f t="shared" si="4"/>
        <v>36.38952164</v>
      </c>
      <c r="P5" s="6">
        <f t="shared" si="5"/>
        <v>29.02819738</v>
      </c>
      <c r="Q5" s="6">
        <f t="shared" si="6"/>
        <v>59.20074349</v>
      </c>
      <c r="R5" s="6">
        <f t="shared" si="7"/>
        <v>-30.00413565</v>
      </c>
      <c r="S5" s="7">
        <f t="shared" si="8"/>
        <v>84</v>
      </c>
      <c r="T5" s="6">
        <f t="shared" si="9"/>
        <v>56.86646434</v>
      </c>
      <c r="U5" s="8">
        <f t="shared" si="10"/>
        <v>123.9757412</v>
      </c>
      <c r="V5" s="8">
        <f t="shared" si="11"/>
        <v>-12.04555315</v>
      </c>
      <c r="W5" s="6">
        <f t="shared" ref="W5:W10" si="22">RANDBETWEEN(5,22)+(U5+V5)*0.25</f>
        <v>37.98254702</v>
      </c>
      <c r="X5" s="9">
        <f t="shared" si="13"/>
        <v>84</v>
      </c>
      <c r="Y5" s="8">
        <f t="shared" si="14"/>
        <v>44.22005571</v>
      </c>
      <c r="Z5" s="8">
        <f t="shared" si="15"/>
        <v>27.35880399</v>
      </c>
      <c r="AA5" s="9">
        <f t="shared" ref="AA5:AC5" si="21">RANDBETWEEN(30,90)</f>
        <v>36</v>
      </c>
      <c r="AB5" s="9">
        <f t="shared" si="21"/>
        <v>49</v>
      </c>
      <c r="AC5" s="9">
        <f t="shared" si="21"/>
        <v>47</v>
      </c>
      <c r="AD5" s="9">
        <f t="shared" si="17"/>
        <v>81</v>
      </c>
      <c r="AE5" s="8">
        <f t="shared" si="18"/>
        <v>18.92533687</v>
      </c>
      <c r="AF5" s="9">
        <f t="shared" si="19"/>
        <v>71</v>
      </c>
    </row>
    <row r="6">
      <c r="A6" s="11"/>
      <c r="B6" s="6">
        <f t="shared" si="2"/>
        <v>78.03782686</v>
      </c>
      <c r="C6" s="5">
        <v>1300.0</v>
      </c>
      <c r="D6" s="5">
        <v>900.0</v>
      </c>
      <c r="E6" s="5">
        <v>233.0</v>
      </c>
      <c r="F6" s="5">
        <v>88.2</v>
      </c>
      <c r="G6" s="5">
        <v>3.79</v>
      </c>
      <c r="H6" s="5">
        <v>48.1</v>
      </c>
      <c r="I6" s="5">
        <v>3.68</v>
      </c>
      <c r="J6" s="5">
        <v>12.4</v>
      </c>
      <c r="K6" s="5">
        <v>7.3</v>
      </c>
      <c r="L6" s="5">
        <v>3.3</v>
      </c>
      <c r="M6" s="5">
        <v>2.5</v>
      </c>
      <c r="N6" s="6">
        <f t="shared" si="3"/>
        <v>96.20791664</v>
      </c>
      <c r="O6" s="6">
        <f t="shared" si="4"/>
        <v>60.87699317</v>
      </c>
      <c r="P6" s="6">
        <f t="shared" si="5"/>
        <v>77.36656596</v>
      </c>
      <c r="Q6" s="6">
        <f t="shared" si="6"/>
        <v>88.94052045</v>
      </c>
      <c r="R6" s="6">
        <f t="shared" si="7"/>
        <v>91.17038875</v>
      </c>
      <c r="S6" s="7">
        <f t="shared" si="8"/>
        <v>70</v>
      </c>
      <c r="T6" s="6">
        <f t="shared" si="9"/>
        <v>82.66312595</v>
      </c>
      <c r="U6" s="8">
        <f t="shared" si="10"/>
        <v>85.70080863</v>
      </c>
      <c r="V6" s="8">
        <f t="shared" si="11"/>
        <v>110.5140998</v>
      </c>
      <c r="W6" s="6">
        <f t="shared" si="22"/>
        <v>62.0537271</v>
      </c>
      <c r="X6" s="9">
        <f t="shared" si="13"/>
        <v>70</v>
      </c>
      <c r="Y6" s="8">
        <f t="shared" si="14"/>
        <v>80.43175487</v>
      </c>
      <c r="Z6" s="8">
        <f t="shared" si="15"/>
        <v>83.8372093</v>
      </c>
      <c r="AA6" s="9">
        <f t="shared" ref="AA6:AC6" si="23">RANDBETWEEN(30,90)</f>
        <v>76</v>
      </c>
      <c r="AB6" s="9">
        <f t="shared" si="23"/>
        <v>65</v>
      </c>
      <c r="AC6" s="9">
        <f t="shared" si="23"/>
        <v>62</v>
      </c>
      <c r="AD6" s="9">
        <f t="shared" si="17"/>
        <v>50</v>
      </c>
      <c r="AE6" s="8">
        <f t="shared" si="18"/>
        <v>87.95559973</v>
      </c>
      <c r="AF6" s="9">
        <f t="shared" si="19"/>
        <v>82</v>
      </c>
    </row>
    <row r="7">
      <c r="A7" s="11"/>
      <c r="B7" s="6">
        <f t="shared" si="2"/>
        <v>72.03782686</v>
      </c>
      <c r="C7" s="5">
        <v>1300.0</v>
      </c>
      <c r="D7" s="5">
        <v>900.0</v>
      </c>
      <c r="E7" s="5">
        <v>233.0</v>
      </c>
      <c r="F7" s="5">
        <v>88.2</v>
      </c>
      <c r="G7" s="5">
        <v>3.79</v>
      </c>
      <c r="H7" s="5">
        <v>48.1</v>
      </c>
      <c r="I7" s="5">
        <v>3.68</v>
      </c>
      <c r="J7" s="5">
        <v>12.4</v>
      </c>
      <c r="K7" s="5">
        <v>7.3</v>
      </c>
      <c r="L7" s="5">
        <v>3.3</v>
      </c>
      <c r="M7" s="5">
        <v>2.5</v>
      </c>
      <c r="N7" s="6">
        <f t="shared" si="3"/>
        <v>96.20791664</v>
      </c>
      <c r="O7" s="6">
        <f t="shared" si="4"/>
        <v>60.87699317</v>
      </c>
      <c r="P7" s="6">
        <f t="shared" si="5"/>
        <v>77.36656596</v>
      </c>
      <c r="Q7" s="6">
        <f t="shared" si="6"/>
        <v>88.94052045</v>
      </c>
      <c r="R7" s="6">
        <f t="shared" si="7"/>
        <v>91.17038875</v>
      </c>
      <c r="S7" s="7">
        <f t="shared" si="8"/>
        <v>38</v>
      </c>
      <c r="T7" s="6">
        <f t="shared" si="9"/>
        <v>82.66312595</v>
      </c>
      <c r="U7" s="8">
        <f t="shared" si="10"/>
        <v>85.70080863</v>
      </c>
      <c r="V7" s="8">
        <f t="shared" si="11"/>
        <v>110.5140998</v>
      </c>
      <c r="W7" s="6">
        <f t="shared" si="22"/>
        <v>56.0537271</v>
      </c>
      <c r="X7" s="9">
        <f t="shared" si="13"/>
        <v>65</v>
      </c>
      <c r="Y7" s="8">
        <f t="shared" si="14"/>
        <v>80.43175487</v>
      </c>
      <c r="Z7" s="8">
        <f t="shared" si="15"/>
        <v>83.8372093</v>
      </c>
      <c r="AA7" s="9">
        <f t="shared" ref="AA7:AC7" si="24">RANDBETWEEN(30,90)</f>
        <v>88</v>
      </c>
      <c r="AB7" s="9">
        <f t="shared" si="24"/>
        <v>49</v>
      </c>
      <c r="AC7" s="9">
        <f t="shared" si="24"/>
        <v>33</v>
      </c>
      <c r="AD7" s="9">
        <f t="shared" si="17"/>
        <v>63</v>
      </c>
      <c r="AE7" s="8">
        <f t="shared" si="18"/>
        <v>87.95559973</v>
      </c>
      <c r="AF7" s="9">
        <f t="shared" si="19"/>
        <v>31</v>
      </c>
    </row>
    <row r="8">
      <c r="A8" s="11"/>
      <c r="B8" s="6">
        <f t="shared" si="2"/>
        <v>80.30098475</v>
      </c>
      <c r="C8" s="5">
        <v>1300.0</v>
      </c>
      <c r="D8" s="5">
        <v>900.0</v>
      </c>
      <c r="E8" s="5">
        <v>233.0</v>
      </c>
      <c r="F8" s="5">
        <v>88.2</v>
      </c>
      <c r="G8" s="5">
        <v>3.79</v>
      </c>
      <c r="H8" s="5">
        <v>48.1</v>
      </c>
      <c r="I8" s="5">
        <v>3.68</v>
      </c>
      <c r="J8" s="5">
        <v>12.4</v>
      </c>
      <c r="K8" s="5">
        <v>7.3</v>
      </c>
      <c r="L8" s="5">
        <v>3.3</v>
      </c>
      <c r="M8" s="5">
        <v>2.5</v>
      </c>
      <c r="N8" s="6">
        <f t="shared" si="3"/>
        <v>96.20791664</v>
      </c>
      <c r="O8" s="6">
        <f t="shared" si="4"/>
        <v>60.87699317</v>
      </c>
      <c r="P8" s="6">
        <f t="shared" si="5"/>
        <v>77.36656596</v>
      </c>
      <c r="Q8" s="6">
        <f t="shared" si="6"/>
        <v>88.94052045</v>
      </c>
      <c r="R8" s="6">
        <f t="shared" si="7"/>
        <v>91.17038875</v>
      </c>
      <c r="S8" s="7">
        <f t="shared" si="8"/>
        <v>88</v>
      </c>
      <c r="T8" s="6">
        <f t="shared" si="9"/>
        <v>82.66312595</v>
      </c>
      <c r="U8" s="8">
        <f t="shared" si="10"/>
        <v>85.70080863</v>
      </c>
      <c r="V8" s="8">
        <f t="shared" si="11"/>
        <v>110.5140998</v>
      </c>
      <c r="W8" s="6">
        <f t="shared" si="22"/>
        <v>61.0537271</v>
      </c>
      <c r="X8" s="9">
        <f t="shared" si="13"/>
        <v>72</v>
      </c>
      <c r="Y8" s="8">
        <f t="shared" si="14"/>
        <v>80.43175487</v>
      </c>
      <c r="Z8" s="8">
        <f t="shared" si="15"/>
        <v>83.8372093</v>
      </c>
      <c r="AA8" s="9">
        <f t="shared" ref="AA8:AC8" si="25">RANDBETWEEN(30,90)</f>
        <v>53</v>
      </c>
      <c r="AB8" s="9">
        <f t="shared" si="25"/>
        <v>85</v>
      </c>
      <c r="AC8" s="9">
        <f t="shared" si="25"/>
        <v>83</v>
      </c>
      <c r="AD8" s="9">
        <f t="shared" si="17"/>
        <v>46</v>
      </c>
      <c r="AE8" s="8">
        <f t="shared" si="18"/>
        <v>87.95559973</v>
      </c>
      <c r="AF8" s="9">
        <f t="shared" si="19"/>
        <v>92</v>
      </c>
    </row>
    <row r="9">
      <c r="A9" s="11"/>
      <c r="B9" s="6">
        <f t="shared" si="2"/>
        <v>71.87993212</v>
      </c>
      <c r="C9" s="5">
        <v>1300.0</v>
      </c>
      <c r="D9" s="5">
        <v>900.0</v>
      </c>
      <c r="E9" s="5">
        <v>233.0</v>
      </c>
      <c r="F9" s="5">
        <v>88.2</v>
      </c>
      <c r="G9" s="5">
        <v>3.79</v>
      </c>
      <c r="H9" s="5">
        <v>48.1</v>
      </c>
      <c r="I9" s="5">
        <v>3.68</v>
      </c>
      <c r="J9" s="5">
        <v>12.4</v>
      </c>
      <c r="K9" s="5">
        <v>7.3</v>
      </c>
      <c r="L9" s="5">
        <v>3.3</v>
      </c>
      <c r="M9" s="5">
        <v>2.5</v>
      </c>
      <c r="N9" s="6">
        <f t="shared" si="3"/>
        <v>96.20791664</v>
      </c>
      <c r="O9" s="6">
        <f t="shared" si="4"/>
        <v>60.87699317</v>
      </c>
      <c r="P9" s="6">
        <f t="shared" si="5"/>
        <v>77.36656596</v>
      </c>
      <c r="Q9" s="6">
        <f t="shared" si="6"/>
        <v>88.94052045</v>
      </c>
      <c r="R9" s="6">
        <f t="shared" si="7"/>
        <v>91.17038875</v>
      </c>
      <c r="S9" s="7">
        <f t="shared" si="8"/>
        <v>43</v>
      </c>
      <c r="T9" s="6">
        <f t="shared" si="9"/>
        <v>82.66312595</v>
      </c>
      <c r="U9" s="8">
        <f t="shared" si="10"/>
        <v>85.70080863</v>
      </c>
      <c r="V9" s="8">
        <f t="shared" si="11"/>
        <v>110.5140998</v>
      </c>
      <c r="W9" s="6">
        <f t="shared" si="22"/>
        <v>55.0537271</v>
      </c>
      <c r="X9" s="9">
        <f t="shared" si="13"/>
        <v>47</v>
      </c>
      <c r="Y9" s="8">
        <f t="shared" si="14"/>
        <v>80.43175487</v>
      </c>
      <c r="Z9" s="8">
        <f t="shared" si="15"/>
        <v>83.8372093</v>
      </c>
      <c r="AA9" s="9">
        <f t="shared" ref="AA9:AC9" si="26">RANDBETWEEN(30,90)</f>
        <v>36</v>
      </c>
      <c r="AB9" s="9">
        <f t="shared" si="26"/>
        <v>62</v>
      </c>
      <c r="AC9" s="9">
        <f t="shared" si="26"/>
        <v>63</v>
      </c>
      <c r="AD9" s="9">
        <f t="shared" si="17"/>
        <v>65</v>
      </c>
      <c r="AE9" s="8">
        <f t="shared" si="18"/>
        <v>87.95559973</v>
      </c>
      <c r="AF9" s="9">
        <f t="shared" si="19"/>
        <v>49</v>
      </c>
    </row>
    <row r="10">
      <c r="A10" s="11"/>
      <c r="B10" s="6">
        <f t="shared" si="2"/>
        <v>72.72203739</v>
      </c>
      <c r="C10" s="5">
        <v>1300.0</v>
      </c>
      <c r="D10" s="5">
        <v>900.0</v>
      </c>
      <c r="E10" s="5">
        <v>233.0</v>
      </c>
      <c r="F10" s="5">
        <v>88.2</v>
      </c>
      <c r="G10" s="5">
        <v>3.79</v>
      </c>
      <c r="H10" s="5">
        <v>48.1</v>
      </c>
      <c r="I10" s="5">
        <v>3.68</v>
      </c>
      <c r="J10" s="5">
        <v>12.4</v>
      </c>
      <c r="K10" s="5">
        <v>7.3</v>
      </c>
      <c r="L10" s="5">
        <v>3.3</v>
      </c>
      <c r="M10" s="5">
        <v>2.5</v>
      </c>
      <c r="N10" s="6">
        <f t="shared" si="3"/>
        <v>96.20791664</v>
      </c>
      <c r="O10" s="6">
        <f t="shared" si="4"/>
        <v>60.87699317</v>
      </c>
      <c r="P10" s="6">
        <f t="shared" si="5"/>
        <v>77.36656596</v>
      </c>
      <c r="Q10" s="6">
        <f t="shared" si="6"/>
        <v>88.94052045</v>
      </c>
      <c r="R10" s="6">
        <f t="shared" si="7"/>
        <v>91.17038875</v>
      </c>
      <c r="S10" s="7">
        <f t="shared" si="8"/>
        <v>33</v>
      </c>
      <c r="T10" s="6">
        <f t="shared" si="9"/>
        <v>82.66312595</v>
      </c>
      <c r="U10" s="8">
        <f t="shared" si="10"/>
        <v>85.70080863</v>
      </c>
      <c r="V10" s="8">
        <f t="shared" si="11"/>
        <v>110.5140998</v>
      </c>
      <c r="W10" s="6">
        <f t="shared" si="22"/>
        <v>66.0537271</v>
      </c>
      <c r="X10" s="9">
        <f t="shared" si="13"/>
        <v>63</v>
      </c>
      <c r="Y10" s="8">
        <f t="shared" si="14"/>
        <v>80.43175487</v>
      </c>
      <c r="Z10" s="8">
        <f t="shared" si="15"/>
        <v>83.8372093</v>
      </c>
      <c r="AA10" s="9">
        <f t="shared" ref="AA10:AC10" si="27">RANDBETWEEN(30,90)</f>
        <v>32</v>
      </c>
      <c r="AB10" s="9">
        <f t="shared" si="27"/>
        <v>49</v>
      </c>
      <c r="AC10" s="9">
        <f t="shared" si="27"/>
        <v>36</v>
      </c>
      <c r="AD10" s="9">
        <f t="shared" si="17"/>
        <v>82</v>
      </c>
      <c r="AE10" s="8">
        <f t="shared" si="18"/>
        <v>87.95559973</v>
      </c>
      <c r="AF10" s="9">
        <f t="shared" si="19"/>
        <v>75</v>
      </c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</row>
  </sheetData>
  <drawing r:id="rId1"/>
</worksheet>
</file>