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ziishtiaquemahmud/Desktop/Start/RA/NAACL-2025/Runtime-Experiments/"/>
    </mc:Choice>
  </mc:AlternateContent>
  <xr:revisionPtr revIDLastSave="0" documentId="13_ncr:1_{B8CEF678-BD45-6149-BD6F-6BE0C51043B7}" xr6:coauthVersionLast="47" xr6:coauthVersionMax="47" xr10:uidLastSave="{00000000-0000-0000-0000-000000000000}"/>
  <bookViews>
    <workbookView xWindow="-1840" yWindow="-11480" windowWidth="19540" windowHeight="10020" activeTab="1" xr2:uid="{0B3C06F6-29D0-D94F-8BBB-63129AD8894B}"/>
  </bookViews>
  <sheets>
    <sheet name="Thread-2" sheetId="1" r:id="rId1"/>
    <sheet name="Thread-4" sheetId="4" r:id="rId2"/>
    <sheet name="Thread-8" sheetId="5" r:id="rId3"/>
    <sheet name="Thread-1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4" l="1"/>
  <c r="U7" i="6"/>
  <c r="U4" i="6" l="1"/>
  <c r="U5" i="6"/>
  <c r="T4" i="6"/>
  <c r="T5" i="6"/>
  <c r="U3" i="6"/>
  <c r="T3" i="6"/>
  <c r="U4" i="5"/>
  <c r="U5" i="5"/>
  <c r="T4" i="5"/>
  <c r="T5" i="5"/>
  <c r="U3" i="5"/>
  <c r="T3" i="5"/>
  <c r="L4" i="1"/>
  <c r="G6" i="6" l="1"/>
  <c r="G5" i="6"/>
  <c r="G4" i="6"/>
  <c r="G3" i="6"/>
  <c r="S3" i="1" l="1"/>
  <c r="S4" i="1"/>
  <c r="S5" i="1"/>
  <c r="S6" i="1"/>
  <c r="S7" i="1"/>
  <c r="M3" i="1"/>
  <c r="M4" i="1"/>
  <c r="M5" i="1"/>
  <c r="M6" i="1"/>
  <c r="M7" i="1"/>
  <c r="G3" i="1"/>
  <c r="G4" i="1"/>
  <c r="G5" i="1"/>
  <c r="G6" i="1"/>
  <c r="G7" i="1"/>
  <c r="S3" i="4"/>
  <c r="S4" i="4"/>
  <c r="S5" i="4"/>
  <c r="S6" i="4"/>
  <c r="M3" i="4"/>
  <c r="M4" i="4"/>
  <c r="M5" i="4"/>
  <c r="M6" i="4"/>
  <c r="G3" i="4"/>
  <c r="G4" i="4"/>
  <c r="G5" i="4"/>
  <c r="G6" i="4"/>
  <c r="S3" i="5"/>
  <c r="S4" i="5"/>
  <c r="S5" i="5"/>
  <c r="S6" i="5"/>
  <c r="M3" i="5"/>
  <c r="M4" i="5"/>
  <c r="M5" i="5"/>
  <c r="M6" i="5"/>
  <c r="G3" i="5"/>
  <c r="G4" i="5"/>
  <c r="G5" i="5"/>
  <c r="G6" i="5"/>
  <c r="S3" i="6"/>
  <c r="S4" i="6"/>
  <c r="S5" i="6"/>
  <c r="S6" i="6"/>
  <c r="M3" i="6"/>
  <c r="M4" i="6"/>
  <c r="M5" i="6"/>
  <c r="M6" i="6"/>
  <c r="U6" i="6" l="1"/>
  <c r="T6" i="6"/>
  <c r="U6" i="5"/>
  <c r="T6" i="5"/>
  <c r="T4" i="4"/>
  <c r="U4" i="1"/>
  <c r="U3" i="4"/>
  <c r="U3" i="1"/>
  <c r="U6" i="4"/>
  <c r="U6" i="1"/>
  <c r="U5" i="4"/>
  <c r="U5" i="1"/>
  <c r="T6" i="1"/>
  <c r="T4" i="1"/>
  <c r="T3" i="1"/>
  <c r="T5" i="1"/>
  <c r="U4" i="4"/>
  <c r="T6" i="4"/>
  <c r="T5" i="4"/>
  <c r="T3" i="4"/>
</calcChain>
</file>

<file path=xl/sharedStrings.xml><?xml version="1.0" encoding="utf-8"?>
<sst xmlns="http://schemas.openxmlformats.org/spreadsheetml/2006/main" count="117" uniqueCount="25">
  <si>
    <t>run-1</t>
  </si>
  <si>
    <t>run-2</t>
  </si>
  <si>
    <t>run-3</t>
  </si>
  <si>
    <t>run-4</t>
  </si>
  <si>
    <t>run-5</t>
  </si>
  <si>
    <t>avg</t>
  </si>
  <si>
    <t>app</t>
  </si>
  <si>
    <t>sequential</t>
  </si>
  <si>
    <t>Oracle</t>
  </si>
  <si>
    <t>AutoParLLM</t>
  </si>
  <si>
    <t>Oracle (Ground Truth)</t>
  </si>
  <si>
    <t>SpeedUp(X) over seq</t>
  </si>
  <si>
    <t>SpeedUp(%) over seq</t>
  </si>
  <si>
    <t>AutoParLLM-GPT-4</t>
  </si>
  <si>
    <t>GPT-4</t>
  </si>
  <si>
    <t>BFS</t>
  </si>
  <si>
    <t>B+Tree</t>
  </si>
  <si>
    <t>Heartwall</t>
  </si>
  <si>
    <t>3D</t>
  </si>
  <si>
    <t>3d inut</t>
  </si>
  <si>
    <t>3D (m)</t>
  </si>
  <si>
    <t>Heartwall (m)</t>
  </si>
  <si>
    <t>heartwall</t>
  </si>
  <si>
    <t>1400 1 200 (no change)</t>
  </si>
  <si>
    <t>./heartwall ../data/heartwall/test.avi 10 1, 2, 4, 8,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</si>
</sst>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0D4A-A121-3247-BB7C-48B56AB6A6CD}">
  <dimension ref="A1:AA11"/>
  <sheetViews>
    <sheetView zoomScale="89" workbookViewId="0">
      <selection activeCell="E7" sqref="E7"/>
    </sheetView>
  </sheetViews>
  <sheetFormatPr baseColWidth="10" defaultRowHeight="16" x14ac:dyDescent="0.2"/>
  <cols>
    <col min="1" max="2" width="12.83203125" customWidth="1"/>
    <col min="3" max="3" width="13.5" customWidth="1"/>
    <col min="8" max="13" width="10.83203125" customWidth="1"/>
    <col min="20" max="20" width="18.83203125" customWidth="1"/>
    <col min="21" max="21" width="20.1640625" customWidth="1"/>
  </cols>
  <sheetData>
    <row r="1" spans="1:27" x14ac:dyDescent="0.2">
      <c r="A1" s="3" t="s">
        <v>6</v>
      </c>
      <c r="B1" s="3" t="s">
        <v>7</v>
      </c>
      <c r="C1" s="3"/>
      <c r="D1" s="3"/>
      <c r="E1" s="3"/>
      <c r="F1" s="3"/>
      <c r="G1" s="3"/>
      <c r="H1" s="3" t="s">
        <v>10</v>
      </c>
      <c r="I1" s="3"/>
      <c r="J1" s="3"/>
      <c r="K1" s="3"/>
      <c r="L1" s="3"/>
      <c r="M1" s="3"/>
      <c r="N1" s="5" t="s">
        <v>13</v>
      </c>
      <c r="O1" s="5"/>
      <c r="P1" s="5"/>
      <c r="Q1" s="5"/>
      <c r="R1" s="5"/>
      <c r="S1" s="5"/>
      <c r="T1" s="4" t="s">
        <v>11</v>
      </c>
      <c r="U1" s="3" t="s">
        <v>12</v>
      </c>
      <c r="V1" s="5" t="s">
        <v>14</v>
      </c>
      <c r="W1" s="5"/>
      <c r="X1" s="5"/>
      <c r="Y1" s="5"/>
      <c r="Z1" s="5"/>
      <c r="AA1" s="5"/>
    </row>
    <row r="2" spans="1:27" x14ac:dyDescent="0.2">
      <c r="A2" s="3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4"/>
      <c r="U2" s="3"/>
    </row>
    <row r="3" spans="1:27" x14ac:dyDescent="0.2">
      <c r="A3" t="s">
        <v>15</v>
      </c>
      <c r="B3">
        <v>0.72192599999999996</v>
      </c>
      <c r="C3">
        <v>0.75249999999999995</v>
      </c>
      <c r="D3">
        <v>0.73278600000000005</v>
      </c>
      <c r="E3">
        <v>0.72869099999999998</v>
      </c>
      <c r="F3">
        <v>0.76720699999999997</v>
      </c>
      <c r="G3">
        <f t="shared" ref="G3:G7" si="0">(B3+C3+D3+E3+F3)/5</f>
        <v>0.74062199999999989</v>
      </c>
      <c r="H3">
        <v>0.61260000000000003</v>
      </c>
      <c r="I3">
        <v>0.63500000000000001</v>
      </c>
      <c r="J3">
        <v>0.648621</v>
      </c>
      <c r="K3">
        <v>0.61890999999999996</v>
      </c>
      <c r="L3">
        <v>0.64070000000000005</v>
      </c>
      <c r="M3">
        <f t="shared" ref="M3:M7" si="1">(H3+I3+J3+K3+L3)/5</f>
        <v>0.63116620000000001</v>
      </c>
      <c r="N3">
        <v>0.63639999999999997</v>
      </c>
      <c r="O3">
        <v>0.6351</v>
      </c>
      <c r="P3">
        <v>0.63214999999999999</v>
      </c>
      <c r="Q3">
        <v>0.62090999999999996</v>
      </c>
      <c r="R3">
        <v>0.64070000000000005</v>
      </c>
      <c r="S3">
        <f t="shared" ref="S3:S7" si="2">(N3+O3+P3+Q3+R3)/5</f>
        <v>0.63305199999999995</v>
      </c>
      <c r="T3">
        <f t="shared" ref="T3:T6" si="3">(G3/S3)</f>
        <v>1.1699228499396572</v>
      </c>
      <c r="U3">
        <f t="shared" ref="U3:U6" si="4">((G3/S3)-1)*100</f>
        <v>16.992284993965722</v>
      </c>
    </row>
    <row r="4" spans="1:27" x14ac:dyDescent="0.2">
      <c r="A4" t="s">
        <v>16</v>
      </c>
      <c r="B4">
        <v>2.9628130000000001</v>
      </c>
      <c r="C4">
        <v>2.9985029999999999</v>
      </c>
      <c r="D4">
        <v>2.974011</v>
      </c>
      <c r="E4">
        <v>3.0076510000000001</v>
      </c>
      <c r="F4">
        <v>3.0206140000000001</v>
      </c>
      <c r="G4">
        <f t="shared" si="0"/>
        <v>2.9927184000000002</v>
      </c>
      <c r="H4">
        <v>1.99553</v>
      </c>
      <c r="I4">
        <v>1.9741299999999999</v>
      </c>
      <c r="J4">
        <v>1.90517</v>
      </c>
      <c r="K4">
        <v>2.0206140000000001</v>
      </c>
      <c r="L4">
        <f t="shared" ref="L4" si="5">(G4+H4+I4+J4+K4)/5</f>
        <v>2.1776324800000002</v>
      </c>
      <c r="M4">
        <f t="shared" si="1"/>
        <v>2.0146152960000001</v>
      </c>
      <c r="N4">
        <v>2.0952999999999999</v>
      </c>
      <c r="O4">
        <v>1.9585999999999999</v>
      </c>
      <c r="P4">
        <v>1.9917100000000001</v>
      </c>
      <c r="Q4">
        <v>1.9914400000000001</v>
      </c>
      <c r="R4">
        <v>2.0819000000000001</v>
      </c>
      <c r="S4">
        <f t="shared" si="2"/>
        <v>2.0237900000000004</v>
      </c>
      <c r="T4">
        <f t="shared" si="3"/>
        <v>1.4787692398914905</v>
      </c>
      <c r="U4">
        <f t="shared" si="4"/>
        <v>47.876923989149049</v>
      </c>
    </row>
    <row r="5" spans="1:27" x14ac:dyDescent="0.2">
      <c r="A5" t="s">
        <v>17</v>
      </c>
      <c r="B5">
        <v>21.071531</v>
      </c>
      <c r="C5">
        <v>21.336154000000001</v>
      </c>
      <c r="D5">
        <v>21.253299999999999</v>
      </c>
      <c r="E5">
        <v>21.1646</v>
      </c>
      <c r="F5">
        <v>21.3247</v>
      </c>
      <c r="G5">
        <f t="shared" si="0"/>
        <v>21.230056999999999</v>
      </c>
      <c r="H5">
        <v>5.8746359999999997</v>
      </c>
      <c r="I5">
        <v>5.8608279999999997</v>
      </c>
      <c r="J5">
        <v>5.8479320000000001</v>
      </c>
      <c r="K5">
        <v>5.8580800000000002</v>
      </c>
      <c r="L5">
        <v>5.8579290000000004</v>
      </c>
      <c r="M5">
        <f t="shared" si="1"/>
        <v>5.8598809999999997</v>
      </c>
      <c r="N5">
        <v>5.8546259999999997</v>
      </c>
      <c r="O5">
        <v>5.9608800000000004</v>
      </c>
      <c r="P5">
        <v>5.8479320000000001</v>
      </c>
      <c r="Q5">
        <v>5.8680000000000003</v>
      </c>
      <c r="R5">
        <v>5.8479000000000001</v>
      </c>
      <c r="S5">
        <f t="shared" si="2"/>
        <v>5.8758676000000003</v>
      </c>
      <c r="T5">
        <f t="shared" si="3"/>
        <v>3.613093154107148</v>
      </c>
      <c r="U5">
        <f t="shared" si="4"/>
        <v>261.30931541071482</v>
      </c>
    </row>
    <row r="6" spans="1:27" x14ac:dyDescent="0.2">
      <c r="A6" t="s">
        <v>18</v>
      </c>
      <c r="B6">
        <v>7.9089660000000004</v>
      </c>
      <c r="C6">
        <v>7.9175149999999999</v>
      </c>
      <c r="D6">
        <v>7.8531230000000001</v>
      </c>
      <c r="E6">
        <v>7.8836680000000001</v>
      </c>
      <c r="F6">
        <v>7.5977439999999996</v>
      </c>
      <c r="G6">
        <f t="shared" si="0"/>
        <v>7.8322032000000004</v>
      </c>
      <c r="H6">
        <v>4.0827</v>
      </c>
      <c r="I6">
        <v>4.6062000000000003</v>
      </c>
      <c r="J6">
        <v>3.8553999999999999</v>
      </c>
      <c r="K6">
        <v>3.83</v>
      </c>
      <c r="L6">
        <v>3.85</v>
      </c>
      <c r="M6">
        <f t="shared" si="1"/>
        <v>4.0448599999999999</v>
      </c>
      <c r="N6">
        <v>4.08</v>
      </c>
      <c r="O6">
        <v>3.96</v>
      </c>
      <c r="P6">
        <v>4.26</v>
      </c>
      <c r="Q6">
        <v>3.95</v>
      </c>
      <c r="R6">
        <v>4.05</v>
      </c>
      <c r="S6">
        <f t="shared" si="2"/>
        <v>4.0600000000000005</v>
      </c>
      <c r="T6">
        <f t="shared" si="3"/>
        <v>1.9291140886699505</v>
      </c>
      <c r="U6">
        <f t="shared" si="4"/>
        <v>92.911408866995046</v>
      </c>
    </row>
    <row r="7" spans="1:27" x14ac:dyDescent="0.2">
      <c r="G7">
        <f t="shared" si="0"/>
        <v>0</v>
      </c>
      <c r="M7">
        <f t="shared" si="1"/>
        <v>0</v>
      </c>
      <c r="S7">
        <f t="shared" si="2"/>
        <v>0</v>
      </c>
    </row>
    <row r="10" spans="1:27" x14ac:dyDescent="0.2">
      <c r="A10" t="s">
        <v>19</v>
      </c>
      <c r="B10" t="s">
        <v>23</v>
      </c>
    </row>
    <row r="11" spans="1:27" x14ac:dyDescent="0.2">
      <c r="A11" t="s">
        <v>22</v>
      </c>
      <c r="B11" s="2" t="s">
        <v>24</v>
      </c>
    </row>
  </sheetData>
  <mergeCells count="7">
    <mergeCell ref="A1:A2"/>
    <mergeCell ref="T1:T2"/>
    <mergeCell ref="U1:U2"/>
    <mergeCell ref="V1:AA1"/>
    <mergeCell ref="B1:G1"/>
    <mergeCell ref="H1:M1"/>
    <mergeCell ref="N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1A19-9A99-634F-B842-20324F04B43C}">
  <dimension ref="A1:U7"/>
  <sheetViews>
    <sheetView tabSelected="1" zoomScale="63" zoomScaleNormal="90" workbookViewId="0">
      <selection activeCell="F7" sqref="F7"/>
    </sheetView>
  </sheetViews>
  <sheetFormatPr baseColWidth="10" defaultRowHeight="16" x14ac:dyDescent="0.2"/>
  <cols>
    <col min="1" max="1" width="21.83203125" customWidth="1"/>
    <col min="8" max="13" width="10.83203125" customWidth="1"/>
    <col min="20" max="20" width="19.6640625" customWidth="1"/>
    <col min="21" max="21" width="20" customWidth="1"/>
  </cols>
  <sheetData>
    <row r="1" spans="1:21" x14ac:dyDescent="0.2">
      <c r="A1" s="3" t="s">
        <v>6</v>
      </c>
      <c r="B1" s="3" t="s">
        <v>7</v>
      </c>
      <c r="C1" s="3"/>
      <c r="D1" s="3"/>
      <c r="E1" s="3"/>
      <c r="F1" s="3"/>
      <c r="G1" s="3"/>
      <c r="H1" s="3" t="s">
        <v>8</v>
      </c>
      <c r="I1" s="3"/>
      <c r="J1" s="3"/>
      <c r="K1" s="3"/>
      <c r="L1" s="3"/>
      <c r="M1" s="3"/>
      <c r="N1" s="5" t="s">
        <v>9</v>
      </c>
      <c r="O1" s="5"/>
      <c r="P1" s="5"/>
      <c r="Q1" s="5"/>
      <c r="R1" s="5"/>
      <c r="S1" s="5"/>
      <c r="T1" s="4" t="s">
        <v>11</v>
      </c>
      <c r="U1" s="3" t="s">
        <v>12</v>
      </c>
    </row>
    <row r="2" spans="1:21" x14ac:dyDescent="0.2">
      <c r="A2" s="3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4"/>
      <c r="U2" s="3"/>
    </row>
    <row r="3" spans="1:21" x14ac:dyDescent="0.2">
      <c r="A3" t="s">
        <v>15</v>
      </c>
      <c r="B3">
        <v>0.72192599999999996</v>
      </c>
      <c r="C3">
        <v>0.75249999999999995</v>
      </c>
      <c r="D3">
        <v>0.73278600000000005</v>
      </c>
      <c r="E3">
        <v>0.72869099999999998</v>
      </c>
      <c r="F3">
        <v>0.76720699999999997</v>
      </c>
      <c r="G3">
        <f t="shared" ref="G3:G6" si="0">(B3+C3+D3+E3+F3)/5</f>
        <v>0.74062199999999989</v>
      </c>
      <c r="H3">
        <v>0.60629999999999995</v>
      </c>
      <c r="I3">
        <v>0.60519999999999996</v>
      </c>
      <c r="J3">
        <v>0.61809999999999998</v>
      </c>
      <c r="K3">
        <v>0.60890999999999995</v>
      </c>
      <c r="L3">
        <v>0.61070000000000002</v>
      </c>
      <c r="M3">
        <f t="shared" ref="M3:M6" si="1">(H3+I3+J3+K3+L3)/5</f>
        <v>0.609842</v>
      </c>
      <c r="N3">
        <v>0.60629999999999995</v>
      </c>
      <c r="O3">
        <v>0.60519999999999996</v>
      </c>
      <c r="P3">
        <v>0.61280999999999997</v>
      </c>
      <c r="Q3">
        <v>0.61190999999999995</v>
      </c>
      <c r="R3">
        <v>0.61750000000000005</v>
      </c>
      <c r="S3">
        <f t="shared" ref="S3:S6" si="2">(N3+O3+P3+Q3+R3)/5</f>
        <v>0.61074400000000006</v>
      </c>
      <c r="T3">
        <f t="shared" ref="T3:T6" si="3">(G3/S3)</f>
        <v>1.2126553842526488</v>
      </c>
      <c r="U3">
        <f t="shared" ref="U3:U6" si="4">((G3/S3)-1)*100</f>
        <v>21.265538425264886</v>
      </c>
    </row>
    <row r="4" spans="1:21" x14ac:dyDescent="0.2">
      <c r="A4" t="s">
        <v>16</v>
      </c>
      <c r="B4">
        <v>2.9628130000000001</v>
      </c>
      <c r="C4">
        <v>2.9985029999999999</v>
      </c>
      <c r="D4">
        <v>2.974011</v>
      </c>
      <c r="E4">
        <v>3.0076510000000001</v>
      </c>
      <c r="F4">
        <v>3.0206140000000001</v>
      </c>
      <c r="G4">
        <f t="shared" si="0"/>
        <v>2.9927184000000002</v>
      </c>
      <c r="H4">
        <v>1.98366</v>
      </c>
      <c r="I4">
        <v>1.95153</v>
      </c>
      <c r="J4">
        <v>1.7051700000000001</v>
      </c>
      <c r="K4">
        <v>1.98146</v>
      </c>
      <c r="L4">
        <v>2.1108709999999999</v>
      </c>
      <c r="M4">
        <f t="shared" si="1"/>
        <v>1.9465382000000002</v>
      </c>
      <c r="N4">
        <v>1.9086000000000001</v>
      </c>
      <c r="O4">
        <v>1.9737100000000001</v>
      </c>
      <c r="P4">
        <v>1.9383900000000001</v>
      </c>
      <c r="Q4">
        <v>1.98146</v>
      </c>
      <c r="R4">
        <v>1.9908710000000001</v>
      </c>
      <c r="S4">
        <f t="shared" si="2"/>
        <v>1.9586062000000002</v>
      </c>
      <c r="T4">
        <f t="shared" si="3"/>
        <v>1.5279837263866518</v>
      </c>
      <c r="U4">
        <f t="shared" si="4"/>
        <v>52.798372638665178</v>
      </c>
    </row>
    <row r="5" spans="1:21" x14ac:dyDescent="0.2">
      <c r="A5" t="s">
        <v>21</v>
      </c>
      <c r="B5">
        <v>21.071531</v>
      </c>
      <c r="C5">
        <v>21.336154000000001</v>
      </c>
      <c r="D5">
        <v>21.253299999999999</v>
      </c>
      <c r="E5">
        <v>21.1646</v>
      </c>
      <c r="F5">
        <v>21.3247</v>
      </c>
      <c r="G5">
        <f t="shared" si="0"/>
        <v>21.230056999999999</v>
      </c>
      <c r="H5">
        <v>3.8577870000000001</v>
      </c>
      <c r="I5">
        <v>3.8622369999999999</v>
      </c>
      <c r="J5">
        <v>3.8633320000000002</v>
      </c>
      <c r="K5">
        <v>3.8452220000000001</v>
      </c>
      <c r="L5">
        <v>3.8324159999999998</v>
      </c>
      <c r="M5">
        <f t="shared" si="1"/>
        <v>3.8521988</v>
      </c>
      <c r="N5">
        <v>3.8534069999999998</v>
      </c>
      <c r="O5">
        <v>3.8642289999999999</v>
      </c>
      <c r="P5">
        <v>3.8524609999999999</v>
      </c>
      <c r="Q5">
        <v>3.8580549999999998</v>
      </c>
      <c r="R5">
        <v>3.9085019999999999</v>
      </c>
      <c r="S5">
        <f t="shared" si="2"/>
        <v>3.8673308</v>
      </c>
      <c r="T5">
        <f t="shared" si="3"/>
        <v>5.489589098506908</v>
      </c>
      <c r="U5">
        <f t="shared" si="4"/>
        <v>448.95890985069082</v>
      </c>
    </row>
    <row r="6" spans="1:21" x14ac:dyDescent="0.2">
      <c r="A6" t="s">
        <v>20</v>
      </c>
      <c r="B6">
        <v>7.9089660000000004</v>
      </c>
      <c r="C6">
        <v>7.9175149999999999</v>
      </c>
      <c r="D6">
        <v>7.8531230000000001</v>
      </c>
      <c r="E6">
        <v>7.8836680000000001</v>
      </c>
      <c r="F6">
        <v>7.5977439999999996</v>
      </c>
      <c r="G6">
        <f t="shared" si="0"/>
        <v>7.8322032000000004</v>
      </c>
      <c r="H6">
        <v>3.85</v>
      </c>
      <c r="I6">
        <v>3.93</v>
      </c>
      <c r="J6">
        <v>3.95</v>
      </c>
      <c r="K6">
        <v>3.99</v>
      </c>
      <c r="L6">
        <v>3.99</v>
      </c>
      <c r="M6">
        <f t="shared" si="1"/>
        <v>3.9420000000000002</v>
      </c>
      <c r="N6">
        <v>3.98</v>
      </c>
      <c r="O6">
        <v>3.9140000000000001</v>
      </c>
      <c r="P6">
        <v>3.9279999999999999</v>
      </c>
      <c r="Q6">
        <v>3.99</v>
      </c>
      <c r="R6">
        <v>3.99</v>
      </c>
      <c r="S6">
        <f t="shared" si="2"/>
        <v>3.9603999999999999</v>
      </c>
      <c r="T6">
        <f t="shared" si="3"/>
        <v>1.9776293303706698</v>
      </c>
      <c r="U6">
        <f t="shared" si="4"/>
        <v>97.762933037066972</v>
      </c>
    </row>
    <row r="7" spans="1:21" x14ac:dyDescent="0.2">
      <c r="U7">
        <f>AVERAGE(U3:U6)</f>
        <v>155.19643848792197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E163-FF0B-B944-BC25-909B871C7349}">
  <dimension ref="A1:U6"/>
  <sheetViews>
    <sheetView topLeftCell="C1" workbookViewId="0">
      <selection activeCell="R9" sqref="R9"/>
    </sheetView>
  </sheetViews>
  <sheetFormatPr baseColWidth="10" defaultRowHeight="16" x14ac:dyDescent="0.2"/>
  <cols>
    <col min="8" max="13" width="10.83203125" customWidth="1"/>
    <col min="20" max="20" width="19.33203125" customWidth="1"/>
    <col min="21" max="21" width="20.33203125" customWidth="1"/>
  </cols>
  <sheetData>
    <row r="1" spans="1:21" x14ac:dyDescent="0.2">
      <c r="A1" s="3" t="s">
        <v>6</v>
      </c>
      <c r="B1" s="3" t="s">
        <v>7</v>
      </c>
      <c r="C1" s="3"/>
      <c r="D1" s="3"/>
      <c r="E1" s="3"/>
      <c r="F1" s="3"/>
      <c r="G1" s="3"/>
      <c r="H1" s="3" t="s">
        <v>8</v>
      </c>
      <c r="I1" s="3"/>
      <c r="J1" s="3"/>
      <c r="K1" s="3"/>
      <c r="L1" s="3"/>
      <c r="M1" s="3"/>
      <c r="N1" s="5" t="s">
        <v>9</v>
      </c>
      <c r="O1" s="5"/>
      <c r="P1" s="5"/>
      <c r="Q1" s="5"/>
      <c r="R1" s="5"/>
      <c r="S1" s="5"/>
      <c r="T1" s="4" t="s">
        <v>11</v>
      </c>
      <c r="U1" s="3" t="s">
        <v>12</v>
      </c>
    </row>
    <row r="2" spans="1:21" x14ac:dyDescent="0.2">
      <c r="A2" s="3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4"/>
      <c r="U2" s="3"/>
    </row>
    <row r="3" spans="1:21" x14ac:dyDescent="0.2">
      <c r="A3" t="s">
        <v>15</v>
      </c>
      <c r="B3">
        <v>0.72192599999999996</v>
      </c>
      <c r="C3">
        <v>0.75249999999999995</v>
      </c>
      <c r="D3">
        <v>0.73278600000000005</v>
      </c>
      <c r="E3">
        <v>0.72869099999999998</v>
      </c>
      <c r="F3">
        <v>0.76720699999999997</v>
      </c>
      <c r="G3">
        <f t="shared" ref="G3:G6" si="0">(B3+C3+D3+E3+F3)/5</f>
        <v>0.74062199999999989</v>
      </c>
      <c r="H3">
        <v>0.63929999999999998</v>
      </c>
      <c r="I3">
        <v>0.64549999999999996</v>
      </c>
      <c r="J3">
        <v>0.66180000000000005</v>
      </c>
      <c r="K3">
        <v>0.62890999999999997</v>
      </c>
      <c r="L3">
        <v>0.62070000000000003</v>
      </c>
      <c r="M3">
        <f t="shared" ref="M3:M6" si="1">(H3+I3+J3+K3+L3)/5</f>
        <v>0.63924199999999998</v>
      </c>
      <c r="N3">
        <v>0.63970000000000005</v>
      </c>
      <c r="O3">
        <v>0.64949999999999997</v>
      </c>
      <c r="P3">
        <v>0.61390999999999996</v>
      </c>
      <c r="Q3">
        <v>0.66120000000000001</v>
      </c>
      <c r="R3">
        <v>0.63370000000000004</v>
      </c>
      <c r="S3">
        <f t="shared" ref="S3:S6" si="2">(N3+O3+P3+Q3+R3)/5</f>
        <v>0.639602</v>
      </c>
      <c r="T3">
        <f>(G3/S3)</f>
        <v>1.1579419701626947</v>
      </c>
      <c r="U3">
        <f>((G3/S3)-1)*100</f>
        <v>15.794197016269473</v>
      </c>
    </row>
    <row r="4" spans="1:21" x14ac:dyDescent="0.2">
      <c r="A4" t="s">
        <v>16</v>
      </c>
      <c r="B4">
        <v>2.9628130000000001</v>
      </c>
      <c r="C4">
        <v>2.9985029999999999</v>
      </c>
      <c r="D4">
        <v>2.974011</v>
      </c>
      <c r="E4">
        <v>3.0076510000000001</v>
      </c>
      <c r="F4">
        <v>3.0206140000000001</v>
      </c>
      <c r="G4">
        <f t="shared" si="0"/>
        <v>2.9927184000000002</v>
      </c>
      <c r="H4">
        <v>1.9959899999999999</v>
      </c>
      <c r="I4">
        <v>1.98377</v>
      </c>
      <c r="J4">
        <v>1.93841</v>
      </c>
      <c r="K4">
        <v>2.03166</v>
      </c>
      <c r="L4">
        <v>2.130871</v>
      </c>
      <c r="M4">
        <f t="shared" si="1"/>
        <v>2.0161402000000002</v>
      </c>
      <c r="N4">
        <v>2.1366999999999998</v>
      </c>
      <c r="O4">
        <v>2.0171000000000001</v>
      </c>
      <c r="P4">
        <v>1.96739</v>
      </c>
      <c r="Q4">
        <v>2.0466700000000002</v>
      </c>
      <c r="R4">
        <v>1.9919929999999999</v>
      </c>
      <c r="S4">
        <f t="shared" si="2"/>
        <v>2.0319706000000002</v>
      </c>
      <c r="T4">
        <f t="shared" ref="T4:T6" si="3">(G4/S4)</f>
        <v>1.4728157976301428</v>
      </c>
      <c r="U4">
        <f t="shared" ref="U4:U6" si="4">((G4/S4)-1)*100</f>
        <v>47.281579763014278</v>
      </c>
    </row>
    <row r="5" spans="1:21" x14ac:dyDescent="0.2">
      <c r="A5" t="s">
        <v>17</v>
      </c>
      <c r="B5">
        <v>21.071531</v>
      </c>
      <c r="C5">
        <v>21.336154000000001</v>
      </c>
      <c r="D5">
        <v>21.253299999999999</v>
      </c>
      <c r="E5">
        <v>21.1646</v>
      </c>
      <c r="F5">
        <v>21.3247</v>
      </c>
      <c r="G5">
        <f t="shared" si="0"/>
        <v>21.230056999999999</v>
      </c>
      <c r="H5">
        <v>1.77</v>
      </c>
      <c r="I5">
        <v>1.66</v>
      </c>
      <c r="J5">
        <v>1.68</v>
      </c>
      <c r="K5">
        <v>1.8</v>
      </c>
      <c r="L5">
        <v>1.76</v>
      </c>
      <c r="M5">
        <f t="shared" si="1"/>
        <v>1.734</v>
      </c>
      <c r="N5">
        <v>1.85</v>
      </c>
      <c r="O5">
        <v>1.65</v>
      </c>
      <c r="P5">
        <v>1.71</v>
      </c>
      <c r="Q5">
        <v>1.68</v>
      </c>
      <c r="R5">
        <v>1.81</v>
      </c>
      <c r="S5">
        <f t="shared" si="2"/>
        <v>1.7399999999999998</v>
      </c>
      <c r="T5">
        <f t="shared" si="3"/>
        <v>12.201182183908047</v>
      </c>
      <c r="U5">
        <f t="shared" si="4"/>
        <v>1120.1182183908047</v>
      </c>
    </row>
    <row r="6" spans="1:21" x14ac:dyDescent="0.2">
      <c r="A6" t="s">
        <v>18</v>
      </c>
      <c r="B6">
        <v>7.9089660000000004</v>
      </c>
      <c r="C6">
        <v>7.9175149999999999</v>
      </c>
      <c r="D6">
        <v>7.8531230000000001</v>
      </c>
      <c r="E6">
        <v>7.8836680000000001</v>
      </c>
      <c r="F6">
        <v>7.5977439999999996</v>
      </c>
      <c r="G6">
        <f t="shared" si="0"/>
        <v>7.8322032000000004</v>
      </c>
      <c r="H6">
        <v>4.43</v>
      </c>
      <c r="I6">
        <v>4.6100000000000003</v>
      </c>
      <c r="J6">
        <v>4.68</v>
      </c>
      <c r="K6">
        <v>4.58</v>
      </c>
      <c r="L6">
        <v>4.6900000000000004</v>
      </c>
      <c r="M6">
        <f t="shared" si="1"/>
        <v>4.5979999999999999</v>
      </c>
      <c r="N6">
        <v>4.72</v>
      </c>
      <c r="O6">
        <v>4.6900000000000004</v>
      </c>
      <c r="P6">
        <v>4.6900000000000004</v>
      </c>
      <c r="Q6">
        <v>4.78</v>
      </c>
      <c r="R6">
        <v>4.67</v>
      </c>
      <c r="S6">
        <f t="shared" si="2"/>
        <v>4.7100000000000009</v>
      </c>
      <c r="T6">
        <f t="shared" si="3"/>
        <v>1.6628881528662418</v>
      </c>
      <c r="U6">
        <f t="shared" si="4"/>
        <v>66.288815286624185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E073-3803-F34E-A3DA-AE0268124B2C}">
  <dimension ref="A1:U7"/>
  <sheetViews>
    <sheetView zoomScale="64" workbookViewId="0">
      <selection activeCell="U8" sqref="U8"/>
    </sheetView>
  </sheetViews>
  <sheetFormatPr baseColWidth="10" defaultRowHeight="16" x14ac:dyDescent="0.2"/>
  <cols>
    <col min="20" max="20" width="18.6640625" customWidth="1"/>
    <col min="21" max="21" width="19.83203125" customWidth="1"/>
  </cols>
  <sheetData>
    <row r="1" spans="1:21" x14ac:dyDescent="0.2">
      <c r="A1" s="3" t="s">
        <v>6</v>
      </c>
      <c r="B1" s="3" t="s">
        <v>7</v>
      </c>
      <c r="C1" s="3"/>
      <c r="D1" s="3"/>
      <c r="E1" s="3"/>
      <c r="F1" s="3"/>
      <c r="G1" s="3"/>
      <c r="H1" s="3" t="s">
        <v>8</v>
      </c>
      <c r="I1" s="3"/>
      <c r="J1" s="3"/>
      <c r="K1" s="3"/>
      <c r="L1" s="3"/>
      <c r="M1" s="3"/>
      <c r="N1" s="5" t="s">
        <v>9</v>
      </c>
      <c r="O1" s="5"/>
      <c r="P1" s="5"/>
      <c r="Q1" s="5"/>
      <c r="R1" s="5"/>
      <c r="S1" s="5"/>
      <c r="T1" s="4" t="s">
        <v>11</v>
      </c>
      <c r="U1" s="3" t="s">
        <v>12</v>
      </c>
    </row>
    <row r="2" spans="1:21" x14ac:dyDescent="0.2">
      <c r="A2" s="3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4"/>
      <c r="U2" s="3"/>
    </row>
    <row r="3" spans="1:21" x14ac:dyDescent="0.2">
      <c r="A3" t="s">
        <v>15</v>
      </c>
      <c r="B3">
        <v>0.72192599999999996</v>
      </c>
      <c r="C3">
        <v>0.75249999999999995</v>
      </c>
      <c r="D3">
        <v>0.73278600000000005</v>
      </c>
      <c r="E3">
        <v>0.72869099999999998</v>
      </c>
      <c r="F3">
        <v>0.76720699999999997</v>
      </c>
      <c r="G3">
        <f t="shared" ref="G3:G6" si="0">(B3+C3+D3+E3+F3)/5</f>
        <v>0.74062199999999989</v>
      </c>
      <c r="H3">
        <v>0.69269999999999998</v>
      </c>
      <c r="I3">
        <v>0.72499999999999998</v>
      </c>
      <c r="J3">
        <v>0.72921000000000002</v>
      </c>
      <c r="K3">
        <v>0.70220000000000005</v>
      </c>
      <c r="L3">
        <v>0.67437000000000002</v>
      </c>
      <c r="M3">
        <f t="shared" ref="M3:M6" si="1">(H3+I3+J3+K3+L3)/5</f>
        <v>0.70469599999999999</v>
      </c>
      <c r="N3">
        <v>0.69099999999999995</v>
      </c>
      <c r="O3">
        <v>0.68500000000000005</v>
      </c>
      <c r="P3">
        <v>0.71040000000000003</v>
      </c>
      <c r="Q3">
        <v>0.72019999999999995</v>
      </c>
      <c r="R3">
        <v>0.74470000000000003</v>
      </c>
      <c r="S3">
        <f t="shared" ref="S3:S6" si="2">(N3+O3+P3+Q3+R3)/5</f>
        <v>0.71025999999999989</v>
      </c>
      <c r="T3">
        <f>(G3/S3)</f>
        <v>1.0427477261847775</v>
      </c>
      <c r="U3">
        <f>((G3/S3)-1)*100</f>
        <v>4.2747726184777513</v>
      </c>
    </row>
    <row r="4" spans="1:21" x14ac:dyDescent="0.2">
      <c r="A4" t="s">
        <v>16</v>
      </c>
      <c r="B4">
        <v>2.9628130000000001</v>
      </c>
      <c r="C4">
        <v>2.9985029999999999</v>
      </c>
      <c r="D4">
        <v>2.974011</v>
      </c>
      <c r="E4">
        <v>3.0076510000000001</v>
      </c>
      <c r="F4">
        <v>3.0206140000000001</v>
      </c>
      <c r="G4">
        <f t="shared" si="0"/>
        <v>2.9927184000000002</v>
      </c>
      <c r="H4">
        <v>2.5169999999999999</v>
      </c>
      <c r="I4">
        <v>2.5059900000000002</v>
      </c>
      <c r="J4">
        <v>2.9998300000000002</v>
      </c>
      <c r="K4">
        <v>2.2749600000000001</v>
      </c>
      <c r="L4">
        <v>2.4676840000000002</v>
      </c>
      <c r="M4">
        <f t="shared" si="1"/>
        <v>2.5530927999999999</v>
      </c>
      <c r="N4">
        <v>2.7290000000000001</v>
      </c>
      <c r="O4">
        <v>2.4388999999999998</v>
      </c>
      <c r="P4">
        <v>2.9971000000000001</v>
      </c>
      <c r="Q4">
        <v>2.1917800000000001</v>
      </c>
      <c r="R4">
        <v>2.7912539999999999</v>
      </c>
      <c r="S4">
        <f t="shared" si="2"/>
        <v>2.6296067999999999</v>
      </c>
      <c r="T4">
        <f t="shared" ref="T4:T6" si="3">(G4/S4)</f>
        <v>1.1380858917766719</v>
      </c>
      <c r="U4">
        <f t="shared" ref="U4:U6" si="4">((G4/S4)-1)*100</f>
        <v>13.808589177667185</v>
      </c>
    </row>
    <row r="5" spans="1:21" x14ac:dyDescent="0.2">
      <c r="A5" t="s">
        <v>17</v>
      </c>
      <c r="B5">
        <v>21.071531</v>
      </c>
      <c r="C5">
        <v>21.336154000000001</v>
      </c>
      <c r="D5">
        <v>21.253299999999999</v>
      </c>
      <c r="E5">
        <v>21.1646</v>
      </c>
      <c r="F5">
        <v>21.3247</v>
      </c>
      <c r="G5">
        <f t="shared" si="0"/>
        <v>21.230056999999999</v>
      </c>
      <c r="H5">
        <v>1.83</v>
      </c>
      <c r="I5">
        <v>1.96</v>
      </c>
      <c r="J5">
        <v>1.81</v>
      </c>
      <c r="K5">
        <v>1.73</v>
      </c>
      <c r="L5">
        <v>1.85</v>
      </c>
      <c r="M5">
        <f t="shared" si="1"/>
        <v>1.8359999999999999</v>
      </c>
      <c r="N5">
        <v>1.76</v>
      </c>
      <c r="O5">
        <v>2.23</v>
      </c>
      <c r="P5">
        <v>1.76</v>
      </c>
      <c r="Q5">
        <v>1.65</v>
      </c>
      <c r="R5">
        <v>1.88</v>
      </c>
      <c r="S5">
        <f t="shared" si="2"/>
        <v>1.8560000000000003</v>
      </c>
      <c r="T5">
        <f t="shared" si="3"/>
        <v>11.43860829741379</v>
      </c>
      <c r="U5">
        <f t="shared" si="4"/>
        <v>1043.8608297413789</v>
      </c>
    </row>
    <row r="6" spans="1:21" x14ac:dyDescent="0.2">
      <c r="A6" t="s">
        <v>18</v>
      </c>
      <c r="B6">
        <v>7.9089660000000004</v>
      </c>
      <c r="C6">
        <v>7.9175149999999999</v>
      </c>
      <c r="D6">
        <v>7.8531230000000001</v>
      </c>
      <c r="E6">
        <v>7.8836680000000001</v>
      </c>
      <c r="F6">
        <v>7.5977439999999996</v>
      </c>
      <c r="G6">
        <f t="shared" si="0"/>
        <v>7.8322032000000004</v>
      </c>
      <c r="H6">
        <v>6.26</v>
      </c>
      <c r="I6">
        <v>6.11</v>
      </c>
      <c r="J6">
        <v>6.34</v>
      </c>
      <c r="K6">
        <v>6.4</v>
      </c>
      <c r="L6">
        <v>6.77</v>
      </c>
      <c r="M6">
        <f t="shared" si="1"/>
        <v>6.3759999999999994</v>
      </c>
      <c r="N6">
        <v>6.16</v>
      </c>
      <c r="O6">
        <v>6.41</v>
      </c>
      <c r="P6">
        <v>6.24</v>
      </c>
      <c r="Q6">
        <v>6.64</v>
      </c>
      <c r="R6">
        <v>6.47</v>
      </c>
      <c r="S6">
        <f t="shared" si="2"/>
        <v>6.3840000000000003</v>
      </c>
      <c r="T6">
        <f t="shared" si="3"/>
        <v>1.2268488721804511</v>
      </c>
      <c r="U6">
        <f t="shared" si="4"/>
        <v>22.684887218045112</v>
      </c>
    </row>
    <row r="7" spans="1:21" x14ac:dyDescent="0.2">
      <c r="U7">
        <f>AVERAGE(U3:U6)</f>
        <v>271.15726968889226</v>
      </c>
    </row>
  </sheetData>
  <mergeCells count="6">
    <mergeCell ref="U1:U2"/>
    <mergeCell ref="A1:A2"/>
    <mergeCell ref="B1:G1"/>
    <mergeCell ref="H1:M1"/>
    <mergeCell ref="N1:S1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Thread-2</vt:lpstr>
      <vt:lpstr>Thread-4</vt:lpstr>
      <vt:lpstr>Thread-8</vt:lpstr>
      <vt:lpstr>Thread-16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Mahmud, Quazi Ishtiaque [COM S]</dc:creator>
  <cp:lastModifiedBy>Mahmud, Quazi Ishtiaque [COM S]</cp:lastModifiedBy>
  <dcterms:created xsi:type="dcterms:W3CDTF">2024-10-01T03:41:16Z</dcterms:created>
  <dcterms:modified xsi:type="dcterms:W3CDTF">2024-10-14T08:24:09Z</dcterms:modified>
</cp:coreProperties>
</file>