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aziishtiaquemahmud/Desktop/Start/RA/NAACL-2025/Runtime-Experiments/"/>
    </mc:Choice>
  </mc:AlternateContent>
  <xr:revisionPtr revIDLastSave="0" documentId="13_ncr:1_{C41A8A30-BED8-D34B-8B87-E35ADB24CF92}" xr6:coauthVersionLast="47" xr6:coauthVersionMax="47" xr10:uidLastSave="{00000000-0000-0000-0000-000000000000}"/>
  <bookViews>
    <workbookView xWindow="17720" yWindow="-11480" windowWidth="18340" windowHeight="9940" activeTab="1" xr2:uid="{0B3C06F6-29D0-D94F-8BBB-63129AD8894B}"/>
  </bookViews>
  <sheets>
    <sheet name="Thread-2" sheetId="1" r:id="rId1"/>
    <sheet name="Thread-4" sheetId="4" r:id="rId2"/>
    <sheet name="Thread-8" sheetId="5" r:id="rId3"/>
    <sheet name="Thread-16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7" i="4" l="1"/>
  <c r="G6" i="6"/>
  <c r="G5" i="6"/>
  <c r="G4" i="6"/>
  <c r="G3" i="6"/>
  <c r="T7" i="1" l="1"/>
  <c r="S3" i="1"/>
  <c r="S4" i="1"/>
  <c r="S5" i="1"/>
  <c r="S6" i="1"/>
  <c r="S7" i="1"/>
  <c r="M3" i="1"/>
  <c r="M5" i="1"/>
  <c r="M6" i="1"/>
  <c r="M7" i="1"/>
  <c r="G3" i="1"/>
  <c r="G4" i="1"/>
  <c r="M4" i="1" s="1"/>
  <c r="G5" i="1"/>
  <c r="G6" i="1"/>
  <c r="G7" i="1"/>
  <c r="U7" i="1" s="1"/>
  <c r="S3" i="4"/>
  <c r="S4" i="4"/>
  <c r="S5" i="4"/>
  <c r="S6" i="4"/>
  <c r="M3" i="4"/>
  <c r="M4" i="4"/>
  <c r="M5" i="4"/>
  <c r="M6" i="4"/>
  <c r="G3" i="4"/>
  <c r="G4" i="4"/>
  <c r="G5" i="4"/>
  <c r="G6" i="4"/>
  <c r="S3" i="5"/>
  <c r="S4" i="5"/>
  <c r="S5" i="5"/>
  <c r="S6" i="5"/>
  <c r="M3" i="5"/>
  <c r="M4" i="5"/>
  <c r="M5" i="5"/>
  <c r="M6" i="5"/>
  <c r="G3" i="5"/>
  <c r="G4" i="5"/>
  <c r="G5" i="5"/>
  <c r="G6" i="5"/>
  <c r="S3" i="6"/>
  <c r="S4" i="6"/>
  <c r="U4" i="6" s="1"/>
  <c r="S5" i="6"/>
  <c r="U5" i="6" s="1"/>
  <c r="S6" i="6"/>
  <c r="U6" i="6" s="1"/>
  <c r="M3" i="6"/>
  <c r="M4" i="6"/>
  <c r="M5" i="6"/>
  <c r="M6" i="6"/>
  <c r="T6" i="6" l="1"/>
  <c r="T5" i="6"/>
  <c r="U6" i="5"/>
  <c r="T6" i="5"/>
  <c r="U5" i="5"/>
  <c r="T5" i="5"/>
  <c r="T4" i="6"/>
  <c r="T4" i="5"/>
  <c r="U4" i="5"/>
  <c r="U3" i="6"/>
  <c r="T3" i="6"/>
  <c r="U3" i="5"/>
  <c r="T3" i="5"/>
  <c r="T4" i="4"/>
  <c r="U4" i="1"/>
  <c r="U3" i="4"/>
  <c r="U3" i="1"/>
  <c r="U6" i="4"/>
  <c r="U6" i="1"/>
  <c r="U5" i="4"/>
  <c r="U5" i="1"/>
  <c r="T6" i="1"/>
  <c r="T4" i="1"/>
  <c r="T3" i="1"/>
  <c r="T5" i="1"/>
  <c r="U4" i="4"/>
  <c r="T6" i="4"/>
  <c r="T5" i="4"/>
  <c r="T3" i="4"/>
</calcChain>
</file>

<file path=xl/sharedStrings.xml><?xml version="1.0" encoding="utf-8"?>
<sst xmlns="http://schemas.openxmlformats.org/spreadsheetml/2006/main" count="115" uniqueCount="23">
  <si>
    <t>run-1</t>
  </si>
  <si>
    <t>run-2</t>
  </si>
  <si>
    <t>run-3</t>
  </si>
  <si>
    <t>run-4</t>
  </si>
  <si>
    <t>run-5</t>
  </si>
  <si>
    <t>avg</t>
  </si>
  <si>
    <t>app</t>
  </si>
  <si>
    <t>sequential</t>
  </si>
  <si>
    <t>Oracle</t>
  </si>
  <si>
    <t>AutoParLLM</t>
  </si>
  <si>
    <t>Oracle (Ground Truth)</t>
  </si>
  <si>
    <t>SpeedUp(X) over seq</t>
  </si>
  <si>
    <t>SpeedUp(%) over seq</t>
  </si>
  <si>
    <t>AutoParLLM-GPT-4</t>
  </si>
  <si>
    <t>GPT-4</t>
  </si>
  <si>
    <t>BFS</t>
  </si>
  <si>
    <t>B+Tree</t>
  </si>
  <si>
    <t>Heartwall</t>
  </si>
  <si>
    <t>3D</t>
  </si>
  <si>
    <t>3d inut</t>
  </si>
  <si>
    <t>1400 1 200</t>
  </si>
  <si>
    <t>3D (m)</t>
  </si>
  <si>
    <t>Heartwall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</si>
</sst>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A0D4A-A121-3247-BB7C-48B56AB6A6CD}">
  <dimension ref="A1:AA10"/>
  <sheetViews>
    <sheetView zoomScale="89" workbookViewId="0">
      <selection activeCell="M6" sqref="M6"/>
    </sheetView>
  </sheetViews>
  <sheetFormatPr baseColWidth="10" defaultRowHeight="16" x14ac:dyDescent="0.2"/>
  <cols>
    <col min="1" max="2" width="12.83203125" customWidth="1"/>
    <col min="3" max="3" width="13.5" customWidth="1"/>
    <col min="8" max="13" width="10.83203125" customWidth="1"/>
    <col min="20" max="20" width="18.83203125" customWidth="1"/>
    <col min="21" max="21" width="20.1640625" customWidth="1"/>
  </cols>
  <sheetData>
    <row r="1" spans="1:27" x14ac:dyDescent="0.2">
      <c r="A1" s="2" t="s">
        <v>6</v>
      </c>
      <c r="B1" s="2" t="s">
        <v>7</v>
      </c>
      <c r="C1" s="2"/>
      <c r="D1" s="2"/>
      <c r="E1" s="2"/>
      <c r="F1" s="2"/>
      <c r="G1" s="2"/>
      <c r="H1" s="2" t="s">
        <v>10</v>
      </c>
      <c r="I1" s="2"/>
      <c r="J1" s="2"/>
      <c r="K1" s="2"/>
      <c r="L1" s="2"/>
      <c r="M1" s="2"/>
      <c r="N1" s="4" t="s">
        <v>13</v>
      </c>
      <c r="O1" s="4"/>
      <c r="P1" s="4"/>
      <c r="Q1" s="4"/>
      <c r="R1" s="4"/>
      <c r="S1" s="4"/>
      <c r="T1" s="3" t="s">
        <v>11</v>
      </c>
      <c r="U1" s="2" t="s">
        <v>12</v>
      </c>
      <c r="V1" s="4" t="s">
        <v>14</v>
      </c>
      <c r="W1" s="4"/>
      <c r="X1" s="4"/>
      <c r="Y1" s="4"/>
      <c r="Z1" s="4"/>
      <c r="AA1" s="4"/>
    </row>
    <row r="2" spans="1:27" x14ac:dyDescent="0.2">
      <c r="A2" s="2"/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3"/>
      <c r="U2" s="2"/>
    </row>
    <row r="3" spans="1:27" x14ac:dyDescent="0.2">
      <c r="A3" t="s">
        <v>15</v>
      </c>
      <c r="B3">
        <v>1.1499999999999999</v>
      </c>
      <c r="C3">
        <v>1.25</v>
      </c>
      <c r="D3">
        <v>1.1000000000000001</v>
      </c>
      <c r="E3">
        <v>1.1100000000000001</v>
      </c>
      <c r="F3">
        <v>1.1599999999999999</v>
      </c>
      <c r="G3">
        <f t="shared" ref="G3:G7" si="0">(B3+C3+D3+E3+F3)/5</f>
        <v>1.1540000000000001</v>
      </c>
      <c r="H3">
        <v>0.9</v>
      </c>
      <c r="I3">
        <v>0.95</v>
      </c>
      <c r="J3">
        <v>0.95199999999999996</v>
      </c>
      <c r="K3">
        <v>0.93</v>
      </c>
      <c r="L3">
        <v>0.95</v>
      </c>
      <c r="M3">
        <f t="shared" ref="M3:M7" si="1">(H3+I3+J3+K3+L3)/5</f>
        <v>0.93640000000000012</v>
      </c>
      <c r="N3">
        <v>0.91</v>
      </c>
      <c r="O3">
        <v>0.91300000000000003</v>
      </c>
      <c r="P3">
        <v>0.95499999999999996</v>
      </c>
      <c r="Q3">
        <v>0.95</v>
      </c>
      <c r="R3">
        <v>0.95599999999999996</v>
      </c>
      <c r="S3">
        <f t="shared" ref="S3:S7" si="2">(N3+O3+P3+Q3+R3)/5</f>
        <v>0.93679999999999986</v>
      </c>
      <c r="T3">
        <f t="shared" ref="T3:T7" si="3">(G3/S3)</f>
        <v>1.2318531169940226</v>
      </c>
      <c r="U3">
        <f t="shared" ref="U3:U7" si="4">((G3/S3)-1)*100</f>
        <v>23.185311699402256</v>
      </c>
    </row>
    <row r="4" spans="1:27" x14ac:dyDescent="0.2">
      <c r="A4" t="s">
        <v>16</v>
      </c>
      <c r="B4">
        <v>3.03</v>
      </c>
      <c r="C4">
        <v>2.98</v>
      </c>
      <c r="D4">
        <v>2.9550000000000001</v>
      </c>
      <c r="E4">
        <v>3.13</v>
      </c>
      <c r="F4">
        <v>3.12</v>
      </c>
      <c r="G4">
        <f t="shared" si="0"/>
        <v>3.0430000000000001</v>
      </c>
      <c r="H4">
        <v>2.2200000000000002</v>
      </c>
      <c r="I4">
        <v>2.25</v>
      </c>
      <c r="J4">
        <v>2.23</v>
      </c>
      <c r="K4">
        <v>2.21</v>
      </c>
      <c r="L4">
        <v>2.21</v>
      </c>
      <c r="M4">
        <f t="shared" si="1"/>
        <v>2.2240000000000002</v>
      </c>
      <c r="N4">
        <v>2.2120000000000002</v>
      </c>
      <c r="O4">
        <v>2.2509999999999999</v>
      </c>
      <c r="P4">
        <v>2.2370000000000001</v>
      </c>
      <c r="Q4">
        <v>2.2309999999999999</v>
      </c>
      <c r="R4">
        <v>2.2120000000000002</v>
      </c>
      <c r="S4">
        <f t="shared" si="2"/>
        <v>2.2286000000000001</v>
      </c>
      <c r="T4">
        <f t="shared" si="3"/>
        <v>1.3654312124203536</v>
      </c>
      <c r="U4">
        <f t="shared" si="4"/>
        <v>36.543121242035362</v>
      </c>
    </row>
    <row r="5" spans="1:27" x14ac:dyDescent="0.2">
      <c r="A5" t="s">
        <v>17</v>
      </c>
      <c r="B5">
        <v>25.16</v>
      </c>
      <c r="C5">
        <v>25.36</v>
      </c>
      <c r="D5">
        <v>25.61</v>
      </c>
      <c r="E5">
        <v>25.68</v>
      </c>
      <c r="F5">
        <v>25.71</v>
      </c>
      <c r="G5">
        <f t="shared" si="0"/>
        <v>25.504000000000001</v>
      </c>
      <c r="H5">
        <v>4.18</v>
      </c>
      <c r="I5">
        <v>4.13</v>
      </c>
      <c r="J5">
        <v>4.0999999999999996</v>
      </c>
      <c r="K5">
        <v>4.1100000000000003</v>
      </c>
      <c r="L5">
        <v>4.2300000000000004</v>
      </c>
      <c r="M5">
        <f t="shared" si="1"/>
        <v>4.1500000000000004</v>
      </c>
      <c r="N5">
        <v>4.16</v>
      </c>
      <c r="O5">
        <v>4.1500000000000004</v>
      </c>
      <c r="P5">
        <v>4.1100000000000003</v>
      </c>
      <c r="Q5">
        <v>4.09</v>
      </c>
      <c r="R5">
        <v>4.4000000000000004</v>
      </c>
      <c r="S5">
        <f t="shared" si="2"/>
        <v>4.1820000000000004</v>
      </c>
      <c r="T5">
        <f t="shared" si="3"/>
        <v>6.098517455762793</v>
      </c>
      <c r="U5">
        <f t="shared" si="4"/>
        <v>509.85174557627931</v>
      </c>
    </row>
    <row r="6" spans="1:27" x14ac:dyDescent="0.2">
      <c r="A6" t="s">
        <v>18</v>
      </c>
      <c r="B6">
        <v>7.58</v>
      </c>
      <c r="C6">
        <v>7.73</v>
      </c>
      <c r="D6">
        <v>7.6</v>
      </c>
      <c r="E6">
        <v>7.63</v>
      </c>
      <c r="F6">
        <v>7.61</v>
      </c>
      <c r="G6">
        <f t="shared" si="0"/>
        <v>7.63</v>
      </c>
      <c r="H6">
        <v>4.4800000000000004</v>
      </c>
      <c r="I6">
        <v>4.46</v>
      </c>
      <c r="J6">
        <v>4.43</v>
      </c>
      <c r="K6">
        <v>4.45</v>
      </c>
      <c r="L6">
        <v>4.55</v>
      </c>
      <c r="M6">
        <f t="shared" si="1"/>
        <v>4.4740000000000002</v>
      </c>
      <c r="N6">
        <v>4.5</v>
      </c>
      <c r="O6">
        <v>4.5199999999999996</v>
      </c>
      <c r="P6">
        <v>4.4000000000000004</v>
      </c>
      <c r="Q6">
        <v>4.46</v>
      </c>
      <c r="R6">
        <v>4.5599999999999996</v>
      </c>
      <c r="S6">
        <f t="shared" si="2"/>
        <v>4.4879999999999995</v>
      </c>
      <c r="T6">
        <f t="shared" si="3"/>
        <v>1.7000891265597149</v>
      </c>
      <c r="U6">
        <f t="shared" si="4"/>
        <v>70.008912655971486</v>
      </c>
    </row>
    <row r="7" spans="1:27" x14ac:dyDescent="0.2">
      <c r="G7">
        <f t="shared" si="0"/>
        <v>0</v>
      </c>
      <c r="M7">
        <f t="shared" si="1"/>
        <v>0</v>
      </c>
      <c r="S7">
        <f t="shared" si="2"/>
        <v>0</v>
      </c>
      <c r="T7" t="e">
        <f t="shared" si="3"/>
        <v>#DIV/0!</v>
      </c>
      <c r="U7" t="e">
        <f t="shared" si="4"/>
        <v>#DIV/0!</v>
      </c>
    </row>
    <row r="10" spans="1:27" x14ac:dyDescent="0.2">
      <c r="A10" t="s">
        <v>19</v>
      </c>
      <c r="B10" t="s">
        <v>20</v>
      </c>
    </row>
  </sheetData>
  <mergeCells count="7">
    <mergeCell ref="A1:A2"/>
    <mergeCell ref="T1:T2"/>
    <mergeCell ref="U1:U2"/>
    <mergeCell ref="V1:AA1"/>
    <mergeCell ref="B1:G1"/>
    <mergeCell ref="H1:M1"/>
    <mergeCell ref="N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81A19-9A99-634F-B842-20324F04B43C}">
  <dimension ref="A1:U7"/>
  <sheetViews>
    <sheetView tabSelected="1" zoomScale="58" workbookViewId="0">
      <selection activeCell="U8" sqref="U8"/>
    </sheetView>
  </sheetViews>
  <sheetFormatPr baseColWidth="10" defaultRowHeight="16" x14ac:dyDescent="0.2"/>
  <cols>
    <col min="1" max="1" width="21.83203125" customWidth="1"/>
    <col min="8" max="13" width="10.83203125" customWidth="1"/>
    <col min="20" max="20" width="19.6640625" customWidth="1"/>
    <col min="21" max="21" width="20" customWidth="1"/>
  </cols>
  <sheetData>
    <row r="1" spans="1:21" x14ac:dyDescent="0.2">
      <c r="A1" s="2" t="s">
        <v>6</v>
      </c>
      <c r="B1" s="2" t="s">
        <v>7</v>
      </c>
      <c r="C1" s="2"/>
      <c r="D1" s="2"/>
      <c r="E1" s="2"/>
      <c r="F1" s="2"/>
      <c r="G1" s="2"/>
      <c r="H1" s="2" t="s">
        <v>8</v>
      </c>
      <c r="I1" s="2"/>
      <c r="J1" s="2"/>
      <c r="K1" s="2"/>
      <c r="L1" s="2"/>
      <c r="M1" s="2"/>
      <c r="N1" s="4" t="s">
        <v>9</v>
      </c>
      <c r="O1" s="4"/>
      <c r="P1" s="4"/>
      <c r="Q1" s="4"/>
      <c r="R1" s="4"/>
      <c r="S1" s="4"/>
      <c r="T1" s="3" t="s">
        <v>11</v>
      </c>
      <c r="U1" s="2" t="s">
        <v>12</v>
      </c>
    </row>
    <row r="2" spans="1:21" x14ac:dyDescent="0.2">
      <c r="A2" s="2"/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3"/>
      <c r="U2" s="2"/>
    </row>
    <row r="3" spans="1:21" x14ac:dyDescent="0.2">
      <c r="A3" t="s">
        <v>15</v>
      </c>
      <c r="B3">
        <v>1.1499999999999999</v>
      </c>
      <c r="C3">
        <v>1.25</v>
      </c>
      <c r="D3">
        <v>1.1000000000000001</v>
      </c>
      <c r="E3">
        <v>1.1100000000000001</v>
      </c>
      <c r="F3">
        <v>1.1599999999999999</v>
      </c>
      <c r="G3">
        <f t="shared" ref="G3:G6" si="0">(B3+C3+D3+E3+F3)/5</f>
        <v>1.1540000000000001</v>
      </c>
      <c r="H3">
        <v>0.90400000000000003</v>
      </c>
      <c r="I3">
        <v>0.90439999999999998</v>
      </c>
      <c r="J3">
        <v>0.9032</v>
      </c>
      <c r="K3">
        <v>0.90380000000000005</v>
      </c>
      <c r="L3">
        <v>0.91532999999999998</v>
      </c>
      <c r="M3">
        <f t="shared" ref="M3:M6" si="1">(H3+I3+J3+K3+L3)/5</f>
        <v>0.90614600000000001</v>
      </c>
      <c r="N3">
        <v>0.90234000000000003</v>
      </c>
      <c r="O3">
        <v>0.91244000000000003</v>
      </c>
      <c r="P3">
        <v>0.90232000000000001</v>
      </c>
      <c r="Q3">
        <v>0.91137999999999997</v>
      </c>
      <c r="R3">
        <v>0.90353300000000003</v>
      </c>
      <c r="S3">
        <f t="shared" ref="S3:S6" si="2">(N3+O3+P3+Q3+R3)/5</f>
        <v>0.90640260000000006</v>
      </c>
      <c r="T3">
        <f t="shared" ref="T3:T6" si="3">(G3/S3)</f>
        <v>1.2731649269320278</v>
      </c>
      <c r="U3">
        <f t="shared" ref="U3:U6" si="4">((G3/S3)-1)*100</f>
        <v>27.316492693202775</v>
      </c>
    </row>
    <row r="4" spans="1:21" x14ac:dyDescent="0.2">
      <c r="A4" t="s">
        <v>16</v>
      </c>
      <c r="B4">
        <v>3.03</v>
      </c>
      <c r="C4">
        <v>2.98</v>
      </c>
      <c r="D4">
        <v>2.9550000000000001</v>
      </c>
      <c r="E4">
        <v>3.13</v>
      </c>
      <c r="F4">
        <v>3.12</v>
      </c>
      <c r="G4">
        <f t="shared" si="0"/>
        <v>3.0430000000000001</v>
      </c>
      <c r="H4">
        <v>2.16</v>
      </c>
      <c r="I4">
        <v>2.23</v>
      </c>
      <c r="J4">
        <v>2.1120000000000001</v>
      </c>
      <c r="K4">
        <v>2.19</v>
      </c>
      <c r="L4">
        <v>2.2599999999999998</v>
      </c>
      <c r="M4">
        <f t="shared" si="1"/>
        <v>2.1903999999999999</v>
      </c>
      <c r="N4">
        <v>2.101</v>
      </c>
      <c r="O4">
        <v>2.29</v>
      </c>
      <c r="P4">
        <v>2.2010000000000001</v>
      </c>
      <c r="Q4">
        <v>2.2599999999999998</v>
      </c>
      <c r="R4">
        <v>2.13</v>
      </c>
      <c r="S4">
        <f t="shared" si="2"/>
        <v>2.1963999999999997</v>
      </c>
      <c r="T4">
        <f t="shared" si="3"/>
        <v>1.385448916408669</v>
      </c>
      <c r="U4">
        <f t="shared" si="4"/>
        <v>38.544891640866894</v>
      </c>
    </row>
    <row r="5" spans="1:21" x14ac:dyDescent="0.2">
      <c r="A5" t="s">
        <v>22</v>
      </c>
      <c r="B5">
        <v>25.16</v>
      </c>
      <c r="C5">
        <v>25.36</v>
      </c>
      <c r="D5">
        <v>25.61</v>
      </c>
      <c r="E5">
        <v>25.68</v>
      </c>
      <c r="F5">
        <v>25.71</v>
      </c>
      <c r="G5">
        <f t="shared" si="0"/>
        <v>25.504000000000001</v>
      </c>
      <c r="H5">
        <v>3.96</v>
      </c>
      <c r="I5">
        <v>3.9159999999999999</v>
      </c>
      <c r="J5">
        <v>4.0599999999999996</v>
      </c>
      <c r="K5">
        <v>4.0599999999999996</v>
      </c>
      <c r="L5">
        <v>4.09</v>
      </c>
      <c r="M5">
        <f t="shared" si="1"/>
        <v>4.0171999999999999</v>
      </c>
      <c r="N5">
        <v>4.0599999999999996</v>
      </c>
      <c r="O5">
        <v>4.03</v>
      </c>
      <c r="P5">
        <v>3.99</v>
      </c>
      <c r="Q5">
        <v>4.0599999999999996</v>
      </c>
      <c r="R5">
        <v>4.09</v>
      </c>
      <c r="S5">
        <f t="shared" si="2"/>
        <v>4.0460000000000003</v>
      </c>
      <c r="T5">
        <f t="shared" si="3"/>
        <v>6.3035096391497776</v>
      </c>
      <c r="U5">
        <f t="shared" si="4"/>
        <v>530.3509639149778</v>
      </c>
    </row>
    <row r="6" spans="1:21" x14ac:dyDescent="0.2">
      <c r="A6" t="s">
        <v>21</v>
      </c>
      <c r="B6">
        <v>7.58</v>
      </c>
      <c r="C6">
        <v>7.73</v>
      </c>
      <c r="D6">
        <v>7.6</v>
      </c>
      <c r="E6">
        <v>7.63</v>
      </c>
      <c r="F6">
        <v>7.61</v>
      </c>
      <c r="G6">
        <f t="shared" si="0"/>
        <v>7.63</v>
      </c>
      <c r="H6">
        <v>4.03</v>
      </c>
      <c r="I6">
        <v>4.03</v>
      </c>
      <c r="J6">
        <v>4.13</v>
      </c>
      <c r="K6">
        <v>4.03</v>
      </c>
      <c r="L6">
        <v>4.0599999999999996</v>
      </c>
      <c r="M6">
        <f t="shared" si="1"/>
        <v>4.056</v>
      </c>
      <c r="N6">
        <v>3.98</v>
      </c>
      <c r="O6">
        <v>4.1100000000000003</v>
      </c>
      <c r="P6">
        <v>3.93</v>
      </c>
      <c r="Q6">
        <v>4.1500000000000004</v>
      </c>
      <c r="R6">
        <v>4.21</v>
      </c>
      <c r="S6">
        <f t="shared" si="2"/>
        <v>4.0760000000000005</v>
      </c>
      <c r="T6">
        <f t="shared" si="3"/>
        <v>1.8719332679097151</v>
      </c>
      <c r="U6">
        <f t="shared" si="4"/>
        <v>87.193326790971511</v>
      </c>
    </row>
    <row r="7" spans="1:21" x14ac:dyDescent="0.2">
      <c r="U7">
        <f>AVERAGE(U3:U6)</f>
        <v>170.85141876000472</v>
      </c>
    </row>
  </sheetData>
  <mergeCells count="6">
    <mergeCell ref="U1:U2"/>
    <mergeCell ref="A1:A2"/>
    <mergeCell ref="B1:G1"/>
    <mergeCell ref="H1:M1"/>
    <mergeCell ref="N1:S1"/>
    <mergeCell ref="T1:T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9E163-FF0B-B944-BC25-909B871C7349}">
  <dimension ref="A1:U6"/>
  <sheetViews>
    <sheetView zoomScale="92" workbookViewId="0">
      <selection activeCell="S7" sqref="S7"/>
    </sheetView>
  </sheetViews>
  <sheetFormatPr baseColWidth="10" defaultRowHeight="16" x14ac:dyDescent="0.2"/>
  <cols>
    <col min="8" max="13" width="10.83203125" customWidth="1"/>
    <col min="20" max="21" width="18.1640625" customWidth="1"/>
  </cols>
  <sheetData>
    <row r="1" spans="1:21" x14ac:dyDescent="0.2">
      <c r="A1" s="2" t="s">
        <v>6</v>
      </c>
      <c r="B1" s="2" t="s">
        <v>7</v>
      </c>
      <c r="C1" s="2"/>
      <c r="D1" s="2"/>
      <c r="E1" s="2"/>
      <c r="F1" s="2"/>
      <c r="G1" s="2"/>
      <c r="H1" s="2" t="s">
        <v>8</v>
      </c>
      <c r="I1" s="2"/>
      <c r="J1" s="2"/>
      <c r="K1" s="2"/>
      <c r="L1" s="2"/>
      <c r="M1" s="2"/>
      <c r="N1" s="4" t="s">
        <v>9</v>
      </c>
      <c r="O1" s="4"/>
      <c r="P1" s="4"/>
      <c r="Q1" s="4"/>
      <c r="R1" s="4"/>
      <c r="S1" s="4"/>
      <c r="T1" s="3" t="s">
        <v>11</v>
      </c>
      <c r="U1" s="2" t="s">
        <v>12</v>
      </c>
    </row>
    <row r="2" spans="1:21" x14ac:dyDescent="0.2">
      <c r="A2" s="2"/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3"/>
      <c r="U2" s="2"/>
    </row>
    <row r="3" spans="1:21" x14ac:dyDescent="0.2">
      <c r="A3" t="s">
        <v>15</v>
      </c>
      <c r="B3">
        <v>1.1499999999999999</v>
      </c>
      <c r="C3">
        <v>1.25</v>
      </c>
      <c r="D3">
        <v>1.1000000000000001</v>
      </c>
      <c r="E3">
        <v>1.1100000000000001</v>
      </c>
      <c r="F3">
        <v>1.1599999999999999</v>
      </c>
      <c r="G3">
        <f t="shared" ref="G3:G6" si="0">(B3+C3+D3+E3+F3)/5</f>
        <v>1.1540000000000001</v>
      </c>
      <c r="H3">
        <v>1.07</v>
      </c>
      <c r="I3">
        <v>0.98</v>
      </c>
      <c r="J3">
        <v>1.03</v>
      </c>
      <c r="K3">
        <v>1.05</v>
      </c>
      <c r="L3">
        <v>1.01</v>
      </c>
      <c r="M3">
        <f t="shared" ref="M3:M6" si="1">(H3+I3+J3+K3+L3)/5</f>
        <v>1.028</v>
      </c>
      <c r="N3">
        <v>1.0269999999999999</v>
      </c>
      <c r="O3">
        <v>1.01</v>
      </c>
      <c r="P3">
        <v>1.05</v>
      </c>
      <c r="Q3">
        <v>1.05</v>
      </c>
      <c r="R3">
        <v>1.01</v>
      </c>
      <c r="S3">
        <f t="shared" ref="S3:S6" si="2">(N3+O3+P3+Q3+R3)/5</f>
        <v>1.0293999999999999</v>
      </c>
      <c r="T3">
        <f>(G3/S3)</f>
        <v>1.1210413833300954</v>
      </c>
      <c r="U3">
        <f>((G3/S3)-1)*100</f>
        <v>12.104138333009541</v>
      </c>
    </row>
    <row r="4" spans="1:21" x14ac:dyDescent="0.2">
      <c r="A4" t="s">
        <v>16</v>
      </c>
      <c r="B4">
        <v>3.03</v>
      </c>
      <c r="C4">
        <v>2.98</v>
      </c>
      <c r="D4">
        <v>2.9550000000000001</v>
      </c>
      <c r="E4">
        <v>3.13</v>
      </c>
      <c r="F4">
        <v>3.12</v>
      </c>
      <c r="G4">
        <f t="shared" si="0"/>
        <v>3.0430000000000001</v>
      </c>
      <c r="H4">
        <v>2.21</v>
      </c>
      <c r="I4">
        <v>2.38</v>
      </c>
      <c r="J4">
        <v>2.25</v>
      </c>
      <c r="K4">
        <v>2.36</v>
      </c>
      <c r="L4">
        <v>2.2799999999999998</v>
      </c>
      <c r="M4">
        <f t="shared" si="1"/>
        <v>2.2959999999999998</v>
      </c>
      <c r="N4">
        <v>2.258</v>
      </c>
      <c r="O4">
        <v>2.371</v>
      </c>
      <c r="P4">
        <v>2.2410000000000001</v>
      </c>
      <c r="Q4">
        <v>2.3809999999999998</v>
      </c>
      <c r="R4">
        <v>2.2480000000000002</v>
      </c>
      <c r="S4">
        <f t="shared" si="2"/>
        <v>2.2997999999999998</v>
      </c>
      <c r="T4">
        <f t="shared" ref="T4:T6" si="3">(G4/S4)</f>
        <v>1.3231585355248283</v>
      </c>
      <c r="U4">
        <f t="shared" ref="U4:U6" si="4">((G4/S4)-1)*100</f>
        <v>32.315853552482835</v>
      </c>
    </row>
    <row r="5" spans="1:21" x14ac:dyDescent="0.2">
      <c r="A5" t="s">
        <v>17</v>
      </c>
      <c r="B5">
        <v>25.16</v>
      </c>
      <c r="C5">
        <v>25.36</v>
      </c>
      <c r="D5">
        <v>25.61</v>
      </c>
      <c r="E5">
        <v>25.68</v>
      </c>
      <c r="F5">
        <v>25.71</v>
      </c>
      <c r="G5">
        <f t="shared" si="0"/>
        <v>25.504000000000001</v>
      </c>
      <c r="H5">
        <v>3.9510000000000001</v>
      </c>
      <c r="I5">
        <v>3.8210000000000002</v>
      </c>
      <c r="J5">
        <v>3.96</v>
      </c>
      <c r="K5">
        <v>4.0199999999999996</v>
      </c>
      <c r="L5">
        <v>3.89</v>
      </c>
      <c r="M5">
        <f t="shared" si="1"/>
        <v>3.9283999999999999</v>
      </c>
      <c r="N5">
        <v>4.0510000000000002</v>
      </c>
      <c r="O5">
        <v>3.9119999999999999</v>
      </c>
      <c r="P5">
        <v>4.16</v>
      </c>
      <c r="Q5">
        <v>4.0199999999999996</v>
      </c>
      <c r="R5">
        <v>3.99</v>
      </c>
      <c r="S5">
        <f t="shared" si="2"/>
        <v>4.0266000000000002</v>
      </c>
      <c r="T5">
        <f t="shared" si="3"/>
        <v>6.3338796999950331</v>
      </c>
      <c r="U5">
        <f t="shared" si="4"/>
        <v>533.3879699995033</v>
      </c>
    </row>
    <row r="6" spans="1:21" x14ac:dyDescent="0.2">
      <c r="A6" t="s">
        <v>18</v>
      </c>
      <c r="B6">
        <v>7.58</v>
      </c>
      <c r="C6">
        <v>7.73</v>
      </c>
      <c r="D6">
        <v>7.6</v>
      </c>
      <c r="E6">
        <v>7.63</v>
      </c>
      <c r="F6">
        <v>7.61</v>
      </c>
      <c r="G6">
        <f t="shared" si="0"/>
        <v>7.63</v>
      </c>
      <c r="H6">
        <v>4.1500000000000004</v>
      </c>
      <c r="I6">
        <v>4.16</v>
      </c>
      <c r="J6">
        <v>4.18</v>
      </c>
      <c r="K6">
        <v>4.0599999999999996</v>
      </c>
      <c r="L6">
        <v>4.26</v>
      </c>
      <c r="M6">
        <f t="shared" si="1"/>
        <v>4.1620000000000008</v>
      </c>
      <c r="N6">
        <v>4.25</v>
      </c>
      <c r="O6">
        <v>4.26</v>
      </c>
      <c r="P6">
        <v>4.1399999999999997</v>
      </c>
      <c r="Q6">
        <v>4.16</v>
      </c>
      <c r="R6">
        <v>4.21</v>
      </c>
      <c r="S6">
        <f t="shared" si="2"/>
        <v>4.2039999999999997</v>
      </c>
      <c r="T6">
        <f t="shared" si="3"/>
        <v>1.8149381541389153</v>
      </c>
      <c r="U6">
        <f t="shared" si="4"/>
        <v>81.493815413891539</v>
      </c>
    </row>
  </sheetData>
  <mergeCells count="6">
    <mergeCell ref="U1:U2"/>
    <mergeCell ref="A1:A2"/>
    <mergeCell ref="B1:G1"/>
    <mergeCell ref="H1:M1"/>
    <mergeCell ref="N1:S1"/>
    <mergeCell ref="T1:T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3E073-3803-F34E-A3DA-AE0268124B2C}">
  <dimension ref="A1:U6"/>
  <sheetViews>
    <sheetView zoomScale="90" workbookViewId="0">
      <selection activeCell="N11" sqref="N11"/>
    </sheetView>
  </sheetViews>
  <sheetFormatPr baseColWidth="10" defaultRowHeight="16" x14ac:dyDescent="0.2"/>
  <cols>
    <col min="20" max="20" width="19.33203125" customWidth="1"/>
    <col min="21" max="21" width="19.83203125" customWidth="1"/>
  </cols>
  <sheetData>
    <row r="1" spans="1:21" x14ac:dyDescent="0.2">
      <c r="A1" s="2" t="s">
        <v>6</v>
      </c>
      <c r="B1" s="2" t="s">
        <v>7</v>
      </c>
      <c r="C1" s="2"/>
      <c r="D1" s="2"/>
      <c r="E1" s="2"/>
      <c r="F1" s="2"/>
      <c r="G1" s="2"/>
      <c r="H1" s="2" t="s">
        <v>8</v>
      </c>
      <c r="I1" s="2"/>
      <c r="J1" s="2"/>
      <c r="K1" s="2"/>
      <c r="L1" s="2"/>
      <c r="M1" s="2"/>
      <c r="N1" s="4" t="s">
        <v>9</v>
      </c>
      <c r="O1" s="4"/>
      <c r="P1" s="4"/>
      <c r="Q1" s="4"/>
      <c r="R1" s="4"/>
      <c r="S1" s="4"/>
      <c r="T1" s="3" t="s">
        <v>11</v>
      </c>
      <c r="U1" s="2" t="s">
        <v>12</v>
      </c>
    </row>
    <row r="2" spans="1:21" x14ac:dyDescent="0.2">
      <c r="A2" s="2"/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3"/>
      <c r="U2" s="2"/>
    </row>
    <row r="3" spans="1:21" x14ac:dyDescent="0.2">
      <c r="A3" t="s">
        <v>15</v>
      </c>
      <c r="B3">
        <v>1.1499999999999999</v>
      </c>
      <c r="C3">
        <v>1.25</v>
      </c>
      <c r="D3">
        <v>1.1000000000000001</v>
      </c>
      <c r="E3">
        <v>1.1100000000000001</v>
      </c>
      <c r="F3">
        <v>1.1599999999999999</v>
      </c>
      <c r="G3">
        <f t="shared" ref="G3:G6" si="0">(B3+C3+D3+E3+F3)/5</f>
        <v>1.1540000000000001</v>
      </c>
      <c r="H3">
        <v>0.97</v>
      </c>
      <c r="I3">
        <v>1.1599999999999999</v>
      </c>
      <c r="J3">
        <v>1.1100000000000001</v>
      </c>
      <c r="K3">
        <v>1.03</v>
      </c>
      <c r="L3">
        <v>1.1599999999999999</v>
      </c>
      <c r="M3">
        <f t="shared" ref="M3:M6" si="1">(H3+I3+J3+K3+L3)/5</f>
        <v>1.0860000000000001</v>
      </c>
      <c r="N3">
        <v>1.07</v>
      </c>
      <c r="O3">
        <v>1.0900000000000001</v>
      </c>
      <c r="P3">
        <v>1.1100000000000001</v>
      </c>
      <c r="Q3">
        <v>1.1200000000000001</v>
      </c>
      <c r="R3">
        <v>1.08</v>
      </c>
      <c r="S3">
        <f t="shared" ref="S3:S6" si="2">(N3+O3+P3+Q3+R3)/5</f>
        <v>1.0940000000000001</v>
      </c>
      <c r="T3">
        <f>(G3/S3)</f>
        <v>1.0548446069469837</v>
      </c>
      <c r="U3">
        <f>((G3/S3)-1)*100</f>
        <v>5.4844606946983676</v>
      </c>
    </row>
    <row r="4" spans="1:21" x14ac:dyDescent="0.2">
      <c r="A4" t="s">
        <v>16</v>
      </c>
      <c r="B4">
        <v>3.03</v>
      </c>
      <c r="C4">
        <v>2.98</v>
      </c>
      <c r="D4">
        <v>2.9550000000000001</v>
      </c>
      <c r="E4">
        <v>3.13</v>
      </c>
      <c r="F4">
        <v>3.12</v>
      </c>
      <c r="G4">
        <f t="shared" si="0"/>
        <v>3.0430000000000001</v>
      </c>
      <c r="H4">
        <v>2.76</v>
      </c>
      <c r="I4">
        <v>2.68</v>
      </c>
      <c r="J4">
        <v>2.66</v>
      </c>
      <c r="K4">
        <v>2.46</v>
      </c>
      <c r="L4">
        <v>2.5099999999999998</v>
      </c>
      <c r="M4">
        <f t="shared" si="1"/>
        <v>2.6139999999999999</v>
      </c>
      <c r="N4">
        <v>2.81</v>
      </c>
      <c r="O4">
        <v>2.5299999999999998</v>
      </c>
      <c r="P4">
        <v>2.56</v>
      </c>
      <c r="Q4">
        <v>2.4900000000000002</v>
      </c>
      <c r="R4">
        <v>2.4950000000000001</v>
      </c>
      <c r="S4">
        <f t="shared" si="2"/>
        <v>2.5770000000000004</v>
      </c>
      <c r="T4">
        <f t="shared" ref="T4:T6" si="3">(G4/S4)</f>
        <v>1.1808304229724484</v>
      </c>
      <c r="U4">
        <f t="shared" ref="U4:U6" si="4">((G4/S4)-1)*100</f>
        <v>18.083042297244845</v>
      </c>
    </row>
    <row r="5" spans="1:21" x14ac:dyDescent="0.2">
      <c r="A5" t="s">
        <v>17</v>
      </c>
      <c r="B5">
        <v>25.16</v>
      </c>
      <c r="C5">
        <v>25.36</v>
      </c>
      <c r="D5">
        <v>25.61</v>
      </c>
      <c r="E5">
        <v>25.68</v>
      </c>
      <c r="F5">
        <v>25.71</v>
      </c>
      <c r="G5">
        <f t="shared" si="0"/>
        <v>25.504000000000001</v>
      </c>
      <c r="H5">
        <v>4.51</v>
      </c>
      <c r="I5">
        <v>4.4820000000000002</v>
      </c>
      <c r="J5">
        <v>4.66</v>
      </c>
      <c r="K5">
        <v>4.62</v>
      </c>
      <c r="L5">
        <v>4.3899999999999997</v>
      </c>
      <c r="M5">
        <f t="shared" si="1"/>
        <v>4.5324000000000009</v>
      </c>
      <c r="N5">
        <v>4.49</v>
      </c>
      <c r="O5">
        <v>4.4290000000000003</v>
      </c>
      <c r="P5">
        <v>4.5599999999999996</v>
      </c>
      <c r="Q5">
        <v>4.72</v>
      </c>
      <c r="R5">
        <v>4.49</v>
      </c>
      <c r="S5">
        <f t="shared" si="2"/>
        <v>4.5377999999999998</v>
      </c>
      <c r="T5">
        <f t="shared" si="3"/>
        <v>5.6203446604081275</v>
      </c>
      <c r="U5">
        <f t="shared" si="4"/>
        <v>462.03446604081273</v>
      </c>
    </row>
    <row r="6" spans="1:21" x14ac:dyDescent="0.2">
      <c r="A6" t="s">
        <v>18</v>
      </c>
      <c r="B6">
        <v>7.58</v>
      </c>
      <c r="C6">
        <v>7.73</v>
      </c>
      <c r="D6">
        <v>7.6</v>
      </c>
      <c r="E6">
        <v>7.63</v>
      </c>
      <c r="F6">
        <v>7.61</v>
      </c>
      <c r="G6">
        <f t="shared" si="0"/>
        <v>7.63</v>
      </c>
      <c r="H6">
        <v>4.9000000000000004</v>
      </c>
      <c r="I6">
        <v>4.9800000000000004</v>
      </c>
      <c r="J6">
        <v>5.0199999999999996</v>
      </c>
      <c r="K6">
        <v>4.95</v>
      </c>
      <c r="L6">
        <v>4.9800000000000004</v>
      </c>
      <c r="M6">
        <f t="shared" si="1"/>
        <v>4.9660000000000002</v>
      </c>
      <c r="N6">
        <v>4.96</v>
      </c>
      <c r="O6">
        <v>4.9400000000000004</v>
      </c>
      <c r="P6">
        <v>5.0209999999999999</v>
      </c>
      <c r="Q6">
        <v>5.0830000000000002</v>
      </c>
      <c r="R6">
        <v>4.9109999999999996</v>
      </c>
      <c r="S6">
        <f t="shared" si="2"/>
        <v>4.9829999999999997</v>
      </c>
      <c r="T6">
        <f t="shared" si="3"/>
        <v>1.5312061007425246</v>
      </c>
      <c r="U6">
        <f t="shared" si="4"/>
        <v>53.120610074252461</v>
      </c>
    </row>
  </sheetData>
  <mergeCells count="6">
    <mergeCell ref="U1:U2"/>
    <mergeCell ref="A1:A2"/>
    <mergeCell ref="B1:G1"/>
    <mergeCell ref="H1:M1"/>
    <mergeCell ref="N1:S1"/>
    <mergeCell ref="T1: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Thread-2</vt:lpstr>
      <vt:lpstr>Thread-4</vt:lpstr>
      <vt:lpstr>Thread-8</vt:lpstr>
      <vt:lpstr>Thread-16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Mahmud, Quazi Ishtiaque [COM S]</dc:creator>
  <cp:lastModifiedBy>Mahmud, Quazi Ishtiaque [COM S]</cp:lastModifiedBy>
  <dcterms:created xsi:type="dcterms:W3CDTF">2024-10-01T03:41:16Z</dcterms:created>
  <dcterms:modified xsi:type="dcterms:W3CDTF">2024-10-14T08:24:12Z</dcterms:modified>
</cp:coreProperties>
</file>