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60" windowWidth="28800" windowHeight="16380" tabRatio="775"/>
  </bookViews>
  <sheets>
    <sheet name="虎符销售策略" sheetId="3" r:id="rId1"/>
    <sheet name="军团策略与质检分析报告" sheetId="1" r:id="rId2"/>
    <sheet name="优秀录音" sheetId="2" r:id="rId3"/>
    <sheet name="虎符质检综合周报" sheetId="4" r:id="rId4"/>
    <sheet name="虎符质检综合月报" sheetId="5" r:id="rId5"/>
    <sheet name="虎符质检抽查打分表" sheetId="7" r:id="rId6"/>
    <sheet name="工作量报表" sheetId="6" r:id="rId7"/>
  </sheets>
  <externalReferences>
    <externalReference r:id="rId8"/>
    <externalReference r:id="rId9"/>
  </externalReferences>
  <definedNames>
    <definedName name="录音类型">[1]问题分类!$F$2:$F$4</definedName>
    <definedName name="人群分类">[1]问题分类!$C$2:$C$10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Q14" i="7" l="1"/>
  <c r="AK14" i="7"/>
  <c r="AD14" i="7"/>
  <c r="AA14" i="7"/>
  <c r="AS14" i="7"/>
  <c r="AQ11" i="7"/>
  <c r="AK11" i="7"/>
  <c r="AD11" i="7"/>
  <c r="AA11" i="7"/>
  <c r="AS11" i="7"/>
  <c r="AQ9" i="7"/>
  <c r="AK9" i="7"/>
  <c r="AD9" i="7"/>
  <c r="AA9" i="7"/>
  <c r="AS9" i="7"/>
  <c r="AQ7" i="7"/>
  <c r="AK7" i="7"/>
  <c r="AD7" i="7"/>
  <c r="AA7" i="7"/>
  <c r="AS7" i="7"/>
  <c r="AQ4" i="7"/>
  <c r="AK4" i="7"/>
  <c r="AD4" i="7"/>
  <c r="AA4" i="7"/>
  <c r="AS4" i="7"/>
</calcChain>
</file>

<file path=xl/comments1.xml><?xml version="1.0" encoding="utf-8"?>
<comments xmlns="http://schemas.openxmlformats.org/spreadsheetml/2006/main">
  <authors>
    <author>Admin</author>
  </authors>
  <commentList>
    <comment ref="B2" author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这个设计成选项还是用户填写？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是否是截杀策略是军团长自己定义，促销活动是公司来定？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自定义
选择+自定义
自定义</t>
        </r>
      </text>
    </comment>
    <comment ref="C4" author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是否有模型数据</t>
        </r>
      </text>
    </comment>
    <comment ref="F4" author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是否设置选项？</t>
        </r>
      </text>
    </comment>
    <comment ref="E6" author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优惠折扣和上面促销活动是否是一样的？</t>
        </r>
      </text>
    </comment>
    <comment ref="C8" author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设置成选项还是自己定义？</t>
        </r>
      </text>
    </comment>
    <comment ref="B9" author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竞争对手相关是否不设置选项？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学员类型，学员特点：是否直接可以通过数据来得到？
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E2" author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是否就这几种？</t>
        </r>
      </text>
    </comment>
    <comment ref="G2" author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是否设置优秀录音级别为后期平台推送提供参照？</t>
        </r>
      </text>
    </comment>
    <comment ref="G8" author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P39" author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是什么？怎么算？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R11" author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这一列数据从哪里来？
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Q4" author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需要提供分类列表</t>
        </r>
      </text>
    </comment>
    <comment ref="M14" author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这里的二级分类和一级分类有没有关联，以及和和后面的推荐专业有无区别？</t>
        </r>
      </text>
    </comment>
    <comment ref="V14" author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随着策略变化还是固定的？</t>
        </r>
      </text>
    </comment>
    <comment ref="AE15" author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是否也是随着策略在变化？</t>
        </r>
      </text>
    </comment>
  </commentList>
</comments>
</file>

<file path=xl/comments7.xml><?xml version="1.0" encoding="utf-8"?>
<comments xmlns="http://schemas.openxmlformats.org/spreadsheetml/2006/main">
  <authors>
    <author>Admin</author>
  </authors>
  <commentList>
    <comment ref="J2" author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什么意思？</t>
        </r>
      </text>
    </comment>
  </commentList>
</comments>
</file>

<file path=xl/sharedStrings.xml><?xml version="1.0" encoding="utf-8"?>
<sst xmlns="http://schemas.openxmlformats.org/spreadsheetml/2006/main" count="1408" uniqueCount="510">
  <si>
    <t xml:space="preserve">              军团策略与质检分析</t>
  </si>
  <si>
    <t>第三军团</t>
  </si>
  <si>
    <t>SOP负责人：张宏艺</t>
  </si>
  <si>
    <t>军团长</t>
  </si>
  <si>
    <t>策略执行率</t>
  </si>
  <si>
    <t>流程完整度</t>
  </si>
  <si>
    <t>销转</t>
  </si>
  <si>
    <t>RPA</t>
  </si>
  <si>
    <t>简荣山</t>
  </si>
  <si>
    <t>78%(环比上升4.1%)</t>
  </si>
  <si>
    <t>63%（环比上升8%）</t>
  </si>
  <si>
    <t>执行排名</t>
  </si>
  <si>
    <t>质检抽检数</t>
  </si>
  <si>
    <t>抽检比例</t>
  </si>
  <si>
    <t>违规率</t>
  </si>
  <si>
    <t>6（环比下降0名）</t>
  </si>
  <si>
    <t>55</t>
  </si>
  <si>
    <t>2%</t>
  </si>
  <si>
    <t>15.9%（环比下降67.9%）</t>
  </si>
  <si>
    <t>策略模块</t>
  </si>
  <si>
    <t>探需</t>
  </si>
  <si>
    <t>专业</t>
  </si>
  <si>
    <t>班型</t>
  </si>
  <si>
    <t>截杀</t>
  </si>
  <si>
    <t>执行率</t>
  </si>
  <si>
    <t>执行问题与建议</t>
  </si>
  <si>
    <t>1、本周整体的策略执行比上周有所进步。主要在班型策略执行上,策略班型为17960，咨询师
   推8800、14800、15960的专本连读班型较多，故执行率下降。
2、本周抽检录音中有1名咨询师给学员沟通缺少激情，语气散漫；1名咨询师嫌弃学员听不
   懂，态度急躁；有2名咨询师推荐专业截杀时出现错误，又推荐另一专业，学员想知道学费
   最后也忘记给讲。（详见录音评分表中标红的备注）
3、建议本周军团培训还需继续加强流程问题，同时注重咨询效果的提升。</t>
  </si>
  <si>
    <t>用户模块</t>
  </si>
  <si>
    <t>学员最关心问题1</t>
  </si>
  <si>
    <t>报考-考试科目和时间/可以替考吗/去哪考</t>
  </si>
  <si>
    <t>学员最关心问题2</t>
  </si>
  <si>
    <t>通过率-XX学历多久考完拿证</t>
  </si>
  <si>
    <t>学员最关心问题3</t>
  </si>
  <si>
    <t>费用-费用包含哪些/怎么缴费/年龄大、基础不好学的会吗</t>
  </si>
  <si>
    <t>用户分析</t>
  </si>
  <si>
    <t>1、学员类型：学员主要以企业普通员工、销售/服务业人员较多，其次为工厂/建筑工人。
2、学员特点：想提升到本科的人数最多占68%，看到广告想个人提升为目的的比较多。
3、学员关注：考试科目和时间，考试采取笔试还是上机，是否好通过。</t>
  </si>
  <si>
    <t>质检模块</t>
  </si>
  <si>
    <t>主要违规点1</t>
  </si>
  <si>
    <t>主要违规点2</t>
  </si>
  <si>
    <t>问题话术</t>
  </si>
  <si>
    <t>虚构政策</t>
  </si>
  <si>
    <t>明年所有专业加考英语，回到户籍所在地进行报考；另外还有专科三年本科四年</t>
  </si>
  <si>
    <t>官方名义</t>
  </si>
  <si>
    <t>我们这里今天有中国银行，富士康，蓝月亮集团到我们分校进行团报，你参加这个团报可以进行免利息分期付款</t>
  </si>
  <si>
    <t>建议话术</t>
  </si>
  <si>
    <t>吉林省外地户口不允许进行自考报名，所以可能未来**省也将进行政策改革，需要回到户籍所在地进行报考，希望您可以尽快报名。避免每次回家考试的麻烦。  现在部分专业是需要考高等数学和大学英语的，这个是有难度的，例如工商管理专业和会计专业都要考，现在高中部分要在进行部分地区文理不分家，可能以后自考也会这样实施，加考高数和英语，增加考试难度。关于专三本四目前备案，请按照之前备案的话术给学员介绍。</t>
  </si>
  <si>
    <t>目前我们这里有个亚太青年就业协会，如果你确定报名，我可以帮您去申请一个***元的助学金。可以直接在您的学费里减免；我们现在和百度金融的百度钱包有个助学分期的免息分期，如果你确定报名，我可以帮您去申请一下，这样你就可以减少您的经济压力，是没有任何利息的。</t>
  </si>
  <si>
    <t>更改后话术（军团填写）</t>
  </si>
  <si>
    <t>培训安排（军团填写）</t>
  </si>
  <si>
    <t>1培训主题2培训资料3培训时间4参培人员5培训师</t>
  </si>
  <si>
    <t>上周培训效果分析</t>
  </si>
  <si>
    <t>1、上周军团培训流程梳理，本周军团整体执行率有所提高，但部分人员执行还是不到位。</t>
  </si>
  <si>
    <t>附件包含：优秀录音，虎符质检抽查表
培训反馈：请于本周四之前，邮件形式反馈本周培训情况，填写培训安排</t>
  </si>
  <si>
    <t>军团</t>
  </si>
  <si>
    <t>录音日期</t>
  </si>
  <si>
    <t>咨询项目</t>
  </si>
  <si>
    <t>咨询师姓名</t>
  </si>
  <si>
    <t>录音类型</t>
  </si>
  <si>
    <t>录音链接</t>
  </si>
  <si>
    <t>第二十一孵化器</t>
  </si>
  <si>
    <t>自考</t>
  </si>
  <si>
    <t>陈景龙</t>
  </si>
  <si>
    <t>流程完整</t>
  </si>
  <si>
    <t>http://10.251.3.251/kjcc_log/2017/09/27/out-412013430976610-179674-3293-3n-20170927-175345-10101506506025.191769.mp3</t>
  </si>
  <si>
    <t>黄子娟</t>
  </si>
  <si>
    <t>推专业灵活</t>
  </si>
  <si>
    <t>http://192.168.1.86/kjcc_log/2017/09/26/out-412018928703157-181324-4750-3-20170926-150104-10151506409264.449792.mp3</t>
  </si>
  <si>
    <t>第十七军团</t>
  </si>
  <si>
    <t>教资</t>
  </si>
  <si>
    <t>柯世浩</t>
  </si>
  <si>
    <t>推班卖点明确</t>
  </si>
  <si>
    <t>http://192.168.1.81/kjcc_log/2017/09/25/out-412013432033788-181397-4811-17-20170925-100825-10191506305305.34786.mp3</t>
  </si>
  <si>
    <t>刘燕</t>
  </si>
  <si>
    <t>http://192.168.1.81/kjcc_log/2017/09/25/out-015821712853-179026-3594-17-20170925-104449-10191506307489.37535.mp3</t>
  </si>
  <si>
    <t>第三十四军团</t>
  </si>
  <si>
    <t>阮旺元</t>
  </si>
  <si>
    <t>http://10.251.3.252/kjcc_log/2017/09/27/out-018153113650-178273-3322-8n-20170927-134538-10121506491138.244324.mp3</t>
  </si>
  <si>
    <t>陈银琪</t>
  </si>
  <si>
    <t>http://10.251.3.252/kjcc_log/2017/09/25/out-013350300011-178454-3377-8n-20170925-134722-10121506318442.184623.mp3</t>
  </si>
  <si>
    <t>盛美玲</t>
  </si>
  <si>
    <t>http://192.168.1.86/kjcc_log/2017/09/26/out-412013724821392-179788-3911-3n-20170926-134352-10151506404632.439847.wav</t>
  </si>
  <si>
    <t>项目：自考</t>
    <phoneticPr fontId="22" type="noConversion"/>
  </si>
  <si>
    <t>拨打策略</t>
    <phoneticPr fontId="22" type="noConversion"/>
  </si>
  <si>
    <t>探需必问点</t>
  </si>
  <si>
    <t>主推专业/主推院校/主推项目</t>
    <phoneticPr fontId="22" type="noConversion"/>
  </si>
  <si>
    <t>主推班型</t>
    <phoneticPr fontId="22" type="noConversion"/>
  </si>
  <si>
    <r>
      <rPr>
        <b/>
        <sz val="12"/>
        <color theme="1"/>
        <rFont val="微软雅黑"/>
        <family val="2"/>
        <charset val="134"/>
      </rPr>
      <t xml:space="preserve">广东 </t>
    </r>
    <r>
      <rPr>
        <sz val="12"/>
        <color theme="1"/>
        <rFont val="微软雅黑"/>
        <family val="2"/>
        <charset val="134"/>
      </rPr>
      <t xml:space="preserve">                                                                   专科：行政管理专                                                      本科：人力资源管理/现代企业管理本                               专本连读：行管人力专本连读                                  </t>
    </r>
    <r>
      <rPr>
        <b/>
        <sz val="12"/>
        <color rgb="FFFF0000"/>
        <rFont val="微软雅黑"/>
        <family val="2"/>
        <charset val="134"/>
      </rPr>
      <t>专本套读：国开专科+自考本科 （18年入学）</t>
    </r>
    <r>
      <rPr>
        <sz val="12"/>
        <color theme="1"/>
        <rFont val="微软雅黑"/>
        <family val="2"/>
        <charset val="134"/>
      </rPr>
      <t xml:space="preserve">                                     </t>
    </r>
    <r>
      <rPr>
        <b/>
        <sz val="12"/>
        <color theme="1"/>
        <rFont val="微软雅黑"/>
        <family val="2"/>
        <charset val="134"/>
      </rPr>
      <t/>
    </r>
    <phoneticPr fontId="22" type="noConversion"/>
  </si>
  <si>
    <t xml:space="preserve">广深                                                              专／本科：12980/9980
专本套：国开-17960/14800                            广东：                                                                                          专／本科：9980/7980
专本套：国开8800+7980/8800+4980                           </t>
    <rPh sb="0" eb="1">
      <t>jiang su</t>
    </rPh>
    <rPh sb="2" eb="3">
      <t>yi bu</t>
    </rPh>
    <rPh sb="8" eb="9">
      <t>ben</t>
    </rPh>
    <rPh sb="87" eb="88">
      <t>xi bei</t>
    </rPh>
    <rPh sb="90" eb="91">
      <t>guang xizhuanbenkeyi dongyi dui yisi jiao banzhuan ben taozhuan benlian du</t>
    </rPh>
    <phoneticPr fontId="22" type="noConversion"/>
  </si>
  <si>
    <r>
      <rPr>
        <b/>
        <sz val="12"/>
        <color rgb="FFFF0000"/>
        <rFont val="微软雅黑"/>
        <family val="2"/>
        <charset val="134"/>
      </rPr>
      <t xml:space="preserve">1.9月尚学季：着重报考后学习、职业规划（18年1月报考还有3个月，距离4月考试还有半年）       配合赠送无限课堂职场课程、资格证录播，全面提升职场竞争力，为成为职场“新精英”做准备！ </t>
    </r>
    <r>
      <rPr>
        <sz val="12"/>
        <color theme="1"/>
        <rFont val="微软雅黑"/>
        <family val="2"/>
        <charset val="134"/>
      </rPr>
      <t xml:space="preserve">                                        2..政策截杀（穿插政策改革点预测-专3本4，分析自考历年改革动态，10月考期之前报名还可以享受老考生政策）
3.助学金名额（杉树计划，凭条件申请1000元助学优惠）
4.分期名额（本周起分期贷款必须有贷款码、名额限制）                                              
6.内部班名额（内部员工班优惠折扣价，凭借工号验证）                                                 7</t>
    </r>
    <r>
      <rPr>
        <b/>
        <sz val="12"/>
        <color theme="1"/>
        <rFont val="微软雅黑"/>
        <family val="2"/>
        <charset val="134"/>
      </rPr>
      <t>.APP引导结合活动和优惠；</t>
    </r>
    <r>
      <rPr>
        <sz val="12"/>
        <color theme="1"/>
        <rFont val="微软雅黑"/>
        <family val="2"/>
        <charset val="134"/>
      </rPr>
      <t xml:space="preserve">
</t>
    </r>
    <rPh sb="0" eb="1">
      <t>di yi ci</t>
    </rPh>
    <rPh sb="4" eb="5">
      <t>jiang su</t>
    </rPh>
    <rPh sb="6" eb="7">
      <t>kao wei</t>
    </rPh>
    <rPh sb="8" eb="9">
      <t>jin zhang</t>
    </rPh>
    <rPh sb="11" eb="12">
      <t>jin you</t>
    </rPh>
    <rPh sb="15" eb="16">
      <t>ge</t>
    </rPh>
    <rPh sb="16" eb="17">
      <t>ming e</t>
    </rPh>
    <rPh sb="19" eb="20">
      <t>mian kao shi fei</t>
    </rPh>
    <rPh sb="60" eb="61">
      <t>xi bei</t>
    </rPh>
    <rPh sb="70" eb="71">
      <t>kao qian</t>
    </rPh>
    <rPh sb="72" eb="73">
      <t>chong ci ban</t>
    </rPh>
    <phoneticPr fontId="22" type="noConversion"/>
  </si>
  <si>
    <t>深入探需3问题：                         1.有什么顾虑？（是考试形式，专业，价格，还是时间）                   2.是否有对比其他机构.                    3.对价格方便是否觉得有压力？</t>
    <phoneticPr fontId="22" type="noConversion"/>
  </si>
  <si>
    <r>
      <t>广深                                                              专／本科：12980/7980
专本套：国开8800+7980/8800+4980                                广东：                                                       专／本科： 7980/6980分期
专本套：</t>
    </r>
    <r>
      <rPr>
        <b/>
        <sz val="12"/>
        <rFont val="微软雅黑"/>
        <family val="2"/>
        <charset val="134"/>
      </rPr>
      <t>国开8800+7980/8800+4980       9折/8折分期</t>
    </r>
    <r>
      <rPr>
        <b/>
        <sz val="12"/>
        <color theme="1"/>
        <rFont val="微软雅黑"/>
        <family val="2"/>
        <charset val="134"/>
      </rPr>
      <t xml:space="preserve">
</t>
    </r>
    <rPh sb="2" eb="3">
      <t>benxi beishi dangti</t>
    </rPh>
    <phoneticPr fontId="22" type="noConversion"/>
  </si>
  <si>
    <r>
      <rPr>
        <b/>
        <sz val="12"/>
        <color rgb="FFFF0000"/>
        <rFont val="微软雅黑"/>
        <family val="2"/>
        <charset val="134"/>
      </rPr>
      <t xml:space="preserve">1.“尚学季”报不上将错过改革加考机会     </t>
    </r>
    <r>
      <rPr>
        <sz val="12"/>
        <color theme="1"/>
        <rFont val="微软雅黑"/>
        <family val="2"/>
        <charset val="134"/>
      </rPr>
      <t xml:space="preserve">                            </t>
    </r>
    <r>
      <rPr>
        <sz val="12"/>
        <rFont val="微软雅黑"/>
        <family val="2"/>
        <charset val="134"/>
      </rPr>
      <t xml:space="preserve">2. </t>
    </r>
    <r>
      <rPr>
        <sz val="12"/>
        <color theme="1"/>
        <rFont val="微软雅黑"/>
        <family val="2"/>
        <charset val="134"/>
      </rPr>
      <t xml:space="preserve">提交档案，补录名额                              3.根据情况，若首咨没有截下，                           当通电话即降班【行管人力】VIP名校专本连读班-12800（可9折分期）， 或者8800                                                     突出APP学习、价格优势：                                                       1.内部员工班优惠折扣价，价格更低；                      2.下载APP加入尚德精英群、论坛，共同进步和学习               </t>
    </r>
    <rPh sb="0" eb="1">
      <t>di yi ci</t>
    </rPh>
    <rPh sb="4" eb="5">
      <t>jiang su</t>
    </rPh>
    <rPh sb="6" eb="7">
      <t>kao wei</t>
    </rPh>
    <rPh sb="8" eb="9">
      <t>jin zhang</t>
    </rPh>
    <rPh sb="11" eb="12">
      <t>jin you</t>
    </rPh>
    <rPh sb="15" eb="16">
      <t>ge</t>
    </rPh>
    <rPh sb="16" eb="17">
      <t>ming e</t>
    </rPh>
    <rPh sb="19" eb="20">
      <t>mian kao shi fei</t>
    </rPh>
    <rPh sb="60" eb="61">
      <t>xi bei</t>
    </rPh>
    <rPh sb="70" eb="71">
      <t>kao qian</t>
    </rPh>
    <rPh sb="72" eb="73">
      <t>chong ci ban</t>
    </rPh>
    <phoneticPr fontId="22" type="noConversion"/>
  </si>
  <si>
    <t>库存跨期</t>
    <phoneticPr fontId="22" type="noConversion"/>
  </si>
  <si>
    <r>
      <rPr>
        <b/>
        <sz val="12"/>
        <color theme="1"/>
        <rFont val="微软雅黑"/>
        <family val="2"/>
        <charset val="134"/>
      </rPr>
      <t>专／本科：</t>
    </r>
    <r>
      <rPr>
        <sz val="12"/>
        <color theme="1"/>
        <rFont val="微软雅黑"/>
        <family val="2"/>
        <charset val="134"/>
      </rPr>
      <t xml:space="preserve">6980分期
</t>
    </r>
    <r>
      <rPr>
        <b/>
        <sz val="12"/>
        <color theme="1"/>
        <rFont val="微软雅黑"/>
        <family val="2"/>
        <charset val="134"/>
      </rPr>
      <t>专本套</t>
    </r>
    <r>
      <rPr>
        <sz val="12"/>
        <color theme="1"/>
        <rFont val="微软雅黑"/>
        <family val="2"/>
        <charset val="134"/>
      </rPr>
      <t>：</t>
    </r>
    <r>
      <rPr>
        <sz val="12"/>
        <rFont val="微软雅黑"/>
        <family val="2"/>
        <charset val="134"/>
      </rPr>
      <t>8800/ 6800 分期（看情况8折分期）</t>
    </r>
    <rPh sb="0" eb="1">
      <t>jiang su</t>
    </rPh>
    <rPh sb="5" eb="6">
      <t>ben</t>
    </rPh>
    <rPh sb="6" eb="7">
      <t>ke</t>
    </rPh>
    <rPh sb="13" eb="14">
      <t>xi bei</t>
    </rPh>
    <phoneticPr fontId="22" type="noConversion"/>
  </si>
  <si>
    <t>1.天使计划班，配合尚学季（开学季）主题</t>
    <rPh sb="0" eb="1">
      <t>di yi cijiang sukao weijin zhangjin yougeming emian kao shi feixi beikao qianchong ci ban</t>
    </rPh>
    <phoneticPr fontId="22" type="noConversion"/>
  </si>
  <si>
    <t>主要竞争对手</t>
    <phoneticPr fontId="22" type="noConversion"/>
  </si>
  <si>
    <t>哪几家：123</t>
    <phoneticPr fontId="22" type="noConversion"/>
  </si>
  <si>
    <t>竞争对手主推学历形式或专业：123</t>
    <phoneticPr fontId="22" type="noConversion"/>
  </si>
  <si>
    <t>竞争对手价格：123</t>
    <phoneticPr fontId="22" type="noConversion"/>
  </si>
  <si>
    <t>竞争对手截杀：123</t>
    <phoneticPr fontId="22" type="noConversion"/>
  </si>
  <si>
    <t>与竞争对手相比尚德优势分析</t>
    <phoneticPr fontId="22" type="noConversion"/>
  </si>
  <si>
    <t>【三十三军团171016】“虎符”销售策略</t>
    <rPh sb="10" eb="11">
      <t>siye'wu'titi'xizen'mzhi'xingyuce'luejian'kong</t>
    </rPh>
    <phoneticPr fontId="22" type="noConversion"/>
  </si>
  <si>
    <t>广东、海南</t>
    <phoneticPr fontId="22" type="noConversion"/>
  </si>
  <si>
    <t>地域：</t>
    <phoneticPr fontId="22" type="noConversion"/>
  </si>
  <si>
    <t>截杀策略+促销活动</t>
    <phoneticPr fontId="22" type="noConversion"/>
  </si>
  <si>
    <t>内部PK活动+激励活动</t>
    <rPh sb="0" eb="1">
      <t>biao'qian</t>
    </rPh>
    <rPh sb="2" eb="3">
      <t>guan'li</t>
    </rPh>
    <phoneticPr fontId="22" type="noConversion"/>
  </si>
  <si>
    <t>地区：</t>
    <phoneticPr fontId="22" type="noConversion"/>
  </si>
  <si>
    <t>首咨</t>
  </si>
  <si>
    <t>首咨</t>
    <phoneticPr fontId="22" type="noConversion"/>
  </si>
  <si>
    <t>基本探需问题：                          1.年龄与学历     
2.从事什么工作 （岗位）   
3.取证目的【①以后继续从事这个行业还是有其他打算呢?②基于此，自己为什么想提升学历（找到痛点）】；       
4.数学和英语的基础如何？（为后面推班做铺垫）</t>
    <phoneticPr fontId="22" type="noConversion"/>
  </si>
  <si>
    <t>7天内</t>
    <rPh sb="0" eb="3">
      <t>dian'hau</t>
    </rPh>
    <phoneticPr fontId="22" type="noConversion"/>
  </si>
  <si>
    <t>唤醒回忆+深入探需</t>
    <phoneticPr fontId="22" type="noConversion"/>
  </si>
  <si>
    <t>影响成交的关键问题答疑</t>
    <phoneticPr fontId="22" type="noConversion"/>
  </si>
  <si>
    <t>触发式开场</t>
    <phoneticPr fontId="22" type="noConversion"/>
  </si>
  <si>
    <t>辅助咨询工具</t>
    <phoneticPr fontId="22" type="noConversion"/>
  </si>
  <si>
    <t>终极截杀+优惠折扣</t>
    <phoneticPr fontId="22" type="noConversion"/>
  </si>
  <si>
    <t>截杀策略+优惠折扣</t>
    <phoneticPr fontId="22" type="noConversion"/>
  </si>
  <si>
    <t>1.上课方式：手机APP(直播在线，录播缓存，随时随地与同学老师互动学习)
2.班主任服务APP
3.同学交流APP
4.APP领取价值998元的职场课程
5.APP领取1000元助学金减免券</t>
    <phoneticPr fontId="22" type="noConversion"/>
  </si>
  <si>
    <t>解决首咨遗留问题</t>
    <phoneticPr fontId="22" type="noConversion"/>
  </si>
  <si>
    <t>前30秒吸引学员兴趣，促销？折扣？报考？</t>
    <phoneticPr fontId="22" type="noConversion"/>
  </si>
  <si>
    <t>说明：
1.所有模块都需要填写,以上表格内容为模板，无需照搬照抄：1）探需：填写主要问题。2）主推专业：需要填写专本分别的主推专业,最多主推1-2个专业。3）主推班型：填写主推班型的价格。4）截杀策略+促销活动：填写截杀策略及在括号中写出对应截杀话术和促销活动，务必简明扼要。5）内部PK活动+激励活动：军团内部PK或激励活动方案
2.如本军团不同地区销售策略不同，请分别填写各个地区的主推专业、班型、及截杀策略，并标注清楚各销售部负责的地区。
3.每周更新策略时，只需要填写当周策略调整的模块，例如调整截杀策略和促销活动，例如竞争对手，例如报考期主推专业变更。</t>
    <phoneticPr fontId="22" type="noConversion"/>
  </si>
  <si>
    <t>统计时间
虎符9.25-9.30
质检9.20-9.26</t>
    <phoneticPr fontId="22" type="noConversion"/>
  </si>
  <si>
    <t>事业部</t>
    <phoneticPr fontId="22" type="noConversion"/>
  </si>
  <si>
    <t>总机会数</t>
  </si>
  <si>
    <t>抽取数</t>
    <phoneticPr fontId="22" type="noConversion"/>
  </si>
  <si>
    <t>抽取率</t>
  </si>
  <si>
    <t>执行率(执行得分）</t>
    <phoneticPr fontId="22" type="noConversion"/>
  </si>
  <si>
    <t>环比</t>
    <phoneticPr fontId="22" type="noConversion"/>
  </si>
  <si>
    <t>探需</t>
    <phoneticPr fontId="22" type="noConversion"/>
  </si>
  <si>
    <t>主推专业执行占比</t>
    <phoneticPr fontId="22" type="noConversion"/>
  </si>
  <si>
    <t>主推班型执行占比</t>
    <phoneticPr fontId="34" type="noConversion"/>
  </si>
  <si>
    <t>截杀策略执行占比</t>
    <phoneticPr fontId="34" type="noConversion"/>
  </si>
  <si>
    <t>流程完整性执行占比</t>
    <phoneticPr fontId="22" type="noConversion"/>
  </si>
  <si>
    <t>销转</t>
    <phoneticPr fontId="22" type="noConversion"/>
  </si>
  <si>
    <t>RPA</t>
    <phoneticPr fontId="22" type="noConversion"/>
  </si>
  <si>
    <t>订单数量</t>
    <phoneticPr fontId="22" type="noConversion"/>
  </si>
  <si>
    <t>总体质检数</t>
  </si>
  <si>
    <t>质检率</t>
  </si>
  <si>
    <t>违规数</t>
  </si>
  <si>
    <t>申诉成功</t>
    <phoneticPr fontId="22" type="noConversion"/>
  </si>
  <si>
    <t>申诉成功率</t>
    <phoneticPr fontId="22" type="noConversion"/>
  </si>
  <si>
    <t>一级违规</t>
    <phoneticPr fontId="22" type="noConversion"/>
  </si>
  <si>
    <t>占比</t>
    <phoneticPr fontId="22" type="noConversion"/>
  </si>
  <si>
    <t>二级违规</t>
    <phoneticPr fontId="22" type="noConversion"/>
  </si>
  <si>
    <t>三级违规</t>
    <phoneticPr fontId="22" type="noConversion"/>
  </si>
  <si>
    <t>虚构政策</t>
    <phoneticPr fontId="22" type="noConversion"/>
  </si>
  <si>
    <t>通过率</t>
    <phoneticPr fontId="22" type="noConversion"/>
  </si>
  <si>
    <t>其他</t>
    <phoneticPr fontId="22" type="noConversion"/>
  </si>
  <si>
    <t>波塞冬</t>
    <phoneticPr fontId="22" type="noConversion"/>
  </si>
  <si>
    <t>波塞冬事业部</t>
    <phoneticPr fontId="22" type="noConversion"/>
  </si>
  <si>
    <t>无限</t>
    <phoneticPr fontId="22" type="noConversion"/>
  </si>
  <si>
    <t>无限事业部</t>
  </si>
  <si>
    <t>墨丘利</t>
    <phoneticPr fontId="22" type="noConversion"/>
  </si>
  <si>
    <t>墨丘利事业部</t>
    <phoneticPr fontId="22" type="noConversion"/>
  </si>
  <si>
    <t>玛尔斯</t>
    <phoneticPr fontId="22" type="noConversion"/>
  </si>
  <si>
    <t>玛尔斯事业部</t>
    <phoneticPr fontId="22" type="noConversion"/>
  </si>
  <si>
    <t>阿波罗</t>
    <phoneticPr fontId="22" type="noConversion"/>
  </si>
  <si>
    <t>阿波罗事业部</t>
    <phoneticPr fontId="22" type="noConversion"/>
  </si>
  <si>
    <t>军团</t>
    <phoneticPr fontId="22" type="noConversion"/>
  </si>
  <si>
    <t>地区</t>
    <phoneticPr fontId="22" type="noConversion"/>
  </si>
  <si>
    <t>主推班型执行占比</t>
    <phoneticPr fontId="22" type="noConversion"/>
  </si>
  <si>
    <t>截杀策略执行占比</t>
    <phoneticPr fontId="22" type="noConversion"/>
  </si>
  <si>
    <t>无限事业部</t>
    <phoneticPr fontId="22" type="noConversion"/>
  </si>
  <si>
    <t>第十七军团</t>
    <phoneticPr fontId="22" type="noConversion"/>
  </si>
  <si>
    <t>一线城市（北上广深）</t>
  </si>
  <si>
    <t>第三十军团</t>
    <phoneticPr fontId="22" type="noConversion"/>
  </si>
  <si>
    <t>第二十一孵化器</t>
    <phoneticPr fontId="22" type="noConversion"/>
  </si>
  <si>
    <t>0</t>
  </si>
  <si>
    <t>第三十六孵化器</t>
    <phoneticPr fontId="22" type="noConversion"/>
  </si>
  <si>
    <t>第一军团</t>
    <phoneticPr fontId="22" type="noConversion"/>
  </si>
  <si>
    <t>第三军团</t>
    <phoneticPr fontId="22" type="noConversion"/>
  </si>
  <si>
    <t>第二十一军团</t>
    <phoneticPr fontId="22" type="noConversion"/>
  </si>
  <si>
    <t>第二军团</t>
    <phoneticPr fontId="22" type="noConversion"/>
  </si>
  <si>
    <t>第二十九军团</t>
    <phoneticPr fontId="22" type="noConversion"/>
  </si>
  <si>
    <t>第二十八军团</t>
    <phoneticPr fontId="22" type="noConversion"/>
  </si>
  <si>
    <t>第十六军团</t>
    <phoneticPr fontId="22" type="noConversion"/>
  </si>
  <si>
    <t>第二十二孵化器</t>
    <phoneticPr fontId="22" type="noConversion"/>
  </si>
  <si>
    <t>外地</t>
  </si>
  <si>
    <t>第五军团</t>
    <phoneticPr fontId="22" type="noConversion"/>
  </si>
  <si>
    <t>第六军团</t>
    <phoneticPr fontId="22" type="noConversion"/>
  </si>
  <si>
    <t>第三十四军团</t>
    <phoneticPr fontId="22" type="noConversion"/>
  </si>
  <si>
    <t>第十五军团</t>
    <phoneticPr fontId="22" type="noConversion"/>
  </si>
  <si>
    <t>第十八军团</t>
    <phoneticPr fontId="22" type="noConversion"/>
  </si>
  <si>
    <t>第四军团</t>
    <phoneticPr fontId="22" type="noConversion"/>
  </si>
  <si>
    <t>第十六孵化器</t>
    <phoneticPr fontId="22" type="noConversion"/>
  </si>
  <si>
    <t>全国</t>
  </si>
  <si>
    <t>第十九军团</t>
    <phoneticPr fontId="22" type="noConversion"/>
  </si>
  <si>
    <t>第十七孵化器</t>
    <phoneticPr fontId="22" type="noConversion"/>
  </si>
  <si>
    <t>APP</t>
  </si>
  <si>
    <t>第三十三军团</t>
    <phoneticPr fontId="22" type="noConversion"/>
  </si>
  <si>
    <t>第二十九孵化器</t>
    <phoneticPr fontId="22" type="noConversion"/>
  </si>
  <si>
    <t>第三十一军团</t>
    <phoneticPr fontId="22" type="noConversion"/>
  </si>
  <si>
    <t>第二十军团</t>
    <phoneticPr fontId="22" type="noConversion"/>
  </si>
  <si>
    <t>第二十五军团</t>
    <phoneticPr fontId="22" type="noConversion"/>
  </si>
  <si>
    <t>第二十二军团</t>
    <phoneticPr fontId="22" type="noConversion"/>
  </si>
  <si>
    <t>第九孵化器</t>
    <phoneticPr fontId="22" type="noConversion"/>
  </si>
  <si>
    <t>第三孵化器</t>
    <phoneticPr fontId="22" type="noConversion"/>
  </si>
  <si>
    <t>第二十七军团</t>
    <phoneticPr fontId="22" type="noConversion"/>
  </si>
  <si>
    <t>销售部</t>
    <phoneticPr fontId="22" type="noConversion"/>
  </si>
  <si>
    <t>第十七军团销售三部</t>
    <phoneticPr fontId="22" type="noConversion"/>
  </si>
  <si>
    <t>第三十军团销售三部</t>
    <phoneticPr fontId="22" type="noConversion"/>
  </si>
  <si>
    <t>第十七军团销售一部</t>
    <phoneticPr fontId="22" type="noConversion"/>
  </si>
  <si>
    <t>第三军团销售一部</t>
    <phoneticPr fontId="22" type="noConversion"/>
  </si>
  <si>
    <t>第十七军团销售二部</t>
    <phoneticPr fontId="22" type="noConversion"/>
  </si>
  <si>
    <t>第三十军团销售二部</t>
    <phoneticPr fontId="22" type="noConversion"/>
  </si>
  <si>
    <t>第二十一孵化器销售二部</t>
    <phoneticPr fontId="22" type="noConversion"/>
  </si>
  <si>
    <t>第二十八军团销售五部</t>
    <phoneticPr fontId="22" type="noConversion"/>
  </si>
  <si>
    <t>第三十六孵化器销售二部</t>
    <phoneticPr fontId="22" type="noConversion"/>
  </si>
  <si>
    <t>第一军团销售四部</t>
    <phoneticPr fontId="22" type="noConversion"/>
  </si>
  <si>
    <t>第一军团销售六部</t>
    <phoneticPr fontId="22" type="noConversion"/>
  </si>
  <si>
    <t>第三军团销售三部</t>
    <phoneticPr fontId="22" type="noConversion"/>
  </si>
  <si>
    <t>第一军团销售七部</t>
    <phoneticPr fontId="22" type="noConversion"/>
  </si>
  <si>
    <t>第一军团销售一部</t>
    <phoneticPr fontId="22" type="noConversion"/>
  </si>
  <si>
    <t>第一军团销售三部</t>
    <phoneticPr fontId="22" type="noConversion"/>
  </si>
  <si>
    <t>第三十六孵化器销售一部</t>
    <phoneticPr fontId="22" type="noConversion"/>
  </si>
  <si>
    <t>第一军团销售二部</t>
    <phoneticPr fontId="22" type="noConversion"/>
  </si>
  <si>
    <t>第二十九军团销售三部</t>
    <phoneticPr fontId="22" type="noConversion"/>
  </si>
  <si>
    <t>第二十一军团销售一部</t>
    <phoneticPr fontId="22" type="noConversion"/>
  </si>
  <si>
    <t>第二十一军团销售二部</t>
    <phoneticPr fontId="22" type="noConversion"/>
  </si>
  <si>
    <t>第二军团销售一部</t>
    <phoneticPr fontId="22" type="noConversion"/>
  </si>
  <si>
    <t>第二军团销售二部</t>
    <phoneticPr fontId="22" type="noConversion"/>
  </si>
  <si>
    <t>第二十八军团销售一部</t>
    <phoneticPr fontId="22" type="noConversion"/>
  </si>
  <si>
    <t>第二十九军团销售一部</t>
    <phoneticPr fontId="22" type="noConversion"/>
  </si>
  <si>
    <t>第三军团销售四部</t>
    <phoneticPr fontId="22" type="noConversion"/>
  </si>
  <si>
    <t>第三军团销售二部</t>
    <phoneticPr fontId="22" type="noConversion"/>
  </si>
  <si>
    <t>第二十八军团销售四部</t>
    <phoneticPr fontId="22" type="noConversion"/>
  </si>
  <si>
    <t>第十六军团销售二部</t>
    <phoneticPr fontId="22" type="noConversion"/>
  </si>
  <si>
    <t>第二十九军团销售二部</t>
    <phoneticPr fontId="22" type="noConversion"/>
  </si>
  <si>
    <t>第二十九军团销售五部</t>
    <phoneticPr fontId="22" type="noConversion"/>
  </si>
  <si>
    <t>第二十一军团销售三部</t>
    <phoneticPr fontId="22" type="noConversion"/>
  </si>
  <si>
    <t>第十六军团销售四部</t>
    <phoneticPr fontId="22" type="noConversion"/>
  </si>
  <si>
    <t>第十六军团销售三部</t>
    <phoneticPr fontId="22" type="noConversion"/>
  </si>
  <si>
    <t>第十六军团销售一部</t>
    <phoneticPr fontId="22" type="noConversion"/>
  </si>
  <si>
    <t>第十六军团销售五部</t>
    <phoneticPr fontId="22" type="noConversion"/>
  </si>
  <si>
    <t>第五军团销售二部</t>
    <phoneticPr fontId="22" type="noConversion"/>
  </si>
  <si>
    <t>第二十二孵化器销售一部</t>
    <phoneticPr fontId="22" type="noConversion"/>
  </si>
  <si>
    <t>第五军团销售三部</t>
    <phoneticPr fontId="22" type="noConversion"/>
  </si>
  <si>
    <t>第十八军团销售二部</t>
    <phoneticPr fontId="22" type="noConversion"/>
  </si>
  <si>
    <t>第五军团销售四部</t>
    <phoneticPr fontId="22" type="noConversion"/>
  </si>
  <si>
    <t>第十五军团销售二部</t>
    <phoneticPr fontId="22" type="noConversion"/>
  </si>
  <si>
    <t>第五军团销售一部</t>
    <phoneticPr fontId="22" type="noConversion"/>
  </si>
  <si>
    <t>第六军团销售一部</t>
    <phoneticPr fontId="22" type="noConversion"/>
  </si>
  <si>
    <t>第六军团销售二部</t>
    <phoneticPr fontId="22" type="noConversion"/>
  </si>
  <si>
    <t>第三十四军团销售一部</t>
    <phoneticPr fontId="22" type="noConversion"/>
  </si>
  <si>
    <t>第四军团销售二部</t>
    <phoneticPr fontId="22" type="noConversion"/>
  </si>
  <si>
    <t>第十八军团销售五部</t>
    <phoneticPr fontId="22" type="noConversion"/>
  </si>
  <si>
    <t>第十五军团销售一部</t>
    <phoneticPr fontId="22" type="noConversion"/>
  </si>
  <si>
    <t>第四军团销售五部</t>
    <phoneticPr fontId="22" type="noConversion"/>
  </si>
  <si>
    <t>第十八军团销售四部</t>
    <phoneticPr fontId="22" type="noConversion"/>
  </si>
  <si>
    <t>第十五军团销售三部</t>
    <phoneticPr fontId="22" type="noConversion"/>
  </si>
  <si>
    <t>第六军团销售三部</t>
    <phoneticPr fontId="22" type="noConversion"/>
  </si>
  <si>
    <t>第四军团销售四部</t>
    <phoneticPr fontId="22" type="noConversion"/>
  </si>
  <si>
    <t>第十八军团销售六部</t>
    <phoneticPr fontId="22" type="noConversion"/>
  </si>
  <si>
    <t>第四军团销售三部</t>
    <phoneticPr fontId="22" type="noConversion"/>
  </si>
  <si>
    <t>第十八军团销售三部</t>
    <phoneticPr fontId="22" type="noConversion"/>
  </si>
  <si>
    <t>第五军团销售五部</t>
    <phoneticPr fontId="22" type="noConversion"/>
  </si>
  <si>
    <t>第四军团销售一部</t>
    <phoneticPr fontId="22" type="noConversion"/>
  </si>
  <si>
    <t>第四军团销售六部</t>
    <phoneticPr fontId="22" type="noConversion"/>
  </si>
  <si>
    <t>第十六孵化器销售二部</t>
    <phoneticPr fontId="22" type="noConversion"/>
  </si>
  <si>
    <t>第十六孵化器销售三部</t>
    <phoneticPr fontId="22" type="noConversion"/>
  </si>
  <si>
    <t>第十六孵化器销售一部</t>
    <phoneticPr fontId="22" type="noConversion"/>
  </si>
  <si>
    <t>第十九军团销售一部</t>
    <phoneticPr fontId="22" type="noConversion"/>
  </si>
  <si>
    <t>第十六孵化器销售四部</t>
    <phoneticPr fontId="22" type="noConversion"/>
  </si>
  <si>
    <t>第十七孵化器销售一部</t>
    <phoneticPr fontId="22" type="noConversion"/>
  </si>
  <si>
    <t>第十七孵化器销售六部</t>
    <phoneticPr fontId="22" type="noConversion"/>
  </si>
  <si>
    <t>第三十三军团销售一部</t>
    <phoneticPr fontId="22" type="noConversion"/>
  </si>
  <si>
    <t>第十七孵化器销售三部</t>
    <phoneticPr fontId="22" type="noConversion"/>
  </si>
  <si>
    <t>第二十九孵化器销售一部</t>
    <phoneticPr fontId="22" type="noConversion"/>
  </si>
  <si>
    <t>第三十三军团销售二部</t>
    <phoneticPr fontId="22" type="noConversion"/>
  </si>
  <si>
    <t>第三十一军团销售三部</t>
    <phoneticPr fontId="22" type="noConversion"/>
  </si>
  <si>
    <t>第三十一军团销售二部</t>
    <phoneticPr fontId="22" type="noConversion"/>
  </si>
  <si>
    <t>第三十一军团销售一部</t>
    <phoneticPr fontId="22" type="noConversion"/>
  </si>
  <si>
    <t>虎符质检综合周报9.30</t>
    <phoneticPr fontId="22" type="noConversion"/>
  </si>
  <si>
    <t>统计时间
虎符9.12-9.30
质检9.1-9.25</t>
    <phoneticPr fontId="22" type="noConversion"/>
  </si>
  <si>
    <t>罚款金额</t>
    <phoneticPr fontId="22" type="noConversion"/>
  </si>
  <si>
    <t>总计</t>
    <phoneticPr fontId="22" type="noConversion"/>
  </si>
  <si>
    <t>第三十六孵化器</t>
  </si>
  <si>
    <t>第二军团</t>
  </si>
  <si>
    <t>第五军团</t>
  </si>
  <si>
    <t>前端办公室</t>
    <phoneticPr fontId="22" type="noConversion"/>
  </si>
  <si>
    <t>第三十八孵化器</t>
    <phoneticPr fontId="22" type="noConversion"/>
  </si>
  <si>
    <t>第三孵化器</t>
  </si>
  <si>
    <t>第十八军团销售一部</t>
    <phoneticPr fontId="22" type="noConversion"/>
  </si>
  <si>
    <t>第十七军团销售四部</t>
    <phoneticPr fontId="22" type="noConversion"/>
  </si>
  <si>
    <t>第十七军团销售五部</t>
    <phoneticPr fontId="22" type="noConversion"/>
  </si>
  <si>
    <t>第十七军团销售一部</t>
  </si>
  <si>
    <t>第十八军团销售二部</t>
  </si>
  <si>
    <t>第十七军团销售二部</t>
  </si>
  <si>
    <t>第一军团销售六部</t>
  </si>
  <si>
    <t>第一军团销售四部</t>
  </si>
  <si>
    <t>第三军团销售一部</t>
  </si>
  <si>
    <t>第一军团销售二部</t>
  </si>
  <si>
    <t>第十八军团销售三部</t>
  </si>
  <si>
    <t>第十八军团销售六部</t>
  </si>
  <si>
    <t>第二军团销售二部</t>
  </si>
  <si>
    <t>第十八军团销售五部</t>
  </si>
  <si>
    <t>第九孵化器销售一部</t>
    <phoneticPr fontId="22" type="noConversion"/>
  </si>
  <si>
    <t>第二十八军团销售四部</t>
  </si>
  <si>
    <t>第四军团销售一部</t>
  </si>
  <si>
    <t>第三军团销售四部</t>
  </si>
  <si>
    <t>第三军团销售二部</t>
  </si>
  <si>
    <t>第十六军团销售二部</t>
  </si>
  <si>
    <t>第十六军团销售四部</t>
  </si>
  <si>
    <t>第二十九军团销售五部</t>
  </si>
  <si>
    <t>第九孵化器销售二部</t>
  </si>
  <si>
    <t>第五军团销售三部</t>
  </si>
  <si>
    <t>第十五军团销售一部</t>
  </si>
  <si>
    <t>第六军团销售一部</t>
  </si>
  <si>
    <t>第三十军团销售二部</t>
  </si>
  <si>
    <t>第五军团销售二部</t>
  </si>
  <si>
    <t>第四军团销售二部</t>
  </si>
  <si>
    <t>第三十八孵化器销售一部</t>
    <phoneticPr fontId="22" type="noConversion"/>
  </si>
  <si>
    <t>第二十五军团销售一部</t>
  </si>
  <si>
    <t>第二十五军团销售二部</t>
  </si>
  <si>
    <t>第二十军团销售二部</t>
    <phoneticPr fontId="22" type="noConversion"/>
  </si>
  <si>
    <t>第六军团销售三部</t>
  </si>
  <si>
    <t>第二十军团销售一部</t>
  </si>
  <si>
    <t>第十六孵化器销售一部</t>
  </si>
  <si>
    <t>第十六孵化器销售四部</t>
  </si>
  <si>
    <t>第三十三军团销售二部</t>
  </si>
  <si>
    <t>第十七孵化器销售一部</t>
  </si>
  <si>
    <t>第十七孵化器销售三部</t>
  </si>
  <si>
    <t>第二十九孵化器销售一部</t>
  </si>
  <si>
    <t>第三十一军团销售二部</t>
  </si>
  <si>
    <t>虎符质检综合月报9月</t>
    <phoneticPr fontId="22" type="noConversion"/>
  </si>
  <si>
    <t>质检时间</t>
  </si>
  <si>
    <t>质检员</t>
  </si>
  <si>
    <t>录音时长</t>
  </si>
  <si>
    <t>是否报名</t>
  </si>
  <si>
    <t>录音性质</t>
  </si>
  <si>
    <t>审核数量</t>
  </si>
  <si>
    <t>订单编号</t>
  </si>
  <si>
    <t>学员姓名</t>
  </si>
  <si>
    <t>报名手机号</t>
  </si>
  <si>
    <t>一级项目</t>
  </si>
  <si>
    <t>二级项目</t>
  </si>
  <si>
    <t>报名时间</t>
  </si>
  <si>
    <t>缴费金额</t>
  </si>
  <si>
    <t>是否追责</t>
  </si>
  <si>
    <t>违规时间</t>
  </si>
  <si>
    <t>是否扣流水</t>
  </si>
  <si>
    <t>罚款金额</t>
  </si>
  <si>
    <t>责任人</t>
  </si>
  <si>
    <t>事业部</t>
  </si>
  <si>
    <t>责任方/军团</t>
  </si>
  <si>
    <t>销售部/组</t>
  </si>
  <si>
    <t>一级分类</t>
  </si>
  <si>
    <t>二级分类</t>
  </si>
  <si>
    <t>三级分类</t>
  </si>
  <si>
    <t>补充说明</t>
  </si>
  <si>
    <t>申诉结果</t>
  </si>
  <si>
    <t>是</t>
  </si>
  <si>
    <t>回访</t>
  </si>
  <si>
    <t>常规</t>
  </si>
  <si>
    <t>否</t>
  </si>
  <si>
    <t>销售二部三组</t>
  </si>
  <si>
    <t>订单信息</t>
  </si>
  <si>
    <t>学员报名信息</t>
  </si>
  <si>
    <t>策略执行信息</t>
  </si>
  <si>
    <t>违规信息</t>
  </si>
  <si>
    <t>事业部质检对接人填写</t>
  </si>
  <si>
    <t>问题1一级分类</t>
  </si>
  <si>
    <t>问题1二级分类</t>
  </si>
  <si>
    <t>问题1记录</t>
  </si>
  <si>
    <t>取证目的</t>
  </si>
  <si>
    <t>地区</t>
  </si>
  <si>
    <t>探需执行</t>
  </si>
  <si>
    <t>推荐专业</t>
  </si>
  <si>
    <t>专业执行</t>
  </si>
  <si>
    <t>1对1私教班4980</t>
  </si>
  <si>
    <t>推班执行</t>
  </si>
  <si>
    <t>截杀执行</t>
  </si>
  <si>
    <t>流程完整性</t>
  </si>
  <si>
    <t>执行得分</t>
  </si>
  <si>
    <t>备注</t>
  </si>
  <si>
    <t>负责军团</t>
    <phoneticPr fontId="22" type="noConversion"/>
  </si>
  <si>
    <t>SOP专员</t>
    <phoneticPr fontId="22" type="noConversion"/>
  </si>
  <si>
    <t>流程</t>
  </si>
  <si>
    <t>核实学历/年龄</t>
  </si>
  <si>
    <t>目前从事工作</t>
  </si>
  <si>
    <t>学习基础</t>
  </si>
  <si>
    <t>取证时间/休息时间/工作地区</t>
  </si>
  <si>
    <r>
      <rPr>
        <b/>
        <sz val="11"/>
        <color theme="1"/>
        <rFont val="Adobe 楷体 Std R"/>
        <family val="1"/>
        <charset val="134"/>
      </rPr>
      <t xml:space="preserve">策略专业
</t>
    </r>
    <r>
      <rPr>
        <b/>
        <sz val="10"/>
        <color theme="1"/>
        <rFont val="Adobe 楷体 Std R"/>
        <family val="1"/>
        <charset val="134"/>
      </rPr>
      <t>专：行政；本:人力
专本：行政+人力</t>
    </r>
  </si>
  <si>
    <t>不过退费班7980   
（主推）</t>
  </si>
  <si>
    <t>专本连读14800
（主推)</t>
  </si>
  <si>
    <t>名校精品班
2980</t>
  </si>
  <si>
    <t>名校就业班12980</t>
  </si>
  <si>
    <t>其他（专本连读：8800，12800，15800，19800）</t>
  </si>
  <si>
    <t>学籍备案</t>
  </si>
  <si>
    <t>政策限制（加考数英/学制改革/高中毕业证）</t>
  </si>
  <si>
    <t>助学金名额</t>
  </si>
  <si>
    <t>分期名额</t>
  </si>
  <si>
    <t>其他</t>
  </si>
  <si>
    <t>任莹</t>
  </si>
  <si>
    <t>http://10.251.3.251/kjcc_log/2017/10/10/out-412015718120840-178951-3964-3n-20171010-133541-10101507613741.220043.mp3</t>
  </si>
  <si>
    <t>FX20171010001314_1</t>
  </si>
  <si>
    <t>杨先美</t>
  </si>
  <si>
    <t>行专人本（国开）</t>
  </si>
  <si>
    <t>2017-10-10 21:31:42</t>
  </si>
  <si>
    <t>15760.0</t>
  </si>
  <si>
    <t>费用相关</t>
  </si>
  <si>
    <t>学费</t>
  </si>
  <si>
    <t>收费是怎么收的</t>
  </si>
  <si>
    <t>企业普通员工</t>
  </si>
  <si>
    <t>个人提升/充实自己</t>
  </si>
  <si>
    <t>国开行管+人力</t>
  </si>
  <si>
    <t>截杀使用了报名截止时间。流程完整、介绍清楚。学员刚开始咨询时由于上班急于挂断电话，咨询师可以根据学员情况进行分析，并可以引导学员跟着咨询师的思路了解课程。</t>
  </si>
  <si>
    <t>陈讯</t>
  </si>
  <si>
    <t>销售二部二组</t>
  </si>
  <si>
    <t>虚假话术</t>
  </si>
  <si>
    <t>通过率相关</t>
  </si>
  <si>
    <t>取证时间</t>
  </si>
  <si>
    <t>最快时间</t>
  </si>
  <si>
    <t>官方授权/指定/合作/唯一</t>
  </si>
  <si>
    <t>难易度</t>
  </si>
  <si>
    <t>http://10.251.3.251/kjcc_log/2017/10/10/out-411015914003545-179932-3972-3n-20171010-101634-10101507601794.212997.mp3</t>
  </si>
  <si>
    <t>FX20171010001306_1</t>
  </si>
  <si>
    <t>林白浪</t>
  </si>
  <si>
    <t>英语本科</t>
  </si>
  <si>
    <t>2017-10-10 21:24:47</t>
  </si>
  <si>
    <t>7183.0</t>
  </si>
  <si>
    <t>报考相关</t>
  </si>
  <si>
    <t>报考时间</t>
  </si>
  <si>
    <t>今年还可以报吗</t>
  </si>
  <si>
    <t>评职称</t>
  </si>
  <si>
    <t>汉语言</t>
  </si>
  <si>
    <t>廖爱珊</t>
  </si>
  <si>
    <t>liaoaishan22@sunlands.com</t>
  </si>
  <si>
    <t>包过保过</t>
  </si>
  <si>
    <t>你们包过吗？多久能拿证？</t>
  </si>
  <si>
    <t>http://10.251.3.251/kjcc_log/2017/10/10/out-411013510571391-181948-4812-fh21-20171010-105023-10101507603823.215740.mp3</t>
  </si>
  <si>
    <t>FX20171010001287_1</t>
  </si>
  <si>
    <t>李卉</t>
  </si>
  <si>
    <t>2017-10-10 21:10:03</t>
  </si>
  <si>
    <t>学习相关</t>
  </si>
  <si>
    <t>上课方式</t>
  </si>
  <si>
    <t>是在学校上课吗</t>
  </si>
  <si>
    <t>英语</t>
  </si>
  <si>
    <t>截杀使用报名截止日期。流程完整、思路清楚。</t>
  </si>
  <si>
    <t>吴雄伟</t>
  </si>
  <si>
    <t>报考专业/科目</t>
  </si>
  <si>
    <t>你们有没有说（专门）培训英语</t>
  </si>
  <si>
    <t>http://10.251.3.251/kjcc_log/2017/09/30/out-412013922707755-177984-1299-3n-20170930-113832-10101506742712.49879.mp3</t>
  </si>
  <si>
    <t>FX20171010001219_1</t>
  </si>
  <si>
    <t>黄丽</t>
  </si>
  <si>
    <t>金融管理本科</t>
  </si>
  <si>
    <t>2017-10-10 20:30:25</t>
  </si>
  <si>
    <t>8983.0</t>
  </si>
  <si>
    <t>医学相关有没有专业</t>
  </si>
  <si>
    <t>找工作/跳槽/转行</t>
  </si>
  <si>
    <t>现代企业管理</t>
  </si>
  <si>
    <t>根据学员的需求，咨询师为学员详细讲解了商务管理、现代企业管理区别，为学员分析了两个专业的不同。此学员为老学员介绍，咨询师截杀使用报名截止。</t>
  </si>
  <si>
    <t>徐文岌</t>
  </si>
  <si>
    <t>销售二部一组</t>
  </si>
  <si>
    <t>xuwenji58@sunlands.com</t>
  </si>
  <si>
    <t>学历认可度</t>
  </si>
  <si>
    <t>积分落户/户籍相关</t>
  </si>
  <si>
    <t>现在多少分入户</t>
  </si>
  <si>
    <t>http://10.251.3.251/kjcc_log/2017/10/10/out-412013480166870-180014-3953-3n-20171010-103958-10101507603198.215142.mp3</t>
  </si>
  <si>
    <t>FX20171010000660_1</t>
  </si>
  <si>
    <t>杨哲韬</t>
  </si>
  <si>
    <t>国开</t>
  </si>
  <si>
    <t>高起专</t>
  </si>
  <si>
    <t>2017-10-10 16:47:35</t>
  </si>
  <si>
    <t>8800.0</t>
  </si>
  <si>
    <t>赖夏蕊</t>
  </si>
  <si>
    <t>laixiarui26@sunlands.com</t>
  </si>
  <si>
    <t>http://10.251.3.251/kjcc_log/2017/10/08/out-412013249100669-180665-4134-3-20171008-210247-10101507467767.176428.mp3</t>
  </si>
  <si>
    <t>FX20171010000470_1</t>
  </si>
  <si>
    <t>韦功慧</t>
  </si>
  <si>
    <t>广告学专本连读</t>
  </si>
  <si>
    <t>2017-10-10 15:33:43</t>
  </si>
  <si>
    <t>14800.0</t>
  </si>
  <si>
    <t>报考条件</t>
  </si>
  <si>
    <t>报考条件是什么</t>
  </si>
  <si>
    <t>升职加薪</t>
  </si>
  <si>
    <t>广告学</t>
  </si>
  <si>
    <t>赖健娣</t>
  </si>
  <si>
    <t>laijiandi77@sunlands.com</t>
  </si>
  <si>
    <t>军团报告数</t>
    <phoneticPr fontId="22" type="noConversion"/>
  </si>
  <si>
    <t>优秀录音下载数</t>
    <phoneticPr fontId="22" type="noConversion"/>
  </si>
  <si>
    <t>马若丹</t>
    <phoneticPr fontId="22" type="noConversion"/>
  </si>
  <si>
    <t>负责事业部</t>
    <phoneticPr fontId="22" type="noConversion"/>
  </si>
  <si>
    <t>波塞冬/阿波罗</t>
    <phoneticPr fontId="22" type="noConversion"/>
  </si>
  <si>
    <t>第二军团、第五军团、第九孵化器</t>
    <phoneticPr fontId="22" type="noConversion"/>
  </si>
  <si>
    <t>周工作量报表</t>
    <phoneticPr fontId="22" type="noConversion"/>
  </si>
  <si>
    <t>听线时长（分钟）</t>
    <phoneticPr fontId="22" type="noConversion"/>
  </si>
  <si>
    <t>周听线数（通）</t>
    <phoneticPr fontId="22" type="noConversion"/>
  </si>
  <si>
    <t>系统提交策略数</t>
    <phoneticPr fontId="22" type="noConversion"/>
  </si>
  <si>
    <t>负责军团数</t>
    <phoneticPr fontId="22" type="noConversion"/>
  </si>
  <si>
    <t>策略是否更新</t>
    <phoneticPr fontId="22" type="noConversion"/>
  </si>
  <si>
    <t>策略更新频率</t>
    <phoneticPr fontId="22" type="noConversion"/>
  </si>
  <si>
    <t>排名</t>
    <phoneticPr fontId="22" type="noConversion"/>
  </si>
  <si>
    <t xml:space="preserve">适用部门：销售一部 </t>
    <phoneticPr fontId="22" type="noConversion"/>
  </si>
  <si>
    <t>是否
认可</t>
    <phoneticPr fontId="22" type="noConversion"/>
  </si>
  <si>
    <t>结果分类</t>
    <phoneticPr fontId="22" type="noConversion"/>
  </si>
  <si>
    <t>补充说明</t>
    <phoneticPr fontId="22" type="noConversion"/>
  </si>
  <si>
    <t>申诉
是否成功</t>
    <phoneticPr fontId="22" type="noConversion"/>
  </si>
  <si>
    <t>申诉结果</t>
    <phoneticPr fontId="22" type="noConversion"/>
  </si>
  <si>
    <t>是否可以回访申诉</t>
    <phoneticPr fontId="22" type="noConversion"/>
  </si>
  <si>
    <t>chenxun31@sunlands.com</t>
    <phoneticPr fontId="22" type="noConversion"/>
  </si>
  <si>
    <t>责任人归属</t>
    <phoneticPr fontId="22" type="noConversion"/>
  </si>
  <si>
    <t>学员现状分类</t>
    <phoneticPr fontId="22" type="noConversion"/>
  </si>
  <si>
    <t>企业普通员工</t>
    <phoneticPr fontId="22" type="noConversion"/>
  </si>
  <si>
    <t>考试考不过怎么办</t>
    <phoneticPr fontId="22" type="noConversion"/>
  </si>
  <si>
    <t>政府事业单位</t>
    <phoneticPr fontId="22" type="noConversion"/>
  </si>
  <si>
    <t>自考</t>
    <phoneticPr fontId="22" type="noConversion"/>
  </si>
  <si>
    <t>行专人本（国开）</t>
    <phoneticPr fontId="22" type="noConversion"/>
  </si>
  <si>
    <t>学员为教师，咨询师根据学员要求进行推荐汉语言，学员认可此专业。截杀使用报名截止时间。</t>
    <phoneticPr fontId="22" type="noConversion"/>
  </si>
  <si>
    <t>一线城市（北上广深武）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</si>
</sst>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0_ "/>
    <numFmt numFmtId="177" formatCode="0.0%"/>
    <numFmt numFmtId="178" formatCode="[Red]\↑0.0%;[Blue]\↓0.0%;0.0%"/>
    <numFmt numFmtId="179" formatCode="0_);[Red]\(0\)"/>
    <numFmt numFmtId="180" formatCode="[$-F400]h:mm:ss\ AM/PM"/>
  </numFmts>
  <fonts count="56">
    <font>
      <sz val="11"/>
      <color theme="1"/>
      <name val="DengXian"/>
      <charset val="134"/>
      <scheme val="minor"/>
    </font>
    <font>
      <sz val="11"/>
      <name val="DengXian"/>
      <family val="3"/>
      <charset val="134"/>
      <scheme val="minor"/>
    </font>
    <font>
      <sz val="12"/>
      <color theme="1"/>
      <name val="楷体"/>
      <family val="3"/>
      <charset val="134"/>
    </font>
    <font>
      <sz val="10.5"/>
      <color rgb="FF333333"/>
      <name val="微软雅黑"/>
      <family val="2"/>
      <charset val="134"/>
    </font>
    <font>
      <sz val="11"/>
      <name val="楷体"/>
      <family val="3"/>
      <charset val="134"/>
    </font>
    <font>
      <sz val="11"/>
      <name val="楷体"/>
      <family val="3"/>
      <charset val="134"/>
    </font>
    <font>
      <sz val="11"/>
      <color theme="1"/>
      <name val="楷体"/>
      <family val="3"/>
      <charset val="134"/>
    </font>
    <font>
      <u/>
      <sz val="11"/>
      <color rgb="FF800080"/>
      <name val="DengXian"/>
      <family val="3"/>
      <charset val="134"/>
      <scheme val="minor"/>
    </font>
    <font>
      <sz val="12"/>
      <name val="楷体"/>
      <family val="3"/>
      <charset val="134"/>
    </font>
    <font>
      <u/>
      <sz val="11"/>
      <color rgb="FF0000FF"/>
      <name val="DengXian"/>
      <family val="3"/>
      <charset val="134"/>
      <scheme val="minor"/>
    </font>
    <font>
      <u/>
      <sz val="11"/>
      <color rgb="FF800080"/>
      <name val="DengXian"/>
      <family val="3"/>
      <charset val="134"/>
      <scheme val="minor"/>
    </font>
    <font>
      <sz val="14"/>
      <color rgb="FFFF0000"/>
      <name val="Adobe 楷体 Std R"/>
      <family val="1"/>
      <charset val="134"/>
    </font>
    <font>
      <sz val="14"/>
      <color rgb="FFFF0000"/>
      <name val="Adobe 楷体 Std R"/>
      <family val="1"/>
      <charset val="134"/>
    </font>
    <font>
      <sz val="14"/>
      <color theme="1"/>
      <name val="Adobe 楷体 Std R"/>
      <family val="1"/>
      <charset val="134"/>
    </font>
    <font>
      <sz val="12"/>
      <color theme="1"/>
      <name val="Adobe 楷体 Std R"/>
      <family val="1"/>
      <charset val="134"/>
    </font>
    <font>
      <b/>
      <sz val="11"/>
      <color theme="1"/>
      <name val="Adobe 楷体 Std R"/>
      <family val="1"/>
      <charset val="134"/>
    </font>
    <font>
      <sz val="12"/>
      <color theme="1"/>
      <name val="Adobe 楷体 Std R"/>
      <family val="1"/>
      <charset val="134"/>
    </font>
    <font>
      <sz val="11"/>
      <color theme="1"/>
      <name val="Adobe 楷体 Std R"/>
      <family val="1"/>
      <charset val="134"/>
    </font>
    <font>
      <sz val="11"/>
      <name val="Adobe 楷体 Std R"/>
      <family val="1"/>
      <charset val="134"/>
    </font>
    <font>
      <sz val="11"/>
      <color theme="1"/>
      <name val="DengXian"/>
      <family val="3"/>
      <charset val="134"/>
      <scheme val="minor"/>
    </font>
    <font>
      <u/>
      <sz val="11"/>
      <color rgb="FF0000FF"/>
      <name val="DengXian"/>
      <family val="3"/>
      <charset val="134"/>
      <scheme val="minor"/>
    </font>
    <font>
      <sz val="11"/>
      <color theme="1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4"/>
      <color theme="1"/>
      <name val="微软雅黑"/>
      <family val="2"/>
      <charset val="134"/>
    </font>
    <font>
      <sz val="14"/>
      <color rgb="FFFF0000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b/>
      <sz val="12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4"/>
      <color theme="1"/>
      <name val="DengXian"/>
      <family val="3"/>
      <charset val="134"/>
      <scheme val="minor"/>
    </font>
    <font>
      <sz val="20"/>
      <name val="微软雅黑"/>
      <family val="2"/>
      <charset val="134"/>
    </font>
    <font>
      <b/>
      <sz val="9"/>
      <name val="微软雅黑"/>
      <family val="2"/>
      <charset val="134"/>
    </font>
    <font>
      <sz val="9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1"/>
      <name val="DengXian"/>
      <family val="2"/>
      <scheme val="minor"/>
    </font>
    <font>
      <sz val="9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DengXian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20"/>
      <color theme="1"/>
      <name val="DengXian"/>
      <family val="3"/>
      <charset val="134"/>
      <scheme val="minor"/>
    </font>
    <font>
      <sz val="12"/>
      <name val="宋体"/>
      <family val="3"/>
      <charset val="134"/>
    </font>
    <font>
      <b/>
      <sz val="12"/>
      <color theme="1"/>
      <name val="Adobe 楷体 Std R"/>
      <family val="1"/>
      <charset val="134"/>
    </font>
    <font>
      <b/>
      <sz val="12"/>
      <name val="Adobe 楷体 Std R"/>
      <family val="1"/>
      <charset val="134"/>
    </font>
    <font>
      <b/>
      <sz val="12"/>
      <color rgb="FFFF0000"/>
      <name val="Adobe 楷体 Std R"/>
      <family val="1"/>
      <charset val="134"/>
    </font>
    <font>
      <sz val="10"/>
      <name val="Arial"/>
      <family val="2"/>
    </font>
    <font>
      <sz val="16"/>
      <color theme="1"/>
      <name val="DengXian"/>
      <family val="3"/>
      <charset val="134"/>
      <scheme val="minor"/>
    </font>
    <font>
      <b/>
      <sz val="10"/>
      <name val="微软雅黑"/>
      <family val="2"/>
      <charset val="134"/>
    </font>
    <font>
      <b/>
      <sz val="10"/>
      <color theme="1"/>
      <name val="Adobe 楷体 Std R"/>
      <family val="1"/>
      <charset val="134"/>
    </font>
    <font>
      <b/>
      <sz val="10"/>
      <color indexed="8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8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3999145481734672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8">
    <xf numFmtId="0" fontId="0" fillId="0" borderId="0"/>
    <xf numFmtId="43" fontId="21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180" fontId="44" fillId="0" borderId="0">
      <alignment vertical="center"/>
    </xf>
    <xf numFmtId="0" fontId="48" fillId="0" borderId="0" applyBorder="0"/>
  </cellStyleXfs>
  <cellXfs count="33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7" fillId="0" borderId="1" xfId="2" applyNumberFormat="1" applyFont="1" applyFill="1" applyBorder="1" applyAlignment="1" applyProtection="1">
      <alignment horizontal="center" vertical="center" wrapText="1"/>
    </xf>
    <xf numFmtId="0" fontId="7" fillId="0" borderId="1" xfId="2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1" xfId="2" applyFont="1" applyBorder="1" applyAlignment="1">
      <alignment horizontal="center" vertical="center" wrapText="1"/>
    </xf>
    <xf numFmtId="0" fontId="7" fillId="0" borderId="1" xfId="2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top" wrapText="1"/>
    </xf>
    <xf numFmtId="0" fontId="6" fillId="0" borderId="1" xfId="4" applyFont="1" applyFill="1" applyBorder="1" applyAlignment="1">
      <alignment horizontal="center" vertical="center" wrapText="1"/>
    </xf>
    <xf numFmtId="0" fontId="9" fillId="0" borderId="1" xfId="2" applyFont="1" applyFill="1" applyBorder="1" applyAlignment="1">
      <alignment horizontal="left" vertical="top" wrapText="1"/>
    </xf>
    <xf numFmtId="0" fontId="10" fillId="0" borderId="1" xfId="2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4" fillId="0" borderId="0" xfId="0" applyFont="1" applyAlignment="1">
      <alignment vertical="center"/>
    </xf>
    <xf numFmtId="0" fontId="15" fillId="0" borderId="1" xfId="0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left" vertical="center"/>
    </xf>
    <xf numFmtId="9" fontId="17" fillId="4" borderId="6" xfId="0" applyNumberFormat="1" applyFont="1" applyFill="1" applyBorder="1" applyAlignment="1">
      <alignment horizontal="center" vertical="center"/>
    </xf>
    <xf numFmtId="9" fontId="17" fillId="4" borderId="1" xfId="3" applyFont="1" applyFill="1" applyBorder="1" applyAlignment="1">
      <alignment horizontal="center" vertical="center"/>
    </xf>
    <xf numFmtId="177" fontId="17" fillId="3" borderId="1" xfId="0" applyNumberFormat="1" applyFont="1" applyFill="1" applyBorder="1" applyAlignment="1">
      <alignment horizontal="center" vertical="center"/>
    </xf>
    <xf numFmtId="176" fontId="17" fillId="3" borderId="7" xfId="0" applyNumberFormat="1" applyFont="1" applyFill="1" applyBorder="1" applyAlignment="1">
      <alignment horizontal="center" vertical="center"/>
    </xf>
    <xf numFmtId="49" fontId="18" fillId="4" borderId="1" xfId="0" applyNumberFormat="1" applyFont="1" applyFill="1" applyBorder="1" applyAlignment="1">
      <alignment horizontal="center" vertical="center"/>
    </xf>
    <xf numFmtId="49" fontId="17" fillId="3" borderId="1" xfId="0" applyNumberFormat="1" applyFont="1" applyFill="1" applyBorder="1" applyAlignment="1">
      <alignment horizontal="center" vertical="center"/>
    </xf>
    <xf numFmtId="49" fontId="17" fillId="3" borderId="6" xfId="0" applyNumberFormat="1" applyFont="1" applyFill="1" applyBorder="1" applyAlignment="1">
      <alignment horizontal="center" vertical="center"/>
    </xf>
    <xf numFmtId="49" fontId="17" fillId="4" borderId="1" xfId="0" applyNumberFormat="1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10" fontId="17" fillId="3" borderId="1" xfId="0" applyNumberFormat="1" applyFont="1" applyFill="1" applyBorder="1" applyAlignment="1">
      <alignment horizontal="center" vertical="center"/>
    </xf>
    <xf numFmtId="10" fontId="17" fillId="3" borderId="7" xfId="0" applyNumberFormat="1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left" vertical="top" wrapText="1"/>
    </xf>
    <xf numFmtId="0" fontId="17" fillId="6" borderId="7" xfId="0" applyFont="1" applyFill="1" applyBorder="1" applyAlignment="1">
      <alignment horizontal="left" vertical="top" wrapText="1"/>
    </xf>
    <xf numFmtId="0" fontId="15" fillId="7" borderId="11" xfId="0" applyFont="1" applyFill="1" applyBorder="1" applyAlignment="1">
      <alignment horizontal="center" vertical="center"/>
    </xf>
    <xf numFmtId="0" fontId="15" fillId="7" borderId="11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0" fontId="25" fillId="9" borderId="1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left" vertical="center" wrapText="1"/>
    </xf>
    <xf numFmtId="0" fontId="26" fillId="0" borderId="1" xfId="0" applyFont="1" applyBorder="1" applyAlignment="1">
      <alignment horizontal="left" vertical="center" wrapText="1"/>
    </xf>
    <xf numFmtId="0" fontId="25" fillId="0" borderId="1" xfId="0" applyFont="1" applyBorder="1" applyAlignment="1">
      <alignment horizontal="left" vertical="top" wrapText="1"/>
    </xf>
    <xf numFmtId="0" fontId="30" fillId="9" borderId="1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vertical="center" wrapText="1"/>
    </xf>
    <xf numFmtId="0" fontId="27" fillId="0" borderId="1" xfId="0" applyFont="1" applyBorder="1" applyAlignment="1">
      <alignment horizontal="left" vertical="center" wrapText="1"/>
    </xf>
    <xf numFmtId="0" fontId="31" fillId="0" borderId="0" xfId="0" applyFont="1"/>
    <xf numFmtId="0" fontId="25" fillId="8" borderId="6" xfId="0" applyFont="1" applyFill="1" applyBorder="1" applyAlignment="1">
      <alignment vertical="center" wrapText="1"/>
    </xf>
    <xf numFmtId="0" fontId="25" fillId="8" borderId="15" xfId="0" applyFont="1" applyFill="1" applyBorder="1" applyAlignment="1">
      <alignment vertical="center" wrapText="1"/>
    </xf>
    <xf numFmtId="0" fontId="25" fillId="8" borderId="1" xfId="0" applyFont="1" applyFill="1" applyBorder="1" applyAlignment="1">
      <alignment horizontal="center" vertical="center" wrapText="1"/>
    </xf>
    <xf numFmtId="0" fontId="25" fillId="8" borderId="6" xfId="0" applyFont="1" applyFill="1" applyBorder="1" applyAlignment="1">
      <alignment horizontal="center" vertical="center" wrapText="1"/>
    </xf>
    <xf numFmtId="0" fontId="30" fillId="8" borderId="15" xfId="0" applyFont="1" applyFill="1" applyBorder="1" applyAlignment="1">
      <alignment horizontal="center" vertical="center" wrapText="1"/>
    </xf>
    <xf numFmtId="0" fontId="30" fillId="9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3" fillId="10" borderId="1" xfId="0" applyFont="1" applyFill="1" applyBorder="1" applyAlignment="1">
      <alignment horizontal="center" vertical="center"/>
    </xf>
    <xf numFmtId="10" fontId="33" fillId="10" borderId="1" xfId="0" applyNumberFormat="1" applyFont="1" applyFill="1" applyBorder="1" applyAlignment="1">
      <alignment horizontal="center" vertical="center"/>
    </xf>
    <xf numFmtId="9" fontId="33" fillId="10" borderId="1" xfId="0" applyNumberFormat="1" applyFont="1" applyFill="1" applyBorder="1" applyAlignment="1">
      <alignment horizontal="center" vertical="center"/>
    </xf>
    <xf numFmtId="178" fontId="33" fillId="10" borderId="1" xfId="0" applyNumberFormat="1" applyFont="1" applyFill="1" applyBorder="1" applyAlignment="1">
      <alignment horizontal="center" vertical="center"/>
    </xf>
    <xf numFmtId="179" fontId="33" fillId="10" borderId="1" xfId="0" applyNumberFormat="1" applyFont="1" applyFill="1" applyBorder="1" applyAlignment="1">
      <alignment horizontal="center" vertical="center"/>
    </xf>
    <xf numFmtId="0" fontId="35" fillId="10" borderId="1" xfId="0" applyFont="1" applyFill="1" applyBorder="1" applyAlignment="1">
      <alignment horizontal="center" vertical="center"/>
    </xf>
    <xf numFmtId="0" fontId="37" fillId="11" borderId="1" xfId="0" applyFont="1" applyFill="1" applyBorder="1" applyAlignment="1">
      <alignment horizontal="center" vertical="center"/>
    </xf>
    <xf numFmtId="176" fontId="37" fillId="11" borderId="1" xfId="0" applyNumberFormat="1" applyFont="1" applyFill="1" applyBorder="1" applyAlignment="1">
      <alignment horizontal="center" vertical="center"/>
    </xf>
    <xf numFmtId="10" fontId="37" fillId="11" borderId="1" xfId="0" applyNumberFormat="1" applyFont="1" applyFill="1" applyBorder="1" applyAlignment="1">
      <alignment horizontal="center" vertical="center"/>
    </xf>
    <xf numFmtId="9" fontId="37" fillId="11" borderId="1" xfId="0" applyNumberFormat="1" applyFont="1" applyFill="1" applyBorder="1" applyAlignment="1">
      <alignment horizontal="center" vertical="center"/>
    </xf>
    <xf numFmtId="178" fontId="37" fillId="11" borderId="1" xfId="0" applyNumberFormat="1" applyFont="1" applyFill="1" applyBorder="1" applyAlignment="1">
      <alignment horizontal="center" vertical="center"/>
    </xf>
    <xf numFmtId="0" fontId="36" fillId="11" borderId="1" xfId="0" applyFont="1" applyFill="1" applyBorder="1" applyAlignment="1">
      <alignment horizontal="center" vertical="center"/>
    </xf>
    <xf numFmtId="179" fontId="37" fillId="11" borderId="1" xfId="0" applyNumberFormat="1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177" fontId="0" fillId="11" borderId="1" xfId="0" applyNumberFormat="1" applyFont="1" applyFill="1" applyBorder="1" applyAlignment="1">
      <alignment horizontal="center" vertical="center"/>
    </xf>
    <xf numFmtId="178" fontId="0" fillId="11" borderId="1" xfId="0" applyNumberFormat="1" applyFont="1" applyFill="1" applyBorder="1" applyAlignment="1">
      <alignment horizontal="center" vertical="center"/>
    </xf>
    <xf numFmtId="0" fontId="0" fillId="11" borderId="1" xfId="0" applyNumberFormat="1" applyFont="1" applyFill="1" applyBorder="1" applyAlignment="1">
      <alignment horizontal="center" vertical="center"/>
    </xf>
    <xf numFmtId="176" fontId="0" fillId="11" borderId="1" xfId="0" applyNumberFormat="1" applyFont="1" applyFill="1" applyBorder="1" applyAlignment="1">
      <alignment horizontal="center" vertical="center"/>
    </xf>
    <xf numFmtId="0" fontId="37" fillId="10" borderId="1" xfId="0" applyFont="1" applyFill="1" applyBorder="1" applyAlignment="1">
      <alignment horizontal="center" vertical="center"/>
    </xf>
    <xf numFmtId="176" fontId="37" fillId="10" borderId="1" xfId="0" applyNumberFormat="1" applyFont="1" applyFill="1" applyBorder="1" applyAlignment="1">
      <alignment horizontal="center" vertical="center"/>
    </xf>
    <xf numFmtId="10" fontId="37" fillId="10" borderId="1" xfId="0" applyNumberFormat="1" applyFont="1" applyFill="1" applyBorder="1" applyAlignment="1">
      <alignment horizontal="center" vertical="center"/>
    </xf>
    <xf numFmtId="9" fontId="37" fillId="10" borderId="1" xfId="0" applyNumberFormat="1" applyFont="1" applyFill="1" applyBorder="1" applyAlignment="1">
      <alignment horizontal="center" vertical="center"/>
    </xf>
    <xf numFmtId="178" fontId="37" fillId="10" borderId="1" xfId="0" applyNumberFormat="1" applyFont="1" applyFill="1" applyBorder="1" applyAlignment="1">
      <alignment horizontal="center" vertical="center"/>
    </xf>
    <xf numFmtId="0" fontId="36" fillId="10" borderId="1" xfId="0" applyFont="1" applyFill="1" applyBorder="1" applyAlignment="1">
      <alignment horizontal="center" vertical="center"/>
    </xf>
    <xf numFmtId="179" fontId="37" fillId="10" borderId="1" xfId="0" applyNumberFormat="1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177" fontId="0" fillId="10" borderId="1" xfId="0" applyNumberFormat="1" applyFont="1" applyFill="1" applyBorder="1" applyAlignment="1">
      <alignment horizontal="center" vertical="center"/>
    </xf>
    <xf numFmtId="178" fontId="0" fillId="10" borderId="1" xfId="0" applyNumberFormat="1" applyFont="1" applyFill="1" applyBorder="1" applyAlignment="1">
      <alignment horizontal="center" vertical="center"/>
    </xf>
    <xf numFmtId="0" fontId="0" fillId="10" borderId="1" xfId="0" applyNumberFormat="1" applyFont="1" applyFill="1" applyBorder="1" applyAlignment="1">
      <alignment horizontal="center" vertical="center"/>
    </xf>
    <xf numFmtId="176" fontId="0" fillId="10" borderId="1" xfId="0" applyNumberFormat="1" applyFont="1" applyFill="1" applyBorder="1" applyAlignment="1">
      <alignment horizontal="center" vertical="center"/>
    </xf>
    <xf numFmtId="0" fontId="33" fillId="11" borderId="1" xfId="0" applyFont="1" applyFill="1" applyBorder="1" applyAlignment="1">
      <alignment horizontal="center" vertical="center"/>
    </xf>
    <xf numFmtId="10" fontId="33" fillId="11" borderId="1" xfId="0" applyNumberFormat="1" applyFont="1" applyFill="1" applyBorder="1" applyAlignment="1">
      <alignment horizontal="center" vertical="center"/>
    </xf>
    <xf numFmtId="9" fontId="33" fillId="11" borderId="1" xfId="0" applyNumberFormat="1" applyFont="1" applyFill="1" applyBorder="1" applyAlignment="1">
      <alignment horizontal="center" vertical="center"/>
    </xf>
    <xf numFmtId="178" fontId="33" fillId="11" borderId="1" xfId="0" applyNumberFormat="1" applyFont="1" applyFill="1" applyBorder="1" applyAlignment="1">
      <alignment horizontal="center" vertical="center"/>
    </xf>
    <xf numFmtId="179" fontId="33" fillId="11" borderId="1" xfId="0" applyNumberFormat="1" applyFont="1" applyFill="1" applyBorder="1" applyAlignment="1">
      <alignment horizontal="center" vertical="center"/>
    </xf>
    <xf numFmtId="0" fontId="35" fillId="11" borderId="1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40" fillId="0" borderId="0" xfId="0" applyFont="1" applyAlignment="1">
      <alignment horizontal="left" vertical="center" wrapText="1"/>
    </xf>
    <xf numFmtId="0" fontId="41" fillId="5" borderId="1" xfId="0" applyFont="1" applyFill="1" applyBorder="1" applyAlignment="1">
      <alignment horizontal="center" vertical="center"/>
    </xf>
    <xf numFmtId="10" fontId="41" fillId="5" borderId="1" xfId="0" applyNumberFormat="1" applyFont="1" applyFill="1" applyBorder="1" applyAlignment="1">
      <alignment horizontal="center" vertical="center"/>
    </xf>
    <xf numFmtId="9" fontId="41" fillId="5" borderId="1" xfId="0" applyNumberFormat="1" applyFont="1" applyFill="1" applyBorder="1" applyAlignment="1">
      <alignment horizontal="center" vertical="center"/>
    </xf>
    <xf numFmtId="178" fontId="41" fillId="5" borderId="1" xfId="0" applyNumberFormat="1" applyFont="1" applyFill="1" applyBorder="1" applyAlignment="1">
      <alignment horizontal="center" vertical="center"/>
    </xf>
    <xf numFmtId="179" fontId="41" fillId="5" borderId="1" xfId="0" applyNumberFormat="1" applyFont="1" applyFill="1" applyBorder="1" applyAlignment="1">
      <alignment horizontal="center" vertical="center"/>
    </xf>
    <xf numFmtId="176" fontId="42" fillId="11" borderId="1" xfId="0" applyNumberFormat="1" applyFont="1" applyFill="1" applyBorder="1" applyAlignment="1">
      <alignment horizontal="center" vertical="center"/>
    </xf>
    <xf numFmtId="10" fontId="42" fillId="11" borderId="1" xfId="0" applyNumberFormat="1" applyFont="1" applyFill="1" applyBorder="1" applyAlignment="1">
      <alignment horizontal="center" vertical="center"/>
    </xf>
    <xf numFmtId="9" fontId="42" fillId="11" borderId="1" xfId="0" applyNumberFormat="1" applyFont="1" applyFill="1" applyBorder="1" applyAlignment="1">
      <alignment horizontal="center" vertical="center"/>
    </xf>
    <xf numFmtId="178" fontId="42" fillId="11" borderId="1" xfId="0" applyNumberFormat="1" applyFont="1" applyFill="1" applyBorder="1" applyAlignment="1">
      <alignment horizontal="center" vertical="center"/>
    </xf>
    <xf numFmtId="0" fontId="42" fillId="11" borderId="1" xfId="0" applyFont="1" applyFill="1" applyBorder="1" applyAlignment="1">
      <alignment horizontal="center" vertical="center"/>
    </xf>
    <xf numFmtId="179" fontId="42" fillId="11" borderId="1" xfId="0" applyNumberFormat="1" applyFont="1" applyFill="1" applyBorder="1" applyAlignment="1">
      <alignment horizontal="center" vertical="center"/>
    </xf>
    <xf numFmtId="177" fontId="42" fillId="11" borderId="1" xfId="0" applyNumberFormat="1" applyFont="1" applyFill="1" applyBorder="1" applyAlignment="1">
      <alignment horizontal="center" vertical="center"/>
    </xf>
    <xf numFmtId="0" fontId="42" fillId="11" borderId="1" xfId="0" applyNumberFormat="1" applyFont="1" applyFill="1" applyBorder="1" applyAlignment="1">
      <alignment horizontal="center" vertical="center"/>
    </xf>
    <xf numFmtId="176" fontId="42" fillId="5" borderId="1" xfId="0" applyNumberFormat="1" applyFont="1" applyFill="1" applyBorder="1" applyAlignment="1">
      <alignment horizontal="center" vertical="center"/>
    </xf>
    <xf numFmtId="10" fontId="42" fillId="5" borderId="1" xfId="0" applyNumberFormat="1" applyFont="1" applyFill="1" applyBorder="1" applyAlignment="1">
      <alignment horizontal="center" vertical="center"/>
    </xf>
    <xf numFmtId="9" fontId="42" fillId="5" borderId="1" xfId="0" applyNumberFormat="1" applyFont="1" applyFill="1" applyBorder="1" applyAlignment="1">
      <alignment horizontal="center" vertical="center"/>
    </xf>
    <xf numFmtId="178" fontId="42" fillId="5" borderId="1" xfId="0" applyNumberFormat="1" applyFont="1" applyFill="1" applyBorder="1" applyAlignment="1">
      <alignment horizontal="center" vertical="center"/>
    </xf>
    <xf numFmtId="0" fontId="42" fillId="5" borderId="1" xfId="0" applyFont="1" applyFill="1" applyBorder="1" applyAlignment="1">
      <alignment horizontal="center"/>
    </xf>
    <xf numFmtId="179" fontId="42" fillId="5" borderId="1" xfId="0" applyNumberFormat="1" applyFont="1" applyFill="1" applyBorder="1" applyAlignment="1">
      <alignment horizontal="center" vertical="center"/>
    </xf>
    <xf numFmtId="0" fontId="42" fillId="5" borderId="1" xfId="0" applyFont="1" applyFill="1" applyBorder="1" applyAlignment="1">
      <alignment horizontal="center" vertical="center"/>
    </xf>
    <xf numFmtId="177" fontId="42" fillId="5" borderId="1" xfId="0" applyNumberFormat="1" applyFont="1" applyFill="1" applyBorder="1" applyAlignment="1">
      <alignment horizontal="center" vertical="center"/>
    </xf>
    <xf numFmtId="0" fontId="42" fillId="5" borderId="1" xfId="0" applyNumberFormat="1" applyFont="1" applyFill="1" applyBorder="1" applyAlignment="1">
      <alignment horizontal="center" vertical="center"/>
    </xf>
    <xf numFmtId="0" fontId="42" fillId="11" borderId="1" xfId="0" applyFont="1" applyFill="1" applyBorder="1" applyAlignment="1">
      <alignment horizontal="center"/>
    </xf>
    <xf numFmtId="0" fontId="41" fillId="11" borderId="1" xfId="0" applyFont="1" applyFill="1" applyBorder="1" applyAlignment="1">
      <alignment horizontal="center"/>
    </xf>
    <xf numFmtId="176" fontId="41" fillId="11" borderId="1" xfId="0" applyNumberFormat="1" applyFont="1" applyFill="1" applyBorder="1" applyAlignment="1">
      <alignment horizontal="center" vertical="center"/>
    </xf>
    <xf numFmtId="10" fontId="41" fillId="11" borderId="1" xfId="0" applyNumberFormat="1" applyFont="1" applyFill="1" applyBorder="1" applyAlignment="1">
      <alignment horizontal="center" vertical="center"/>
    </xf>
    <xf numFmtId="9" fontId="41" fillId="11" borderId="1" xfId="0" applyNumberFormat="1" applyFont="1" applyFill="1" applyBorder="1" applyAlignment="1">
      <alignment horizontal="center" vertical="center"/>
    </xf>
    <xf numFmtId="178" fontId="41" fillId="11" borderId="1" xfId="0" applyNumberFormat="1" applyFont="1" applyFill="1" applyBorder="1" applyAlignment="1">
      <alignment horizontal="center" vertical="center"/>
    </xf>
    <xf numFmtId="179" fontId="41" fillId="11" borderId="1" xfId="0" applyNumberFormat="1" applyFont="1" applyFill="1" applyBorder="1" applyAlignment="1">
      <alignment horizontal="center" vertical="center"/>
    </xf>
    <xf numFmtId="0" fontId="41" fillId="11" borderId="1" xfId="0" applyFont="1" applyFill="1" applyBorder="1" applyAlignment="1">
      <alignment horizontal="center" vertical="center"/>
    </xf>
    <xf numFmtId="177" fontId="41" fillId="11" borderId="1" xfId="0" applyNumberFormat="1" applyFont="1" applyFill="1" applyBorder="1" applyAlignment="1">
      <alignment horizontal="center" vertical="center"/>
    </xf>
    <xf numFmtId="0" fontId="41" fillId="11" borderId="1" xfId="0" applyNumberFormat="1" applyFont="1" applyFill="1" applyBorder="1" applyAlignment="1">
      <alignment horizontal="center" vertical="center"/>
    </xf>
    <xf numFmtId="0" fontId="46" fillId="15" borderId="0" xfId="0" applyFont="1" applyFill="1" applyAlignment="1">
      <alignment vertical="top"/>
    </xf>
    <xf numFmtId="0" fontId="46" fillId="16" borderId="0" xfId="0" applyFont="1" applyFill="1" applyAlignment="1">
      <alignment vertical="top"/>
    </xf>
    <xf numFmtId="0" fontId="47" fillId="17" borderId="0" xfId="0" applyFont="1" applyFill="1" applyAlignment="1">
      <alignment vertical="top"/>
    </xf>
    <xf numFmtId="0" fontId="49" fillId="0" borderId="0" xfId="0" applyFont="1" applyBorder="1" applyAlignment="1">
      <alignment horizontal="left" vertical="top"/>
    </xf>
    <xf numFmtId="0" fontId="49" fillId="0" borderId="0" xfId="0" applyFont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15" fillId="0" borderId="8" xfId="5" applyFont="1" applyFill="1" applyBorder="1" applyAlignment="1">
      <alignment horizontal="left" vertical="center"/>
    </xf>
    <xf numFmtId="0" fontId="15" fillId="0" borderId="8" xfId="5" applyFont="1" applyFill="1" applyBorder="1" applyAlignment="1">
      <alignment horizontal="left" vertical="center" wrapText="1"/>
    </xf>
    <xf numFmtId="14" fontId="15" fillId="0" borderId="8" xfId="5" applyNumberFormat="1" applyFont="1" applyFill="1" applyBorder="1" applyAlignment="1">
      <alignment horizontal="left" vertical="center"/>
    </xf>
    <xf numFmtId="0" fontId="15" fillId="0" borderId="21" xfId="5" applyFont="1" applyFill="1" applyBorder="1" applyAlignment="1">
      <alignment horizontal="left" vertical="center"/>
    </xf>
    <xf numFmtId="0" fontId="15" fillId="13" borderId="9" xfId="5" applyFont="1" applyFill="1" applyBorder="1" applyAlignment="1">
      <alignment horizontal="left" vertical="center" wrapText="1"/>
    </xf>
    <xf numFmtId="176" fontId="50" fillId="0" borderId="9" xfId="7" applyNumberFormat="1" applyFont="1" applyFill="1" applyBorder="1" applyAlignment="1" applyProtection="1">
      <alignment horizontal="left" vertical="center" wrapText="1"/>
      <protection locked="0"/>
    </xf>
    <xf numFmtId="176" fontId="15" fillId="13" borderId="9" xfId="7" applyNumberFormat="1" applyFont="1" applyFill="1" applyBorder="1" applyAlignment="1" applyProtection="1">
      <alignment horizontal="left" vertical="center" wrapText="1"/>
      <protection locked="0"/>
    </xf>
    <xf numFmtId="176" fontId="15" fillId="0" borderId="9" xfId="7" applyNumberFormat="1" applyFont="1" applyFill="1" applyBorder="1" applyAlignment="1" applyProtection="1">
      <alignment horizontal="left" vertical="center" wrapText="1"/>
      <protection locked="0"/>
    </xf>
    <xf numFmtId="176" fontId="15" fillId="13" borderId="9" xfId="7" applyNumberFormat="1" applyFont="1" applyFill="1" applyBorder="1" applyAlignment="1" applyProtection="1">
      <alignment horizontal="left" vertical="center"/>
      <protection locked="0"/>
    </xf>
    <xf numFmtId="0" fontId="52" fillId="0" borderId="9" xfId="0" applyFont="1" applyFill="1" applyBorder="1" applyAlignment="1" applyProtection="1">
      <alignment horizontal="left" vertical="center" wrapText="1"/>
      <protection locked="0"/>
    </xf>
    <xf numFmtId="176" fontId="15" fillId="13" borderId="8" xfId="7" applyNumberFormat="1" applyFont="1" applyFill="1" applyBorder="1" applyAlignment="1" applyProtection="1">
      <alignment horizontal="left" vertical="center" wrapText="1"/>
      <protection locked="0"/>
    </xf>
    <xf numFmtId="0" fontId="39" fillId="0" borderId="9" xfId="0" applyFont="1" applyFill="1" applyBorder="1" applyAlignment="1">
      <alignment horizontal="left" vertical="center"/>
    </xf>
    <xf numFmtId="0" fontId="15" fillId="13" borderId="8" xfId="5" applyFont="1" applyFill="1" applyBorder="1" applyAlignment="1">
      <alignment horizontal="left" vertical="center"/>
    </xf>
    <xf numFmtId="180" fontId="45" fillId="0" borderId="8" xfId="6" applyNumberFormat="1" applyFont="1" applyFill="1" applyBorder="1" applyAlignment="1">
      <alignment horizontal="left" vertical="center" wrapText="1"/>
    </xf>
    <xf numFmtId="0" fontId="45" fillId="0" borderId="8" xfId="0" applyFont="1" applyFill="1" applyBorder="1" applyAlignment="1">
      <alignment horizontal="left" vertical="center" wrapText="1"/>
    </xf>
    <xf numFmtId="0" fontId="45" fillId="0" borderId="8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14" fontId="8" fillId="0" borderId="1" xfId="4" applyNumberFormat="1" applyFont="1" applyFill="1" applyBorder="1" applyAlignment="1">
      <alignment horizontal="left" vertical="top" wrapText="1"/>
    </xf>
    <xf numFmtId="0" fontId="8" fillId="0" borderId="1" xfId="4" applyFont="1" applyFill="1" applyBorder="1" applyAlignment="1">
      <alignment horizontal="left" vertical="top" wrapText="1"/>
    </xf>
    <xf numFmtId="0" fontId="8" fillId="0" borderId="1" xfId="2" applyNumberFormat="1" applyFont="1" applyFill="1" applyBorder="1" applyAlignment="1" applyProtection="1">
      <alignment horizontal="left" vertical="top" wrapText="1"/>
    </xf>
    <xf numFmtId="0" fontId="8" fillId="12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49" fontId="8" fillId="0" borderId="1" xfId="4" applyNumberFormat="1" applyFont="1" applyFill="1" applyBorder="1" applyAlignment="1">
      <alignment horizontal="left" vertical="top" wrapText="1"/>
    </xf>
    <xf numFmtId="0" fontId="8" fillId="13" borderId="1" xfId="0" applyFont="1" applyFill="1" applyBorder="1" applyAlignment="1">
      <alignment horizontal="left" vertical="top" wrapText="1"/>
    </xf>
    <xf numFmtId="0" fontId="8" fillId="0" borderId="1" xfId="1" applyNumberFormat="1" applyFont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top" wrapText="1"/>
    </xf>
    <xf numFmtId="20" fontId="8" fillId="0" borderId="1" xfId="4" applyNumberFormat="1" applyFont="1" applyFill="1" applyBorder="1" applyAlignment="1">
      <alignment horizontal="left" vertical="top" wrapText="1"/>
    </xf>
    <xf numFmtId="0" fontId="6" fillId="0" borderId="10" xfId="4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2" fillId="13" borderId="10" xfId="0" applyNumberFormat="1" applyFont="1" applyFill="1" applyBorder="1" applyAlignment="1">
      <alignment horizontal="left" vertical="top"/>
    </xf>
    <xf numFmtId="0" fontId="2" fillId="0" borderId="10" xfId="1" applyNumberFormat="1" applyFont="1" applyBorder="1" applyAlignment="1">
      <alignment horizontal="left" vertical="top" wrapText="1"/>
    </xf>
    <xf numFmtId="0" fontId="6" fillId="0" borderId="10" xfId="0" applyFont="1" applyBorder="1" applyAlignment="1">
      <alignment horizontal="center" vertical="center" wrapText="1"/>
    </xf>
    <xf numFmtId="0" fontId="6" fillId="0" borderId="10" xfId="4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/>
    </xf>
    <xf numFmtId="0" fontId="6" fillId="12" borderId="10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left" vertical="top"/>
    </xf>
    <xf numFmtId="20" fontId="2" fillId="0" borderId="10" xfId="4" applyNumberFormat="1" applyFont="1" applyFill="1" applyBorder="1" applyAlignment="1">
      <alignment horizontal="left" vertical="top"/>
    </xf>
    <xf numFmtId="0" fontId="6" fillId="12" borderId="1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13" borderId="1" xfId="0" applyNumberFormat="1" applyFont="1" applyFill="1" applyBorder="1" applyAlignment="1">
      <alignment horizontal="left" vertical="top"/>
    </xf>
    <xf numFmtId="0" fontId="6" fillId="0" borderId="1" xfId="1" applyNumberFormat="1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top"/>
    </xf>
    <xf numFmtId="20" fontId="6" fillId="0" borderId="1" xfId="4" applyNumberFormat="1" applyFont="1" applyFill="1" applyBorder="1" applyAlignment="1">
      <alignment horizontal="center" vertical="center"/>
    </xf>
    <xf numFmtId="0" fontId="8" fillId="0" borderId="1" xfId="2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top"/>
    </xf>
    <xf numFmtId="0" fontId="2" fillId="12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8" fillId="0" borderId="1" xfId="4" applyFont="1" applyFill="1" applyBorder="1" applyAlignment="1">
      <alignment horizontal="left" vertical="center"/>
    </xf>
    <xf numFmtId="0" fontId="8" fillId="0" borderId="15" xfId="0" applyFont="1" applyFill="1" applyBorder="1" applyAlignment="1">
      <alignment horizontal="left" vertical="center"/>
    </xf>
    <xf numFmtId="0" fontId="2" fillId="13" borderId="1" xfId="0" applyNumberFormat="1" applyFont="1" applyFill="1" applyBorder="1" applyAlignment="1">
      <alignment horizontal="left" vertical="top"/>
    </xf>
    <xf numFmtId="0" fontId="2" fillId="0" borderId="1" xfId="1" applyNumberFormat="1" applyFont="1" applyFill="1" applyBorder="1" applyAlignment="1">
      <alignment horizontal="left" vertical="top" wrapText="1"/>
    </xf>
    <xf numFmtId="0" fontId="2" fillId="0" borderId="1" xfId="4" applyFont="1" applyFill="1" applyBorder="1" applyAlignment="1">
      <alignment horizontal="left" vertical="top"/>
    </xf>
    <xf numFmtId="0" fontId="2" fillId="0" borderId="1" xfId="4" applyNumberFormat="1" applyFont="1" applyFill="1" applyBorder="1" applyAlignment="1">
      <alignment horizontal="left" vertical="center" wrapText="1"/>
    </xf>
    <xf numFmtId="0" fontId="2" fillId="0" borderId="1" xfId="4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20" fontId="2" fillId="0" borderId="1" xfId="4" applyNumberFormat="1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top"/>
    </xf>
    <xf numFmtId="0" fontId="8" fillId="0" borderId="1" xfId="2" applyFont="1" applyFill="1" applyBorder="1" applyAlignment="1">
      <alignment horizontal="left" vertical="top" wrapText="1"/>
    </xf>
    <xf numFmtId="0" fontId="2" fillId="12" borderId="1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6" fillId="13" borderId="1" xfId="0" applyNumberFormat="1" applyFont="1" applyFill="1" applyBorder="1" applyAlignment="1">
      <alignment horizontal="left" vertical="center"/>
    </xf>
    <xf numFmtId="0" fontId="6" fillId="0" borderId="1" xfId="1" applyNumberFormat="1" applyFont="1" applyFill="1" applyBorder="1" applyAlignment="1">
      <alignment horizontal="left" vertical="center" wrapText="1"/>
    </xf>
    <xf numFmtId="0" fontId="6" fillId="0" borderId="1" xfId="4" applyFont="1" applyFill="1" applyBorder="1" applyAlignment="1">
      <alignment horizontal="center" vertical="center"/>
    </xf>
    <xf numFmtId="20" fontId="6" fillId="0" borderId="1" xfId="4" applyNumberFormat="1" applyFont="1" applyFill="1" applyBorder="1" applyAlignment="1">
      <alignment horizontal="left" vertical="top"/>
    </xf>
    <xf numFmtId="0" fontId="6" fillId="12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2" fillId="0" borderId="15" xfId="0" applyFont="1" applyFill="1" applyBorder="1" applyAlignment="1">
      <alignment horizontal="left" vertical="center" wrapText="1"/>
    </xf>
    <xf numFmtId="0" fontId="6" fillId="13" borderId="1" xfId="0" applyFont="1" applyFill="1" applyBorder="1" applyAlignment="1">
      <alignment horizontal="left" vertical="center"/>
    </xf>
    <xf numFmtId="0" fontId="6" fillId="0" borderId="1" xfId="4" applyFont="1" applyFill="1" applyBorder="1" applyAlignment="1">
      <alignment horizontal="left" vertical="center"/>
    </xf>
    <xf numFmtId="0" fontId="6" fillId="0" borderId="1" xfId="4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/>
    </xf>
    <xf numFmtId="0" fontId="6" fillId="12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0" fontId="20" fillId="0" borderId="1" xfId="2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2" fillId="13" borderId="1" xfId="0" applyFont="1" applyFill="1" applyBorder="1" applyAlignment="1">
      <alignment horizontal="left" vertical="center"/>
    </xf>
    <xf numFmtId="0" fontId="2" fillId="0" borderId="1" xfId="1" applyNumberFormat="1" applyFont="1" applyFill="1" applyBorder="1" applyAlignment="1">
      <alignment horizontal="left" vertical="center" wrapText="1"/>
    </xf>
    <xf numFmtId="0" fontId="20" fillId="0" borderId="1" xfId="2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13" borderId="1" xfId="0" applyFont="1" applyFill="1" applyBorder="1" applyAlignment="1">
      <alignment horizontal="left" vertical="center"/>
    </xf>
    <xf numFmtId="0" fontId="8" fillId="0" borderId="1" xfId="1" applyNumberFormat="1" applyFont="1" applyFill="1" applyBorder="1" applyAlignment="1">
      <alignment horizontal="left" vertical="center" wrapText="1"/>
    </xf>
    <xf numFmtId="0" fontId="8" fillId="0" borderId="1" xfId="4" applyFont="1" applyFill="1" applyBorder="1" applyAlignment="1">
      <alignment horizontal="left" vertical="center" wrapText="1"/>
    </xf>
    <xf numFmtId="0" fontId="8" fillId="12" borderId="1" xfId="0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left" vertical="center" wrapText="1"/>
    </xf>
    <xf numFmtId="20" fontId="8" fillId="0" borderId="1" xfId="4" applyNumberFormat="1" applyFont="1" applyFill="1" applyBorder="1" applyAlignment="1">
      <alignment horizontal="left" vertical="center"/>
    </xf>
    <xf numFmtId="0" fontId="8" fillId="0" borderId="1" xfId="2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/>
    </xf>
    <xf numFmtId="0" fontId="6" fillId="13" borderId="1" xfId="0" applyFont="1" applyFill="1" applyBorder="1" applyAlignment="1">
      <alignment horizontal="center" vertical="center"/>
    </xf>
    <xf numFmtId="43" fontId="6" fillId="0" borderId="1" xfId="1" applyFont="1" applyFill="1" applyBorder="1" applyAlignment="1">
      <alignment horizontal="center" vertical="center" wrapText="1"/>
    </xf>
    <xf numFmtId="20" fontId="6" fillId="0" borderId="1" xfId="4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8" fillId="0" borderId="1" xfId="4" applyNumberFormat="1" applyFont="1" applyFill="1" applyBorder="1" applyAlignment="1">
      <alignment horizontal="left" vertical="top" wrapText="1"/>
    </xf>
    <xf numFmtId="0" fontId="8" fillId="0" borderId="1" xfId="2" applyNumberFormat="1" applyFont="1" applyBorder="1" applyAlignment="1">
      <alignment horizontal="left" vertical="top" wrapText="1"/>
    </xf>
    <xf numFmtId="0" fontId="8" fillId="0" borderId="1" xfId="0" applyNumberFormat="1" applyFont="1" applyBorder="1" applyAlignment="1">
      <alignment horizontal="left" vertical="top"/>
    </xf>
    <xf numFmtId="0" fontId="8" fillId="12" borderId="1" xfId="0" applyNumberFormat="1" applyFont="1" applyFill="1" applyBorder="1" applyAlignment="1">
      <alignment horizontal="left" vertical="top"/>
    </xf>
    <xf numFmtId="0" fontId="8" fillId="0" borderId="1" xfId="4" applyNumberFormat="1" applyFont="1" applyFill="1" applyBorder="1" applyAlignment="1">
      <alignment horizontal="left" vertical="top"/>
    </xf>
    <xf numFmtId="0" fontId="8" fillId="0" borderId="1" xfId="0" applyNumberFormat="1" applyFont="1" applyFill="1" applyBorder="1" applyAlignment="1">
      <alignment horizontal="left" vertical="top"/>
    </xf>
    <xf numFmtId="0" fontId="8" fillId="0" borderId="15" xfId="0" applyNumberFormat="1" applyFont="1" applyBorder="1" applyAlignment="1">
      <alignment horizontal="left" vertical="top"/>
    </xf>
    <xf numFmtId="0" fontId="8" fillId="13" borderId="1" xfId="0" applyNumberFormat="1" applyFont="1" applyFill="1" applyBorder="1" applyAlignment="1">
      <alignment horizontal="left" vertical="top"/>
    </xf>
    <xf numFmtId="0" fontId="8" fillId="0" borderId="1" xfId="1" applyNumberFormat="1" applyFont="1" applyFill="1" applyBorder="1" applyAlignment="1">
      <alignment horizontal="left" vertical="top" wrapText="1"/>
    </xf>
    <xf numFmtId="0" fontId="8" fillId="0" borderId="1" xfId="0" applyNumberFormat="1" applyFont="1" applyFill="1" applyBorder="1" applyAlignment="1">
      <alignment horizontal="left" vertical="top" wrapText="1"/>
    </xf>
    <xf numFmtId="0" fontId="8" fillId="0" borderId="1" xfId="0" applyNumberFormat="1" applyFont="1" applyBorder="1" applyAlignment="1">
      <alignment horizontal="left" vertical="top" wrapText="1"/>
    </xf>
    <xf numFmtId="0" fontId="8" fillId="0" borderId="0" xfId="0" applyNumberFormat="1" applyFont="1" applyBorder="1" applyAlignment="1">
      <alignment horizontal="left" vertical="top"/>
    </xf>
    <xf numFmtId="0" fontId="8" fillId="0" borderId="0" xfId="0" applyNumberFormat="1" applyFont="1" applyAlignment="1">
      <alignment horizontal="left" vertical="top"/>
    </xf>
    <xf numFmtId="0" fontId="40" fillId="0" borderId="0" xfId="0" applyFont="1" applyAlignment="1">
      <alignment horizontal="center" vertical="center"/>
    </xf>
    <xf numFmtId="0" fontId="40" fillId="8" borderId="0" xfId="0" applyFont="1" applyFill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0" fillId="8" borderId="0" xfId="0" applyFont="1" applyFill="1" applyBorder="1" applyAlignment="1">
      <alignment horizontal="center" vertical="center"/>
    </xf>
    <xf numFmtId="0" fontId="40" fillId="8" borderId="0" xfId="0" applyFont="1" applyFill="1" applyBorder="1" applyAlignment="1">
      <alignment horizontal="center" vertical="center" wrapText="1"/>
    </xf>
    <xf numFmtId="179" fontId="53" fillId="5" borderId="1" xfId="0" applyNumberFormat="1" applyFont="1" applyFill="1" applyBorder="1" applyAlignment="1">
      <alignment horizontal="center" vertical="center"/>
    </xf>
    <xf numFmtId="179" fontId="53" fillId="10" borderId="1" xfId="0" applyNumberFormat="1" applyFont="1" applyFill="1" applyBorder="1" applyAlignment="1">
      <alignment horizontal="center" vertical="center"/>
    </xf>
    <xf numFmtId="0" fontId="20" fillId="0" borderId="1" xfId="2" applyNumberFormat="1" applyFill="1" applyBorder="1" applyAlignment="1" applyProtection="1">
      <alignment horizontal="left" vertical="top" wrapText="1"/>
    </xf>
    <xf numFmtId="0" fontId="32" fillId="8" borderId="1" xfId="0" applyFont="1" applyFill="1" applyBorder="1" applyAlignment="1">
      <alignment horizontal="center" vertical="center"/>
    </xf>
    <xf numFmtId="0" fontId="32" fillId="8" borderId="8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left" vertical="top" wrapText="1"/>
    </xf>
    <xf numFmtId="0" fontId="23" fillId="0" borderId="1" xfId="0" applyFont="1" applyBorder="1" applyAlignment="1">
      <alignment horizontal="left" vertical="top"/>
    </xf>
    <xf numFmtId="0" fontId="25" fillId="0" borderId="8" xfId="0" applyFont="1" applyBorder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left" vertical="center" wrapText="1"/>
    </xf>
    <xf numFmtId="0" fontId="17" fillId="0" borderId="12" xfId="0" applyFont="1" applyFill="1" applyBorder="1" applyAlignment="1">
      <alignment horizontal="left" vertical="center" wrapText="1"/>
    </xf>
    <xf numFmtId="0" fontId="17" fillId="0" borderId="13" xfId="0" applyFont="1" applyFill="1" applyBorder="1" applyAlignment="1">
      <alignment horizontal="left" vertical="center" wrapText="1"/>
    </xf>
    <xf numFmtId="0" fontId="17" fillId="5" borderId="6" xfId="0" applyFont="1" applyFill="1" applyBorder="1" applyAlignment="1">
      <alignment horizontal="left" vertical="center" wrapText="1"/>
    </xf>
    <xf numFmtId="0" fontId="17" fillId="5" borderId="12" xfId="0" applyFont="1" applyFill="1" applyBorder="1" applyAlignment="1">
      <alignment horizontal="left" vertical="center" wrapText="1"/>
    </xf>
    <xf numFmtId="0" fontId="17" fillId="5" borderId="15" xfId="0" applyFont="1" applyFill="1" applyBorder="1" applyAlignment="1">
      <alignment horizontal="left" vertical="center" wrapText="1"/>
    </xf>
    <xf numFmtId="0" fontId="17" fillId="0" borderId="8" xfId="0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center" vertical="center" wrapText="1"/>
    </xf>
    <xf numFmtId="0" fontId="15" fillId="0" borderId="16" xfId="0" applyFont="1" applyFill="1" applyBorder="1" applyAlignment="1">
      <alignment horizontal="center" vertical="center" wrapText="1"/>
    </xf>
    <xf numFmtId="0" fontId="15" fillId="0" borderId="17" xfId="0" applyFont="1" applyFill="1" applyBorder="1" applyAlignment="1">
      <alignment horizontal="center" vertical="center" wrapText="1"/>
    </xf>
    <xf numFmtId="0" fontId="17" fillId="0" borderId="15" xfId="0" applyFont="1" applyFill="1" applyBorder="1" applyAlignment="1">
      <alignment horizontal="left" vertical="center" wrapText="1"/>
    </xf>
    <xf numFmtId="0" fontId="15" fillId="6" borderId="6" xfId="0" applyFont="1" applyFill="1" applyBorder="1" applyAlignment="1">
      <alignment horizontal="center" vertical="center" wrapText="1"/>
    </xf>
    <xf numFmtId="0" fontId="15" fillId="6" borderId="15" xfId="0" applyFont="1" applyFill="1" applyBorder="1" applyAlignment="1">
      <alignment horizontal="center" vertical="center" wrapText="1"/>
    </xf>
    <xf numFmtId="0" fontId="17" fillId="6" borderId="6" xfId="0" applyFont="1" applyFill="1" applyBorder="1" applyAlignment="1">
      <alignment horizontal="left" vertical="top" wrapText="1"/>
    </xf>
    <xf numFmtId="0" fontId="17" fillId="6" borderId="15" xfId="0" applyFont="1" applyFill="1" applyBorder="1" applyAlignment="1">
      <alignment horizontal="left" vertical="top" wrapText="1"/>
    </xf>
    <xf numFmtId="0" fontId="17" fillId="6" borderId="13" xfId="0" applyFont="1" applyFill="1" applyBorder="1" applyAlignment="1">
      <alignment horizontal="left" vertical="top" wrapText="1"/>
    </xf>
    <xf numFmtId="0" fontId="17" fillId="7" borderId="6" xfId="0" applyFont="1" applyFill="1" applyBorder="1" applyAlignment="1">
      <alignment horizontal="center" vertical="center"/>
    </xf>
    <xf numFmtId="0" fontId="17" fillId="7" borderId="15" xfId="0" applyFont="1" applyFill="1" applyBorder="1" applyAlignment="1">
      <alignment horizontal="center" vertical="center"/>
    </xf>
    <xf numFmtId="0" fontId="17" fillId="7" borderId="13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12" xfId="0" applyFont="1" applyFill="1" applyBorder="1" applyAlignment="1">
      <alignment horizontal="left" vertical="center"/>
    </xf>
    <xf numFmtId="0" fontId="17" fillId="0" borderId="15" xfId="0" applyFont="1" applyFill="1" applyBorder="1" applyAlignment="1">
      <alignment horizontal="left" vertical="center"/>
    </xf>
    <xf numFmtId="0" fontId="33" fillId="11" borderId="1" xfId="0" applyFont="1" applyFill="1" applyBorder="1" applyAlignment="1">
      <alignment horizontal="center" vertical="center"/>
    </xf>
    <xf numFmtId="0" fontId="33" fillId="10" borderId="1" xfId="0" applyFont="1" applyFill="1" applyBorder="1" applyAlignment="1">
      <alignment horizontal="center" vertical="center"/>
    </xf>
    <xf numFmtId="0" fontId="43" fillId="0" borderId="18" xfId="0" applyFont="1" applyBorder="1" applyAlignment="1">
      <alignment horizontal="left" vertical="center"/>
    </xf>
    <xf numFmtId="0" fontId="33" fillId="10" borderId="6" xfId="0" applyFont="1" applyFill="1" applyBorder="1" applyAlignment="1">
      <alignment horizontal="center" vertical="center"/>
    </xf>
    <xf numFmtId="0" fontId="33" fillId="10" borderId="12" xfId="0" applyFont="1" applyFill="1" applyBorder="1" applyAlignment="1">
      <alignment horizontal="center" vertical="center"/>
    </xf>
    <xf numFmtId="0" fontId="33" fillId="10" borderId="15" xfId="0" applyFont="1" applyFill="1" applyBorder="1" applyAlignment="1">
      <alignment horizontal="center" vertical="center"/>
    </xf>
    <xf numFmtId="0" fontId="36" fillId="11" borderId="1" xfId="0" applyFont="1" applyFill="1" applyBorder="1" applyAlignment="1">
      <alignment horizontal="center" vertical="center"/>
    </xf>
    <xf numFmtId="0" fontId="36" fillId="10" borderId="1" xfId="0" applyFont="1" applyFill="1" applyBorder="1" applyAlignment="1">
      <alignment horizontal="center" vertical="center"/>
    </xf>
    <xf numFmtId="0" fontId="42" fillId="5" borderId="6" xfId="0" applyFont="1" applyFill="1" applyBorder="1" applyAlignment="1">
      <alignment horizontal="center"/>
    </xf>
    <xf numFmtId="0" fontId="42" fillId="5" borderId="12" xfId="0" applyFont="1" applyFill="1" applyBorder="1" applyAlignment="1">
      <alignment horizontal="center"/>
    </xf>
    <xf numFmtId="0" fontId="42" fillId="5" borderId="15" xfId="0" applyFont="1" applyFill="1" applyBorder="1" applyAlignment="1">
      <alignment horizontal="center"/>
    </xf>
    <xf numFmtId="0" fontId="41" fillId="5" borderId="6" xfId="0" applyFont="1" applyFill="1" applyBorder="1" applyAlignment="1">
      <alignment horizontal="center" vertical="center"/>
    </xf>
    <xf numFmtId="0" fontId="41" fillId="5" borderId="12" xfId="0" applyFont="1" applyFill="1" applyBorder="1" applyAlignment="1">
      <alignment horizontal="center" vertical="center"/>
    </xf>
    <xf numFmtId="0" fontId="41" fillId="5" borderId="15" xfId="0" applyFont="1" applyFill="1" applyBorder="1" applyAlignment="1">
      <alignment horizontal="center" vertical="center"/>
    </xf>
    <xf numFmtId="0" fontId="42" fillId="11" borderId="6" xfId="0" applyFont="1" applyFill="1" applyBorder="1" applyAlignment="1">
      <alignment horizontal="center" vertical="center"/>
    </xf>
    <xf numFmtId="0" fontId="42" fillId="11" borderId="12" xfId="0" applyFont="1" applyFill="1" applyBorder="1" applyAlignment="1">
      <alignment horizontal="center" vertical="center"/>
    </xf>
    <xf numFmtId="0" fontId="42" fillId="11" borderId="15" xfId="0" applyFont="1" applyFill="1" applyBorder="1" applyAlignment="1">
      <alignment horizontal="center" vertical="center"/>
    </xf>
    <xf numFmtId="0" fontId="42" fillId="11" borderId="6" xfId="0" applyFont="1" applyFill="1" applyBorder="1" applyAlignment="1">
      <alignment horizontal="center"/>
    </xf>
    <xf numFmtId="0" fontId="42" fillId="11" borderId="12" xfId="0" applyFont="1" applyFill="1" applyBorder="1" applyAlignment="1">
      <alignment horizontal="center"/>
    </xf>
    <xf numFmtId="0" fontId="42" fillId="11" borderId="15" xfId="0" applyFont="1" applyFill="1" applyBorder="1" applyAlignment="1">
      <alignment horizontal="center"/>
    </xf>
    <xf numFmtId="0" fontId="46" fillId="15" borderId="1" xfId="0" applyFont="1" applyFill="1" applyBorder="1" applyAlignment="1">
      <alignment horizontal="center" vertical="top"/>
    </xf>
    <xf numFmtId="0" fontId="46" fillId="15" borderId="15" xfId="0" applyFont="1" applyFill="1" applyBorder="1" applyAlignment="1">
      <alignment horizontal="center" vertical="top"/>
    </xf>
    <xf numFmtId="0" fontId="46" fillId="13" borderId="0" xfId="0" applyFont="1" applyFill="1" applyBorder="1" applyAlignment="1">
      <alignment horizontal="left" vertical="top"/>
    </xf>
    <xf numFmtId="0" fontId="46" fillId="13" borderId="0" xfId="0" applyFont="1" applyFill="1" applyBorder="1" applyAlignment="1">
      <alignment horizontal="left" vertical="top" wrapText="1"/>
    </xf>
    <xf numFmtId="0" fontId="46" fillId="14" borderId="0" xfId="0" applyFont="1" applyFill="1" applyBorder="1" applyAlignment="1">
      <alignment horizontal="left" vertical="top"/>
    </xf>
    <xf numFmtId="0" fontId="46" fillId="16" borderId="0" xfId="0" applyFont="1" applyFill="1" applyAlignment="1">
      <alignment horizontal="left" vertical="top"/>
    </xf>
    <xf numFmtId="0" fontId="46" fillId="15" borderId="19" xfId="0" applyFont="1" applyFill="1" applyBorder="1" applyAlignment="1">
      <alignment horizontal="center" vertical="top"/>
    </xf>
    <xf numFmtId="0" fontId="46" fillId="15" borderId="20" xfId="0" applyFont="1" applyFill="1" applyBorder="1" applyAlignment="1">
      <alignment horizontal="center" vertical="top"/>
    </xf>
    <xf numFmtId="0" fontId="46" fillId="15" borderId="21" xfId="0" applyFont="1" applyFill="1" applyBorder="1" applyAlignment="1">
      <alignment horizontal="center" vertical="top"/>
    </xf>
    <xf numFmtId="0" fontId="46" fillId="15" borderId="8" xfId="0" applyFont="1" applyFill="1" applyBorder="1" applyAlignment="1">
      <alignment horizontal="center" vertical="top"/>
    </xf>
    <xf numFmtId="0" fontId="23" fillId="0" borderId="0" xfId="0" applyFont="1" applyAlignment="1">
      <alignment horizontal="center"/>
    </xf>
  </cellXfs>
  <cellStyles count="8">
    <cellStyle name="百分比" xfId="3" builtinId="5"/>
    <cellStyle name="常规" xfId="0" builtinId="0"/>
    <cellStyle name="常规 28" xfId="5"/>
    <cellStyle name="常规 31" xfId="4"/>
    <cellStyle name="常规 6" xfId="6"/>
    <cellStyle name="超链接" xfId="2" builtinId="8"/>
    <cellStyle name="千位分隔" xfId="1" builtinId="3"/>
    <cellStyle name="样式 1" xfId="7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</xdr:colOff>
      <xdr:row>0</xdr:row>
      <xdr:rowOff>635</xdr:rowOff>
    </xdr:from>
    <xdr:to>
      <xdr:col>0</xdr:col>
      <xdr:colOff>994141</xdr:colOff>
      <xdr:row>0</xdr:row>
      <xdr:rowOff>372109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" y="635"/>
          <a:ext cx="949960" cy="37084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4382;&#31526;&#30456;&#20851;/&#36136;&#26816;+&#34382;&#31526;&#34701;&#21512;&#34920;918-9.22(&#20844;&#24335;)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80;&#38480;&#21152;&#36136;&#26816;+&#34382;&#31526;&#34701;&#21512;&#34920;10.9-10.13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大表"/>
      <sheetName val="问题分类"/>
      <sheetName val="质检分类"/>
      <sheetName val="第一军团"/>
      <sheetName val="第四军团"/>
      <sheetName val="第六军团"/>
      <sheetName val="第十五军团"/>
      <sheetName val="第十八军团"/>
      <sheetName val="第二十军团"/>
      <sheetName val="第二十一军团"/>
      <sheetName val="第二十五军团"/>
      <sheetName val="第三十军团"/>
      <sheetName val="第二十二孵化器"/>
    </sheetNames>
    <sheetDataSet>
      <sheetData sheetId="0"/>
      <sheetData sheetId="1">
        <row r="2">
          <cell r="C2" t="str">
            <v>待业在家</v>
          </cell>
          <cell r="F2" t="str">
            <v>常规</v>
          </cell>
        </row>
        <row r="3">
          <cell r="C3" t="str">
            <v>学生/应届毕业生</v>
          </cell>
          <cell r="F3" t="str">
            <v>语音系统</v>
          </cell>
        </row>
        <row r="4">
          <cell r="C4" t="str">
            <v>中高层管理人员</v>
          </cell>
          <cell r="F4" t="str">
            <v>分校录单错误</v>
          </cell>
        </row>
        <row r="5">
          <cell r="C5" t="str">
            <v>部队官兵</v>
          </cell>
        </row>
        <row r="6">
          <cell r="C6" t="str">
            <v>个体户/创业</v>
          </cell>
        </row>
        <row r="7">
          <cell r="C7" t="str">
            <v>工厂/建筑工人</v>
          </cell>
        </row>
        <row r="8">
          <cell r="C8" t="str">
            <v>企业普通员工</v>
          </cell>
        </row>
        <row r="9">
          <cell r="C9" t="str">
            <v>销售/服务业</v>
          </cell>
        </row>
        <row r="10">
          <cell r="C10" t="str">
            <v>政府事业单位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21孵化器"/>
      <sheetName val="第三十四军团"/>
      <sheetName val="第三军团"/>
      <sheetName val="第十七军团"/>
      <sheetName val="第13孵化器"/>
      <sheetName val="问题分类"/>
      <sheetName val="质检分类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10.251.3.252/kjcc_log/2017/09/27/out-018153113650-178273-3322-8n-20170927-134538-10121506491138.244324.mp3" TargetMode="External"/><Relationship Id="rId2" Type="http://schemas.openxmlformats.org/officeDocument/2006/relationships/hyperlink" Target="http://10.251.3.252/kjcc_log/2017/09/25/out-013350300011-178454-3377-8n-20170925-134722-10121506318442.184623.mp3" TargetMode="External"/><Relationship Id="rId1" Type="http://schemas.openxmlformats.org/officeDocument/2006/relationships/hyperlink" Target="http://192.168.1.81/kjcc_log/2017/09/25/out-015821712853-179026-3594-17-20170925-104449-10191506307489.37535.mp3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hyperlink" Target="mailto:chenxun31@sunlands.com" TargetMode="External"/><Relationship Id="rId1" Type="http://schemas.openxmlformats.org/officeDocument/2006/relationships/hyperlink" Target="http://10.251.3.251/kjcc_log/2017/10/10/out-412015718120840-178951-3964-3n-20171010-133541-10101507613741.220043.mp3" TargetMode="External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"/>
  <sheetViews>
    <sheetView tabSelected="1" zoomScale="125" zoomScaleNormal="80" zoomScalePageLayoutView="80" workbookViewId="0">
      <selection activeCell="F2" sqref="F2"/>
    </sheetView>
  </sheetViews>
  <sheetFormatPr defaultColWidth="12.375" defaultRowHeight="147" customHeight="1"/>
  <cols>
    <col min="2" max="2" width="27.625" customWidth="1"/>
    <col min="3" max="3" width="20.625" customWidth="1"/>
    <col min="4" max="4" width="25.375" customWidth="1"/>
    <col min="5" max="5" width="30.125" customWidth="1"/>
    <col min="6" max="6" width="31.125" customWidth="1"/>
  </cols>
  <sheetData>
    <row r="1" spans="1:6" ht="29.25" customHeight="1">
      <c r="A1" s="267" t="s">
        <v>101</v>
      </c>
      <c r="B1" s="267"/>
      <c r="C1" s="267"/>
      <c r="D1" s="267"/>
      <c r="E1" s="268"/>
      <c r="F1" s="268"/>
    </row>
    <row r="2" spans="1:6" s="54" customFormat="1" ht="30" customHeight="1">
      <c r="A2" s="55" t="s">
        <v>106</v>
      </c>
      <c r="B2" s="56" t="s">
        <v>102</v>
      </c>
      <c r="C2" s="57" t="s">
        <v>81</v>
      </c>
      <c r="D2" s="58" t="s">
        <v>493</v>
      </c>
      <c r="E2" s="55" t="s">
        <v>103</v>
      </c>
      <c r="F2" s="59" t="s">
        <v>509</v>
      </c>
    </row>
    <row r="3" spans="1:6" ht="35.25" customHeight="1">
      <c r="A3" s="47" t="s">
        <v>82</v>
      </c>
      <c r="B3" s="47" t="s">
        <v>83</v>
      </c>
      <c r="C3" s="47" t="s">
        <v>84</v>
      </c>
      <c r="D3" s="47" t="s">
        <v>85</v>
      </c>
      <c r="E3" s="60" t="s">
        <v>104</v>
      </c>
      <c r="F3" s="60" t="s">
        <v>105</v>
      </c>
    </row>
    <row r="4" spans="1:6" ht="147" customHeight="1">
      <c r="A4" s="47" t="s">
        <v>108</v>
      </c>
      <c r="B4" s="48" t="s">
        <v>109</v>
      </c>
      <c r="C4" s="48" t="s">
        <v>86</v>
      </c>
      <c r="D4" s="49" t="s">
        <v>87</v>
      </c>
      <c r="E4" s="50" t="s">
        <v>88</v>
      </c>
      <c r="F4" s="271"/>
    </row>
    <row r="5" spans="1:6" ht="30" customHeight="1">
      <c r="A5" s="47" t="s">
        <v>82</v>
      </c>
      <c r="B5" s="47" t="s">
        <v>111</v>
      </c>
      <c r="C5" s="47" t="s">
        <v>118</v>
      </c>
      <c r="D5" s="47" t="s">
        <v>85</v>
      </c>
      <c r="E5" s="60" t="s">
        <v>116</v>
      </c>
      <c r="F5" s="272"/>
    </row>
    <row r="6" spans="1:6" ht="147" customHeight="1">
      <c r="A6" s="47" t="s">
        <v>110</v>
      </c>
      <c r="B6" s="48" t="s">
        <v>89</v>
      </c>
      <c r="C6" s="48" t="s">
        <v>112</v>
      </c>
      <c r="D6" s="49" t="s">
        <v>90</v>
      </c>
      <c r="E6" s="48" t="s">
        <v>91</v>
      </c>
      <c r="F6" s="272"/>
    </row>
    <row r="7" spans="1:6" ht="35.25" customHeight="1">
      <c r="A7" s="47" t="s">
        <v>82</v>
      </c>
      <c r="B7" s="47" t="s">
        <v>113</v>
      </c>
      <c r="C7" s="47" t="s">
        <v>114</v>
      </c>
      <c r="D7" s="47" t="s">
        <v>85</v>
      </c>
      <c r="E7" s="60" t="s">
        <v>115</v>
      </c>
      <c r="F7" s="272"/>
    </row>
    <row r="8" spans="1:6" ht="173.25" customHeight="1">
      <c r="A8" s="47" t="s">
        <v>92</v>
      </c>
      <c r="B8" s="48" t="s">
        <v>119</v>
      </c>
      <c r="C8" s="48" t="s">
        <v>117</v>
      </c>
      <c r="D8" s="48" t="s">
        <v>93</v>
      </c>
      <c r="E8" s="53" t="s">
        <v>94</v>
      </c>
      <c r="F8" s="273"/>
    </row>
    <row r="9" spans="1:6" ht="43.5" customHeight="1">
      <c r="A9" s="51" t="s">
        <v>95</v>
      </c>
      <c r="B9" s="48" t="s">
        <v>96</v>
      </c>
      <c r="C9" s="52" t="s">
        <v>97</v>
      </c>
      <c r="D9" s="48" t="s">
        <v>98</v>
      </c>
      <c r="E9" s="48" t="s">
        <v>99</v>
      </c>
      <c r="F9" s="48" t="s">
        <v>100</v>
      </c>
    </row>
    <row r="10" spans="1:6" ht="147" customHeight="1">
      <c r="A10" s="269" t="s">
        <v>120</v>
      </c>
      <c r="B10" s="270"/>
      <c r="C10" s="270"/>
      <c r="D10" s="270"/>
      <c r="E10" s="270"/>
      <c r="F10" s="270"/>
    </row>
  </sheetData>
  <mergeCells count="3">
    <mergeCell ref="A1:F1"/>
    <mergeCell ref="A10:F10"/>
    <mergeCell ref="F4:F8"/>
  </mergeCells>
  <phoneticPr fontId="22" type="noConversion"/>
  <dataValidations count="1">
    <dataValidation type="list" allowBlank="1" showInputMessage="1" showErrorMessage="1" sqref="F2">
      <formula1>"一线城市（北上广深武）,全国SEM,全国APP,二三线城市（外地）"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9"/>
  <sheetViews>
    <sheetView workbookViewId="0">
      <selection activeCell="B9" sqref="B9:E11"/>
    </sheetView>
  </sheetViews>
  <sheetFormatPr defaultColWidth="9" defaultRowHeight="17.25" customHeight="1"/>
  <cols>
    <col min="1" max="1" width="20.5" customWidth="1"/>
    <col min="2" max="2" width="20.625" customWidth="1"/>
    <col min="3" max="3" width="19.5" customWidth="1"/>
    <col min="4" max="4" width="15.125" customWidth="1"/>
    <col min="5" max="5" width="23.125" customWidth="1"/>
  </cols>
  <sheetData>
    <row r="1" spans="1:7" ht="30" customHeight="1">
      <c r="A1" s="274" t="s">
        <v>0</v>
      </c>
      <c r="B1" s="275"/>
      <c r="C1" s="20" t="s">
        <v>1</v>
      </c>
      <c r="D1" s="276" t="s">
        <v>2</v>
      </c>
      <c r="E1" s="277"/>
      <c r="F1" s="21"/>
      <c r="G1" s="22"/>
    </row>
    <row r="2" spans="1:7" ht="17.25" customHeight="1">
      <c r="A2" s="23" t="s">
        <v>3</v>
      </c>
      <c r="B2" s="24" t="s">
        <v>4</v>
      </c>
      <c r="C2" s="25" t="s">
        <v>5</v>
      </c>
      <c r="D2" s="25" t="s">
        <v>6</v>
      </c>
      <c r="E2" s="26" t="s">
        <v>7</v>
      </c>
      <c r="F2" s="21"/>
      <c r="G2" s="27"/>
    </row>
    <row r="3" spans="1:7" ht="19.5" customHeight="1">
      <c r="A3" s="284" t="s">
        <v>8</v>
      </c>
      <c r="B3" s="28" t="s">
        <v>9</v>
      </c>
      <c r="C3" s="29" t="s">
        <v>10</v>
      </c>
      <c r="D3" s="30">
        <v>0.13</v>
      </c>
      <c r="E3" s="31">
        <v>855</v>
      </c>
      <c r="F3" s="21"/>
      <c r="G3" s="22"/>
    </row>
    <row r="4" spans="1:7" ht="17.25" customHeight="1">
      <c r="A4" s="285"/>
      <c r="B4" s="25" t="s">
        <v>11</v>
      </c>
      <c r="C4" s="25" t="s">
        <v>12</v>
      </c>
      <c r="D4" s="24" t="s">
        <v>13</v>
      </c>
      <c r="E4" s="25" t="s">
        <v>14</v>
      </c>
      <c r="F4" s="21"/>
      <c r="G4" s="21"/>
    </row>
    <row r="5" spans="1:7" ht="21" customHeight="1">
      <c r="A5" s="286"/>
      <c r="B5" s="32" t="s">
        <v>15</v>
      </c>
      <c r="C5" s="33" t="s">
        <v>16</v>
      </c>
      <c r="D5" s="34" t="s">
        <v>17</v>
      </c>
      <c r="E5" s="35" t="s">
        <v>18</v>
      </c>
      <c r="F5" s="21"/>
      <c r="G5" s="21"/>
    </row>
    <row r="6" spans="1:7" ht="17.25" customHeight="1">
      <c r="A6" s="36" t="s">
        <v>19</v>
      </c>
      <c r="B6" s="25" t="s">
        <v>20</v>
      </c>
      <c r="C6" s="25" t="s">
        <v>21</v>
      </c>
      <c r="D6" s="25" t="s">
        <v>22</v>
      </c>
      <c r="E6" s="26" t="s">
        <v>23</v>
      </c>
      <c r="F6" s="21"/>
      <c r="G6" s="21"/>
    </row>
    <row r="7" spans="1:7" ht="18.75" customHeight="1">
      <c r="A7" s="36" t="s">
        <v>24</v>
      </c>
      <c r="B7" s="37">
        <v>0.8</v>
      </c>
      <c r="C7" s="37">
        <v>0.86</v>
      </c>
      <c r="D7" s="37">
        <v>0.61</v>
      </c>
      <c r="E7" s="38">
        <v>0.84</v>
      </c>
      <c r="F7" s="21"/>
      <c r="G7" s="21"/>
    </row>
    <row r="8" spans="1:7" ht="93" customHeight="1">
      <c r="A8" s="39" t="s">
        <v>25</v>
      </c>
      <c r="B8" s="278" t="s">
        <v>26</v>
      </c>
      <c r="C8" s="279"/>
      <c r="D8" s="279"/>
      <c r="E8" s="280"/>
      <c r="F8" s="21"/>
      <c r="G8" s="21"/>
    </row>
    <row r="9" spans="1:7" ht="17.25" customHeight="1">
      <c r="A9" s="287" t="s">
        <v>27</v>
      </c>
      <c r="B9" s="40" t="s">
        <v>28</v>
      </c>
      <c r="C9" s="281" t="s">
        <v>29</v>
      </c>
      <c r="D9" s="282"/>
      <c r="E9" s="283"/>
      <c r="F9" s="21"/>
      <c r="G9" s="21"/>
    </row>
    <row r="10" spans="1:7" ht="17.25" customHeight="1">
      <c r="A10" s="288"/>
      <c r="B10" s="40" t="s">
        <v>30</v>
      </c>
      <c r="C10" s="281" t="s">
        <v>31</v>
      </c>
      <c r="D10" s="282"/>
      <c r="E10" s="283"/>
      <c r="F10" s="21"/>
      <c r="G10" s="21"/>
    </row>
    <row r="11" spans="1:7" ht="17.25" customHeight="1">
      <c r="A11" s="289"/>
      <c r="B11" s="40" t="s">
        <v>32</v>
      </c>
      <c r="C11" s="281" t="s">
        <v>33</v>
      </c>
      <c r="D11" s="282"/>
      <c r="E11" s="283"/>
      <c r="F11" s="21"/>
      <c r="G11" s="21"/>
    </row>
    <row r="12" spans="1:7" ht="48" customHeight="1">
      <c r="A12" s="39" t="s">
        <v>34</v>
      </c>
      <c r="B12" s="278" t="s">
        <v>35</v>
      </c>
      <c r="C12" s="279"/>
      <c r="D12" s="279"/>
      <c r="E12" s="290"/>
      <c r="F12" s="21"/>
      <c r="G12" s="21"/>
    </row>
    <row r="13" spans="1:7" ht="17.25" customHeight="1">
      <c r="A13" s="36" t="s">
        <v>36</v>
      </c>
      <c r="B13" s="291" t="s">
        <v>37</v>
      </c>
      <c r="C13" s="292"/>
      <c r="D13" s="291" t="s">
        <v>38</v>
      </c>
      <c r="E13" s="292"/>
      <c r="F13" s="21"/>
      <c r="G13" s="21"/>
    </row>
    <row r="14" spans="1:7" ht="73.5" customHeight="1">
      <c r="A14" s="36" t="s">
        <v>39</v>
      </c>
      <c r="B14" s="41" t="s">
        <v>40</v>
      </c>
      <c r="C14" s="42" t="s">
        <v>41</v>
      </c>
      <c r="D14" s="41" t="s">
        <v>42</v>
      </c>
      <c r="E14" s="43" t="s">
        <v>43</v>
      </c>
      <c r="F14" s="21"/>
      <c r="G14" s="21"/>
    </row>
    <row r="15" spans="1:7" ht="123" customHeight="1">
      <c r="A15" s="36" t="s">
        <v>44</v>
      </c>
      <c r="B15" s="293" t="s">
        <v>45</v>
      </c>
      <c r="C15" s="294"/>
      <c r="D15" s="293" t="s">
        <v>46</v>
      </c>
      <c r="E15" s="295"/>
      <c r="F15" s="21"/>
      <c r="G15" s="21"/>
    </row>
    <row r="16" spans="1:7" ht="18.75" customHeight="1">
      <c r="A16" s="44" t="s">
        <v>47</v>
      </c>
      <c r="B16" s="296"/>
      <c r="C16" s="297"/>
      <c r="D16" s="296"/>
      <c r="E16" s="298"/>
      <c r="F16" s="21"/>
      <c r="G16" s="21"/>
    </row>
    <row r="17" spans="1:7" ht="42.75" customHeight="1">
      <c r="A17" s="45" t="s">
        <v>48</v>
      </c>
      <c r="B17" s="299" t="s">
        <v>49</v>
      </c>
      <c r="C17" s="299"/>
      <c r="D17" s="299"/>
      <c r="E17" s="299"/>
      <c r="F17" s="21"/>
      <c r="G17" s="21"/>
    </row>
    <row r="18" spans="1:7" ht="36.75" customHeight="1">
      <c r="A18" s="46" t="s">
        <v>50</v>
      </c>
      <c r="B18" s="300" t="s">
        <v>51</v>
      </c>
      <c r="C18" s="300"/>
      <c r="D18" s="300"/>
      <c r="E18" s="300"/>
      <c r="F18" s="21"/>
      <c r="G18" s="21"/>
    </row>
    <row r="19" spans="1:7" ht="39.75" customHeight="1">
      <c r="A19" s="278" t="s">
        <v>52</v>
      </c>
      <c r="B19" s="301"/>
      <c r="C19" s="301"/>
      <c r="D19" s="301"/>
      <c r="E19" s="302"/>
      <c r="F19" s="21"/>
      <c r="G19" s="21"/>
    </row>
  </sheetData>
  <mergeCells count="18">
    <mergeCell ref="B16:C16"/>
    <mergeCell ref="D16:E16"/>
    <mergeCell ref="B17:E17"/>
    <mergeCell ref="B18:E18"/>
    <mergeCell ref="A19:E19"/>
    <mergeCell ref="B12:E12"/>
    <mergeCell ref="B13:C13"/>
    <mergeCell ref="D13:E13"/>
    <mergeCell ref="B15:C15"/>
    <mergeCell ref="D15:E15"/>
    <mergeCell ref="A1:B1"/>
    <mergeCell ref="D1:E1"/>
    <mergeCell ref="B8:E8"/>
    <mergeCell ref="C9:E9"/>
    <mergeCell ref="C10:E10"/>
    <mergeCell ref="A3:A5"/>
    <mergeCell ref="A9:A11"/>
    <mergeCell ref="C11:E11"/>
  </mergeCells>
  <phoneticPr fontId="22" type="noConversion"/>
  <pageMargins left="0.69930555555555596" right="0.69930555555555596" top="0.75" bottom="0.75" header="0.3" footer="0.3"/>
  <pageSetup paperSize="9" orientation="portrait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9"/>
  <sheetViews>
    <sheetView workbookViewId="0">
      <selection activeCell="F26" sqref="F26"/>
    </sheetView>
  </sheetViews>
  <sheetFormatPr defaultColWidth="13.625" defaultRowHeight="18" customHeight="1"/>
  <cols>
    <col min="1" max="1" width="16.5" customWidth="1"/>
    <col min="2" max="4" width="13.625" customWidth="1"/>
    <col min="5" max="5" width="14.625" customWidth="1"/>
    <col min="6" max="6" width="81.625" customWidth="1"/>
  </cols>
  <sheetData>
    <row r="1" spans="1:7" ht="18" customHeight="1">
      <c r="A1" s="1" t="s">
        <v>53</v>
      </c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</row>
    <row r="2" spans="1:7" ht="18" customHeight="1">
      <c r="A2" s="2" t="s">
        <v>59</v>
      </c>
      <c r="B2" s="7">
        <v>43005</v>
      </c>
      <c r="C2" s="3" t="s">
        <v>60</v>
      </c>
      <c r="D2" s="3" t="s">
        <v>61</v>
      </c>
      <c r="E2" s="2" t="s">
        <v>62</v>
      </c>
      <c r="F2" s="4" t="s">
        <v>63</v>
      </c>
      <c r="G2" s="5"/>
    </row>
    <row r="3" spans="1:7" ht="18" customHeight="1">
      <c r="A3" s="2" t="s">
        <v>1</v>
      </c>
      <c r="B3" s="7">
        <v>43004</v>
      </c>
      <c r="C3" s="3" t="s">
        <v>60</v>
      </c>
      <c r="D3" s="6" t="s">
        <v>64</v>
      </c>
      <c r="E3" s="2" t="s">
        <v>65</v>
      </c>
      <c r="F3" s="4" t="s">
        <v>66</v>
      </c>
      <c r="G3" s="5"/>
    </row>
    <row r="4" spans="1:7" ht="18" customHeight="1">
      <c r="A4" s="2" t="s">
        <v>67</v>
      </c>
      <c r="B4" s="7">
        <v>43003</v>
      </c>
      <c r="C4" s="2" t="s">
        <v>68</v>
      </c>
      <c r="D4" s="6" t="s">
        <v>69</v>
      </c>
      <c r="E4" s="2" t="s">
        <v>70</v>
      </c>
      <c r="F4" s="8" t="s">
        <v>71</v>
      </c>
      <c r="G4" s="5"/>
    </row>
    <row r="5" spans="1:7" ht="18" customHeight="1">
      <c r="A5" s="2" t="s">
        <v>67</v>
      </c>
      <c r="B5" s="7">
        <v>43003</v>
      </c>
      <c r="C5" s="2" t="s">
        <v>68</v>
      </c>
      <c r="D5" s="9" t="s">
        <v>72</v>
      </c>
      <c r="E5" s="2" t="s">
        <v>70</v>
      </c>
      <c r="F5" s="10" t="s">
        <v>73</v>
      </c>
    </row>
    <row r="6" spans="1:7" ht="18" customHeight="1">
      <c r="A6" s="2" t="s">
        <v>74</v>
      </c>
      <c r="B6" s="7">
        <v>43005</v>
      </c>
      <c r="C6" s="2" t="s">
        <v>60</v>
      </c>
      <c r="D6" s="9" t="s">
        <v>75</v>
      </c>
      <c r="E6" s="2" t="s">
        <v>62</v>
      </c>
      <c r="F6" s="11" t="s">
        <v>76</v>
      </c>
    </row>
    <row r="7" spans="1:7" ht="18" customHeight="1">
      <c r="A7" s="2" t="s">
        <v>74</v>
      </c>
      <c r="B7" s="7">
        <v>43003</v>
      </c>
      <c r="C7" s="2" t="s">
        <v>60</v>
      </c>
      <c r="D7" s="12" t="s">
        <v>77</v>
      </c>
      <c r="E7" s="13" t="s">
        <v>70</v>
      </c>
      <c r="F7" s="14" t="s">
        <v>78</v>
      </c>
    </row>
    <row r="8" spans="1:7" ht="18" customHeight="1">
      <c r="A8" s="2" t="s">
        <v>1</v>
      </c>
      <c r="B8" s="7">
        <v>43004</v>
      </c>
      <c r="C8" s="2" t="s">
        <v>60</v>
      </c>
      <c r="D8" s="12" t="s">
        <v>79</v>
      </c>
      <c r="E8" s="2" t="s">
        <v>65</v>
      </c>
      <c r="F8" s="15" t="s">
        <v>80</v>
      </c>
    </row>
    <row r="9" spans="1:7" ht="18" customHeight="1">
      <c r="A9" s="16"/>
      <c r="B9" s="7"/>
      <c r="C9" s="6"/>
      <c r="D9" s="17"/>
      <c r="E9" s="8"/>
      <c r="F9" s="18"/>
    </row>
    <row r="10" spans="1:7" ht="18" customHeight="1">
      <c r="A10" s="2"/>
      <c r="B10" s="7"/>
      <c r="C10" s="2"/>
      <c r="D10" s="9"/>
      <c r="E10" s="2"/>
      <c r="F10" s="19"/>
    </row>
    <row r="11" spans="1:7" ht="18" customHeight="1">
      <c r="A11" s="2"/>
      <c r="B11" s="7"/>
      <c r="C11" s="2"/>
      <c r="D11" s="9"/>
      <c r="E11" s="2"/>
      <c r="F11" s="19"/>
    </row>
    <row r="12" spans="1:7" ht="18" customHeight="1">
      <c r="A12" s="2"/>
      <c r="B12" s="7"/>
      <c r="C12" s="2"/>
      <c r="D12" s="9"/>
      <c r="E12" s="2"/>
      <c r="F12" s="19"/>
    </row>
    <row r="13" spans="1:7" ht="18" customHeight="1">
      <c r="A13" s="2"/>
      <c r="B13" s="7"/>
      <c r="C13" s="2"/>
      <c r="D13" s="9"/>
      <c r="E13" s="2"/>
      <c r="F13" s="19"/>
    </row>
    <row r="14" spans="1:7" ht="18" customHeight="1">
      <c r="A14" s="2"/>
      <c r="B14" s="7"/>
      <c r="C14" s="2"/>
      <c r="D14" s="9"/>
      <c r="E14" s="2"/>
      <c r="F14" s="19"/>
    </row>
    <row r="15" spans="1:7" ht="18" customHeight="1">
      <c r="A15" s="2"/>
      <c r="B15" s="7"/>
      <c r="C15" s="2"/>
      <c r="D15" s="9"/>
      <c r="E15" s="2"/>
      <c r="F15" s="19"/>
    </row>
    <row r="16" spans="1:7" ht="18" customHeight="1">
      <c r="A16" s="2"/>
      <c r="B16" s="7"/>
      <c r="C16" s="2"/>
      <c r="D16" s="9"/>
      <c r="E16" s="2"/>
      <c r="F16" s="19"/>
    </row>
    <row r="17" spans="1:6" ht="18" customHeight="1">
      <c r="A17" s="2"/>
      <c r="B17" s="7"/>
      <c r="C17" s="2"/>
      <c r="D17" s="9"/>
      <c r="E17" s="2"/>
      <c r="F17" s="19"/>
    </row>
    <row r="18" spans="1:6" ht="18" customHeight="1">
      <c r="A18" s="2"/>
      <c r="B18" s="7"/>
      <c r="C18" s="2"/>
      <c r="D18" s="9"/>
      <c r="E18" s="2"/>
      <c r="F18" s="19"/>
    </row>
    <row r="19" spans="1:6" ht="18" customHeight="1">
      <c r="A19" s="2"/>
      <c r="B19" s="7"/>
      <c r="C19" s="2"/>
      <c r="D19" s="9"/>
      <c r="E19" s="2"/>
      <c r="F19" s="19"/>
    </row>
  </sheetData>
  <phoneticPr fontId="22" type="noConversion"/>
  <dataValidations count="1">
    <dataValidation type="list" allowBlank="1" showInputMessage="1" showErrorMessage="1" sqref="E2 E9 E3:E4 E5:E8 E10:E19">
      <formula1>"探需到位,推专业灵活,推班卖点明确,截杀真实有效,流程完整"</formula1>
    </dataValidation>
  </dataValidations>
  <hyperlinks>
    <hyperlink ref="F5" r:id="rId1"/>
    <hyperlink ref="F7" r:id="rId2"/>
    <hyperlink ref="F6" r:id="rId3"/>
  </hyperlinks>
  <pageMargins left="0.69930555555555596" right="0.69930555555555596" top="0.75" bottom="0.75" header="0.3" footer="0.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112"/>
  <sheetViews>
    <sheetView topLeftCell="A88" workbookViewId="0">
      <selection activeCell="H11" sqref="H11"/>
    </sheetView>
  </sheetViews>
  <sheetFormatPr defaultColWidth="8.875" defaultRowHeight="13.5"/>
  <cols>
    <col min="1" max="1" width="15.125" customWidth="1"/>
    <col min="2" max="2" width="19.625" customWidth="1"/>
    <col min="3" max="3" width="16.5" customWidth="1"/>
  </cols>
  <sheetData>
    <row r="1" spans="1:37" ht="40.5" customHeight="1">
      <c r="A1" s="61" t="s">
        <v>121</v>
      </c>
      <c r="B1" s="305" t="s">
        <v>272</v>
      </c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  <c r="O1" s="305"/>
      <c r="P1" s="305"/>
      <c r="Q1" s="305"/>
      <c r="R1" s="305"/>
      <c r="S1" s="305"/>
      <c r="T1" s="305"/>
      <c r="U1" s="305"/>
      <c r="V1" s="305"/>
      <c r="W1" s="305"/>
      <c r="X1" s="305"/>
      <c r="Y1" s="305"/>
      <c r="Z1" s="305"/>
      <c r="AA1" s="305"/>
      <c r="AB1" s="305"/>
      <c r="AC1" s="305"/>
      <c r="AD1" s="305"/>
      <c r="AE1" s="305"/>
      <c r="AF1" s="305"/>
      <c r="AG1" s="305"/>
      <c r="AH1" s="305"/>
      <c r="AI1" s="305"/>
      <c r="AJ1" s="305"/>
      <c r="AK1" s="305"/>
    </row>
    <row r="2" spans="1:37" ht="16.5">
      <c r="A2" s="306" t="s">
        <v>122</v>
      </c>
      <c r="B2" s="307"/>
      <c r="C2" s="308"/>
      <c r="D2" s="62" t="s">
        <v>123</v>
      </c>
      <c r="E2" s="62" t="s">
        <v>124</v>
      </c>
      <c r="F2" s="63" t="s">
        <v>125</v>
      </c>
      <c r="G2" s="64" t="s">
        <v>126</v>
      </c>
      <c r="H2" s="65" t="s">
        <v>127</v>
      </c>
      <c r="I2" s="62" t="s">
        <v>11</v>
      </c>
      <c r="J2" s="64" t="s">
        <v>128</v>
      </c>
      <c r="K2" s="62" t="s">
        <v>129</v>
      </c>
      <c r="L2" s="62" t="s">
        <v>130</v>
      </c>
      <c r="M2" s="62" t="s">
        <v>131</v>
      </c>
      <c r="N2" s="62" t="s">
        <v>132</v>
      </c>
      <c r="O2" s="64" t="s">
        <v>133</v>
      </c>
      <c r="P2" s="66" t="s">
        <v>134</v>
      </c>
      <c r="Q2" s="265" t="s">
        <v>490</v>
      </c>
      <c r="R2" s="67" t="s">
        <v>135</v>
      </c>
      <c r="S2" s="67" t="s">
        <v>136</v>
      </c>
      <c r="T2" s="67" t="s">
        <v>137</v>
      </c>
      <c r="U2" s="67" t="s">
        <v>138</v>
      </c>
      <c r="V2" s="67" t="s">
        <v>14</v>
      </c>
      <c r="W2" s="67" t="s">
        <v>127</v>
      </c>
      <c r="X2" s="67" t="s">
        <v>139</v>
      </c>
      <c r="Y2" s="67" t="s">
        <v>140</v>
      </c>
      <c r="Z2" s="67" t="s">
        <v>141</v>
      </c>
      <c r="AA2" s="67" t="s">
        <v>142</v>
      </c>
      <c r="AB2" s="67" t="s">
        <v>143</v>
      </c>
      <c r="AC2" s="67" t="s">
        <v>142</v>
      </c>
      <c r="AD2" s="67" t="s">
        <v>144</v>
      </c>
      <c r="AE2" s="67" t="s">
        <v>142</v>
      </c>
      <c r="AF2" s="67" t="s">
        <v>145</v>
      </c>
      <c r="AG2" s="67" t="s">
        <v>142</v>
      </c>
      <c r="AH2" s="67" t="s">
        <v>146</v>
      </c>
      <c r="AI2" s="67" t="s">
        <v>142</v>
      </c>
      <c r="AJ2" s="67" t="s">
        <v>147</v>
      </c>
      <c r="AK2" s="67" t="s">
        <v>142</v>
      </c>
    </row>
    <row r="3" spans="1:37" ht="14.25">
      <c r="A3" s="309" t="s">
        <v>148</v>
      </c>
      <c r="B3" s="309" t="s">
        <v>149</v>
      </c>
      <c r="C3" s="68"/>
      <c r="D3" s="69">
        <v>5229</v>
      </c>
      <c r="E3" s="69">
        <v>93</v>
      </c>
      <c r="F3" s="70">
        <v>1.7785427423981641E-2</v>
      </c>
      <c r="G3" s="71">
        <v>0.83333333333333337</v>
      </c>
      <c r="H3" s="72">
        <v>2.4096385542168972E-3</v>
      </c>
      <c r="I3" s="73">
        <v>1</v>
      </c>
      <c r="J3" s="71">
        <v>0.87096774193548387</v>
      </c>
      <c r="K3" s="71">
        <v>0.79569892473118276</v>
      </c>
      <c r="L3" s="71">
        <v>0.83870967741935487</v>
      </c>
      <c r="M3" s="71">
        <v>0.82795698924731187</v>
      </c>
      <c r="N3" s="71">
        <v>0.61290322580645162</v>
      </c>
      <c r="O3" s="71">
        <v>9.6576783323771273E-2</v>
      </c>
      <c r="P3" s="74">
        <v>561.13649072480393</v>
      </c>
      <c r="Q3" s="74"/>
      <c r="R3" s="75">
        <v>446</v>
      </c>
      <c r="S3" s="75">
        <v>136</v>
      </c>
      <c r="T3" s="76">
        <v>0.30493273542600896</v>
      </c>
      <c r="U3" s="75">
        <v>20</v>
      </c>
      <c r="V3" s="76">
        <v>0.14705882352941177</v>
      </c>
      <c r="W3" s="77">
        <v>-0.10869565217391303</v>
      </c>
      <c r="X3" s="75">
        <v>36</v>
      </c>
      <c r="Y3" s="76">
        <v>0.6428571428571429</v>
      </c>
      <c r="Z3" s="78">
        <v>8</v>
      </c>
      <c r="AA3" s="76">
        <v>5.8823529411764705E-2</v>
      </c>
      <c r="AB3" s="78">
        <v>12</v>
      </c>
      <c r="AC3" s="76">
        <v>8.8235294117647065E-2</v>
      </c>
      <c r="AD3" s="78">
        <v>0</v>
      </c>
      <c r="AE3" s="76">
        <v>0</v>
      </c>
      <c r="AF3" s="78">
        <v>3</v>
      </c>
      <c r="AG3" s="76">
        <v>2.2058823529411766E-2</v>
      </c>
      <c r="AH3" s="78">
        <v>8</v>
      </c>
      <c r="AI3" s="76">
        <v>5.8823529411764705E-2</v>
      </c>
      <c r="AJ3" s="79">
        <v>17</v>
      </c>
      <c r="AK3" s="76">
        <v>0.125</v>
      </c>
    </row>
    <row r="4" spans="1:37" ht="14.25">
      <c r="A4" s="310" t="s">
        <v>150</v>
      </c>
      <c r="B4" s="310" t="s">
        <v>151</v>
      </c>
      <c r="C4" s="80"/>
      <c r="D4" s="81">
        <v>6277</v>
      </c>
      <c r="E4" s="81">
        <v>134</v>
      </c>
      <c r="F4" s="82">
        <v>2.1347777600764697E-2</v>
      </c>
      <c r="G4" s="83">
        <v>0.81716417910447758</v>
      </c>
      <c r="H4" s="84">
        <v>1.7605276509386023E-2</v>
      </c>
      <c r="I4" s="85">
        <v>2</v>
      </c>
      <c r="J4" s="83">
        <v>0.79104477611940294</v>
      </c>
      <c r="K4" s="83">
        <v>0.91044776119402981</v>
      </c>
      <c r="L4" s="83">
        <v>0.74626865671641796</v>
      </c>
      <c r="M4" s="83">
        <v>0.82089552238805974</v>
      </c>
      <c r="N4" s="83">
        <v>0.68656716417910446</v>
      </c>
      <c r="O4" s="83">
        <v>0.12075832404014657</v>
      </c>
      <c r="P4" s="86">
        <v>729.16920184801654</v>
      </c>
      <c r="Q4" s="86"/>
      <c r="R4" s="87">
        <v>1025</v>
      </c>
      <c r="S4" s="87">
        <v>196</v>
      </c>
      <c r="T4" s="88">
        <v>0.19121951219512195</v>
      </c>
      <c r="U4" s="87">
        <v>34</v>
      </c>
      <c r="V4" s="88">
        <v>0.17346938775510204</v>
      </c>
      <c r="W4" s="89">
        <v>-0.66873065015479882</v>
      </c>
      <c r="X4" s="87">
        <v>51</v>
      </c>
      <c r="Y4" s="88">
        <v>0.6</v>
      </c>
      <c r="Z4" s="90">
        <v>5</v>
      </c>
      <c r="AA4" s="88">
        <v>2.5510204081632654E-2</v>
      </c>
      <c r="AB4" s="90">
        <v>29</v>
      </c>
      <c r="AC4" s="88">
        <v>0.14795918367346939</v>
      </c>
      <c r="AD4" s="90">
        <v>0</v>
      </c>
      <c r="AE4" s="88">
        <v>0</v>
      </c>
      <c r="AF4" s="90">
        <v>12</v>
      </c>
      <c r="AG4" s="88">
        <v>6.1224489795918366E-2</v>
      </c>
      <c r="AH4" s="90">
        <v>13</v>
      </c>
      <c r="AI4" s="88">
        <v>6.6326530612244902E-2</v>
      </c>
      <c r="AJ4" s="91">
        <v>22</v>
      </c>
      <c r="AK4" s="88">
        <v>0.11224489795918367</v>
      </c>
    </row>
    <row r="5" spans="1:37" ht="14.25">
      <c r="A5" s="309" t="s">
        <v>152</v>
      </c>
      <c r="B5" s="309" t="s">
        <v>153</v>
      </c>
      <c r="C5" s="68"/>
      <c r="D5" s="69">
        <v>16553</v>
      </c>
      <c r="E5" s="69">
        <v>626</v>
      </c>
      <c r="F5" s="70">
        <v>3.7817918202138583E-2</v>
      </c>
      <c r="G5" s="71">
        <v>0.78993610223642174</v>
      </c>
      <c r="H5" s="72">
        <v>-2.3372583988174413E-2</v>
      </c>
      <c r="I5" s="73">
        <v>3</v>
      </c>
      <c r="J5" s="71">
        <v>0.87060702875399365</v>
      </c>
      <c r="K5" s="71">
        <v>0.8434504792332268</v>
      </c>
      <c r="L5" s="71">
        <v>0.7204472843450479</v>
      </c>
      <c r="M5" s="71">
        <v>0.72523961661341851</v>
      </c>
      <c r="N5" s="71">
        <v>0.50958466453674123</v>
      </c>
      <c r="O5" s="71">
        <v>0.11182263033891138</v>
      </c>
      <c r="P5" s="74">
        <v>811.71976741376182</v>
      </c>
      <c r="Q5" s="74"/>
      <c r="R5" s="75">
        <v>2828</v>
      </c>
      <c r="S5" s="75">
        <v>517</v>
      </c>
      <c r="T5" s="76">
        <v>0.18281471004243283</v>
      </c>
      <c r="U5" s="75">
        <v>127</v>
      </c>
      <c r="V5" s="76">
        <v>0.24564796905222436</v>
      </c>
      <c r="W5" s="77">
        <v>7.1967297191299281E-2</v>
      </c>
      <c r="X5" s="75">
        <v>123</v>
      </c>
      <c r="Y5" s="76">
        <v>0.49199999999999999</v>
      </c>
      <c r="Z5" s="78">
        <v>23</v>
      </c>
      <c r="AA5" s="76">
        <v>4.4487427466150871E-2</v>
      </c>
      <c r="AB5" s="78">
        <v>102</v>
      </c>
      <c r="AC5" s="76">
        <v>0.19729206963249515</v>
      </c>
      <c r="AD5" s="78">
        <v>2</v>
      </c>
      <c r="AE5" s="76">
        <v>3.8684719535783366E-3</v>
      </c>
      <c r="AF5" s="78">
        <v>64</v>
      </c>
      <c r="AG5" s="76">
        <v>0.12379110251450677</v>
      </c>
      <c r="AH5" s="78">
        <v>28</v>
      </c>
      <c r="AI5" s="76">
        <v>5.4158607350096713E-2</v>
      </c>
      <c r="AJ5" s="79">
        <v>63</v>
      </c>
      <c r="AK5" s="76">
        <v>0.1218568665377176</v>
      </c>
    </row>
    <row r="6" spans="1:37" ht="14.25">
      <c r="A6" s="310" t="s">
        <v>154</v>
      </c>
      <c r="B6" s="310" t="s">
        <v>155</v>
      </c>
      <c r="C6" s="80"/>
      <c r="D6" s="81">
        <v>2486</v>
      </c>
      <c r="E6" s="81">
        <v>105</v>
      </c>
      <c r="F6" s="82">
        <v>4.2236524537409496E-2</v>
      </c>
      <c r="G6" s="83">
        <v>0.68571428571428572</v>
      </c>
      <c r="H6" s="84">
        <v>-7.1787148594377556E-2</v>
      </c>
      <c r="I6" s="85">
        <v>4</v>
      </c>
      <c r="J6" s="83">
        <v>0.76190476190476186</v>
      </c>
      <c r="K6" s="83">
        <v>0.77142857142857146</v>
      </c>
      <c r="L6" s="83">
        <v>0.580952380952381</v>
      </c>
      <c r="M6" s="83">
        <v>0.62857142857142856</v>
      </c>
      <c r="N6" s="83">
        <v>0.31428571428571428</v>
      </c>
      <c r="O6" s="83">
        <v>0.14360418342719228</v>
      </c>
      <c r="P6" s="86">
        <v>1052.674030571199</v>
      </c>
      <c r="Q6" s="86"/>
      <c r="R6" s="87">
        <v>459</v>
      </c>
      <c r="S6" s="87">
        <v>71</v>
      </c>
      <c r="T6" s="88">
        <v>0.15468409586056645</v>
      </c>
      <c r="U6" s="87">
        <v>9</v>
      </c>
      <c r="V6" s="88">
        <v>0.12676056338028169</v>
      </c>
      <c r="W6" s="89">
        <v>1.3888888888888871E-2</v>
      </c>
      <c r="X6" s="87">
        <v>2</v>
      </c>
      <c r="Y6" s="88">
        <v>0.18181818181818182</v>
      </c>
      <c r="Z6" s="90">
        <v>5</v>
      </c>
      <c r="AA6" s="88">
        <v>7.0422535211267609E-2</v>
      </c>
      <c r="AB6" s="90">
        <v>4</v>
      </c>
      <c r="AC6" s="88">
        <v>5.6338028169014086E-2</v>
      </c>
      <c r="AD6" s="90">
        <v>0</v>
      </c>
      <c r="AE6" s="88">
        <v>0</v>
      </c>
      <c r="AF6" s="90">
        <v>0</v>
      </c>
      <c r="AG6" s="88">
        <v>0</v>
      </c>
      <c r="AH6" s="90">
        <v>1</v>
      </c>
      <c r="AI6" s="88">
        <v>1.4084507042253521E-2</v>
      </c>
      <c r="AJ6" s="91">
        <v>9</v>
      </c>
      <c r="AK6" s="88">
        <v>0.12676056338028169</v>
      </c>
    </row>
    <row r="7" spans="1:37" ht="14.25">
      <c r="A7" s="309" t="s">
        <v>156</v>
      </c>
      <c r="B7" s="309" t="s">
        <v>157</v>
      </c>
      <c r="C7" s="68"/>
      <c r="D7" s="69">
        <v>4276</v>
      </c>
      <c r="E7" s="69">
        <v>76</v>
      </c>
      <c r="F7" s="70">
        <v>1.7773620205799812E-2</v>
      </c>
      <c r="G7" s="71">
        <v>0.67434210526315785</v>
      </c>
      <c r="H7" s="72">
        <v>-3.0634146341463404E-2</v>
      </c>
      <c r="I7" s="73">
        <v>5</v>
      </c>
      <c r="J7" s="71">
        <v>0.90789473684210531</v>
      </c>
      <c r="K7" s="71">
        <v>0.71052631578947367</v>
      </c>
      <c r="L7" s="71">
        <v>0.48684210526315791</v>
      </c>
      <c r="M7" s="71">
        <v>0.59210526315789469</v>
      </c>
      <c r="N7" s="71">
        <v>0.47368421052631576</v>
      </c>
      <c r="O7" s="71">
        <v>0.10804490177736202</v>
      </c>
      <c r="P7" s="74">
        <v>741.74639148737128</v>
      </c>
      <c r="Q7" s="74"/>
      <c r="R7" s="75">
        <v>453</v>
      </c>
      <c r="S7" s="75">
        <v>110</v>
      </c>
      <c r="T7" s="76">
        <v>0.24282560706401765</v>
      </c>
      <c r="U7" s="75">
        <v>16</v>
      </c>
      <c r="V7" s="76">
        <v>0.14545454545454545</v>
      </c>
      <c r="W7" s="77">
        <v>-1.3541666666666665</v>
      </c>
      <c r="X7" s="75">
        <v>14</v>
      </c>
      <c r="Y7" s="76">
        <v>0.46666666666666667</v>
      </c>
      <c r="Z7" s="78">
        <v>1</v>
      </c>
      <c r="AA7" s="76">
        <v>9.0909090909090905E-3</v>
      </c>
      <c r="AB7" s="78">
        <v>15</v>
      </c>
      <c r="AC7" s="76">
        <v>0.13636363636363635</v>
      </c>
      <c r="AD7" s="78">
        <v>0</v>
      </c>
      <c r="AE7" s="76">
        <v>0</v>
      </c>
      <c r="AF7" s="78">
        <v>5</v>
      </c>
      <c r="AG7" s="76">
        <v>4.5454545454545456E-2</v>
      </c>
      <c r="AH7" s="78">
        <v>4</v>
      </c>
      <c r="AI7" s="76">
        <v>3.6363636363636362E-2</v>
      </c>
      <c r="AJ7" s="79">
        <v>11</v>
      </c>
      <c r="AK7" s="76">
        <v>0.1</v>
      </c>
    </row>
    <row r="8" spans="1:37" ht="16.5">
      <c r="A8" s="303" t="s">
        <v>158</v>
      </c>
      <c r="B8" s="303" t="s">
        <v>158</v>
      </c>
      <c r="C8" s="92" t="s">
        <v>159</v>
      </c>
      <c r="D8" s="92" t="s">
        <v>123</v>
      </c>
      <c r="E8" s="92" t="s">
        <v>124</v>
      </c>
      <c r="F8" s="93" t="s">
        <v>125</v>
      </c>
      <c r="G8" s="94" t="s">
        <v>126</v>
      </c>
      <c r="H8" s="95" t="s">
        <v>127</v>
      </c>
      <c r="I8" s="92" t="s">
        <v>11</v>
      </c>
      <c r="J8" s="94" t="s">
        <v>128</v>
      </c>
      <c r="K8" s="92" t="s">
        <v>129</v>
      </c>
      <c r="L8" s="92" t="s">
        <v>160</v>
      </c>
      <c r="M8" s="92" t="s">
        <v>161</v>
      </c>
      <c r="N8" s="92" t="s">
        <v>132</v>
      </c>
      <c r="O8" s="94" t="s">
        <v>133</v>
      </c>
      <c r="P8" s="96" t="s">
        <v>134</v>
      </c>
      <c r="Q8" s="96"/>
      <c r="R8" s="97" t="s">
        <v>135</v>
      </c>
      <c r="S8" s="97" t="s">
        <v>136</v>
      </c>
      <c r="T8" s="97" t="s">
        <v>137</v>
      </c>
      <c r="U8" s="97" t="s">
        <v>138</v>
      </c>
      <c r="V8" s="97" t="s">
        <v>14</v>
      </c>
      <c r="W8" s="97" t="s">
        <v>127</v>
      </c>
      <c r="X8" s="97" t="s">
        <v>139</v>
      </c>
      <c r="Y8" s="97" t="s">
        <v>140</v>
      </c>
      <c r="Z8" s="97" t="s">
        <v>141</v>
      </c>
      <c r="AA8" s="97" t="s">
        <v>142</v>
      </c>
      <c r="AB8" s="97" t="s">
        <v>143</v>
      </c>
      <c r="AC8" s="97" t="s">
        <v>142</v>
      </c>
      <c r="AD8" s="97" t="s">
        <v>144</v>
      </c>
      <c r="AE8" s="97" t="s">
        <v>142</v>
      </c>
      <c r="AF8" s="97" t="s">
        <v>145</v>
      </c>
      <c r="AG8" s="97" t="s">
        <v>142</v>
      </c>
      <c r="AH8" s="97" t="s">
        <v>146</v>
      </c>
      <c r="AI8" s="97" t="s">
        <v>142</v>
      </c>
      <c r="AJ8" s="97" t="s">
        <v>147</v>
      </c>
      <c r="AK8" s="97" t="s">
        <v>142</v>
      </c>
    </row>
    <row r="9" spans="1:37" ht="14.25">
      <c r="A9" s="85" t="s">
        <v>162</v>
      </c>
      <c r="B9" s="85" t="s">
        <v>163</v>
      </c>
      <c r="C9" s="80" t="s">
        <v>164</v>
      </c>
      <c r="D9" s="81">
        <v>1656</v>
      </c>
      <c r="E9" s="81">
        <v>25</v>
      </c>
      <c r="F9" s="82">
        <v>1.5096618357487922E-2</v>
      </c>
      <c r="G9" s="83">
        <v>0.9</v>
      </c>
      <c r="H9" s="84">
        <v>7.4074074074074056E-2</v>
      </c>
      <c r="I9" s="85">
        <v>1</v>
      </c>
      <c r="J9" s="83">
        <v>0.84</v>
      </c>
      <c r="K9" s="83">
        <v>1</v>
      </c>
      <c r="L9" s="83">
        <v>1</v>
      </c>
      <c r="M9" s="83">
        <v>0.76</v>
      </c>
      <c r="N9" s="83">
        <v>0.88</v>
      </c>
      <c r="O9" s="83">
        <v>9.7222222222222224E-2</v>
      </c>
      <c r="P9" s="86">
        <v>345.47583937198067</v>
      </c>
      <c r="Q9" s="86"/>
      <c r="R9" s="87">
        <v>298</v>
      </c>
      <c r="S9" s="87">
        <v>73</v>
      </c>
      <c r="T9" s="88">
        <v>0.24496644295302014</v>
      </c>
      <c r="U9" s="87">
        <v>11</v>
      </c>
      <c r="V9" s="88">
        <v>0.15068493150684931</v>
      </c>
      <c r="W9" s="89">
        <v>-5.6363636363636367</v>
      </c>
      <c r="X9" s="87">
        <v>6</v>
      </c>
      <c r="Y9" s="88">
        <v>0.35294117647058826</v>
      </c>
      <c r="Z9" s="90">
        <v>1</v>
      </c>
      <c r="AA9" s="88">
        <v>1.3698630136986301E-2</v>
      </c>
      <c r="AB9" s="90">
        <v>10</v>
      </c>
      <c r="AC9" s="88">
        <v>0.13698630136986301</v>
      </c>
      <c r="AD9" s="90">
        <v>0</v>
      </c>
      <c r="AE9" s="88">
        <v>0</v>
      </c>
      <c r="AF9" s="90">
        <v>2</v>
      </c>
      <c r="AG9" s="88">
        <v>2.7397260273972601E-2</v>
      </c>
      <c r="AH9" s="90">
        <v>8</v>
      </c>
      <c r="AI9" s="88">
        <v>0.1095890410958904</v>
      </c>
      <c r="AJ9" s="91">
        <v>9</v>
      </c>
      <c r="AK9" s="88">
        <v>0.12328767123287671</v>
      </c>
    </row>
    <row r="10" spans="1:37" ht="14.25">
      <c r="A10" s="73" t="s">
        <v>153</v>
      </c>
      <c r="B10" s="73" t="s">
        <v>165</v>
      </c>
      <c r="C10" s="68" t="s">
        <v>164</v>
      </c>
      <c r="D10" s="69">
        <v>1318</v>
      </c>
      <c r="E10" s="69">
        <v>6</v>
      </c>
      <c r="F10" s="70">
        <v>4.552352048558422E-3</v>
      </c>
      <c r="G10" s="71">
        <v>0.875</v>
      </c>
      <c r="H10" s="72">
        <v>0.11520737327188943</v>
      </c>
      <c r="I10" s="73">
        <v>2</v>
      </c>
      <c r="J10" s="71">
        <v>0.66666666666666663</v>
      </c>
      <c r="K10" s="71">
        <v>1</v>
      </c>
      <c r="L10" s="71">
        <v>0.83333333333333337</v>
      </c>
      <c r="M10" s="71">
        <v>1</v>
      </c>
      <c r="N10" s="71">
        <v>0.66666666666666663</v>
      </c>
      <c r="O10" s="71">
        <v>6.8285280728376321E-2</v>
      </c>
      <c r="P10" s="74">
        <v>537.24881638846739</v>
      </c>
      <c r="Q10" s="74"/>
      <c r="R10" s="75">
        <v>127</v>
      </c>
      <c r="S10" s="75">
        <v>18</v>
      </c>
      <c r="T10" s="76">
        <v>0.14173228346456693</v>
      </c>
      <c r="U10" s="75">
        <v>2</v>
      </c>
      <c r="V10" s="76">
        <v>0.1111111111111111</v>
      </c>
      <c r="W10" s="77">
        <v>0.1290322580645161</v>
      </c>
      <c r="X10" s="75">
        <v>1</v>
      </c>
      <c r="Y10" s="76">
        <v>0.33333333333333331</v>
      </c>
      <c r="Z10" s="78">
        <v>0</v>
      </c>
      <c r="AA10" s="76">
        <v>0</v>
      </c>
      <c r="AB10" s="78">
        <v>1</v>
      </c>
      <c r="AC10" s="76">
        <v>5.5555555555555552E-2</v>
      </c>
      <c r="AD10" s="78">
        <v>1</v>
      </c>
      <c r="AE10" s="76">
        <v>5.5555555555555552E-2</v>
      </c>
      <c r="AF10" s="78">
        <v>0</v>
      </c>
      <c r="AG10" s="76">
        <v>0</v>
      </c>
      <c r="AH10" s="78">
        <v>0</v>
      </c>
      <c r="AI10" s="76">
        <v>0</v>
      </c>
      <c r="AJ10" s="79">
        <v>2</v>
      </c>
      <c r="AK10" s="76">
        <v>0.1111111111111111</v>
      </c>
    </row>
    <row r="11" spans="1:37" ht="14.25">
      <c r="A11" s="85" t="s">
        <v>162</v>
      </c>
      <c r="B11" s="85" t="s">
        <v>166</v>
      </c>
      <c r="C11" s="80" t="s">
        <v>164</v>
      </c>
      <c r="D11" s="81">
        <v>906</v>
      </c>
      <c r="E11" s="81">
        <v>27</v>
      </c>
      <c r="F11" s="82">
        <v>2.9801324503311258E-2</v>
      </c>
      <c r="G11" s="83">
        <v>0.83333333333333337</v>
      </c>
      <c r="H11" s="84" t="e">
        <v>#N/A</v>
      </c>
      <c r="I11" s="85">
        <v>3</v>
      </c>
      <c r="J11" s="83">
        <v>0.92592592592592593</v>
      </c>
      <c r="K11" s="83">
        <v>0.92592592592592593</v>
      </c>
      <c r="L11" s="83">
        <v>0.59259259259259256</v>
      </c>
      <c r="M11" s="83">
        <v>0.88888888888888884</v>
      </c>
      <c r="N11" s="83">
        <v>0.70370370370370372</v>
      </c>
      <c r="O11" s="83">
        <v>0.1545253863134658</v>
      </c>
      <c r="P11" s="86">
        <v>1018.842450331126</v>
      </c>
      <c r="Q11" s="86"/>
      <c r="R11" s="87" t="s">
        <v>167</v>
      </c>
      <c r="S11" s="87">
        <v>21</v>
      </c>
      <c r="T11" s="88" t="e">
        <v>#DIV/0!</v>
      </c>
      <c r="U11" s="87">
        <v>3</v>
      </c>
      <c r="V11" s="88">
        <v>0.14285714285714285</v>
      </c>
      <c r="W11" s="89">
        <v>-1.2500000000000002</v>
      </c>
      <c r="X11" s="87">
        <v>6</v>
      </c>
      <c r="Y11" s="88">
        <v>0.66666666666666663</v>
      </c>
      <c r="Z11" s="90">
        <v>0</v>
      </c>
      <c r="AA11" s="88">
        <v>0</v>
      </c>
      <c r="AB11" s="90">
        <v>3</v>
      </c>
      <c r="AC11" s="88">
        <v>0.14285714285714285</v>
      </c>
      <c r="AD11" s="90">
        <v>0</v>
      </c>
      <c r="AE11" s="88">
        <v>0</v>
      </c>
      <c r="AF11" s="90">
        <v>1</v>
      </c>
      <c r="AG11" s="88">
        <v>4.7619047619047616E-2</v>
      </c>
      <c r="AH11" s="90">
        <v>0</v>
      </c>
      <c r="AI11" s="88">
        <v>0</v>
      </c>
      <c r="AJ11" s="91">
        <v>2</v>
      </c>
      <c r="AK11" s="88">
        <v>9.5238095238095233E-2</v>
      </c>
    </row>
    <row r="12" spans="1:37" ht="14.25">
      <c r="A12" s="73" t="s">
        <v>157</v>
      </c>
      <c r="B12" s="73" t="s">
        <v>168</v>
      </c>
      <c r="C12" s="68" t="s">
        <v>164</v>
      </c>
      <c r="D12" s="69">
        <v>427</v>
      </c>
      <c r="E12" s="69">
        <v>7</v>
      </c>
      <c r="F12" s="70">
        <v>1.6393442622950821E-2</v>
      </c>
      <c r="G12" s="71">
        <v>0.8214285714285714</v>
      </c>
      <c r="H12" s="72">
        <v>0</v>
      </c>
      <c r="I12" s="73">
        <v>4</v>
      </c>
      <c r="J12" s="71">
        <v>1</v>
      </c>
      <c r="K12" s="71">
        <v>1</v>
      </c>
      <c r="L12" s="71">
        <v>0.5714285714285714</v>
      </c>
      <c r="M12" s="71">
        <v>0.7142857142857143</v>
      </c>
      <c r="N12" s="71">
        <v>0.5714285714285714</v>
      </c>
      <c r="O12" s="71">
        <v>6.5573770491803282E-2</v>
      </c>
      <c r="P12" s="74">
        <v>479.07484777517567</v>
      </c>
      <c r="Q12" s="74"/>
      <c r="R12" s="75">
        <v>51</v>
      </c>
      <c r="S12" s="75">
        <v>6</v>
      </c>
      <c r="T12" s="76">
        <v>0.11764705882352941</v>
      </c>
      <c r="U12" s="75">
        <v>0</v>
      </c>
      <c r="V12" s="76">
        <v>0</v>
      </c>
      <c r="W12" s="77">
        <v>0</v>
      </c>
      <c r="X12" s="75">
        <v>0</v>
      </c>
      <c r="Y12" s="76" t="e">
        <v>#DIV/0!</v>
      </c>
      <c r="Z12" s="78">
        <v>0</v>
      </c>
      <c r="AA12" s="76">
        <v>0</v>
      </c>
      <c r="AB12" s="78">
        <v>0</v>
      </c>
      <c r="AC12" s="76">
        <v>0</v>
      </c>
      <c r="AD12" s="78">
        <v>0</v>
      </c>
      <c r="AE12" s="76">
        <v>0</v>
      </c>
      <c r="AF12" s="78">
        <v>0</v>
      </c>
      <c r="AG12" s="76">
        <v>0</v>
      </c>
      <c r="AH12" s="78">
        <v>0</v>
      </c>
      <c r="AI12" s="76">
        <v>0</v>
      </c>
      <c r="AJ12" s="79">
        <v>0</v>
      </c>
      <c r="AK12" s="76">
        <v>0</v>
      </c>
    </row>
    <row r="13" spans="1:37" ht="14.25">
      <c r="A13" s="85" t="s">
        <v>153</v>
      </c>
      <c r="B13" s="85" t="s">
        <v>169</v>
      </c>
      <c r="C13" s="80" t="s">
        <v>164</v>
      </c>
      <c r="D13" s="81">
        <v>4168</v>
      </c>
      <c r="E13" s="81">
        <v>249</v>
      </c>
      <c r="F13" s="82">
        <v>5.974088291746641E-2</v>
      </c>
      <c r="G13" s="83">
        <v>0.8112449799196787</v>
      </c>
      <c r="H13" s="84">
        <v>-6.7583097595473887E-2</v>
      </c>
      <c r="I13" s="85">
        <v>5</v>
      </c>
      <c r="J13" s="83">
        <v>0.91566265060240959</v>
      </c>
      <c r="K13" s="83">
        <v>0.84738955823293172</v>
      </c>
      <c r="L13" s="83">
        <v>0.7269076305220884</v>
      </c>
      <c r="M13" s="83">
        <v>0.75502008032128509</v>
      </c>
      <c r="N13" s="83">
        <v>0.53413654618473894</v>
      </c>
      <c r="O13" s="83">
        <v>0.17562380038387715</v>
      </c>
      <c r="P13" s="86">
        <v>1394.2953430902112</v>
      </c>
      <c r="Q13" s="86"/>
      <c r="R13" s="87">
        <v>1079</v>
      </c>
      <c r="S13" s="87">
        <v>195</v>
      </c>
      <c r="T13" s="88">
        <v>0.18072289156626506</v>
      </c>
      <c r="U13" s="87">
        <v>36</v>
      </c>
      <c r="V13" s="88">
        <v>0.18461538461538463</v>
      </c>
      <c r="W13" s="89">
        <v>0.17156862745098037</v>
      </c>
      <c r="X13" s="87">
        <v>45</v>
      </c>
      <c r="Y13" s="88">
        <v>0.55555555555555558</v>
      </c>
      <c r="Z13" s="90">
        <v>6</v>
      </c>
      <c r="AA13" s="88">
        <v>3.0769230769230771E-2</v>
      </c>
      <c r="AB13" s="90">
        <v>29</v>
      </c>
      <c r="AC13" s="88">
        <v>0.14871794871794872</v>
      </c>
      <c r="AD13" s="90">
        <v>1</v>
      </c>
      <c r="AE13" s="88">
        <v>5.1282051282051282E-3</v>
      </c>
      <c r="AF13" s="90">
        <v>23</v>
      </c>
      <c r="AG13" s="88">
        <v>0.11794871794871795</v>
      </c>
      <c r="AH13" s="90">
        <v>5</v>
      </c>
      <c r="AI13" s="88">
        <v>2.564102564102564E-2</v>
      </c>
      <c r="AJ13" s="91">
        <v>13</v>
      </c>
      <c r="AK13" s="88">
        <v>6.6666666666666666E-2</v>
      </c>
    </row>
    <row r="14" spans="1:37" ht="14.25">
      <c r="A14" s="73" t="s">
        <v>162</v>
      </c>
      <c r="B14" s="73" t="s">
        <v>170</v>
      </c>
      <c r="C14" s="68" t="s">
        <v>164</v>
      </c>
      <c r="D14" s="69">
        <v>2537</v>
      </c>
      <c r="E14" s="69">
        <v>49</v>
      </c>
      <c r="F14" s="70">
        <v>1.9314150571541192E-2</v>
      </c>
      <c r="G14" s="71">
        <v>0.77551020408163263</v>
      </c>
      <c r="H14" s="72">
        <v>4.057017543859643E-2</v>
      </c>
      <c r="I14" s="73">
        <v>6</v>
      </c>
      <c r="J14" s="71">
        <v>0.79591836734693877</v>
      </c>
      <c r="K14" s="71">
        <v>0.8571428571428571</v>
      </c>
      <c r="L14" s="71">
        <v>0.61224489795918369</v>
      </c>
      <c r="M14" s="71">
        <v>0.83673469387755106</v>
      </c>
      <c r="N14" s="71">
        <v>0.63265306122448983</v>
      </c>
      <c r="O14" s="71">
        <v>0.12849822625147814</v>
      </c>
      <c r="P14" s="74">
        <v>855.04673236105634</v>
      </c>
      <c r="Q14" s="74"/>
      <c r="R14" s="75">
        <v>535</v>
      </c>
      <c r="S14" s="75">
        <v>82</v>
      </c>
      <c r="T14" s="76">
        <v>0.15327102803738318</v>
      </c>
      <c r="U14" s="75">
        <v>13</v>
      </c>
      <c r="V14" s="76">
        <v>0.15853658536585366</v>
      </c>
      <c r="W14" s="77">
        <v>-0.67866004962779147</v>
      </c>
      <c r="X14" s="75">
        <v>34</v>
      </c>
      <c r="Y14" s="76">
        <v>0.72340425531914898</v>
      </c>
      <c r="Z14" s="78">
        <v>3</v>
      </c>
      <c r="AA14" s="76">
        <v>3.6585365853658534E-2</v>
      </c>
      <c r="AB14" s="78">
        <v>10</v>
      </c>
      <c r="AC14" s="76">
        <v>0.12195121951219512</v>
      </c>
      <c r="AD14" s="78">
        <v>0</v>
      </c>
      <c r="AE14" s="76">
        <v>0</v>
      </c>
      <c r="AF14" s="78">
        <v>6</v>
      </c>
      <c r="AG14" s="76">
        <v>7.3170731707317069E-2</v>
      </c>
      <c r="AH14" s="78">
        <v>4</v>
      </c>
      <c r="AI14" s="76">
        <v>4.878048780487805E-2</v>
      </c>
      <c r="AJ14" s="79">
        <v>7</v>
      </c>
      <c r="AK14" s="76">
        <v>8.5365853658536592E-2</v>
      </c>
    </row>
    <row r="15" spans="1:37" ht="14.25">
      <c r="A15" s="85" t="s">
        <v>153</v>
      </c>
      <c r="B15" s="85" t="s">
        <v>171</v>
      </c>
      <c r="C15" s="80" t="s">
        <v>164</v>
      </c>
      <c r="D15" s="81">
        <v>395</v>
      </c>
      <c r="E15" s="81">
        <v>58</v>
      </c>
      <c r="F15" s="82">
        <v>0.14683544303797469</v>
      </c>
      <c r="G15" s="83">
        <v>0.75431034482758619</v>
      </c>
      <c r="H15" s="84">
        <v>-7.7142857142857166E-2</v>
      </c>
      <c r="I15" s="85">
        <v>7</v>
      </c>
      <c r="J15" s="83">
        <v>0.86206896551724133</v>
      </c>
      <c r="K15" s="83">
        <v>0.86206896551724133</v>
      </c>
      <c r="L15" s="83">
        <v>0.56896551724137934</v>
      </c>
      <c r="M15" s="83">
        <v>0.72413793103448276</v>
      </c>
      <c r="N15" s="83">
        <v>0.5</v>
      </c>
      <c r="O15" s="83">
        <v>0.31645569620253167</v>
      </c>
      <c r="P15" s="86">
        <v>2474.9542278481013</v>
      </c>
      <c r="Q15" s="86"/>
      <c r="R15" s="87">
        <v>196</v>
      </c>
      <c r="S15" s="87">
        <v>22</v>
      </c>
      <c r="T15" s="88">
        <v>0.11224489795918367</v>
      </c>
      <c r="U15" s="87">
        <v>15</v>
      </c>
      <c r="V15" s="88">
        <v>0.68181818181818177</v>
      </c>
      <c r="W15" s="89">
        <v>0.40860215053763438</v>
      </c>
      <c r="X15" s="87">
        <v>7</v>
      </c>
      <c r="Y15" s="88">
        <v>0.31818181818181818</v>
      </c>
      <c r="Z15" s="90">
        <v>4</v>
      </c>
      <c r="AA15" s="88">
        <v>0.18181818181818182</v>
      </c>
      <c r="AB15" s="90">
        <v>11</v>
      </c>
      <c r="AC15" s="88">
        <v>0.5</v>
      </c>
      <c r="AD15" s="90">
        <v>0</v>
      </c>
      <c r="AE15" s="88">
        <v>0</v>
      </c>
      <c r="AF15" s="90">
        <v>4</v>
      </c>
      <c r="AG15" s="88">
        <v>0.18181818181818182</v>
      </c>
      <c r="AH15" s="90">
        <v>7</v>
      </c>
      <c r="AI15" s="88">
        <v>0.31818181818181818</v>
      </c>
      <c r="AJ15" s="91">
        <v>11</v>
      </c>
      <c r="AK15" s="88">
        <v>0.5</v>
      </c>
    </row>
    <row r="16" spans="1:37" ht="14.25">
      <c r="A16" s="73" t="s">
        <v>157</v>
      </c>
      <c r="B16" s="73" t="s">
        <v>172</v>
      </c>
      <c r="C16" s="68" t="s">
        <v>164</v>
      </c>
      <c r="D16" s="69">
        <v>1572</v>
      </c>
      <c r="E16" s="69">
        <v>40</v>
      </c>
      <c r="F16" s="70">
        <v>2.5445292620865138E-2</v>
      </c>
      <c r="G16" s="71">
        <v>0.73124999999999996</v>
      </c>
      <c r="H16" s="72">
        <v>4.7619047619047603E-2</v>
      </c>
      <c r="I16" s="73">
        <v>8</v>
      </c>
      <c r="J16" s="71">
        <v>0.9</v>
      </c>
      <c r="K16" s="71">
        <v>0.72499999999999998</v>
      </c>
      <c r="L16" s="71">
        <v>0.67500000000000004</v>
      </c>
      <c r="M16" s="71">
        <v>0.625</v>
      </c>
      <c r="N16" s="71">
        <v>0.5</v>
      </c>
      <c r="O16" s="71">
        <v>0.15712468193384224</v>
      </c>
      <c r="P16" s="74">
        <v>1022.3808842239183</v>
      </c>
      <c r="Q16" s="74"/>
      <c r="R16" s="75">
        <v>293</v>
      </c>
      <c r="S16" s="75">
        <v>54</v>
      </c>
      <c r="T16" s="76">
        <v>0.18430034129692832</v>
      </c>
      <c r="U16" s="75">
        <v>11</v>
      </c>
      <c r="V16" s="76">
        <v>0.20370370370370369</v>
      </c>
      <c r="W16" s="77">
        <v>-0.20839160839160853</v>
      </c>
      <c r="X16" s="75">
        <v>8</v>
      </c>
      <c r="Y16" s="76">
        <v>0.42105263157894735</v>
      </c>
      <c r="Z16" s="78">
        <v>1</v>
      </c>
      <c r="AA16" s="76">
        <v>1.8518518518518517E-2</v>
      </c>
      <c r="AB16" s="78">
        <v>10</v>
      </c>
      <c r="AC16" s="76">
        <v>0.18518518518518517</v>
      </c>
      <c r="AD16" s="78">
        <v>0</v>
      </c>
      <c r="AE16" s="76">
        <v>0</v>
      </c>
      <c r="AF16" s="78">
        <v>4</v>
      </c>
      <c r="AG16" s="76">
        <v>7.407407407407407E-2</v>
      </c>
      <c r="AH16" s="78">
        <v>2</v>
      </c>
      <c r="AI16" s="76">
        <v>3.7037037037037035E-2</v>
      </c>
      <c r="AJ16" s="79">
        <v>7</v>
      </c>
      <c r="AK16" s="76">
        <v>0.12962962962962962</v>
      </c>
    </row>
    <row r="17" spans="1:37" ht="14.25">
      <c r="A17" s="85" t="s">
        <v>155</v>
      </c>
      <c r="B17" s="85" t="s">
        <v>173</v>
      </c>
      <c r="C17" s="80" t="s">
        <v>164</v>
      </c>
      <c r="D17" s="81">
        <v>921</v>
      </c>
      <c r="E17" s="81">
        <v>42</v>
      </c>
      <c r="F17" s="82">
        <v>4.5602605863192182E-2</v>
      </c>
      <c r="G17" s="83">
        <v>0.72619047619047616</v>
      </c>
      <c r="H17" s="84">
        <v>-4.9180327868852437E-2</v>
      </c>
      <c r="I17" s="85">
        <v>9</v>
      </c>
      <c r="J17" s="83">
        <v>0.80952380952380953</v>
      </c>
      <c r="K17" s="83">
        <v>0.6428571428571429</v>
      </c>
      <c r="L17" s="83">
        <v>0.61904761904761907</v>
      </c>
      <c r="M17" s="83">
        <v>0.83333333333333337</v>
      </c>
      <c r="N17" s="83">
        <v>0.21428571428571427</v>
      </c>
      <c r="O17" s="83">
        <v>0.14875135722041261</v>
      </c>
      <c r="P17" s="86">
        <v>996.36133550488603</v>
      </c>
      <c r="Q17" s="86"/>
      <c r="R17" s="87">
        <v>146</v>
      </c>
      <c r="S17" s="87">
        <v>19</v>
      </c>
      <c r="T17" s="88">
        <v>0.13013698630136986</v>
      </c>
      <c r="U17" s="87">
        <v>4</v>
      </c>
      <c r="V17" s="88">
        <v>0.21052631578947367</v>
      </c>
      <c r="W17" s="89">
        <v>-1.7857142857142856E-2</v>
      </c>
      <c r="X17" s="87">
        <v>0</v>
      </c>
      <c r="Y17" s="88">
        <v>0</v>
      </c>
      <c r="Z17" s="90">
        <v>2</v>
      </c>
      <c r="AA17" s="88">
        <v>0.10526315789473684</v>
      </c>
      <c r="AB17" s="90">
        <v>2</v>
      </c>
      <c r="AC17" s="88">
        <v>0.10526315789473684</v>
      </c>
      <c r="AD17" s="90">
        <v>0</v>
      </c>
      <c r="AE17" s="88">
        <v>0</v>
      </c>
      <c r="AF17" s="90">
        <v>0</v>
      </c>
      <c r="AG17" s="88">
        <v>0</v>
      </c>
      <c r="AH17" s="90">
        <v>1</v>
      </c>
      <c r="AI17" s="88">
        <v>5.2631578947368418E-2</v>
      </c>
      <c r="AJ17" s="91">
        <v>4</v>
      </c>
      <c r="AK17" s="88">
        <v>0.21052631578947367</v>
      </c>
    </row>
    <row r="18" spans="1:37" ht="14.25">
      <c r="A18" s="73" t="s">
        <v>155</v>
      </c>
      <c r="B18" s="73" t="s">
        <v>174</v>
      </c>
      <c r="C18" s="68" t="s">
        <v>164</v>
      </c>
      <c r="D18" s="69">
        <v>918</v>
      </c>
      <c r="E18" s="69">
        <v>22</v>
      </c>
      <c r="F18" s="70">
        <v>2.3965141612200435E-2</v>
      </c>
      <c r="G18" s="71">
        <v>0.71590909090909094</v>
      </c>
      <c r="H18" s="72">
        <v>-0.11746031746031747</v>
      </c>
      <c r="I18" s="73">
        <v>10</v>
      </c>
      <c r="J18" s="71">
        <v>0.77272727272727271</v>
      </c>
      <c r="K18" s="71">
        <v>0.63636363636363635</v>
      </c>
      <c r="L18" s="71">
        <v>0.63636363636363635</v>
      </c>
      <c r="M18" s="71">
        <v>0.81818181818181823</v>
      </c>
      <c r="N18" s="71">
        <v>0.36363636363636365</v>
      </c>
      <c r="O18" s="71">
        <v>0.16230936819172112</v>
      </c>
      <c r="P18" s="74">
        <v>1082.2387037037035</v>
      </c>
      <c r="Q18" s="74"/>
      <c r="R18" s="75">
        <v>161</v>
      </c>
      <c r="S18" s="75">
        <v>29</v>
      </c>
      <c r="T18" s="76">
        <v>0.18012422360248448</v>
      </c>
      <c r="U18" s="75">
        <v>5</v>
      </c>
      <c r="V18" s="76">
        <v>0.17241379310344829</v>
      </c>
      <c r="W18" s="77">
        <v>1</v>
      </c>
      <c r="X18" s="75">
        <v>2</v>
      </c>
      <c r="Y18" s="76">
        <v>0.2857142857142857</v>
      </c>
      <c r="Z18" s="78">
        <v>3</v>
      </c>
      <c r="AA18" s="76">
        <v>0.10344827586206896</v>
      </c>
      <c r="AB18" s="78">
        <v>2</v>
      </c>
      <c r="AC18" s="76">
        <v>6.8965517241379309E-2</v>
      </c>
      <c r="AD18" s="78">
        <v>0</v>
      </c>
      <c r="AE18" s="76">
        <v>0</v>
      </c>
      <c r="AF18" s="78">
        <v>0</v>
      </c>
      <c r="AG18" s="76">
        <v>0</v>
      </c>
      <c r="AH18" s="78">
        <v>0</v>
      </c>
      <c r="AI18" s="76">
        <v>0</v>
      </c>
      <c r="AJ18" s="79">
        <v>5</v>
      </c>
      <c r="AK18" s="76">
        <v>0.17241379310344829</v>
      </c>
    </row>
    <row r="19" spans="1:37" ht="14.25">
      <c r="A19" s="85" t="s">
        <v>155</v>
      </c>
      <c r="B19" s="85" t="s">
        <v>175</v>
      </c>
      <c r="C19" s="80" t="s">
        <v>164</v>
      </c>
      <c r="D19" s="81">
        <v>350</v>
      </c>
      <c r="E19" s="81">
        <v>27</v>
      </c>
      <c r="F19" s="82">
        <v>7.7142857142857138E-2</v>
      </c>
      <c r="G19" s="83">
        <v>0.58333333333333337</v>
      </c>
      <c r="H19" s="84">
        <v>-0.14285714285714271</v>
      </c>
      <c r="I19" s="85">
        <v>11</v>
      </c>
      <c r="J19" s="83">
        <v>0.66666666666666663</v>
      </c>
      <c r="K19" s="83">
        <v>0.96296296296296291</v>
      </c>
      <c r="L19" s="83">
        <v>0.48148148148148145</v>
      </c>
      <c r="M19" s="83">
        <v>0.22222222222222221</v>
      </c>
      <c r="N19" s="83">
        <v>0.44444444444444442</v>
      </c>
      <c r="O19" s="83">
        <v>0.12857142857142856</v>
      </c>
      <c r="P19" s="86">
        <v>1281.6416571428572</v>
      </c>
      <c r="Q19" s="86"/>
      <c r="R19" s="87">
        <v>86</v>
      </c>
      <c r="S19" s="87">
        <v>15</v>
      </c>
      <c r="T19" s="88">
        <v>0.1744186046511628</v>
      </c>
      <c r="U19" s="87">
        <v>0</v>
      </c>
      <c r="V19" s="88">
        <v>0</v>
      </c>
      <c r="W19" s="89" t="e">
        <v>#DIV/0!</v>
      </c>
      <c r="X19" s="87">
        <v>0</v>
      </c>
      <c r="Y19" s="88" t="e">
        <v>#DIV/0!</v>
      </c>
      <c r="Z19" s="90">
        <v>0</v>
      </c>
      <c r="AA19" s="88">
        <v>0</v>
      </c>
      <c r="AB19" s="90">
        <v>0</v>
      </c>
      <c r="AC19" s="88">
        <v>0</v>
      </c>
      <c r="AD19" s="90">
        <v>0</v>
      </c>
      <c r="AE19" s="88">
        <v>0</v>
      </c>
      <c r="AF19" s="90">
        <v>0</v>
      </c>
      <c r="AG19" s="88">
        <v>0</v>
      </c>
      <c r="AH19" s="90">
        <v>0</v>
      </c>
      <c r="AI19" s="88">
        <v>0</v>
      </c>
      <c r="AJ19" s="91">
        <v>0</v>
      </c>
      <c r="AK19" s="88">
        <v>0</v>
      </c>
    </row>
    <row r="20" spans="1:37" ht="14.25">
      <c r="A20" s="73" t="s">
        <v>153</v>
      </c>
      <c r="B20" s="73" t="s">
        <v>176</v>
      </c>
      <c r="C20" s="68" t="s">
        <v>177</v>
      </c>
      <c r="D20" s="69">
        <v>753</v>
      </c>
      <c r="E20" s="69">
        <v>9</v>
      </c>
      <c r="F20" s="70">
        <v>1.1952191235059761E-2</v>
      </c>
      <c r="G20" s="71">
        <v>0.88888888888888884</v>
      </c>
      <c r="H20" s="72">
        <v>6.7434210526315708E-2</v>
      </c>
      <c r="I20" s="73">
        <v>1</v>
      </c>
      <c r="J20" s="71">
        <v>0.88888888888888884</v>
      </c>
      <c r="K20" s="71">
        <v>1</v>
      </c>
      <c r="L20" s="71">
        <v>0.77777777777777779</v>
      </c>
      <c r="M20" s="71">
        <v>0.88888888888888884</v>
      </c>
      <c r="N20" s="71">
        <v>0.33333333333333331</v>
      </c>
      <c r="O20" s="71">
        <v>7.8353253652058433E-2</v>
      </c>
      <c r="P20" s="74">
        <v>524.47229747675965</v>
      </c>
      <c r="Q20" s="74"/>
      <c r="R20" s="75">
        <v>113</v>
      </c>
      <c r="S20" s="75">
        <v>18</v>
      </c>
      <c r="T20" s="76">
        <v>0.15929203539823009</v>
      </c>
      <c r="U20" s="75">
        <v>8</v>
      </c>
      <c r="V20" s="76">
        <v>0.44444444444444442</v>
      </c>
      <c r="W20" s="77">
        <v>2.173913043478258E-2</v>
      </c>
      <c r="X20" s="75">
        <v>1</v>
      </c>
      <c r="Y20" s="76">
        <v>0.1111111111111111</v>
      </c>
      <c r="Z20" s="78">
        <v>0</v>
      </c>
      <c r="AA20" s="76">
        <v>0</v>
      </c>
      <c r="AB20" s="78">
        <v>8</v>
      </c>
      <c r="AC20" s="76">
        <v>0.44444444444444442</v>
      </c>
      <c r="AD20" s="78">
        <v>0</v>
      </c>
      <c r="AE20" s="76">
        <v>0</v>
      </c>
      <c r="AF20" s="78">
        <v>3</v>
      </c>
      <c r="AG20" s="76">
        <v>0.16666666666666666</v>
      </c>
      <c r="AH20" s="78">
        <v>4</v>
      </c>
      <c r="AI20" s="76">
        <v>0.22222222222222221</v>
      </c>
      <c r="AJ20" s="79">
        <v>5</v>
      </c>
      <c r="AK20" s="76">
        <v>0.27777777777777779</v>
      </c>
    </row>
    <row r="21" spans="1:37" ht="14.25">
      <c r="A21" s="85" t="s">
        <v>149</v>
      </c>
      <c r="B21" s="85" t="s">
        <v>178</v>
      </c>
      <c r="C21" s="80" t="s">
        <v>177</v>
      </c>
      <c r="D21" s="81">
        <v>4061</v>
      </c>
      <c r="E21" s="81">
        <v>56</v>
      </c>
      <c r="F21" s="82">
        <v>1.3789706968726915E-2</v>
      </c>
      <c r="G21" s="83">
        <v>0.8482142857142857</v>
      </c>
      <c r="H21" s="84">
        <v>4.777327935222668E-2</v>
      </c>
      <c r="I21" s="85">
        <v>2</v>
      </c>
      <c r="J21" s="83">
        <v>0.9285714285714286</v>
      </c>
      <c r="K21" s="83">
        <v>0.7142857142857143</v>
      </c>
      <c r="L21" s="83">
        <v>0.8928571428571429</v>
      </c>
      <c r="M21" s="83">
        <v>0.8571428571428571</v>
      </c>
      <c r="N21" s="83">
        <v>0.6964285714285714</v>
      </c>
      <c r="O21" s="83">
        <v>6.6239842403348931E-2</v>
      </c>
      <c r="P21" s="86">
        <v>487.88905442009349</v>
      </c>
      <c r="Q21" s="86"/>
      <c r="R21" s="87">
        <v>234</v>
      </c>
      <c r="S21" s="87">
        <v>65</v>
      </c>
      <c r="T21" s="88">
        <v>0.27777777777777779</v>
      </c>
      <c r="U21" s="87">
        <v>16</v>
      </c>
      <c r="V21" s="88">
        <v>0.24615384615384617</v>
      </c>
      <c r="W21" s="89">
        <v>-0.14809782608695637</v>
      </c>
      <c r="X21" s="87">
        <v>19</v>
      </c>
      <c r="Y21" s="88">
        <v>0.54285714285714282</v>
      </c>
      <c r="Z21" s="90">
        <v>5</v>
      </c>
      <c r="AA21" s="88">
        <v>7.6923076923076927E-2</v>
      </c>
      <c r="AB21" s="90">
        <v>11</v>
      </c>
      <c r="AC21" s="88">
        <v>0.16923076923076924</v>
      </c>
      <c r="AD21" s="90">
        <v>0</v>
      </c>
      <c r="AE21" s="88">
        <v>0</v>
      </c>
      <c r="AF21" s="90">
        <v>2</v>
      </c>
      <c r="AG21" s="88">
        <v>3.0769230769230771E-2</v>
      </c>
      <c r="AH21" s="90">
        <v>7</v>
      </c>
      <c r="AI21" s="88">
        <v>0.1076923076923077</v>
      </c>
      <c r="AJ21" s="91">
        <v>14</v>
      </c>
      <c r="AK21" s="88">
        <v>0.2153846153846154</v>
      </c>
    </row>
    <row r="22" spans="1:37" ht="14.25">
      <c r="A22" s="73" t="s">
        <v>153</v>
      </c>
      <c r="B22" s="73" t="s">
        <v>179</v>
      </c>
      <c r="C22" s="68" t="s">
        <v>177</v>
      </c>
      <c r="D22" s="69">
        <v>2029</v>
      </c>
      <c r="E22" s="69">
        <v>86</v>
      </c>
      <c r="F22" s="70">
        <v>4.2385411532774767E-2</v>
      </c>
      <c r="G22" s="71">
        <v>0.81686046511627908</v>
      </c>
      <c r="H22" s="72">
        <v>-1.2318642211880573E-2</v>
      </c>
      <c r="I22" s="73">
        <v>3</v>
      </c>
      <c r="J22" s="71">
        <v>0.88372093023255816</v>
      </c>
      <c r="K22" s="71">
        <v>0.95348837209302328</v>
      </c>
      <c r="L22" s="71">
        <v>0.7558139534883721</v>
      </c>
      <c r="M22" s="71">
        <v>0.67441860465116277</v>
      </c>
      <c r="N22" s="71">
        <v>0.51162790697674421</v>
      </c>
      <c r="O22" s="71">
        <v>0.11680630852636767</v>
      </c>
      <c r="P22" s="74">
        <v>696.20445539674711</v>
      </c>
      <c r="Q22" s="74"/>
      <c r="R22" s="75">
        <v>250</v>
      </c>
      <c r="S22" s="75">
        <v>31</v>
      </c>
      <c r="T22" s="76">
        <v>0.124</v>
      </c>
      <c r="U22" s="75">
        <v>12</v>
      </c>
      <c r="V22" s="76">
        <v>0.38709677419354838</v>
      </c>
      <c r="W22" s="77">
        <v>0.35416666666666663</v>
      </c>
      <c r="X22" s="75">
        <v>9</v>
      </c>
      <c r="Y22" s="76">
        <v>0.42857142857142855</v>
      </c>
      <c r="Z22" s="78">
        <v>4</v>
      </c>
      <c r="AA22" s="76">
        <v>0.12903225806451613</v>
      </c>
      <c r="AB22" s="78">
        <v>8</v>
      </c>
      <c r="AC22" s="76">
        <v>0.25806451612903225</v>
      </c>
      <c r="AD22" s="78">
        <v>0</v>
      </c>
      <c r="AE22" s="76">
        <v>0</v>
      </c>
      <c r="AF22" s="78">
        <v>8</v>
      </c>
      <c r="AG22" s="76">
        <v>0.25806451612903225</v>
      </c>
      <c r="AH22" s="78">
        <v>0</v>
      </c>
      <c r="AI22" s="76">
        <v>0</v>
      </c>
      <c r="AJ22" s="79">
        <v>4</v>
      </c>
      <c r="AK22" s="76">
        <v>0.12903225806451613</v>
      </c>
    </row>
    <row r="23" spans="1:37" ht="14.25">
      <c r="A23" s="85" t="s">
        <v>162</v>
      </c>
      <c r="B23" s="85" t="s">
        <v>180</v>
      </c>
      <c r="C23" s="80" t="s">
        <v>177</v>
      </c>
      <c r="D23" s="81">
        <v>1178</v>
      </c>
      <c r="E23" s="81">
        <v>33</v>
      </c>
      <c r="F23" s="82">
        <v>2.801358234295416E-2</v>
      </c>
      <c r="G23" s="83">
        <v>0.80303030303030298</v>
      </c>
      <c r="H23" s="84">
        <v>-0.12075471698113217</v>
      </c>
      <c r="I23" s="85">
        <v>4</v>
      </c>
      <c r="J23" s="83">
        <v>0.63636363636363635</v>
      </c>
      <c r="K23" s="83">
        <v>0.90909090909090906</v>
      </c>
      <c r="L23" s="83">
        <v>0.87878787878787878</v>
      </c>
      <c r="M23" s="83">
        <v>0.78787878787878785</v>
      </c>
      <c r="N23" s="83">
        <v>0.60606060606060608</v>
      </c>
      <c r="O23" s="83">
        <v>0.11120543293718166</v>
      </c>
      <c r="P23" s="86">
        <v>774.67085738539879</v>
      </c>
      <c r="Q23" s="86"/>
      <c r="R23" s="87">
        <v>192</v>
      </c>
      <c r="S23" s="87">
        <v>19</v>
      </c>
      <c r="T23" s="88">
        <v>9.8958333333333329E-2</v>
      </c>
      <c r="U23" s="87">
        <v>6</v>
      </c>
      <c r="V23" s="88">
        <v>0.31578947368421051</v>
      </c>
      <c r="W23" s="89">
        <v>4.7619047619047268E-3</v>
      </c>
      <c r="X23" s="87">
        <v>5</v>
      </c>
      <c r="Y23" s="88">
        <v>0.45454545454545453</v>
      </c>
      <c r="Z23" s="90">
        <v>0</v>
      </c>
      <c r="AA23" s="88">
        <v>0</v>
      </c>
      <c r="AB23" s="90">
        <v>6</v>
      </c>
      <c r="AC23" s="88">
        <v>0.31578947368421051</v>
      </c>
      <c r="AD23" s="90">
        <v>0</v>
      </c>
      <c r="AE23" s="88">
        <v>0</v>
      </c>
      <c r="AF23" s="90">
        <v>3</v>
      </c>
      <c r="AG23" s="88">
        <v>0.15789473684210525</v>
      </c>
      <c r="AH23" s="90">
        <v>0</v>
      </c>
      <c r="AI23" s="88">
        <v>0</v>
      </c>
      <c r="AJ23" s="91">
        <v>3</v>
      </c>
      <c r="AK23" s="88">
        <v>0.15789473684210525</v>
      </c>
    </row>
    <row r="24" spans="1:37" ht="14.25">
      <c r="A24" s="73" t="s">
        <v>153</v>
      </c>
      <c r="B24" s="73" t="s">
        <v>181</v>
      </c>
      <c r="C24" s="68" t="s">
        <v>177</v>
      </c>
      <c r="D24" s="69">
        <v>2234</v>
      </c>
      <c r="E24" s="69">
        <v>6</v>
      </c>
      <c r="F24" s="70">
        <v>2.6857654431512983E-3</v>
      </c>
      <c r="G24" s="71">
        <v>0.79166666666666663</v>
      </c>
      <c r="H24" s="72">
        <v>-3.1250000000000049E-2</v>
      </c>
      <c r="I24" s="73">
        <v>5</v>
      </c>
      <c r="J24" s="71">
        <v>0.83333333333333337</v>
      </c>
      <c r="K24" s="71">
        <v>0.83333333333333337</v>
      </c>
      <c r="L24" s="71">
        <v>0.83333333333333337</v>
      </c>
      <c r="M24" s="71">
        <v>0.66666666666666663</v>
      </c>
      <c r="N24" s="71">
        <v>0.5</v>
      </c>
      <c r="O24" s="71">
        <v>4.5658012533572066E-2</v>
      </c>
      <c r="P24" s="74">
        <v>313.25589973142348</v>
      </c>
      <c r="Q24" s="74"/>
      <c r="R24" s="75">
        <v>72</v>
      </c>
      <c r="S24" s="75">
        <v>42</v>
      </c>
      <c r="T24" s="76">
        <v>0.58333333333333337</v>
      </c>
      <c r="U24" s="75">
        <v>10</v>
      </c>
      <c r="V24" s="76">
        <v>0.23809523809523808</v>
      </c>
      <c r="W24" s="77">
        <v>1</v>
      </c>
      <c r="X24" s="75">
        <v>6</v>
      </c>
      <c r="Y24" s="76">
        <v>0.375</v>
      </c>
      <c r="Z24" s="78">
        <v>3</v>
      </c>
      <c r="AA24" s="76">
        <v>7.1428571428571425E-2</v>
      </c>
      <c r="AB24" s="78">
        <v>7</v>
      </c>
      <c r="AC24" s="76">
        <v>0.16666666666666666</v>
      </c>
      <c r="AD24" s="78">
        <v>0</v>
      </c>
      <c r="AE24" s="76">
        <v>0</v>
      </c>
      <c r="AF24" s="78">
        <v>5</v>
      </c>
      <c r="AG24" s="76">
        <v>0.11904761904761904</v>
      </c>
      <c r="AH24" s="78">
        <v>3</v>
      </c>
      <c r="AI24" s="76">
        <v>7.1428571428571425E-2</v>
      </c>
      <c r="AJ24" s="79">
        <v>5</v>
      </c>
      <c r="AK24" s="76">
        <v>0.11904761904761904</v>
      </c>
    </row>
    <row r="25" spans="1:37" ht="14.25">
      <c r="A25" s="85" t="s">
        <v>153</v>
      </c>
      <c r="B25" s="85" t="s">
        <v>182</v>
      </c>
      <c r="C25" s="80" t="s">
        <v>177</v>
      </c>
      <c r="D25" s="81">
        <v>1693</v>
      </c>
      <c r="E25" s="81">
        <v>89</v>
      </c>
      <c r="F25" s="82">
        <v>5.2569403425871235E-2</v>
      </c>
      <c r="G25" s="83">
        <v>0.7780898876404494</v>
      </c>
      <c r="H25" s="84">
        <v>-7.7298789551921931E-2</v>
      </c>
      <c r="I25" s="85">
        <v>6</v>
      </c>
      <c r="J25" s="83">
        <v>0.84269662921348309</v>
      </c>
      <c r="K25" s="83">
        <v>0.8764044943820225</v>
      </c>
      <c r="L25" s="83">
        <v>0.6741573033707865</v>
      </c>
      <c r="M25" s="83">
        <v>0.7191011235955056</v>
      </c>
      <c r="N25" s="83">
        <v>0.4943820224719101</v>
      </c>
      <c r="O25" s="83">
        <v>0.11163614884819846</v>
      </c>
      <c r="P25" s="86">
        <v>820.00914353219139</v>
      </c>
      <c r="Q25" s="86"/>
      <c r="R25" s="87">
        <v>338</v>
      </c>
      <c r="S25" s="87">
        <v>78</v>
      </c>
      <c r="T25" s="88">
        <v>0.23076923076923078</v>
      </c>
      <c r="U25" s="87">
        <v>15</v>
      </c>
      <c r="V25" s="88">
        <v>0.19230769230769232</v>
      </c>
      <c r="W25" s="89">
        <v>-0.27111111111111103</v>
      </c>
      <c r="X25" s="87">
        <v>27</v>
      </c>
      <c r="Y25" s="88">
        <v>0.6428571428571429</v>
      </c>
      <c r="Z25" s="90">
        <v>2</v>
      </c>
      <c r="AA25" s="88">
        <v>2.564102564102564E-2</v>
      </c>
      <c r="AB25" s="90">
        <v>13</v>
      </c>
      <c r="AC25" s="88">
        <v>0.16666666666666666</v>
      </c>
      <c r="AD25" s="90">
        <v>0</v>
      </c>
      <c r="AE25" s="88">
        <v>0</v>
      </c>
      <c r="AF25" s="90">
        <v>7</v>
      </c>
      <c r="AG25" s="88">
        <v>8.9743589743589744E-2</v>
      </c>
      <c r="AH25" s="90">
        <v>2</v>
      </c>
      <c r="AI25" s="88">
        <v>2.564102564102564E-2</v>
      </c>
      <c r="AJ25" s="91">
        <v>8</v>
      </c>
      <c r="AK25" s="88">
        <v>0.10256410256410256</v>
      </c>
    </row>
    <row r="26" spans="1:37" ht="14.25">
      <c r="A26" s="73" t="s">
        <v>153</v>
      </c>
      <c r="B26" s="73" t="s">
        <v>183</v>
      </c>
      <c r="C26" s="68" t="s">
        <v>177</v>
      </c>
      <c r="D26" s="69">
        <v>3963</v>
      </c>
      <c r="E26" s="69">
        <v>132</v>
      </c>
      <c r="F26" s="70">
        <v>3.3308099924299776E-2</v>
      </c>
      <c r="G26" s="71">
        <v>0.7367424242424242</v>
      </c>
      <c r="H26" s="72">
        <v>-0.13602324801609492</v>
      </c>
      <c r="I26" s="73">
        <v>7</v>
      </c>
      <c r="J26" s="71">
        <v>0.81060606060606055</v>
      </c>
      <c r="K26" s="71">
        <v>0.70454545454545459</v>
      </c>
      <c r="L26" s="71">
        <v>0.75</v>
      </c>
      <c r="M26" s="71">
        <v>0.68181818181818177</v>
      </c>
      <c r="N26" s="71">
        <v>0.47727272727272729</v>
      </c>
      <c r="O26" s="71">
        <v>7.9989906636386582E-2</v>
      </c>
      <c r="P26" s="74">
        <v>515.68453696694417</v>
      </c>
      <c r="Q26" s="74"/>
      <c r="R26" s="75">
        <v>421</v>
      </c>
      <c r="S26" s="75">
        <v>71</v>
      </c>
      <c r="T26" s="76">
        <v>0.16864608076009502</v>
      </c>
      <c r="U26" s="75">
        <v>21</v>
      </c>
      <c r="V26" s="76">
        <v>0.29577464788732394</v>
      </c>
      <c r="W26" s="77">
        <v>9.1141833077316992E-2</v>
      </c>
      <c r="X26" s="75">
        <v>16</v>
      </c>
      <c r="Y26" s="76">
        <v>0.43243243243243246</v>
      </c>
      <c r="Z26" s="78">
        <v>4</v>
      </c>
      <c r="AA26" s="76">
        <v>5.6338028169014086E-2</v>
      </c>
      <c r="AB26" s="78">
        <v>17</v>
      </c>
      <c r="AC26" s="76">
        <v>0.23943661971830985</v>
      </c>
      <c r="AD26" s="78">
        <v>0</v>
      </c>
      <c r="AE26" s="76">
        <v>0</v>
      </c>
      <c r="AF26" s="78">
        <v>11</v>
      </c>
      <c r="AG26" s="76">
        <v>0.15492957746478872</v>
      </c>
      <c r="AH26" s="78">
        <v>4</v>
      </c>
      <c r="AI26" s="76">
        <v>5.6338028169014086E-2</v>
      </c>
      <c r="AJ26" s="79">
        <v>10</v>
      </c>
      <c r="AK26" s="76">
        <v>0.14084507042253522</v>
      </c>
    </row>
    <row r="27" spans="1:37" ht="14.25">
      <c r="A27" s="85" t="s">
        <v>149</v>
      </c>
      <c r="B27" s="85" t="s">
        <v>184</v>
      </c>
      <c r="C27" s="80" t="s">
        <v>185</v>
      </c>
      <c r="D27" s="81">
        <v>323</v>
      </c>
      <c r="E27" s="81">
        <v>8</v>
      </c>
      <c r="F27" s="82">
        <v>2.4767801857585141E-2</v>
      </c>
      <c r="G27" s="83">
        <v>0.90625</v>
      </c>
      <c r="H27" s="84">
        <v>-2.4630541871921218E-2</v>
      </c>
      <c r="I27" s="85">
        <v>1</v>
      </c>
      <c r="J27" s="83">
        <v>0.875</v>
      </c>
      <c r="K27" s="83">
        <v>1</v>
      </c>
      <c r="L27" s="83">
        <v>0.875</v>
      </c>
      <c r="M27" s="83">
        <v>0.875</v>
      </c>
      <c r="N27" s="83">
        <v>0.625</v>
      </c>
      <c r="O27" s="83">
        <v>0.19504643962848298</v>
      </c>
      <c r="P27" s="86">
        <v>441.15077399380806</v>
      </c>
      <c r="Q27" s="86"/>
      <c r="R27" s="87">
        <v>57</v>
      </c>
      <c r="S27" s="87">
        <v>15</v>
      </c>
      <c r="T27" s="88">
        <v>0.26315789473684209</v>
      </c>
      <c r="U27" s="87">
        <v>1</v>
      </c>
      <c r="V27" s="88">
        <v>6.6666666666666666E-2</v>
      </c>
      <c r="W27" s="89">
        <v>1</v>
      </c>
      <c r="X27" s="87">
        <v>4</v>
      </c>
      <c r="Y27" s="88">
        <v>0.8</v>
      </c>
      <c r="Z27" s="90">
        <v>1</v>
      </c>
      <c r="AA27" s="88">
        <v>6.6666666666666666E-2</v>
      </c>
      <c r="AB27" s="90">
        <v>0</v>
      </c>
      <c r="AC27" s="88">
        <v>0</v>
      </c>
      <c r="AD27" s="90">
        <v>0</v>
      </c>
      <c r="AE27" s="88">
        <v>0</v>
      </c>
      <c r="AF27" s="90">
        <v>0</v>
      </c>
      <c r="AG27" s="88">
        <v>0</v>
      </c>
      <c r="AH27" s="90">
        <v>0</v>
      </c>
      <c r="AI27" s="88">
        <v>0</v>
      </c>
      <c r="AJ27" s="91">
        <v>1</v>
      </c>
      <c r="AK27" s="88">
        <v>6.6666666666666666E-2</v>
      </c>
    </row>
    <row r="28" spans="1:37" ht="14.25">
      <c r="A28" s="73" t="s">
        <v>149</v>
      </c>
      <c r="B28" s="73" t="s">
        <v>186</v>
      </c>
      <c r="C28" s="68" t="s">
        <v>185</v>
      </c>
      <c r="D28" s="69">
        <v>461</v>
      </c>
      <c r="E28" s="69">
        <v>16</v>
      </c>
      <c r="F28" s="70">
        <v>3.4707158351409979E-2</v>
      </c>
      <c r="G28" s="71">
        <v>0.84375</v>
      </c>
      <c r="H28" s="72">
        <v>4.873294346978551E-2</v>
      </c>
      <c r="I28" s="73">
        <v>2</v>
      </c>
      <c r="J28" s="71">
        <v>0.75</v>
      </c>
      <c r="K28" s="71">
        <v>1</v>
      </c>
      <c r="L28" s="71">
        <v>0.875</v>
      </c>
      <c r="M28" s="71">
        <v>0.75</v>
      </c>
      <c r="N28" s="71">
        <v>0.5625</v>
      </c>
      <c r="O28" s="71">
        <v>0.18438177874186551</v>
      </c>
      <c r="P28" s="74">
        <v>592.49067245119306</v>
      </c>
      <c r="Q28" s="74"/>
      <c r="R28" s="75">
        <v>115</v>
      </c>
      <c r="S28" s="75">
        <v>36</v>
      </c>
      <c r="T28" s="76">
        <v>0.31304347826086959</v>
      </c>
      <c r="U28" s="75">
        <v>3</v>
      </c>
      <c r="V28" s="76">
        <v>8.3333333333333329E-2</v>
      </c>
      <c r="W28" s="77">
        <v>-0.20000000000000012</v>
      </c>
      <c r="X28" s="75">
        <v>11</v>
      </c>
      <c r="Y28" s="76">
        <v>0.7857142857142857</v>
      </c>
      <c r="Z28" s="78">
        <v>2</v>
      </c>
      <c r="AA28" s="76">
        <v>5.5555555555555552E-2</v>
      </c>
      <c r="AB28" s="78">
        <v>1</v>
      </c>
      <c r="AC28" s="76">
        <v>2.7777777777777776E-2</v>
      </c>
      <c r="AD28" s="78">
        <v>0</v>
      </c>
      <c r="AE28" s="76">
        <v>0</v>
      </c>
      <c r="AF28" s="78">
        <v>1</v>
      </c>
      <c r="AG28" s="76">
        <v>2.7777777777777776E-2</v>
      </c>
      <c r="AH28" s="78">
        <v>1</v>
      </c>
      <c r="AI28" s="76">
        <v>2.7777777777777776E-2</v>
      </c>
      <c r="AJ28" s="79">
        <v>2</v>
      </c>
      <c r="AK28" s="76">
        <v>5.5555555555555552E-2</v>
      </c>
    </row>
    <row r="29" spans="1:37" ht="14.25">
      <c r="A29" s="85" t="s">
        <v>155</v>
      </c>
      <c r="B29" s="85" t="s">
        <v>187</v>
      </c>
      <c r="C29" s="80" t="s">
        <v>188</v>
      </c>
      <c r="D29" s="81">
        <v>297</v>
      </c>
      <c r="E29" s="81">
        <v>14</v>
      </c>
      <c r="F29" s="82">
        <v>4.7138047138047139E-2</v>
      </c>
      <c r="G29" s="83">
        <v>0.7142857142857143</v>
      </c>
      <c r="H29" s="84">
        <v>-2.6666666666666571E-2</v>
      </c>
      <c r="I29" s="85">
        <v>1</v>
      </c>
      <c r="J29" s="83">
        <v>0.7857142857142857</v>
      </c>
      <c r="K29" s="83">
        <v>1</v>
      </c>
      <c r="L29" s="83">
        <v>0.5714285714285714</v>
      </c>
      <c r="M29" s="83">
        <v>0.5</v>
      </c>
      <c r="N29" s="83">
        <v>0.2857142857142857</v>
      </c>
      <c r="O29" s="83">
        <v>8.7542087542087546E-2</v>
      </c>
      <c r="P29" s="86">
        <v>866.09138047138038</v>
      </c>
      <c r="Q29" s="86"/>
      <c r="R29" s="87">
        <v>51</v>
      </c>
      <c r="S29" s="87">
        <v>7</v>
      </c>
      <c r="T29" s="88">
        <v>0.13725490196078433</v>
      </c>
      <c r="U29" s="87">
        <v>0</v>
      </c>
      <c r="V29" s="88">
        <v>0</v>
      </c>
      <c r="W29" s="89" t="e">
        <v>#DIV/0!</v>
      </c>
      <c r="X29" s="87">
        <v>0</v>
      </c>
      <c r="Y29" s="88" t="e">
        <v>#DIV/0!</v>
      </c>
      <c r="Z29" s="90">
        <v>0</v>
      </c>
      <c r="AA29" s="88">
        <v>0</v>
      </c>
      <c r="AB29" s="90">
        <v>0</v>
      </c>
      <c r="AC29" s="88">
        <v>0</v>
      </c>
      <c r="AD29" s="90">
        <v>0</v>
      </c>
      <c r="AE29" s="88">
        <v>0</v>
      </c>
      <c r="AF29" s="90">
        <v>0</v>
      </c>
      <c r="AG29" s="88">
        <v>0</v>
      </c>
      <c r="AH29" s="90">
        <v>0</v>
      </c>
      <c r="AI29" s="88">
        <v>0</v>
      </c>
      <c r="AJ29" s="91">
        <v>0</v>
      </c>
      <c r="AK29" s="88">
        <v>0</v>
      </c>
    </row>
    <row r="30" spans="1:37" ht="14.25">
      <c r="A30" s="73" t="s">
        <v>149</v>
      </c>
      <c r="B30" s="73" t="s">
        <v>189</v>
      </c>
      <c r="C30" s="68" t="s">
        <v>188</v>
      </c>
      <c r="D30" s="69">
        <v>384</v>
      </c>
      <c r="E30" s="69">
        <v>13</v>
      </c>
      <c r="F30" s="70">
        <v>3.3854166666666664E-2</v>
      </c>
      <c r="G30" s="71">
        <v>0.71153846153846156</v>
      </c>
      <c r="H30" s="72">
        <v>-0.22972972972972969</v>
      </c>
      <c r="I30" s="73">
        <v>2</v>
      </c>
      <c r="J30" s="71">
        <v>0.76923076923076927</v>
      </c>
      <c r="K30" s="71">
        <v>0.76923076923076927</v>
      </c>
      <c r="L30" s="71">
        <v>0.53846153846153844</v>
      </c>
      <c r="M30" s="71">
        <v>0.76923076923076927</v>
      </c>
      <c r="N30" s="71">
        <v>0.30769230769230771</v>
      </c>
      <c r="O30" s="71">
        <v>0.22916666666666666</v>
      </c>
      <c r="P30" s="74">
        <v>1399.0504166666667</v>
      </c>
      <c r="Q30" s="74"/>
      <c r="R30" s="75">
        <v>40</v>
      </c>
      <c r="S30" s="75">
        <v>20</v>
      </c>
      <c r="T30" s="76">
        <v>0.5</v>
      </c>
      <c r="U30" s="75">
        <v>0</v>
      </c>
      <c r="V30" s="76">
        <v>0</v>
      </c>
      <c r="W30" s="77" t="e">
        <v>#DIV/0!</v>
      </c>
      <c r="X30" s="75">
        <v>2</v>
      </c>
      <c r="Y30" s="76">
        <v>1</v>
      </c>
      <c r="Z30" s="78">
        <v>0</v>
      </c>
      <c r="AA30" s="76">
        <v>0</v>
      </c>
      <c r="AB30" s="78">
        <v>0</v>
      </c>
      <c r="AC30" s="76">
        <v>0</v>
      </c>
      <c r="AD30" s="78">
        <v>0</v>
      </c>
      <c r="AE30" s="76">
        <v>0</v>
      </c>
      <c r="AF30" s="78">
        <v>0</v>
      </c>
      <c r="AG30" s="76">
        <v>0</v>
      </c>
      <c r="AH30" s="78">
        <v>0</v>
      </c>
      <c r="AI30" s="76">
        <v>0</v>
      </c>
      <c r="AJ30" s="79">
        <v>0</v>
      </c>
      <c r="AK30" s="76">
        <v>0</v>
      </c>
    </row>
    <row r="31" spans="1:37" ht="14.25">
      <c r="A31" s="85" t="s">
        <v>157</v>
      </c>
      <c r="B31" s="85" t="s">
        <v>190</v>
      </c>
      <c r="C31" s="80" t="s">
        <v>188</v>
      </c>
      <c r="D31" s="81">
        <v>981</v>
      </c>
      <c r="E31" s="81">
        <v>15</v>
      </c>
      <c r="F31" s="82">
        <v>1.5290519877675841E-2</v>
      </c>
      <c r="G31" s="83">
        <v>0.65</v>
      </c>
      <c r="H31" s="84">
        <v>3.8461538461538491E-2</v>
      </c>
      <c r="I31" s="85">
        <v>3</v>
      </c>
      <c r="J31" s="83">
        <v>0.8666666666666667</v>
      </c>
      <c r="K31" s="83">
        <v>0.8</v>
      </c>
      <c r="L31" s="83">
        <v>0.33333333333333331</v>
      </c>
      <c r="M31" s="83">
        <v>0.6</v>
      </c>
      <c r="N31" s="83">
        <v>0.33333333333333331</v>
      </c>
      <c r="O31" s="83">
        <v>3.9755351681957186E-2</v>
      </c>
      <c r="P31" s="86">
        <v>319.67963302752293</v>
      </c>
      <c r="Q31" s="86"/>
      <c r="R31" s="87">
        <v>31</v>
      </c>
      <c r="S31" s="87">
        <v>10</v>
      </c>
      <c r="T31" s="88">
        <v>0.32258064516129031</v>
      </c>
      <c r="U31" s="87">
        <v>2</v>
      </c>
      <c r="V31" s="88">
        <v>0.2</v>
      </c>
      <c r="W31" s="89">
        <v>-2.75</v>
      </c>
      <c r="X31" s="87">
        <v>3</v>
      </c>
      <c r="Y31" s="88">
        <v>0.6</v>
      </c>
      <c r="Z31" s="90">
        <v>0</v>
      </c>
      <c r="AA31" s="88">
        <v>0</v>
      </c>
      <c r="AB31" s="90">
        <v>2</v>
      </c>
      <c r="AC31" s="88">
        <v>0.2</v>
      </c>
      <c r="AD31" s="90">
        <v>0</v>
      </c>
      <c r="AE31" s="88">
        <v>0</v>
      </c>
      <c r="AF31" s="90">
        <v>0</v>
      </c>
      <c r="AG31" s="88">
        <v>0</v>
      </c>
      <c r="AH31" s="90">
        <v>1</v>
      </c>
      <c r="AI31" s="88">
        <v>0.1</v>
      </c>
      <c r="AJ31" s="91">
        <v>2</v>
      </c>
      <c r="AK31" s="88">
        <v>0.2</v>
      </c>
    </row>
    <row r="32" spans="1:37" ht="14.25">
      <c r="A32" s="73" t="s">
        <v>157</v>
      </c>
      <c r="B32" s="73" t="s">
        <v>191</v>
      </c>
      <c r="C32" s="68" t="s">
        <v>188</v>
      </c>
      <c r="D32" s="69">
        <v>1296</v>
      </c>
      <c r="E32" s="69">
        <v>14</v>
      </c>
      <c r="F32" s="70">
        <v>1.0802469135802469E-2</v>
      </c>
      <c r="G32" s="71">
        <v>0.4642857142857143</v>
      </c>
      <c r="H32" s="72">
        <v>-0.25641025641025644</v>
      </c>
      <c r="I32" s="73">
        <v>4</v>
      </c>
      <c r="J32" s="71">
        <v>0.9285714285714286</v>
      </c>
      <c r="K32" s="71">
        <v>0.42857142857142855</v>
      </c>
      <c r="L32" s="71">
        <v>7.1428571428571425E-2</v>
      </c>
      <c r="M32" s="71">
        <v>0.42857142857142855</v>
      </c>
      <c r="N32" s="71">
        <v>0.5</v>
      </c>
      <c r="O32" s="71">
        <v>0.11419753086419752</v>
      </c>
      <c r="P32" s="74">
        <v>807.37202160493837</v>
      </c>
      <c r="Q32" s="74"/>
      <c r="R32" s="75">
        <v>103</v>
      </c>
      <c r="S32" s="75">
        <v>16</v>
      </c>
      <c r="T32" s="76">
        <v>0.1553398058252427</v>
      </c>
      <c r="U32" s="75">
        <v>3</v>
      </c>
      <c r="V32" s="76">
        <v>0.1875</v>
      </c>
      <c r="W32" s="77">
        <v>-1.5396825396825395</v>
      </c>
      <c r="X32" s="75">
        <v>3</v>
      </c>
      <c r="Y32" s="76">
        <v>0.5</v>
      </c>
      <c r="Z32" s="78">
        <v>0</v>
      </c>
      <c r="AA32" s="76">
        <v>0</v>
      </c>
      <c r="AB32" s="78">
        <v>3</v>
      </c>
      <c r="AC32" s="76">
        <v>0.1875</v>
      </c>
      <c r="AD32" s="78">
        <v>0</v>
      </c>
      <c r="AE32" s="76">
        <v>0</v>
      </c>
      <c r="AF32" s="78">
        <v>1</v>
      </c>
      <c r="AG32" s="76">
        <v>6.25E-2</v>
      </c>
      <c r="AH32" s="78">
        <v>1</v>
      </c>
      <c r="AI32" s="76">
        <v>6.25E-2</v>
      </c>
      <c r="AJ32" s="79">
        <v>2</v>
      </c>
      <c r="AK32" s="76">
        <v>0.125</v>
      </c>
    </row>
    <row r="33" spans="1:37" ht="14.25">
      <c r="A33" s="85" t="s">
        <v>153</v>
      </c>
      <c r="B33" s="85" t="s">
        <v>192</v>
      </c>
      <c r="C33" s="80"/>
      <c r="D33" s="81"/>
      <c r="E33" s="81"/>
      <c r="F33" s="82"/>
      <c r="G33" s="83"/>
      <c r="H33" s="84"/>
      <c r="I33" s="85"/>
      <c r="J33" s="83"/>
      <c r="K33" s="83"/>
      <c r="L33" s="83"/>
      <c r="M33" s="83"/>
      <c r="N33" s="83"/>
      <c r="O33" s="83"/>
      <c r="P33" s="86"/>
      <c r="Q33" s="86"/>
      <c r="R33" s="87">
        <v>105</v>
      </c>
      <c r="S33" s="87">
        <v>30</v>
      </c>
      <c r="T33" s="88">
        <v>0.2857142857142857</v>
      </c>
      <c r="U33" s="87">
        <v>2</v>
      </c>
      <c r="V33" s="88">
        <v>6.6666666666666666E-2</v>
      </c>
      <c r="W33" s="89">
        <v>-1.1428571428571428</v>
      </c>
      <c r="X33" s="87">
        <v>4</v>
      </c>
      <c r="Y33" s="88">
        <v>0.66666666666666663</v>
      </c>
      <c r="Z33" s="90">
        <v>1</v>
      </c>
      <c r="AA33" s="88">
        <v>3.3333333333333333E-2</v>
      </c>
      <c r="AB33" s="90">
        <v>1</v>
      </c>
      <c r="AC33" s="88">
        <v>3.3333333333333333E-2</v>
      </c>
      <c r="AD33" s="90">
        <v>0</v>
      </c>
      <c r="AE33" s="88">
        <v>0</v>
      </c>
      <c r="AF33" s="90">
        <v>1</v>
      </c>
      <c r="AG33" s="88">
        <v>3.3333333333333333E-2</v>
      </c>
      <c r="AH33" s="90">
        <v>0</v>
      </c>
      <c r="AI33" s="88">
        <v>0</v>
      </c>
      <c r="AJ33" s="91">
        <v>1</v>
      </c>
      <c r="AK33" s="88">
        <v>3.3333333333333333E-2</v>
      </c>
    </row>
    <row r="34" spans="1:37" ht="14.25">
      <c r="A34" s="73" t="s">
        <v>153</v>
      </c>
      <c r="B34" s="73" t="s">
        <v>193</v>
      </c>
      <c r="C34" s="68"/>
      <c r="D34" s="69"/>
      <c r="E34" s="69"/>
      <c r="F34" s="70"/>
      <c r="G34" s="71"/>
      <c r="H34" s="72"/>
      <c r="I34" s="73"/>
      <c r="J34" s="71"/>
      <c r="K34" s="71"/>
      <c r="L34" s="71"/>
      <c r="M34" s="71"/>
      <c r="N34" s="71"/>
      <c r="O34" s="71"/>
      <c r="P34" s="74"/>
      <c r="Q34" s="74"/>
      <c r="R34" s="75">
        <v>127</v>
      </c>
      <c r="S34" s="75">
        <v>39</v>
      </c>
      <c r="T34" s="76">
        <v>0.30708661417322836</v>
      </c>
      <c r="U34" s="75">
        <v>6</v>
      </c>
      <c r="V34" s="76">
        <v>0.15384615384615385</v>
      </c>
      <c r="W34" s="77">
        <v>-0.16071428571428567</v>
      </c>
      <c r="X34" s="75">
        <v>6</v>
      </c>
      <c r="Y34" s="76">
        <v>0.5</v>
      </c>
      <c r="Z34" s="78">
        <v>0</v>
      </c>
      <c r="AA34" s="76">
        <v>0</v>
      </c>
      <c r="AB34" s="78">
        <v>6</v>
      </c>
      <c r="AC34" s="76">
        <v>0.15384615384615385</v>
      </c>
      <c r="AD34" s="78">
        <v>0</v>
      </c>
      <c r="AE34" s="76">
        <v>0</v>
      </c>
      <c r="AF34" s="78">
        <v>2</v>
      </c>
      <c r="AG34" s="76">
        <v>5.128205128205128E-2</v>
      </c>
      <c r="AH34" s="78">
        <v>3</v>
      </c>
      <c r="AI34" s="76">
        <v>7.6923076923076927E-2</v>
      </c>
      <c r="AJ34" s="79">
        <v>4</v>
      </c>
      <c r="AK34" s="76">
        <v>0.10256410256410256</v>
      </c>
    </row>
    <row r="35" spans="1:37" ht="14.25">
      <c r="A35" s="85" t="s">
        <v>155</v>
      </c>
      <c r="B35" s="85" t="s">
        <v>194</v>
      </c>
      <c r="C35" s="80"/>
      <c r="D35" s="81"/>
      <c r="E35" s="81"/>
      <c r="F35" s="82"/>
      <c r="G35" s="83"/>
      <c r="H35" s="84"/>
      <c r="I35" s="85"/>
      <c r="J35" s="83"/>
      <c r="K35" s="83"/>
      <c r="L35" s="83"/>
      <c r="M35" s="83"/>
      <c r="N35" s="83"/>
      <c r="O35" s="83"/>
      <c r="P35" s="86"/>
      <c r="Q35" s="86"/>
      <c r="R35" s="87">
        <v>9</v>
      </c>
      <c r="S35" s="87">
        <v>1</v>
      </c>
      <c r="T35" s="88">
        <v>0.1111111111111111</v>
      </c>
      <c r="U35" s="87">
        <v>0</v>
      </c>
      <c r="V35" s="88">
        <v>0</v>
      </c>
      <c r="W35" s="89" t="e">
        <v>#DIV/0!</v>
      </c>
      <c r="X35" s="87">
        <v>0</v>
      </c>
      <c r="Y35" s="88" t="e">
        <v>#DIV/0!</v>
      </c>
      <c r="Z35" s="90">
        <v>0</v>
      </c>
      <c r="AA35" s="88">
        <v>0</v>
      </c>
      <c r="AB35" s="90">
        <v>0</v>
      </c>
      <c r="AC35" s="88">
        <v>0</v>
      </c>
      <c r="AD35" s="90">
        <v>0</v>
      </c>
      <c r="AE35" s="88">
        <v>0</v>
      </c>
      <c r="AF35" s="90">
        <v>0</v>
      </c>
      <c r="AG35" s="88">
        <v>0</v>
      </c>
      <c r="AH35" s="90">
        <v>0</v>
      </c>
      <c r="AI35" s="88">
        <v>0</v>
      </c>
      <c r="AJ35" s="91">
        <v>0</v>
      </c>
      <c r="AK35" s="88">
        <v>0</v>
      </c>
    </row>
    <row r="36" spans="1:37" ht="14.25">
      <c r="A36" s="73" t="s">
        <v>157</v>
      </c>
      <c r="B36" s="73" t="s">
        <v>195</v>
      </c>
      <c r="C36" s="68"/>
      <c r="D36" s="69"/>
      <c r="E36" s="69"/>
      <c r="F36" s="70"/>
      <c r="G36" s="71"/>
      <c r="H36" s="72"/>
      <c r="I36" s="73"/>
      <c r="J36" s="71"/>
      <c r="K36" s="71"/>
      <c r="L36" s="71"/>
      <c r="M36" s="71"/>
      <c r="N36" s="71"/>
      <c r="O36" s="71"/>
      <c r="P36" s="74"/>
      <c r="Q36" s="74"/>
      <c r="R36" s="75">
        <v>26</v>
      </c>
      <c r="S36" s="75">
        <v>24</v>
      </c>
      <c r="T36" s="76">
        <v>0.92307692307692313</v>
      </c>
      <c r="U36" s="75">
        <v>0</v>
      </c>
      <c r="V36" s="76">
        <v>0</v>
      </c>
      <c r="W36" s="77" t="e">
        <v>#DIV/0!</v>
      </c>
      <c r="X36" s="75">
        <v>0</v>
      </c>
      <c r="Y36" s="76" t="e">
        <v>#DIV/0!</v>
      </c>
      <c r="Z36" s="78">
        <v>0</v>
      </c>
      <c r="AA36" s="76">
        <v>0</v>
      </c>
      <c r="AB36" s="78">
        <v>0</v>
      </c>
      <c r="AC36" s="76">
        <v>0</v>
      </c>
      <c r="AD36" s="78">
        <v>0</v>
      </c>
      <c r="AE36" s="76">
        <v>0</v>
      </c>
      <c r="AF36" s="78">
        <v>0</v>
      </c>
      <c r="AG36" s="76">
        <v>0</v>
      </c>
      <c r="AH36" s="78">
        <v>0</v>
      </c>
      <c r="AI36" s="76">
        <v>0</v>
      </c>
      <c r="AJ36" s="79">
        <v>0</v>
      </c>
      <c r="AK36" s="76">
        <v>0</v>
      </c>
    </row>
    <row r="37" spans="1:37" ht="14.25">
      <c r="A37" s="85" t="s">
        <v>153</v>
      </c>
      <c r="B37" s="85" t="s">
        <v>196</v>
      </c>
      <c r="C37" s="80"/>
      <c r="D37" s="81"/>
      <c r="E37" s="81"/>
      <c r="F37" s="82"/>
      <c r="G37" s="83"/>
      <c r="H37" s="84"/>
      <c r="I37" s="85"/>
      <c r="J37" s="83"/>
      <c r="K37" s="83"/>
      <c r="L37" s="83"/>
      <c r="M37" s="83"/>
      <c r="N37" s="83"/>
      <c r="O37" s="83"/>
      <c r="P37" s="86"/>
      <c r="Q37" s="86"/>
      <c r="R37" s="87">
        <v>206</v>
      </c>
      <c r="S37" s="87">
        <v>6</v>
      </c>
      <c r="T37" s="88">
        <v>2.9126213592233011E-2</v>
      </c>
      <c r="U37" s="87">
        <v>1</v>
      </c>
      <c r="V37" s="88">
        <v>0.16666666666666666</v>
      </c>
      <c r="W37" s="89">
        <v>0</v>
      </c>
      <c r="X37" s="87">
        <v>2</v>
      </c>
      <c r="Y37" s="88">
        <v>0.66666666666666663</v>
      </c>
      <c r="Z37" s="90">
        <v>0</v>
      </c>
      <c r="AA37" s="88">
        <v>0</v>
      </c>
      <c r="AB37" s="90">
        <v>1</v>
      </c>
      <c r="AC37" s="88">
        <v>0.16666666666666666</v>
      </c>
      <c r="AD37" s="90">
        <v>0</v>
      </c>
      <c r="AE37" s="88">
        <v>0</v>
      </c>
      <c r="AF37" s="90">
        <v>0</v>
      </c>
      <c r="AG37" s="88">
        <v>0</v>
      </c>
      <c r="AH37" s="90">
        <v>0</v>
      </c>
      <c r="AI37" s="88">
        <v>0</v>
      </c>
      <c r="AJ37" s="91">
        <v>1</v>
      </c>
      <c r="AK37" s="88">
        <v>0.16666666666666666</v>
      </c>
    </row>
    <row r="38" spans="1:37" ht="14.25">
      <c r="A38" s="73"/>
      <c r="B38" s="73" t="s">
        <v>197</v>
      </c>
      <c r="C38" s="68"/>
      <c r="D38" s="69"/>
      <c r="E38" s="69"/>
      <c r="F38" s="70"/>
      <c r="G38" s="71"/>
      <c r="H38" s="72"/>
      <c r="I38" s="73"/>
      <c r="J38" s="71"/>
      <c r="K38" s="71"/>
      <c r="L38" s="71"/>
      <c r="M38" s="71"/>
      <c r="N38" s="71"/>
      <c r="O38" s="71"/>
      <c r="P38" s="74"/>
      <c r="Q38" s="74"/>
      <c r="R38" s="75">
        <v>302</v>
      </c>
      <c r="S38" s="75">
        <v>10</v>
      </c>
      <c r="T38" s="76">
        <v>3.3112582781456956E-2</v>
      </c>
      <c r="U38" s="75">
        <v>4</v>
      </c>
      <c r="V38" s="76">
        <v>0.4</v>
      </c>
      <c r="W38" s="77">
        <v>0</v>
      </c>
      <c r="X38" s="75">
        <v>0</v>
      </c>
      <c r="Y38" s="76">
        <v>0</v>
      </c>
      <c r="Z38" s="78">
        <v>2</v>
      </c>
      <c r="AA38" s="76">
        <v>0.2</v>
      </c>
      <c r="AB38" s="78">
        <v>2</v>
      </c>
      <c r="AC38" s="76">
        <v>0.2</v>
      </c>
      <c r="AD38" s="78">
        <v>0</v>
      </c>
      <c r="AE38" s="76">
        <v>0</v>
      </c>
      <c r="AF38" s="78">
        <v>0</v>
      </c>
      <c r="AG38" s="76">
        <v>0</v>
      </c>
      <c r="AH38" s="78">
        <v>0</v>
      </c>
      <c r="AI38" s="76">
        <v>0</v>
      </c>
      <c r="AJ38" s="79">
        <v>4</v>
      </c>
      <c r="AK38" s="76">
        <v>0.4</v>
      </c>
    </row>
    <row r="39" spans="1:37" ht="16.5">
      <c r="A39" s="304" t="s">
        <v>198</v>
      </c>
      <c r="B39" s="304" t="s">
        <v>198</v>
      </c>
      <c r="C39" s="62" t="s">
        <v>159</v>
      </c>
      <c r="D39" s="62" t="s">
        <v>123</v>
      </c>
      <c r="E39" s="62" t="s">
        <v>124</v>
      </c>
      <c r="F39" s="63" t="s">
        <v>125</v>
      </c>
      <c r="G39" s="64" t="s">
        <v>126</v>
      </c>
      <c r="H39" s="65" t="s">
        <v>127</v>
      </c>
      <c r="I39" s="62" t="s">
        <v>11</v>
      </c>
      <c r="J39" s="64" t="s">
        <v>128</v>
      </c>
      <c r="K39" s="62" t="s">
        <v>129</v>
      </c>
      <c r="L39" s="62" t="s">
        <v>130</v>
      </c>
      <c r="M39" s="62" t="s">
        <v>131</v>
      </c>
      <c r="N39" s="62" t="s">
        <v>132</v>
      </c>
      <c r="O39" s="64" t="s">
        <v>133</v>
      </c>
      <c r="P39" s="66" t="s">
        <v>134</v>
      </c>
      <c r="Q39" s="66"/>
      <c r="R39" s="98"/>
      <c r="S39" s="98"/>
      <c r="T39" s="98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98"/>
      <c r="AI39" s="98"/>
      <c r="AJ39" s="98"/>
      <c r="AK39" s="98"/>
    </row>
    <row r="40" spans="1:37" ht="14.25">
      <c r="A40" s="73" t="s">
        <v>163</v>
      </c>
      <c r="B40" s="73" t="s">
        <v>199</v>
      </c>
      <c r="C40" s="68" t="s">
        <v>164</v>
      </c>
      <c r="D40" s="69">
        <v>577</v>
      </c>
      <c r="E40" s="69">
        <v>9</v>
      </c>
      <c r="F40" s="70">
        <v>1.5597920277296361E-2</v>
      </c>
      <c r="G40" s="71">
        <v>0.94444444444444442</v>
      </c>
      <c r="H40" s="72">
        <v>0.24660633484162892</v>
      </c>
      <c r="I40" s="73">
        <v>1</v>
      </c>
      <c r="J40" s="71">
        <v>1</v>
      </c>
      <c r="K40" s="71">
        <v>1</v>
      </c>
      <c r="L40" s="71">
        <v>1</v>
      </c>
      <c r="M40" s="71">
        <v>0.77777777777777779</v>
      </c>
      <c r="N40" s="71">
        <v>0.88888888888888884</v>
      </c>
      <c r="O40" s="71">
        <v>9.3587521663778164E-2</v>
      </c>
      <c r="P40" s="74">
        <v>344.92694974003467</v>
      </c>
      <c r="Q40" s="74"/>
      <c r="R40" s="75"/>
      <c r="S40" s="75"/>
      <c r="T40" s="76"/>
      <c r="U40" s="75"/>
      <c r="V40" s="76"/>
      <c r="W40" s="77"/>
      <c r="X40" s="75"/>
      <c r="Y40" s="76"/>
      <c r="Z40" s="78"/>
      <c r="AA40" s="76"/>
      <c r="AB40" s="78"/>
      <c r="AC40" s="76"/>
      <c r="AD40" s="78"/>
      <c r="AE40" s="76"/>
      <c r="AF40" s="78"/>
      <c r="AG40" s="76"/>
      <c r="AH40" s="78"/>
      <c r="AI40" s="76"/>
      <c r="AJ40" s="79"/>
      <c r="AK40" s="76"/>
    </row>
    <row r="41" spans="1:37" ht="14.25">
      <c r="A41" s="85" t="s">
        <v>165</v>
      </c>
      <c r="B41" s="85" t="s">
        <v>200</v>
      </c>
      <c r="C41" s="80" t="s">
        <v>164</v>
      </c>
      <c r="D41" s="81">
        <v>673</v>
      </c>
      <c r="E41" s="81">
        <v>3</v>
      </c>
      <c r="F41" s="82">
        <v>4.4576523031203564E-3</v>
      </c>
      <c r="G41" s="83">
        <v>0.91666666666666663</v>
      </c>
      <c r="H41" s="84">
        <v>0.2</v>
      </c>
      <c r="I41" s="85">
        <v>2</v>
      </c>
      <c r="J41" s="83">
        <v>1</v>
      </c>
      <c r="K41" s="83">
        <v>1</v>
      </c>
      <c r="L41" s="83">
        <v>0.66666666666666663</v>
      </c>
      <c r="M41" s="83">
        <v>1</v>
      </c>
      <c r="N41" s="83">
        <v>1</v>
      </c>
      <c r="O41" s="83">
        <v>6.5378900445765234E-2</v>
      </c>
      <c r="P41" s="86">
        <v>497.76359583952456</v>
      </c>
      <c r="Q41" s="86"/>
      <c r="R41" s="87"/>
      <c r="S41" s="87"/>
      <c r="T41" s="88"/>
      <c r="U41" s="87"/>
      <c r="V41" s="88"/>
      <c r="W41" s="89"/>
      <c r="X41" s="87"/>
      <c r="Y41" s="88"/>
      <c r="Z41" s="90"/>
      <c r="AA41" s="88"/>
      <c r="AB41" s="90"/>
      <c r="AC41" s="88"/>
      <c r="AD41" s="90"/>
      <c r="AE41" s="88"/>
      <c r="AF41" s="90"/>
      <c r="AG41" s="88"/>
      <c r="AH41" s="90"/>
      <c r="AI41" s="88"/>
      <c r="AJ41" s="91"/>
      <c r="AK41" s="88"/>
    </row>
    <row r="42" spans="1:37" ht="14.25">
      <c r="A42" s="73" t="s">
        <v>163</v>
      </c>
      <c r="B42" s="73" t="s">
        <v>201</v>
      </c>
      <c r="C42" s="68" t="s">
        <v>164</v>
      </c>
      <c r="D42" s="69">
        <v>363</v>
      </c>
      <c r="E42" s="69">
        <v>8</v>
      </c>
      <c r="F42" s="70">
        <v>2.2038567493112948E-2</v>
      </c>
      <c r="G42" s="71">
        <v>0.90625</v>
      </c>
      <c r="H42" s="72">
        <v>-6.4039408866995093E-2</v>
      </c>
      <c r="I42" s="73">
        <v>3</v>
      </c>
      <c r="J42" s="71">
        <v>0.75</v>
      </c>
      <c r="K42" s="71">
        <v>1</v>
      </c>
      <c r="L42" s="71">
        <v>1</v>
      </c>
      <c r="M42" s="71">
        <v>0.875</v>
      </c>
      <c r="N42" s="71">
        <v>0.875</v>
      </c>
      <c r="O42" s="71">
        <v>0.11294765840220386</v>
      </c>
      <c r="P42" s="74">
        <v>476.22319559228646</v>
      </c>
      <c r="Q42" s="74"/>
      <c r="R42" s="75"/>
      <c r="S42" s="75"/>
      <c r="T42" s="76"/>
      <c r="U42" s="75"/>
      <c r="V42" s="76"/>
      <c r="W42" s="77"/>
      <c r="X42" s="75"/>
      <c r="Y42" s="76"/>
      <c r="Z42" s="78"/>
      <c r="AA42" s="76"/>
      <c r="AB42" s="78"/>
      <c r="AC42" s="76"/>
      <c r="AD42" s="78"/>
      <c r="AE42" s="76"/>
      <c r="AF42" s="78"/>
      <c r="AG42" s="76"/>
      <c r="AH42" s="78"/>
      <c r="AI42" s="76"/>
      <c r="AJ42" s="79"/>
      <c r="AK42" s="76"/>
    </row>
    <row r="43" spans="1:37" ht="14.25">
      <c r="A43" s="85" t="s">
        <v>170</v>
      </c>
      <c r="B43" s="85" t="s">
        <v>202</v>
      </c>
      <c r="C43" s="80" t="s">
        <v>164</v>
      </c>
      <c r="D43" s="81">
        <v>991</v>
      </c>
      <c r="E43" s="81">
        <v>17</v>
      </c>
      <c r="F43" s="82">
        <v>1.7154389505549948E-2</v>
      </c>
      <c r="G43" s="83">
        <v>0.88235294117647056</v>
      </c>
      <c r="H43" s="84">
        <v>3.333333333333334E-2</v>
      </c>
      <c r="I43" s="85">
        <v>4</v>
      </c>
      <c r="J43" s="83">
        <v>0.88235294117647056</v>
      </c>
      <c r="K43" s="83">
        <v>0.94117647058823528</v>
      </c>
      <c r="L43" s="83">
        <v>0.82352941176470584</v>
      </c>
      <c r="M43" s="83">
        <v>0.88235294117647056</v>
      </c>
      <c r="N43" s="83">
        <v>0.76470588235294112</v>
      </c>
      <c r="O43" s="83">
        <v>0.136226034308779</v>
      </c>
      <c r="P43" s="86">
        <v>874.21856710393536</v>
      </c>
      <c r="Q43" s="86"/>
      <c r="R43" s="87"/>
      <c r="S43" s="87"/>
      <c r="T43" s="88"/>
      <c r="U43" s="87"/>
      <c r="V43" s="88"/>
      <c r="W43" s="89"/>
      <c r="X43" s="87"/>
      <c r="Y43" s="88"/>
      <c r="Z43" s="90"/>
      <c r="AA43" s="88"/>
      <c r="AB43" s="90"/>
      <c r="AC43" s="88"/>
      <c r="AD43" s="90"/>
      <c r="AE43" s="88"/>
      <c r="AF43" s="90"/>
      <c r="AG43" s="88"/>
      <c r="AH43" s="90"/>
      <c r="AI43" s="88"/>
      <c r="AJ43" s="91"/>
      <c r="AK43" s="88"/>
    </row>
    <row r="44" spans="1:37" ht="14.25">
      <c r="A44" s="73" t="s">
        <v>163</v>
      </c>
      <c r="B44" s="73" t="s">
        <v>203</v>
      </c>
      <c r="C44" s="68" t="s">
        <v>164</v>
      </c>
      <c r="D44" s="69">
        <v>716</v>
      </c>
      <c r="E44" s="69">
        <v>8</v>
      </c>
      <c r="F44" s="70">
        <v>1.11731843575419E-2</v>
      </c>
      <c r="G44" s="71">
        <v>0.84375</v>
      </c>
      <c r="H44" s="72">
        <v>-7.4074074074073808E-3</v>
      </c>
      <c r="I44" s="73">
        <v>5</v>
      </c>
      <c r="J44" s="71">
        <v>0.75</v>
      </c>
      <c r="K44" s="71">
        <v>1</v>
      </c>
      <c r="L44" s="71">
        <v>1</v>
      </c>
      <c r="M44" s="71">
        <v>0.625</v>
      </c>
      <c r="N44" s="71">
        <v>0.875</v>
      </c>
      <c r="O44" s="71">
        <v>9.217877094972067E-2</v>
      </c>
      <c r="P44" s="74">
        <v>279.63145251396645</v>
      </c>
      <c r="Q44" s="74"/>
      <c r="R44" s="75"/>
      <c r="S44" s="75"/>
      <c r="T44" s="76"/>
      <c r="U44" s="75"/>
      <c r="V44" s="76"/>
      <c r="W44" s="77"/>
      <c r="X44" s="75"/>
      <c r="Y44" s="76"/>
      <c r="Z44" s="78"/>
      <c r="AA44" s="76"/>
      <c r="AB44" s="78"/>
      <c r="AC44" s="76"/>
      <c r="AD44" s="78"/>
      <c r="AE44" s="76"/>
      <c r="AF44" s="78"/>
      <c r="AG44" s="76"/>
      <c r="AH44" s="78"/>
      <c r="AI44" s="76"/>
      <c r="AJ44" s="79"/>
      <c r="AK44" s="76"/>
    </row>
    <row r="45" spans="1:37" ht="14.25">
      <c r="A45" s="85" t="s">
        <v>165</v>
      </c>
      <c r="B45" s="85" t="s">
        <v>204</v>
      </c>
      <c r="C45" s="80" t="s">
        <v>164</v>
      </c>
      <c r="D45" s="81">
        <v>645</v>
      </c>
      <c r="E45" s="81">
        <v>3</v>
      </c>
      <c r="F45" s="82">
        <v>4.6511627906976744E-3</v>
      </c>
      <c r="G45" s="83">
        <v>0.83333333333333337</v>
      </c>
      <c r="H45" s="84">
        <v>2.5000000000000043E-2</v>
      </c>
      <c r="I45" s="85">
        <v>6</v>
      </c>
      <c r="J45" s="83">
        <v>0.33333333333333331</v>
      </c>
      <c r="K45" s="83">
        <v>1</v>
      </c>
      <c r="L45" s="83">
        <v>1</v>
      </c>
      <c r="M45" s="83">
        <v>1</v>
      </c>
      <c r="N45" s="83">
        <v>0.33333333333333331</v>
      </c>
      <c r="O45" s="83">
        <v>7.131782945736434E-2</v>
      </c>
      <c r="P45" s="86">
        <v>578.44812403100786</v>
      </c>
      <c r="Q45" s="86"/>
      <c r="R45" s="87"/>
      <c r="S45" s="87"/>
      <c r="T45" s="88"/>
      <c r="U45" s="87"/>
      <c r="V45" s="88"/>
      <c r="W45" s="89"/>
      <c r="X45" s="87"/>
      <c r="Y45" s="88"/>
      <c r="Z45" s="90"/>
      <c r="AA45" s="88"/>
      <c r="AB45" s="90"/>
      <c r="AC45" s="88"/>
      <c r="AD45" s="90"/>
      <c r="AE45" s="88"/>
      <c r="AF45" s="90"/>
      <c r="AG45" s="88"/>
      <c r="AH45" s="90"/>
      <c r="AI45" s="88"/>
      <c r="AJ45" s="91"/>
      <c r="AK45" s="88"/>
    </row>
    <row r="46" spans="1:37" ht="14.25">
      <c r="A46" s="73" t="s">
        <v>166</v>
      </c>
      <c r="B46" s="73" t="s">
        <v>205</v>
      </c>
      <c r="C46" s="68" t="s">
        <v>164</v>
      </c>
      <c r="D46" s="69">
        <v>906</v>
      </c>
      <c r="E46" s="69">
        <v>27</v>
      </c>
      <c r="F46" s="70">
        <v>2.9801324503311258E-2</v>
      </c>
      <c r="G46" s="71">
        <v>0.83333333333333337</v>
      </c>
      <c r="H46" s="72" t="e">
        <v>#N/A</v>
      </c>
      <c r="I46" s="73">
        <v>7</v>
      </c>
      <c r="J46" s="71">
        <v>0.92592592592592593</v>
      </c>
      <c r="K46" s="71">
        <v>0.92592592592592593</v>
      </c>
      <c r="L46" s="71">
        <v>0.59259259259259256</v>
      </c>
      <c r="M46" s="71">
        <v>0.88888888888888884</v>
      </c>
      <c r="N46" s="71">
        <v>0.70370370370370372</v>
      </c>
      <c r="O46" s="71">
        <v>0.1545253863134658</v>
      </c>
      <c r="P46" s="74">
        <v>1018.842450331126</v>
      </c>
      <c r="Q46" s="74"/>
      <c r="R46" s="75"/>
      <c r="S46" s="75"/>
      <c r="T46" s="76"/>
      <c r="U46" s="75"/>
      <c r="V46" s="76"/>
      <c r="W46" s="77"/>
      <c r="X46" s="75"/>
      <c r="Y46" s="76"/>
      <c r="Z46" s="78"/>
      <c r="AA46" s="76"/>
      <c r="AB46" s="78"/>
      <c r="AC46" s="76"/>
      <c r="AD46" s="78"/>
      <c r="AE46" s="76"/>
      <c r="AF46" s="78"/>
      <c r="AG46" s="76"/>
      <c r="AH46" s="78"/>
      <c r="AI46" s="76"/>
      <c r="AJ46" s="79"/>
      <c r="AK46" s="76"/>
    </row>
    <row r="47" spans="1:37" ht="14.25">
      <c r="A47" s="85" t="s">
        <v>174</v>
      </c>
      <c r="B47" s="85" t="s">
        <v>206</v>
      </c>
      <c r="C47" s="80" t="s">
        <v>164</v>
      </c>
      <c r="D47" s="81">
        <v>161</v>
      </c>
      <c r="E47" s="81">
        <v>3</v>
      </c>
      <c r="F47" s="82">
        <v>1.8633540372670808E-2</v>
      </c>
      <c r="G47" s="83">
        <v>0.83333333333333337</v>
      </c>
      <c r="H47" s="84">
        <v>0.10000000000000003</v>
      </c>
      <c r="I47" s="85">
        <v>8</v>
      </c>
      <c r="J47" s="83">
        <v>1</v>
      </c>
      <c r="K47" s="83">
        <v>0.66666666666666663</v>
      </c>
      <c r="L47" s="83">
        <v>0.66666666666666663</v>
      </c>
      <c r="M47" s="83">
        <v>1</v>
      </c>
      <c r="N47" s="83">
        <v>0.66666666666666663</v>
      </c>
      <c r="O47" s="83">
        <v>0.13664596273291926</v>
      </c>
      <c r="P47" s="86">
        <v>848.96012422360263</v>
      </c>
      <c r="Q47" s="86"/>
      <c r="R47" s="87"/>
      <c r="S47" s="87"/>
      <c r="T47" s="88"/>
      <c r="U47" s="87"/>
      <c r="V47" s="88"/>
      <c r="W47" s="89"/>
      <c r="X47" s="87"/>
      <c r="Y47" s="88"/>
      <c r="Z47" s="90"/>
      <c r="AA47" s="88"/>
      <c r="AB47" s="90"/>
      <c r="AC47" s="88"/>
      <c r="AD47" s="90"/>
      <c r="AE47" s="88"/>
      <c r="AF47" s="90"/>
      <c r="AG47" s="88"/>
      <c r="AH47" s="90"/>
      <c r="AI47" s="88"/>
      <c r="AJ47" s="91"/>
      <c r="AK47" s="88"/>
    </row>
    <row r="48" spans="1:37" ht="14.25">
      <c r="A48" s="73" t="s">
        <v>168</v>
      </c>
      <c r="B48" s="73" t="s">
        <v>207</v>
      </c>
      <c r="C48" s="68" t="s">
        <v>164</v>
      </c>
      <c r="D48" s="69">
        <v>241</v>
      </c>
      <c r="E48" s="69">
        <v>3</v>
      </c>
      <c r="F48" s="70">
        <v>1.2448132780082987E-2</v>
      </c>
      <c r="G48" s="71">
        <v>0.83333333333333337</v>
      </c>
      <c r="H48" s="72">
        <v>0</v>
      </c>
      <c r="I48" s="73">
        <v>9</v>
      </c>
      <c r="J48" s="71">
        <v>1</v>
      </c>
      <c r="K48" s="71">
        <v>1</v>
      </c>
      <c r="L48" s="71">
        <v>0.33333333333333331</v>
      </c>
      <c r="M48" s="71">
        <v>1</v>
      </c>
      <c r="N48" s="71">
        <v>0.66666666666666663</v>
      </c>
      <c r="O48" s="71">
        <v>8.2987551867219914E-2</v>
      </c>
      <c r="P48" s="74">
        <v>605.84315352697104</v>
      </c>
      <c r="Q48" s="74"/>
      <c r="R48" s="75"/>
      <c r="S48" s="75"/>
      <c r="T48" s="76"/>
      <c r="U48" s="75"/>
      <c r="V48" s="76"/>
      <c r="W48" s="77"/>
      <c r="X48" s="75"/>
      <c r="Y48" s="76"/>
      <c r="Z48" s="78"/>
      <c r="AA48" s="76"/>
      <c r="AB48" s="78"/>
      <c r="AC48" s="76"/>
      <c r="AD48" s="78"/>
      <c r="AE48" s="76"/>
      <c r="AF48" s="78"/>
      <c r="AG48" s="76"/>
      <c r="AH48" s="78"/>
      <c r="AI48" s="76"/>
      <c r="AJ48" s="79"/>
      <c r="AK48" s="76"/>
    </row>
    <row r="49" spans="1:37" ht="14.25">
      <c r="A49" s="85" t="s">
        <v>169</v>
      </c>
      <c r="B49" s="85" t="s">
        <v>208</v>
      </c>
      <c r="C49" s="80" t="s">
        <v>164</v>
      </c>
      <c r="D49" s="81">
        <v>989</v>
      </c>
      <c r="E49" s="81">
        <v>44</v>
      </c>
      <c r="F49" s="82">
        <v>4.4489383215369056E-2</v>
      </c>
      <c r="G49" s="83">
        <v>0.82954545454545459</v>
      </c>
      <c r="H49" s="84" t="e">
        <v>#N/A</v>
      </c>
      <c r="I49" s="85">
        <v>10</v>
      </c>
      <c r="J49" s="83">
        <v>0.93181818181818177</v>
      </c>
      <c r="K49" s="83">
        <v>0.86363636363636365</v>
      </c>
      <c r="L49" s="83">
        <v>0.72727272727272729</v>
      </c>
      <c r="M49" s="83">
        <v>0.79545454545454541</v>
      </c>
      <c r="N49" s="83">
        <v>0.5</v>
      </c>
      <c r="O49" s="83">
        <v>0.12436804853387259</v>
      </c>
      <c r="P49" s="86">
        <v>1078.912315470172</v>
      </c>
      <c r="Q49" s="86"/>
      <c r="R49" s="87"/>
      <c r="S49" s="87"/>
      <c r="T49" s="88"/>
      <c r="U49" s="87"/>
      <c r="V49" s="88"/>
      <c r="W49" s="89"/>
      <c r="X49" s="87"/>
      <c r="Y49" s="88"/>
      <c r="Z49" s="90"/>
      <c r="AA49" s="88"/>
      <c r="AB49" s="90"/>
      <c r="AC49" s="88"/>
      <c r="AD49" s="90"/>
      <c r="AE49" s="88"/>
      <c r="AF49" s="90"/>
      <c r="AG49" s="88"/>
      <c r="AH49" s="90"/>
      <c r="AI49" s="88"/>
      <c r="AJ49" s="91"/>
      <c r="AK49" s="88"/>
    </row>
    <row r="50" spans="1:37" ht="14.25">
      <c r="A50" s="73" t="s">
        <v>169</v>
      </c>
      <c r="B50" s="73" t="s">
        <v>209</v>
      </c>
      <c r="C50" s="68" t="s">
        <v>164</v>
      </c>
      <c r="D50" s="69">
        <v>761</v>
      </c>
      <c r="E50" s="69">
        <v>31</v>
      </c>
      <c r="F50" s="70">
        <v>4.0735873850197106E-2</v>
      </c>
      <c r="G50" s="71">
        <v>0.79032258064516125</v>
      </c>
      <c r="H50" s="72">
        <v>-0.12777284826974269</v>
      </c>
      <c r="I50" s="73">
        <v>11</v>
      </c>
      <c r="J50" s="71">
        <v>0.93548387096774188</v>
      </c>
      <c r="K50" s="71">
        <v>0.77419354838709675</v>
      </c>
      <c r="L50" s="71">
        <v>0.61290322580645162</v>
      </c>
      <c r="M50" s="71">
        <v>0.83870967741935487</v>
      </c>
      <c r="N50" s="71">
        <v>0.41935483870967744</v>
      </c>
      <c r="O50" s="71">
        <v>0.12089356110381078</v>
      </c>
      <c r="P50" s="74">
        <v>1008.2153219448093</v>
      </c>
      <c r="Q50" s="74"/>
      <c r="R50" s="75"/>
      <c r="S50" s="75"/>
      <c r="T50" s="76"/>
      <c r="U50" s="75"/>
      <c r="V50" s="76"/>
      <c r="W50" s="77"/>
      <c r="X50" s="75"/>
      <c r="Y50" s="76"/>
      <c r="Z50" s="78"/>
      <c r="AA50" s="76"/>
      <c r="AB50" s="78"/>
      <c r="AC50" s="76"/>
      <c r="AD50" s="78"/>
      <c r="AE50" s="76"/>
      <c r="AF50" s="78"/>
      <c r="AG50" s="76"/>
      <c r="AH50" s="78"/>
      <c r="AI50" s="76"/>
      <c r="AJ50" s="79"/>
      <c r="AK50" s="76"/>
    </row>
    <row r="51" spans="1:37" ht="14.25">
      <c r="A51" s="85" t="s">
        <v>170</v>
      </c>
      <c r="B51" s="85" t="s">
        <v>210</v>
      </c>
      <c r="C51" s="80" t="s">
        <v>164</v>
      </c>
      <c r="D51" s="81">
        <v>462</v>
      </c>
      <c r="E51" s="81">
        <v>7</v>
      </c>
      <c r="F51" s="82">
        <v>1.5151515151515152E-2</v>
      </c>
      <c r="G51" s="83">
        <v>0.8214285714285714</v>
      </c>
      <c r="H51" s="84">
        <v>0.17391304347826081</v>
      </c>
      <c r="I51" s="85">
        <v>12</v>
      </c>
      <c r="J51" s="83">
        <v>0.7142857142857143</v>
      </c>
      <c r="K51" s="83">
        <v>1</v>
      </c>
      <c r="L51" s="83">
        <v>0.5714285714285714</v>
      </c>
      <c r="M51" s="83">
        <v>1</v>
      </c>
      <c r="N51" s="83">
        <v>0.8571428571428571</v>
      </c>
      <c r="O51" s="83">
        <v>0.13203463203463203</v>
      </c>
      <c r="P51" s="86">
        <v>816.43324675324686</v>
      </c>
      <c r="Q51" s="86"/>
      <c r="R51" s="87"/>
      <c r="S51" s="87"/>
      <c r="T51" s="88"/>
      <c r="U51" s="87"/>
      <c r="V51" s="88"/>
      <c r="W51" s="89"/>
      <c r="X51" s="87"/>
      <c r="Y51" s="88"/>
      <c r="Z51" s="90"/>
      <c r="AA51" s="88"/>
      <c r="AB51" s="90"/>
      <c r="AC51" s="88"/>
      <c r="AD51" s="90"/>
      <c r="AE51" s="88"/>
      <c r="AF51" s="90"/>
      <c r="AG51" s="88"/>
      <c r="AH51" s="90"/>
      <c r="AI51" s="88"/>
      <c r="AJ51" s="91"/>
      <c r="AK51" s="88"/>
    </row>
    <row r="52" spans="1:37" ht="14.25">
      <c r="A52" s="73" t="s">
        <v>169</v>
      </c>
      <c r="B52" s="73" t="s">
        <v>211</v>
      </c>
      <c r="C52" s="68" t="s">
        <v>164</v>
      </c>
      <c r="D52" s="69">
        <v>404</v>
      </c>
      <c r="E52" s="69">
        <v>31</v>
      </c>
      <c r="F52" s="70">
        <v>7.6732673267326731E-2</v>
      </c>
      <c r="G52" s="71">
        <v>0.83870967741935487</v>
      </c>
      <c r="H52" s="72">
        <v>-4.3269230769230727E-2</v>
      </c>
      <c r="I52" s="73">
        <v>13</v>
      </c>
      <c r="J52" s="71">
        <v>0.93548387096774188</v>
      </c>
      <c r="K52" s="71">
        <v>0.90322580645161288</v>
      </c>
      <c r="L52" s="71">
        <v>0.74193548387096775</v>
      </c>
      <c r="M52" s="71">
        <v>0.77419354838709675</v>
      </c>
      <c r="N52" s="71">
        <v>0.67741935483870963</v>
      </c>
      <c r="O52" s="71">
        <v>0.1707920792079208</v>
      </c>
      <c r="P52" s="74">
        <v>1583.3174257425742</v>
      </c>
      <c r="Q52" s="74"/>
      <c r="R52" s="75"/>
      <c r="S52" s="75"/>
      <c r="T52" s="76"/>
      <c r="U52" s="75"/>
      <c r="V52" s="76"/>
      <c r="W52" s="77"/>
      <c r="X52" s="75"/>
      <c r="Y52" s="76"/>
      <c r="Z52" s="78"/>
      <c r="AA52" s="76"/>
      <c r="AB52" s="78"/>
      <c r="AC52" s="76"/>
      <c r="AD52" s="78"/>
      <c r="AE52" s="76"/>
      <c r="AF52" s="78"/>
      <c r="AG52" s="76"/>
      <c r="AH52" s="78"/>
      <c r="AI52" s="76"/>
      <c r="AJ52" s="79"/>
      <c r="AK52" s="76"/>
    </row>
    <row r="53" spans="1:37" ht="14.25">
      <c r="A53" s="85" t="s">
        <v>169</v>
      </c>
      <c r="B53" s="85" t="s">
        <v>212</v>
      </c>
      <c r="C53" s="80" t="s">
        <v>164</v>
      </c>
      <c r="D53" s="81">
        <v>712</v>
      </c>
      <c r="E53" s="81">
        <v>51</v>
      </c>
      <c r="F53" s="82">
        <v>7.1629213483146062E-2</v>
      </c>
      <c r="G53" s="83">
        <v>0.81372549019607843</v>
      </c>
      <c r="H53" s="84">
        <v>1.5060240963855368E-3</v>
      </c>
      <c r="I53" s="85">
        <v>14</v>
      </c>
      <c r="J53" s="83">
        <v>0.86274509803921573</v>
      </c>
      <c r="K53" s="83">
        <v>0.86274509803921573</v>
      </c>
      <c r="L53" s="83">
        <v>0.80392156862745101</v>
      </c>
      <c r="M53" s="83">
        <v>0.72549019607843135</v>
      </c>
      <c r="N53" s="83">
        <v>0.5490196078431373</v>
      </c>
      <c r="O53" s="83">
        <v>0.21067415730337077</v>
      </c>
      <c r="P53" s="86">
        <v>1522.9221348314607</v>
      </c>
      <c r="Q53" s="86"/>
      <c r="R53" s="87"/>
      <c r="S53" s="87"/>
      <c r="T53" s="88"/>
      <c r="U53" s="87"/>
      <c r="V53" s="88"/>
      <c r="W53" s="89"/>
      <c r="X53" s="87"/>
      <c r="Y53" s="88"/>
      <c r="Z53" s="90"/>
      <c r="AA53" s="88"/>
      <c r="AB53" s="90"/>
      <c r="AC53" s="88"/>
      <c r="AD53" s="90"/>
      <c r="AE53" s="88"/>
      <c r="AF53" s="90"/>
      <c r="AG53" s="88"/>
      <c r="AH53" s="90"/>
      <c r="AI53" s="88"/>
      <c r="AJ53" s="91"/>
      <c r="AK53" s="88"/>
    </row>
    <row r="54" spans="1:37" ht="14.25">
      <c r="A54" s="73" t="s">
        <v>169</v>
      </c>
      <c r="B54" s="73" t="s">
        <v>213</v>
      </c>
      <c r="C54" s="68" t="s">
        <v>164</v>
      </c>
      <c r="D54" s="69">
        <v>805</v>
      </c>
      <c r="E54" s="69">
        <v>48</v>
      </c>
      <c r="F54" s="70">
        <v>5.9627329192546583E-2</v>
      </c>
      <c r="G54" s="71">
        <v>0.8125</v>
      </c>
      <c r="H54" s="72">
        <v>-7.6923076923076927E-2</v>
      </c>
      <c r="I54" s="73">
        <v>15</v>
      </c>
      <c r="J54" s="71">
        <v>0.91666666666666663</v>
      </c>
      <c r="K54" s="71">
        <v>0.8125</v>
      </c>
      <c r="L54" s="71">
        <v>0.75</v>
      </c>
      <c r="M54" s="71">
        <v>0.77083333333333337</v>
      </c>
      <c r="N54" s="71">
        <v>0.625</v>
      </c>
      <c r="O54" s="71">
        <v>0.22484472049689441</v>
      </c>
      <c r="P54" s="74">
        <v>1655.2949192546582</v>
      </c>
      <c r="Q54" s="74"/>
      <c r="R54" s="75"/>
      <c r="S54" s="75"/>
      <c r="T54" s="76"/>
      <c r="U54" s="75"/>
      <c r="V54" s="76"/>
      <c r="W54" s="77"/>
      <c r="X54" s="75"/>
      <c r="Y54" s="76"/>
      <c r="Z54" s="78"/>
      <c r="AA54" s="76"/>
      <c r="AB54" s="78"/>
      <c r="AC54" s="76"/>
      <c r="AD54" s="78"/>
      <c r="AE54" s="76"/>
      <c r="AF54" s="78"/>
      <c r="AG54" s="76"/>
      <c r="AH54" s="78"/>
      <c r="AI54" s="76"/>
      <c r="AJ54" s="79"/>
      <c r="AK54" s="76"/>
    </row>
    <row r="55" spans="1:37" ht="14.25">
      <c r="A55" s="85" t="s">
        <v>168</v>
      </c>
      <c r="B55" s="85" t="s">
        <v>214</v>
      </c>
      <c r="C55" s="80" t="s">
        <v>164</v>
      </c>
      <c r="D55" s="81">
        <v>186</v>
      </c>
      <c r="E55" s="81">
        <v>4</v>
      </c>
      <c r="F55" s="82">
        <v>2.1505376344086023E-2</v>
      </c>
      <c r="G55" s="83">
        <v>0.8125</v>
      </c>
      <c r="H55" s="84">
        <v>0</v>
      </c>
      <c r="I55" s="85">
        <v>16</v>
      </c>
      <c r="J55" s="83">
        <v>1</v>
      </c>
      <c r="K55" s="83">
        <v>1</v>
      </c>
      <c r="L55" s="83">
        <v>0.75</v>
      </c>
      <c r="M55" s="83">
        <v>0.5</v>
      </c>
      <c r="N55" s="83">
        <v>0.5</v>
      </c>
      <c r="O55" s="83">
        <v>4.3010752688172046E-2</v>
      </c>
      <c r="P55" s="86">
        <v>314.82129032258064</v>
      </c>
      <c r="Q55" s="86"/>
      <c r="R55" s="87"/>
      <c r="S55" s="87"/>
      <c r="T55" s="88"/>
      <c r="U55" s="87"/>
      <c r="V55" s="88"/>
      <c r="W55" s="89"/>
      <c r="X55" s="87"/>
      <c r="Y55" s="88"/>
      <c r="Z55" s="90"/>
      <c r="AA55" s="88"/>
      <c r="AB55" s="90"/>
      <c r="AC55" s="88"/>
      <c r="AD55" s="90"/>
      <c r="AE55" s="88"/>
      <c r="AF55" s="90"/>
      <c r="AG55" s="88"/>
      <c r="AH55" s="90"/>
      <c r="AI55" s="88"/>
      <c r="AJ55" s="91"/>
      <c r="AK55" s="88"/>
    </row>
    <row r="56" spans="1:37" ht="14.25">
      <c r="A56" s="73" t="s">
        <v>169</v>
      </c>
      <c r="B56" s="73" t="s">
        <v>215</v>
      </c>
      <c r="C56" s="68" t="s">
        <v>164</v>
      </c>
      <c r="D56" s="69">
        <v>497</v>
      </c>
      <c r="E56" s="69">
        <v>44</v>
      </c>
      <c r="F56" s="70">
        <v>8.8531187122736416E-2</v>
      </c>
      <c r="G56" s="71">
        <v>0.78409090909090906</v>
      </c>
      <c r="H56" s="72">
        <v>-0.1014492753623189</v>
      </c>
      <c r="I56" s="73">
        <v>17</v>
      </c>
      <c r="J56" s="71">
        <v>0.93181818181818177</v>
      </c>
      <c r="K56" s="71">
        <v>0.86363636363636365</v>
      </c>
      <c r="L56" s="71">
        <v>0.68181818181818177</v>
      </c>
      <c r="M56" s="71">
        <v>0.65909090909090906</v>
      </c>
      <c r="N56" s="71">
        <v>0.43181818181818182</v>
      </c>
      <c r="O56" s="71">
        <v>0.23541247484909456</v>
      </c>
      <c r="P56" s="74">
        <v>1852.3815694164987</v>
      </c>
      <c r="Q56" s="74"/>
      <c r="R56" s="75"/>
      <c r="S56" s="75"/>
      <c r="T56" s="76"/>
      <c r="U56" s="75"/>
      <c r="V56" s="76"/>
      <c r="W56" s="77"/>
      <c r="X56" s="75"/>
      <c r="Y56" s="76"/>
      <c r="Z56" s="78"/>
      <c r="AA56" s="76"/>
      <c r="AB56" s="78"/>
      <c r="AC56" s="76"/>
      <c r="AD56" s="78"/>
      <c r="AE56" s="76"/>
      <c r="AF56" s="78"/>
      <c r="AG56" s="76"/>
      <c r="AH56" s="78"/>
      <c r="AI56" s="76"/>
      <c r="AJ56" s="79"/>
      <c r="AK56" s="76"/>
    </row>
    <row r="57" spans="1:37" ht="14.25">
      <c r="A57" s="85" t="s">
        <v>173</v>
      </c>
      <c r="B57" s="85" t="s">
        <v>216</v>
      </c>
      <c r="C57" s="80" t="s">
        <v>164</v>
      </c>
      <c r="D57" s="81">
        <v>587</v>
      </c>
      <c r="E57" s="81">
        <v>20</v>
      </c>
      <c r="F57" s="82">
        <v>3.4071550255536626E-2</v>
      </c>
      <c r="G57" s="83">
        <v>0.78749999999999998</v>
      </c>
      <c r="H57" s="84">
        <v>2.7777777777777752E-2</v>
      </c>
      <c r="I57" s="85">
        <v>18</v>
      </c>
      <c r="J57" s="83">
        <v>0.8</v>
      </c>
      <c r="K57" s="83">
        <v>0.75</v>
      </c>
      <c r="L57" s="83">
        <v>0.65</v>
      </c>
      <c r="M57" s="83">
        <v>0.95</v>
      </c>
      <c r="N57" s="83">
        <v>0.35</v>
      </c>
      <c r="O57" s="83">
        <v>0.17035775127768313</v>
      </c>
      <c r="P57" s="86">
        <v>1128.1784838160136</v>
      </c>
      <c r="Q57" s="86"/>
      <c r="R57" s="87"/>
      <c r="S57" s="87"/>
      <c r="T57" s="88"/>
      <c r="U57" s="87"/>
      <c r="V57" s="88"/>
      <c r="W57" s="89"/>
      <c r="X57" s="87"/>
      <c r="Y57" s="88"/>
      <c r="Z57" s="90"/>
      <c r="AA57" s="88"/>
      <c r="AB57" s="90"/>
      <c r="AC57" s="88"/>
      <c r="AD57" s="90"/>
      <c r="AE57" s="88"/>
      <c r="AF57" s="90"/>
      <c r="AG57" s="88"/>
      <c r="AH57" s="90"/>
      <c r="AI57" s="88"/>
      <c r="AJ57" s="91"/>
      <c r="AK57" s="88"/>
    </row>
    <row r="58" spans="1:37" ht="14.25">
      <c r="A58" s="73" t="s">
        <v>171</v>
      </c>
      <c r="B58" s="73" t="s">
        <v>217</v>
      </c>
      <c r="C58" s="68" t="s">
        <v>164</v>
      </c>
      <c r="D58" s="69">
        <v>182</v>
      </c>
      <c r="E58" s="69">
        <v>25</v>
      </c>
      <c r="F58" s="70">
        <v>0.13736263736263737</v>
      </c>
      <c r="G58" s="71">
        <v>0.78</v>
      </c>
      <c r="H58" s="72">
        <v>-2.5641025641025664E-2</v>
      </c>
      <c r="I58" s="73">
        <v>19</v>
      </c>
      <c r="J58" s="71">
        <v>0.84</v>
      </c>
      <c r="K58" s="71">
        <v>0.92</v>
      </c>
      <c r="L58" s="71">
        <v>0.64</v>
      </c>
      <c r="M58" s="71">
        <v>0.72</v>
      </c>
      <c r="N58" s="71">
        <v>0.56000000000000005</v>
      </c>
      <c r="O58" s="71">
        <v>0.35714285714285715</v>
      </c>
      <c r="P58" s="74">
        <v>2876.9885714285715</v>
      </c>
      <c r="Q58" s="74"/>
      <c r="R58" s="75"/>
      <c r="S58" s="75"/>
      <c r="T58" s="76"/>
      <c r="U58" s="75"/>
      <c r="V58" s="76"/>
      <c r="W58" s="77"/>
      <c r="X58" s="75"/>
      <c r="Y58" s="76"/>
      <c r="Z58" s="78"/>
      <c r="AA58" s="76"/>
      <c r="AB58" s="78"/>
      <c r="AC58" s="76"/>
      <c r="AD58" s="78"/>
      <c r="AE58" s="76"/>
      <c r="AF58" s="78"/>
      <c r="AG58" s="76"/>
      <c r="AH58" s="78"/>
      <c r="AI58" s="76"/>
      <c r="AJ58" s="79"/>
      <c r="AK58" s="76"/>
    </row>
    <row r="59" spans="1:37" ht="14.25">
      <c r="A59" s="85" t="s">
        <v>171</v>
      </c>
      <c r="B59" s="85" t="s">
        <v>218</v>
      </c>
      <c r="C59" s="80" t="s">
        <v>164</v>
      </c>
      <c r="D59" s="81">
        <v>83</v>
      </c>
      <c r="E59" s="81">
        <v>29</v>
      </c>
      <c r="F59" s="82">
        <v>0.3493975903614458</v>
      </c>
      <c r="G59" s="83">
        <v>0.75</v>
      </c>
      <c r="H59" s="84">
        <v>-9.5238095238095191E-2</v>
      </c>
      <c r="I59" s="85">
        <v>20</v>
      </c>
      <c r="J59" s="83">
        <v>0.86206896551724133</v>
      </c>
      <c r="K59" s="83">
        <v>0.86206896551724133</v>
      </c>
      <c r="L59" s="83">
        <v>0.55172413793103448</v>
      </c>
      <c r="M59" s="83">
        <v>0.72413793103448276</v>
      </c>
      <c r="N59" s="83">
        <v>0.48275862068965519</v>
      </c>
      <c r="O59" s="83">
        <v>0.3253012048192771</v>
      </c>
      <c r="P59" s="86">
        <v>2715.1236144578311</v>
      </c>
      <c r="Q59" s="86"/>
      <c r="R59" s="87"/>
      <c r="S59" s="87"/>
      <c r="T59" s="88"/>
      <c r="U59" s="87"/>
      <c r="V59" s="88"/>
      <c r="W59" s="89"/>
      <c r="X59" s="87"/>
      <c r="Y59" s="88"/>
      <c r="Z59" s="90"/>
      <c r="AA59" s="88"/>
      <c r="AB59" s="90"/>
      <c r="AC59" s="88"/>
      <c r="AD59" s="90"/>
      <c r="AE59" s="88"/>
      <c r="AF59" s="90"/>
      <c r="AG59" s="88"/>
      <c r="AH59" s="90"/>
      <c r="AI59" s="88"/>
      <c r="AJ59" s="91"/>
      <c r="AK59" s="88"/>
    </row>
    <row r="60" spans="1:37" ht="14.25">
      <c r="A60" s="73" t="s">
        <v>172</v>
      </c>
      <c r="B60" s="73" t="s">
        <v>219</v>
      </c>
      <c r="C60" s="68" t="s">
        <v>164</v>
      </c>
      <c r="D60" s="69">
        <v>692</v>
      </c>
      <c r="E60" s="69">
        <v>17</v>
      </c>
      <c r="F60" s="70">
        <v>2.4566473988439308E-2</v>
      </c>
      <c r="G60" s="71">
        <v>0.73529411764705888</v>
      </c>
      <c r="H60" s="72">
        <v>0.16888888888888889</v>
      </c>
      <c r="I60" s="73">
        <v>21</v>
      </c>
      <c r="J60" s="71">
        <v>0.88235294117647056</v>
      </c>
      <c r="K60" s="71">
        <v>0.76470588235294112</v>
      </c>
      <c r="L60" s="71">
        <v>0.6470588235294118</v>
      </c>
      <c r="M60" s="71">
        <v>0.6470588235294118</v>
      </c>
      <c r="N60" s="71">
        <v>0.41176470588235292</v>
      </c>
      <c r="O60" s="71">
        <v>0.17630057803468208</v>
      </c>
      <c r="P60" s="74">
        <v>1166.9564306358377</v>
      </c>
      <c r="Q60" s="74"/>
      <c r="R60" s="75"/>
      <c r="S60" s="75"/>
      <c r="T60" s="76"/>
      <c r="U60" s="75"/>
      <c r="V60" s="76"/>
      <c r="W60" s="77"/>
      <c r="X60" s="75"/>
      <c r="Y60" s="76"/>
      <c r="Z60" s="78"/>
      <c r="AA60" s="76"/>
      <c r="AB60" s="78"/>
      <c r="AC60" s="76"/>
      <c r="AD60" s="78"/>
      <c r="AE60" s="76"/>
      <c r="AF60" s="78"/>
      <c r="AG60" s="76"/>
      <c r="AH60" s="78"/>
      <c r="AI60" s="76"/>
      <c r="AJ60" s="79"/>
      <c r="AK60" s="76"/>
    </row>
    <row r="61" spans="1:37" ht="14.25">
      <c r="A61" s="85" t="s">
        <v>172</v>
      </c>
      <c r="B61" s="85" t="s">
        <v>220</v>
      </c>
      <c r="C61" s="80" t="s">
        <v>164</v>
      </c>
      <c r="D61" s="81">
        <v>880</v>
      </c>
      <c r="E61" s="81">
        <v>23</v>
      </c>
      <c r="F61" s="82">
        <v>2.6136363636363635E-2</v>
      </c>
      <c r="G61" s="83">
        <v>0.72826086956521741</v>
      </c>
      <c r="H61" s="84">
        <v>-1.1783189316574943E-2</v>
      </c>
      <c r="I61" s="85">
        <v>22</v>
      </c>
      <c r="J61" s="83">
        <v>0.91304347826086951</v>
      </c>
      <c r="K61" s="83">
        <v>0.69565217391304346</v>
      </c>
      <c r="L61" s="83">
        <v>0.69565217391304346</v>
      </c>
      <c r="M61" s="83">
        <v>0.60869565217391308</v>
      </c>
      <c r="N61" s="83">
        <v>0.56521739130434778</v>
      </c>
      <c r="O61" s="83">
        <v>0.14204545454545456</v>
      </c>
      <c r="P61" s="86">
        <v>908.69193181818162</v>
      </c>
      <c r="Q61" s="86"/>
      <c r="R61" s="87"/>
      <c r="S61" s="87"/>
      <c r="T61" s="88"/>
      <c r="U61" s="87"/>
      <c r="V61" s="88"/>
      <c r="W61" s="89"/>
      <c r="X61" s="87"/>
      <c r="Y61" s="88"/>
      <c r="Z61" s="90"/>
      <c r="AA61" s="88"/>
      <c r="AB61" s="90"/>
      <c r="AC61" s="88"/>
      <c r="AD61" s="90"/>
      <c r="AE61" s="88"/>
      <c r="AF61" s="90"/>
      <c r="AG61" s="88"/>
      <c r="AH61" s="90"/>
      <c r="AI61" s="88"/>
      <c r="AJ61" s="91"/>
      <c r="AK61" s="88"/>
    </row>
    <row r="62" spans="1:37" ht="14.25">
      <c r="A62" s="73" t="s">
        <v>174</v>
      </c>
      <c r="B62" s="73" t="s">
        <v>221</v>
      </c>
      <c r="C62" s="68" t="s">
        <v>164</v>
      </c>
      <c r="D62" s="69">
        <v>361</v>
      </c>
      <c r="E62" s="69">
        <v>11</v>
      </c>
      <c r="F62" s="70">
        <v>3.0470914127423823E-2</v>
      </c>
      <c r="G62" s="71">
        <v>0.70454545454545459</v>
      </c>
      <c r="H62" s="72">
        <v>-0.19354838709677416</v>
      </c>
      <c r="I62" s="73">
        <v>23</v>
      </c>
      <c r="J62" s="71">
        <v>0.63636363636363635</v>
      </c>
      <c r="K62" s="71">
        <v>0.72727272727272729</v>
      </c>
      <c r="L62" s="71">
        <v>0.63636363636363635</v>
      </c>
      <c r="M62" s="71">
        <v>0.81818181818181823</v>
      </c>
      <c r="N62" s="71">
        <v>0.36363636363636365</v>
      </c>
      <c r="O62" s="71">
        <v>0.21052631578947367</v>
      </c>
      <c r="P62" s="74">
        <v>1487.0242105263158</v>
      </c>
      <c r="Q62" s="74"/>
      <c r="R62" s="75"/>
      <c r="S62" s="75"/>
      <c r="T62" s="76"/>
      <c r="U62" s="75"/>
      <c r="V62" s="76"/>
      <c r="W62" s="77"/>
      <c r="X62" s="75"/>
      <c r="Y62" s="76"/>
      <c r="Z62" s="78"/>
      <c r="AA62" s="76"/>
      <c r="AB62" s="78"/>
      <c r="AC62" s="76"/>
      <c r="AD62" s="78"/>
      <c r="AE62" s="76"/>
      <c r="AF62" s="78"/>
      <c r="AG62" s="76"/>
      <c r="AH62" s="78"/>
      <c r="AI62" s="76"/>
      <c r="AJ62" s="79"/>
      <c r="AK62" s="76"/>
    </row>
    <row r="63" spans="1:37" ht="14.25">
      <c r="A63" s="85" t="s">
        <v>173</v>
      </c>
      <c r="B63" s="85" t="s">
        <v>222</v>
      </c>
      <c r="C63" s="80" t="s">
        <v>164</v>
      </c>
      <c r="D63" s="81">
        <v>79</v>
      </c>
      <c r="E63" s="81">
        <v>10</v>
      </c>
      <c r="F63" s="82">
        <v>0.12658227848101267</v>
      </c>
      <c r="G63" s="83">
        <v>0.7</v>
      </c>
      <c r="H63" s="84">
        <v>-0.42857142857142866</v>
      </c>
      <c r="I63" s="85">
        <v>24</v>
      </c>
      <c r="J63" s="83">
        <v>0.9</v>
      </c>
      <c r="K63" s="83">
        <v>0.6</v>
      </c>
      <c r="L63" s="83">
        <v>0.5</v>
      </c>
      <c r="M63" s="83">
        <v>0.8</v>
      </c>
      <c r="N63" s="83">
        <v>0</v>
      </c>
      <c r="O63" s="83">
        <v>6.3291139240506333E-2</v>
      </c>
      <c r="P63" s="86">
        <v>358.27493670886071</v>
      </c>
      <c r="Q63" s="86"/>
      <c r="R63" s="87"/>
      <c r="S63" s="87"/>
      <c r="T63" s="88"/>
      <c r="U63" s="87"/>
      <c r="V63" s="88"/>
      <c r="W63" s="89"/>
      <c r="X63" s="87"/>
      <c r="Y63" s="88"/>
      <c r="Z63" s="90"/>
      <c r="AA63" s="88"/>
      <c r="AB63" s="90"/>
      <c r="AC63" s="88"/>
      <c r="AD63" s="90"/>
      <c r="AE63" s="88"/>
      <c r="AF63" s="90"/>
      <c r="AG63" s="88"/>
      <c r="AH63" s="90"/>
      <c r="AI63" s="88"/>
      <c r="AJ63" s="91"/>
      <c r="AK63" s="88"/>
    </row>
    <row r="64" spans="1:37" ht="14.25">
      <c r="A64" s="73" t="s">
        <v>170</v>
      </c>
      <c r="B64" s="73" t="s">
        <v>223</v>
      </c>
      <c r="C64" s="68" t="s">
        <v>164</v>
      </c>
      <c r="D64" s="69">
        <v>458</v>
      </c>
      <c r="E64" s="69">
        <v>13</v>
      </c>
      <c r="F64" s="70">
        <v>2.8384279475982533E-2</v>
      </c>
      <c r="G64" s="71">
        <v>0.69230769230769229</v>
      </c>
      <c r="H64" s="72">
        <v>6.1111111111111054E-2</v>
      </c>
      <c r="I64" s="73">
        <v>25</v>
      </c>
      <c r="J64" s="71">
        <v>0.69230769230769229</v>
      </c>
      <c r="K64" s="71">
        <v>0.84615384615384615</v>
      </c>
      <c r="L64" s="71">
        <v>0.53846153846153844</v>
      </c>
      <c r="M64" s="71">
        <v>0.69230769230769229</v>
      </c>
      <c r="N64" s="71">
        <v>0.53846153846153844</v>
      </c>
      <c r="O64" s="71">
        <v>0.1091703056768559</v>
      </c>
      <c r="P64" s="74">
        <v>715.58602620087333</v>
      </c>
      <c r="Q64" s="74"/>
      <c r="R64" s="75"/>
      <c r="S64" s="75"/>
      <c r="T64" s="76"/>
      <c r="U64" s="75"/>
      <c r="V64" s="76"/>
      <c r="W64" s="77"/>
      <c r="X64" s="75"/>
      <c r="Y64" s="76"/>
      <c r="Z64" s="78"/>
      <c r="AA64" s="76"/>
      <c r="AB64" s="78"/>
      <c r="AC64" s="76"/>
      <c r="AD64" s="78"/>
      <c r="AE64" s="76"/>
      <c r="AF64" s="78"/>
      <c r="AG64" s="76"/>
      <c r="AH64" s="78"/>
      <c r="AI64" s="76"/>
      <c r="AJ64" s="79"/>
      <c r="AK64" s="76"/>
    </row>
    <row r="65" spans="1:37" ht="14.25">
      <c r="A65" s="85" t="s">
        <v>170</v>
      </c>
      <c r="B65" s="85" t="s">
        <v>224</v>
      </c>
      <c r="C65" s="80" t="s">
        <v>164</v>
      </c>
      <c r="D65" s="81">
        <v>626</v>
      </c>
      <c r="E65" s="81">
        <v>12</v>
      </c>
      <c r="F65" s="82">
        <v>1.9169329073482427E-2</v>
      </c>
      <c r="G65" s="83">
        <v>0.6875</v>
      </c>
      <c r="H65" s="84">
        <v>2.0979020979020904E-2</v>
      </c>
      <c r="I65" s="85">
        <v>26</v>
      </c>
      <c r="J65" s="83">
        <v>0.83333333333333337</v>
      </c>
      <c r="K65" s="83">
        <v>0.66666666666666663</v>
      </c>
      <c r="L65" s="83">
        <v>0.41666666666666669</v>
      </c>
      <c r="M65" s="83">
        <v>0.83333333333333337</v>
      </c>
      <c r="N65" s="83">
        <v>0.41666666666666669</v>
      </c>
      <c r="O65" s="83">
        <v>0.12779552715654952</v>
      </c>
      <c r="P65" s="86">
        <v>955.22747603833875</v>
      </c>
      <c r="Q65" s="86"/>
      <c r="R65" s="87"/>
      <c r="S65" s="87"/>
      <c r="T65" s="88"/>
      <c r="U65" s="87"/>
      <c r="V65" s="88"/>
      <c r="W65" s="89"/>
      <c r="X65" s="87"/>
      <c r="Y65" s="88"/>
      <c r="Z65" s="90"/>
      <c r="AA65" s="88"/>
      <c r="AB65" s="90"/>
      <c r="AC65" s="88"/>
      <c r="AD65" s="90"/>
      <c r="AE65" s="88"/>
      <c r="AF65" s="90"/>
      <c r="AG65" s="88"/>
      <c r="AH65" s="90"/>
      <c r="AI65" s="88"/>
      <c r="AJ65" s="91"/>
      <c r="AK65" s="88"/>
    </row>
    <row r="66" spans="1:37" ht="14.25">
      <c r="A66" s="73" t="s">
        <v>174</v>
      </c>
      <c r="B66" s="73" t="s">
        <v>225</v>
      </c>
      <c r="C66" s="68" t="s">
        <v>164</v>
      </c>
      <c r="D66" s="69">
        <v>396</v>
      </c>
      <c r="E66" s="69">
        <v>8</v>
      </c>
      <c r="F66" s="70">
        <v>2.0202020202020204E-2</v>
      </c>
      <c r="G66" s="71">
        <v>0.6875</v>
      </c>
      <c r="H66" s="72">
        <v>-9.0909090909090912E-2</v>
      </c>
      <c r="I66" s="73">
        <v>27</v>
      </c>
      <c r="J66" s="71">
        <v>0.875</v>
      </c>
      <c r="K66" s="71">
        <v>0.5</v>
      </c>
      <c r="L66" s="71">
        <v>0.625</v>
      </c>
      <c r="M66" s="71">
        <v>0.75</v>
      </c>
      <c r="N66" s="71">
        <v>0.25</v>
      </c>
      <c r="O66" s="71">
        <v>0.12878787878787878</v>
      </c>
      <c r="P66" s="74">
        <v>808.07275252525233</v>
      </c>
      <c r="Q66" s="74"/>
      <c r="R66" s="75"/>
      <c r="S66" s="75"/>
      <c r="T66" s="76"/>
      <c r="U66" s="75"/>
      <c r="V66" s="76"/>
      <c r="W66" s="77"/>
      <c r="X66" s="75"/>
      <c r="Y66" s="76"/>
      <c r="Z66" s="78"/>
      <c r="AA66" s="76"/>
      <c r="AB66" s="78"/>
      <c r="AC66" s="76"/>
      <c r="AD66" s="78"/>
      <c r="AE66" s="76"/>
      <c r="AF66" s="78"/>
      <c r="AG66" s="76"/>
      <c r="AH66" s="78"/>
      <c r="AI66" s="76"/>
      <c r="AJ66" s="79"/>
      <c r="AK66" s="76"/>
    </row>
    <row r="67" spans="1:37" ht="14.25">
      <c r="A67" s="85" t="s">
        <v>175</v>
      </c>
      <c r="B67" s="85" t="s">
        <v>226</v>
      </c>
      <c r="C67" s="80" t="s">
        <v>164</v>
      </c>
      <c r="D67" s="81">
        <v>180</v>
      </c>
      <c r="E67" s="81">
        <v>8</v>
      </c>
      <c r="F67" s="82">
        <v>4.4444444444444446E-2</v>
      </c>
      <c r="G67" s="83">
        <v>0.65625</v>
      </c>
      <c r="H67" s="84">
        <v>-5.8201058201058163E-2</v>
      </c>
      <c r="I67" s="85">
        <v>28</v>
      </c>
      <c r="J67" s="83">
        <v>0.75</v>
      </c>
      <c r="K67" s="83">
        <v>1</v>
      </c>
      <c r="L67" s="83">
        <v>0.625</v>
      </c>
      <c r="M67" s="83">
        <v>0.25</v>
      </c>
      <c r="N67" s="83">
        <v>0.5</v>
      </c>
      <c r="O67" s="83">
        <v>7.2222222222222215E-2</v>
      </c>
      <c r="P67" s="86">
        <v>634.81033333333335</v>
      </c>
      <c r="Q67" s="86"/>
      <c r="R67" s="87"/>
      <c r="S67" s="87"/>
      <c r="T67" s="88"/>
      <c r="U67" s="87"/>
      <c r="V67" s="88"/>
      <c r="W67" s="89"/>
      <c r="X67" s="87"/>
      <c r="Y67" s="88"/>
      <c r="Z67" s="90"/>
      <c r="AA67" s="88"/>
      <c r="AB67" s="90"/>
      <c r="AC67" s="88"/>
      <c r="AD67" s="90"/>
      <c r="AE67" s="88"/>
      <c r="AF67" s="90"/>
      <c r="AG67" s="88"/>
      <c r="AH67" s="90"/>
      <c r="AI67" s="88"/>
      <c r="AJ67" s="91"/>
      <c r="AK67" s="88"/>
    </row>
    <row r="68" spans="1:37" ht="14.25">
      <c r="A68" s="73" t="s">
        <v>173</v>
      </c>
      <c r="B68" s="73" t="s">
        <v>227</v>
      </c>
      <c r="C68" s="68" t="s">
        <v>164</v>
      </c>
      <c r="D68" s="69">
        <v>255</v>
      </c>
      <c r="E68" s="69">
        <v>10</v>
      </c>
      <c r="F68" s="70">
        <v>3.9215686274509803E-2</v>
      </c>
      <c r="G68" s="71">
        <v>0.65</v>
      </c>
      <c r="H68" s="72">
        <v>-5.7692307692307654E-2</v>
      </c>
      <c r="I68" s="73">
        <v>29</v>
      </c>
      <c r="J68" s="71">
        <v>0.8</v>
      </c>
      <c r="K68" s="71">
        <v>0.5</v>
      </c>
      <c r="L68" s="71">
        <v>0.7</v>
      </c>
      <c r="M68" s="71">
        <v>0.6</v>
      </c>
      <c r="N68" s="71">
        <v>0.2</v>
      </c>
      <c r="O68" s="71">
        <v>0.12549019607843137</v>
      </c>
      <c r="P68" s="74">
        <v>890.60509803921559</v>
      </c>
      <c r="Q68" s="74"/>
      <c r="R68" s="75"/>
      <c r="S68" s="75"/>
      <c r="T68" s="76"/>
      <c r="U68" s="75"/>
      <c r="V68" s="76"/>
      <c r="W68" s="77"/>
      <c r="X68" s="75"/>
      <c r="Y68" s="76"/>
      <c r="Z68" s="78"/>
      <c r="AA68" s="76"/>
      <c r="AB68" s="78"/>
      <c r="AC68" s="76"/>
      <c r="AD68" s="78"/>
      <c r="AE68" s="76"/>
      <c r="AF68" s="78"/>
      <c r="AG68" s="76"/>
      <c r="AH68" s="78"/>
      <c r="AI68" s="76"/>
      <c r="AJ68" s="79"/>
      <c r="AK68" s="76"/>
    </row>
    <row r="69" spans="1:37" ht="14.25">
      <c r="A69" s="85" t="s">
        <v>173</v>
      </c>
      <c r="B69" s="85" t="s">
        <v>228</v>
      </c>
      <c r="C69" s="80" t="s">
        <v>164</v>
      </c>
      <c r="D69" s="81">
        <v>0</v>
      </c>
      <c r="E69" s="81">
        <v>2</v>
      </c>
      <c r="F69" s="82" t="e">
        <v>#DIV/0!</v>
      </c>
      <c r="G69" s="83">
        <v>0.625</v>
      </c>
      <c r="H69" s="84" t="e">
        <v>#N/A</v>
      </c>
      <c r="I69" s="85">
        <v>30</v>
      </c>
      <c r="J69" s="83">
        <v>0.5</v>
      </c>
      <c r="K69" s="83">
        <v>0.5</v>
      </c>
      <c r="L69" s="83">
        <v>0.5</v>
      </c>
      <c r="M69" s="83">
        <v>1</v>
      </c>
      <c r="N69" s="83">
        <v>0</v>
      </c>
      <c r="O69" s="83" t="e">
        <v>#DIV/0!</v>
      </c>
      <c r="P69" s="86" t="e">
        <v>#DIV/0!</v>
      </c>
      <c r="Q69" s="86"/>
      <c r="R69" s="87"/>
      <c r="S69" s="87"/>
      <c r="T69" s="88"/>
      <c r="U69" s="87"/>
      <c r="V69" s="88"/>
      <c r="W69" s="89"/>
      <c r="X69" s="87"/>
      <c r="Y69" s="88"/>
      <c r="Z69" s="90"/>
      <c r="AA69" s="88"/>
      <c r="AB69" s="90"/>
      <c r="AC69" s="88"/>
      <c r="AD69" s="90"/>
      <c r="AE69" s="88"/>
      <c r="AF69" s="90"/>
      <c r="AG69" s="88"/>
      <c r="AH69" s="90"/>
      <c r="AI69" s="88"/>
      <c r="AJ69" s="91"/>
      <c r="AK69" s="88"/>
    </row>
    <row r="70" spans="1:37" ht="14.25">
      <c r="A70" s="73" t="s">
        <v>171</v>
      </c>
      <c r="B70" s="73" t="s">
        <v>229</v>
      </c>
      <c r="C70" s="68" t="s">
        <v>164</v>
      </c>
      <c r="D70" s="69">
        <v>130</v>
      </c>
      <c r="E70" s="69">
        <v>4</v>
      </c>
      <c r="F70" s="70">
        <v>3.0769230769230771E-2</v>
      </c>
      <c r="G70" s="71">
        <v>0.625</v>
      </c>
      <c r="H70" s="72" t="e">
        <v>#N/A</v>
      </c>
      <c r="I70" s="73">
        <v>31</v>
      </c>
      <c r="J70" s="71">
        <v>1</v>
      </c>
      <c r="K70" s="71">
        <v>0.5</v>
      </c>
      <c r="L70" s="71">
        <v>0.25</v>
      </c>
      <c r="M70" s="71">
        <v>0.75</v>
      </c>
      <c r="N70" s="71">
        <v>0.25</v>
      </c>
      <c r="O70" s="71">
        <v>0.25384615384615383</v>
      </c>
      <c r="P70" s="74">
        <v>1758.7672307692308</v>
      </c>
      <c r="Q70" s="74"/>
      <c r="R70" s="75"/>
      <c r="S70" s="75"/>
      <c r="T70" s="76"/>
      <c r="U70" s="75"/>
      <c r="V70" s="76"/>
      <c r="W70" s="77"/>
      <c r="X70" s="75"/>
      <c r="Y70" s="76"/>
      <c r="Z70" s="78"/>
      <c r="AA70" s="76"/>
      <c r="AB70" s="78"/>
      <c r="AC70" s="76"/>
      <c r="AD70" s="78"/>
      <c r="AE70" s="76"/>
      <c r="AF70" s="78"/>
      <c r="AG70" s="76"/>
      <c r="AH70" s="78"/>
      <c r="AI70" s="76"/>
      <c r="AJ70" s="79"/>
      <c r="AK70" s="76"/>
    </row>
    <row r="71" spans="1:37" ht="14.25">
      <c r="A71" s="85" t="s">
        <v>175</v>
      </c>
      <c r="B71" s="85" t="s">
        <v>230</v>
      </c>
      <c r="C71" s="80" t="s">
        <v>164</v>
      </c>
      <c r="D71" s="81">
        <v>0</v>
      </c>
      <c r="E71" s="81">
        <v>4</v>
      </c>
      <c r="F71" s="82" t="e">
        <v>#DIV/0!</v>
      </c>
      <c r="G71" s="83">
        <v>0.625</v>
      </c>
      <c r="H71" s="84">
        <v>0.13333333333333339</v>
      </c>
      <c r="I71" s="85">
        <v>32</v>
      </c>
      <c r="J71" s="83">
        <v>0.75</v>
      </c>
      <c r="K71" s="83">
        <v>1</v>
      </c>
      <c r="L71" s="83">
        <v>0.5</v>
      </c>
      <c r="M71" s="83">
        <v>0.25</v>
      </c>
      <c r="N71" s="83">
        <v>0.5</v>
      </c>
      <c r="O71" s="83" t="e">
        <v>#DIV/0!</v>
      </c>
      <c r="P71" s="86" t="e">
        <v>#DIV/0!</v>
      </c>
      <c r="Q71" s="86"/>
      <c r="R71" s="87"/>
      <c r="S71" s="87"/>
      <c r="T71" s="88"/>
      <c r="U71" s="87"/>
      <c r="V71" s="88"/>
      <c r="W71" s="89"/>
      <c r="X71" s="87"/>
      <c r="Y71" s="88"/>
      <c r="Z71" s="90"/>
      <c r="AA71" s="88"/>
      <c r="AB71" s="90"/>
      <c r="AC71" s="88"/>
      <c r="AD71" s="90"/>
      <c r="AE71" s="88"/>
      <c r="AF71" s="90"/>
      <c r="AG71" s="88"/>
      <c r="AH71" s="90"/>
      <c r="AI71" s="88"/>
      <c r="AJ71" s="91"/>
      <c r="AK71" s="88"/>
    </row>
    <row r="72" spans="1:37" ht="14.25">
      <c r="A72" s="73" t="s">
        <v>175</v>
      </c>
      <c r="B72" s="73" t="s">
        <v>231</v>
      </c>
      <c r="C72" s="68" t="s">
        <v>164</v>
      </c>
      <c r="D72" s="69">
        <v>51</v>
      </c>
      <c r="E72" s="69">
        <v>5</v>
      </c>
      <c r="F72" s="70">
        <v>9.8039215686274508E-2</v>
      </c>
      <c r="G72" s="71">
        <v>0.6</v>
      </c>
      <c r="H72" s="72">
        <v>-0.18055555555555566</v>
      </c>
      <c r="I72" s="73">
        <v>33</v>
      </c>
      <c r="J72" s="71">
        <v>0.8</v>
      </c>
      <c r="K72" s="71">
        <v>0.8</v>
      </c>
      <c r="L72" s="71">
        <v>0.4</v>
      </c>
      <c r="M72" s="71">
        <v>0.4</v>
      </c>
      <c r="N72" s="71">
        <v>0.2</v>
      </c>
      <c r="O72" s="71">
        <v>0.29411764705882354</v>
      </c>
      <c r="P72" s="74">
        <v>3010.7372549019601</v>
      </c>
      <c r="Q72" s="74"/>
      <c r="R72" s="75"/>
      <c r="S72" s="75"/>
      <c r="T72" s="76"/>
      <c r="U72" s="75"/>
      <c r="V72" s="76"/>
      <c r="W72" s="77"/>
      <c r="X72" s="75"/>
      <c r="Y72" s="76"/>
      <c r="Z72" s="78"/>
      <c r="AA72" s="76"/>
      <c r="AB72" s="78"/>
      <c r="AC72" s="76"/>
      <c r="AD72" s="78"/>
      <c r="AE72" s="76"/>
      <c r="AF72" s="78"/>
      <c r="AG72" s="76"/>
      <c r="AH72" s="78"/>
      <c r="AI72" s="76"/>
      <c r="AJ72" s="79"/>
      <c r="AK72" s="76"/>
    </row>
    <row r="73" spans="1:37" ht="14.25">
      <c r="A73" s="85" t="s">
        <v>175</v>
      </c>
      <c r="B73" s="85" t="s">
        <v>232</v>
      </c>
      <c r="C73" s="80" t="s">
        <v>164</v>
      </c>
      <c r="D73" s="81">
        <v>63</v>
      </c>
      <c r="E73" s="81">
        <v>7</v>
      </c>
      <c r="F73" s="82">
        <v>0.1111111111111111</v>
      </c>
      <c r="G73" s="83">
        <v>0.5714285714285714</v>
      </c>
      <c r="H73" s="84">
        <v>-0.23958333333333345</v>
      </c>
      <c r="I73" s="85">
        <v>34</v>
      </c>
      <c r="J73" s="83">
        <v>0.5714285714285714</v>
      </c>
      <c r="K73" s="83">
        <v>1</v>
      </c>
      <c r="L73" s="83">
        <v>0.5714285714285714</v>
      </c>
      <c r="M73" s="83">
        <v>0.14285714285714285</v>
      </c>
      <c r="N73" s="83">
        <v>0.7142857142857143</v>
      </c>
      <c r="O73" s="83">
        <v>0.12698412698412698</v>
      </c>
      <c r="P73" s="86">
        <v>1489.6266666666668</v>
      </c>
      <c r="Q73" s="86"/>
      <c r="R73" s="87"/>
      <c r="S73" s="87"/>
      <c r="T73" s="88"/>
      <c r="U73" s="87"/>
      <c r="V73" s="88"/>
      <c r="W73" s="89"/>
      <c r="X73" s="87"/>
      <c r="Y73" s="88"/>
      <c r="Z73" s="90"/>
      <c r="AA73" s="88"/>
      <c r="AB73" s="90"/>
      <c r="AC73" s="88"/>
      <c r="AD73" s="90"/>
      <c r="AE73" s="88"/>
      <c r="AF73" s="90"/>
      <c r="AG73" s="88"/>
      <c r="AH73" s="90"/>
      <c r="AI73" s="88"/>
      <c r="AJ73" s="91"/>
      <c r="AK73" s="88"/>
    </row>
    <row r="74" spans="1:37" ht="14.25">
      <c r="A74" s="73" t="s">
        <v>175</v>
      </c>
      <c r="B74" s="73" t="s">
        <v>233</v>
      </c>
      <c r="C74" s="68" t="s">
        <v>164</v>
      </c>
      <c r="D74" s="69">
        <v>56</v>
      </c>
      <c r="E74" s="69">
        <v>3</v>
      </c>
      <c r="F74" s="70">
        <v>5.3571428571428568E-2</v>
      </c>
      <c r="G74" s="71">
        <v>0.33333333333333331</v>
      </c>
      <c r="H74" s="72" t="e">
        <v>#N/A</v>
      </c>
      <c r="I74" s="73">
        <v>35</v>
      </c>
      <c r="J74" s="71">
        <v>0.33333333333333331</v>
      </c>
      <c r="K74" s="71">
        <v>1</v>
      </c>
      <c r="L74" s="71">
        <v>0</v>
      </c>
      <c r="M74" s="71">
        <v>0</v>
      </c>
      <c r="N74" s="71">
        <v>0</v>
      </c>
      <c r="O74" s="71">
        <v>0.16071428571428573</v>
      </c>
      <c r="P74" s="74">
        <v>1552.0471428571429</v>
      </c>
      <c r="Q74" s="74"/>
      <c r="R74" s="75"/>
      <c r="S74" s="75"/>
      <c r="T74" s="76"/>
      <c r="U74" s="75"/>
      <c r="V74" s="76"/>
      <c r="W74" s="77"/>
      <c r="X74" s="75"/>
      <c r="Y74" s="76"/>
      <c r="Z74" s="78"/>
      <c r="AA74" s="76"/>
      <c r="AB74" s="78"/>
      <c r="AC74" s="76"/>
      <c r="AD74" s="78"/>
      <c r="AE74" s="76"/>
      <c r="AF74" s="78"/>
      <c r="AG74" s="76"/>
      <c r="AH74" s="78"/>
      <c r="AI74" s="76"/>
      <c r="AJ74" s="79"/>
      <c r="AK74" s="76"/>
    </row>
    <row r="75" spans="1:37" ht="14.25">
      <c r="A75" s="85" t="s">
        <v>178</v>
      </c>
      <c r="B75" s="85" t="s">
        <v>234</v>
      </c>
      <c r="C75" s="80" t="s">
        <v>177</v>
      </c>
      <c r="D75" s="81">
        <v>1534</v>
      </c>
      <c r="E75" s="81">
        <v>24</v>
      </c>
      <c r="F75" s="82">
        <v>1.5645371577574969E-2</v>
      </c>
      <c r="G75" s="83">
        <v>0.89583333333333337</v>
      </c>
      <c r="H75" s="84">
        <v>0.16279069767441864</v>
      </c>
      <c r="I75" s="85">
        <v>1</v>
      </c>
      <c r="J75" s="83">
        <v>1</v>
      </c>
      <c r="K75" s="83">
        <v>0.75</v>
      </c>
      <c r="L75" s="83">
        <v>0.91666666666666663</v>
      </c>
      <c r="M75" s="83">
        <v>0.91666666666666663</v>
      </c>
      <c r="N75" s="83">
        <v>0.66666666666666663</v>
      </c>
      <c r="O75" s="83">
        <v>7.9530638852672753E-2</v>
      </c>
      <c r="P75" s="86">
        <v>593.37235984354629</v>
      </c>
      <c r="Q75" s="86"/>
      <c r="R75" s="87"/>
      <c r="S75" s="87"/>
      <c r="T75" s="88"/>
      <c r="U75" s="87"/>
      <c r="V75" s="88"/>
      <c r="W75" s="89"/>
      <c r="X75" s="87"/>
      <c r="Y75" s="88"/>
      <c r="Z75" s="90"/>
      <c r="AA75" s="88"/>
      <c r="AB75" s="90"/>
      <c r="AC75" s="88"/>
      <c r="AD75" s="90"/>
      <c r="AE75" s="88"/>
      <c r="AF75" s="90"/>
      <c r="AG75" s="88"/>
      <c r="AH75" s="90"/>
      <c r="AI75" s="88"/>
      <c r="AJ75" s="91"/>
      <c r="AK75" s="88"/>
    </row>
    <row r="76" spans="1:37" ht="14.25">
      <c r="A76" s="73" t="s">
        <v>176</v>
      </c>
      <c r="B76" s="73" t="s">
        <v>235</v>
      </c>
      <c r="C76" s="68" t="s">
        <v>177</v>
      </c>
      <c r="D76" s="69">
        <v>753</v>
      </c>
      <c r="E76" s="69">
        <v>9</v>
      </c>
      <c r="F76" s="70">
        <v>1.1952191235059761E-2</v>
      </c>
      <c r="G76" s="71">
        <v>0.88888888888888884</v>
      </c>
      <c r="H76" s="72">
        <v>6.7434210526315708E-2</v>
      </c>
      <c r="I76" s="73">
        <v>2</v>
      </c>
      <c r="J76" s="71">
        <v>0.88888888888888884</v>
      </c>
      <c r="K76" s="71">
        <v>1</v>
      </c>
      <c r="L76" s="71">
        <v>0.77777777777777779</v>
      </c>
      <c r="M76" s="71">
        <v>0.88888888888888884</v>
      </c>
      <c r="N76" s="71">
        <v>0.33333333333333331</v>
      </c>
      <c r="O76" s="71">
        <v>7.8353253652058433E-2</v>
      </c>
      <c r="P76" s="74">
        <v>524.47229747675965</v>
      </c>
      <c r="Q76" s="74"/>
      <c r="R76" s="75"/>
      <c r="S76" s="75"/>
      <c r="T76" s="76"/>
      <c r="U76" s="75"/>
      <c r="V76" s="76"/>
      <c r="W76" s="77"/>
      <c r="X76" s="75"/>
      <c r="Y76" s="76"/>
      <c r="Z76" s="78"/>
      <c r="AA76" s="76"/>
      <c r="AB76" s="78"/>
      <c r="AC76" s="76"/>
      <c r="AD76" s="78"/>
      <c r="AE76" s="76"/>
      <c r="AF76" s="78"/>
      <c r="AG76" s="76"/>
      <c r="AH76" s="78"/>
      <c r="AI76" s="76"/>
      <c r="AJ76" s="79"/>
      <c r="AK76" s="76"/>
    </row>
    <row r="77" spans="1:37" ht="14.25">
      <c r="A77" s="85" t="s">
        <v>178</v>
      </c>
      <c r="B77" s="85" t="s">
        <v>236</v>
      </c>
      <c r="C77" s="80" t="s">
        <v>177</v>
      </c>
      <c r="D77" s="81">
        <v>339</v>
      </c>
      <c r="E77" s="81">
        <v>6</v>
      </c>
      <c r="F77" s="82">
        <v>1.7699115044247787E-2</v>
      </c>
      <c r="G77" s="83">
        <v>0.875</v>
      </c>
      <c r="H77" s="84">
        <v>0</v>
      </c>
      <c r="I77" s="85">
        <v>3</v>
      </c>
      <c r="J77" s="83">
        <v>0.83333333333333337</v>
      </c>
      <c r="K77" s="83">
        <v>1</v>
      </c>
      <c r="L77" s="83">
        <v>0.83333333333333337</v>
      </c>
      <c r="M77" s="83">
        <v>0.83333333333333337</v>
      </c>
      <c r="N77" s="83">
        <v>0.83333333333333337</v>
      </c>
      <c r="O77" s="83">
        <v>7.3746312684365781E-2</v>
      </c>
      <c r="P77" s="86">
        <v>545.04241887905596</v>
      </c>
      <c r="Q77" s="86"/>
      <c r="R77" s="87"/>
      <c r="S77" s="87"/>
      <c r="T77" s="88"/>
      <c r="U77" s="87"/>
      <c r="V77" s="88"/>
      <c r="W77" s="89"/>
      <c r="X77" s="87"/>
      <c r="Y77" s="88"/>
      <c r="Z77" s="90"/>
      <c r="AA77" s="88"/>
      <c r="AB77" s="90"/>
      <c r="AC77" s="88"/>
      <c r="AD77" s="90"/>
      <c r="AE77" s="88"/>
      <c r="AF77" s="90"/>
      <c r="AG77" s="88"/>
      <c r="AH77" s="90"/>
      <c r="AI77" s="88"/>
      <c r="AJ77" s="91"/>
      <c r="AK77" s="88"/>
    </row>
    <row r="78" spans="1:37" ht="14.25">
      <c r="A78" s="73" t="s">
        <v>182</v>
      </c>
      <c r="B78" s="73" t="s">
        <v>237</v>
      </c>
      <c r="C78" s="68" t="s">
        <v>177</v>
      </c>
      <c r="D78" s="69">
        <v>471</v>
      </c>
      <c r="E78" s="69">
        <v>28</v>
      </c>
      <c r="F78" s="70">
        <v>5.9447983014861996E-2</v>
      </c>
      <c r="G78" s="71">
        <v>0.8571428571428571</v>
      </c>
      <c r="H78" s="72">
        <v>4.5454545454545345E-2</v>
      </c>
      <c r="I78" s="73">
        <v>4</v>
      </c>
      <c r="J78" s="71">
        <v>0.8571428571428571</v>
      </c>
      <c r="K78" s="71">
        <v>0.9285714285714286</v>
      </c>
      <c r="L78" s="71">
        <v>0.8214285714285714</v>
      </c>
      <c r="M78" s="71">
        <v>0.8214285714285714</v>
      </c>
      <c r="N78" s="71">
        <v>0.6071428571428571</v>
      </c>
      <c r="O78" s="71">
        <v>0.1316348195329087</v>
      </c>
      <c r="P78" s="74">
        <v>956.44679405520185</v>
      </c>
      <c r="Q78" s="74"/>
      <c r="R78" s="75"/>
      <c r="S78" s="75"/>
      <c r="T78" s="76"/>
      <c r="U78" s="75"/>
      <c r="V78" s="76"/>
      <c r="W78" s="77"/>
      <c r="X78" s="75"/>
      <c r="Y78" s="76"/>
      <c r="Z78" s="78"/>
      <c r="AA78" s="76"/>
      <c r="AB78" s="78"/>
      <c r="AC78" s="76"/>
      <c r="AD78" s="78"/>
      <c r="AE78" s="76"/>
      <c r="AF78" s="78"/>
      <c r="AG78" s="76"/>
      <c r="AH78" s="78"/>
      <c r="AI78" s="76"/>
      <c r="AJ78" s="79"/>
      <c r="AK78" s="76"/>
    </row>
    <row r="79" spans="1:37" ht="14.25">
      <c r="A79" s="85" t="s">
        <v>178</v>
      </c>
      <c r="B79" s="85" t="s">
        <v>238</v>
      </c>
      <c r="C79" s="80" t="s">
        <v>177</v>
      </c>
      <c r="D79" s="81">
        <v>862</v>
      </c>
      <c r="E79" s="81">
        <v>10</v>
      </c>
      <c r="F79" s="82">
        <v>1.1600928074245939E-2</v>
      </c>
      <c r="G79" s="83">
        <v>0.85</v>
      </c>
      <c r="H79" s="84">
        <v>2.941176470588238E-2</v>
      </c>
      <c r="I79" s="85">
        <v>5</v>
      </c>
      <c r="J79" s="83">
        <v>0.9</v>
      </c>
      <c r="K79" s="83">
        <v>0.8</v>
      </c>
      <c r="L79" s="83">
        <v>0.8</v>
      </c>
      <c r="M79" s="83">
        <v>0.9</v>
      </c>
      <c r="N79" s="83">
        <v>0.5</v>
      </c>
      <c r="O79" s="83">
        <v>4.4083526682134569E-2</v>
      </c>
      <c r="P79" s="86">
        <v>305.54532482598609</v>
      </c>
      <c r="Q79" s="86"/>
      <c r="R79" s="87"/>
      <c r="S79" s="87"/>
      <c r="T79" s="88"/>
      <c r="U79" s="87"/>
      <c r="V79" s="88"/>
      <c r="W79" s="89"/>
      <c r="X79" s="87"/>
      <c r="Y79" s="88"/>
      <c r="Z79" s="90"/>
      <c r="AA79" s="88"/>
      <c r="AB79" s="90"/>
      <c r="AC79" s="88"/>
      <c r="AD79" s="90"/>
      <c r="AE79" s="88"/>
      <c r="AF79" s="90"/>
      <c r="AG79" s="88"/>
      <c r="AH79" s="90"/>
      <c r="AI79" s="88"/>
      <c r="AJ79" s="91"/>
      <c r="AK79" s="88"/>
    </row>
    <row r="80" spans="1:37" ht="14.25">
      <c r="A80" s="73" t="s">
        <v>181</v>
      </c>
      <c r="B80" s="73" t="s">
        <v>239</v>
      </c>
      <c r="C80" s="68" t="s">
        <v>177</v>
      </c>
      <c r="D80" s="69">
        <v>605</v>
      </c>
      <c r="E80" s="69">
        <v>3</v>
      </c>
      <c r="F80" s="70">
        <v>4.9586776859504135E-3</v>
      </c>
      <c r="G80" s="71">
        <v>0.83333333333333337</v>
      </c>
      <c r="H80" s="72">
        <v>4.5454545454545409E-3</v>
      </c>
      <c r="I80" s="73">
        <v>6</v>
      </c>
      <c r="J80" s="71">
        <v>1</v>
      </c>
      <c r="K80" s="71">
        <v>1</v>
      </c>
      <c r="L80" s="71">
        <v>0.66666666666666663</v>
      </c>
      <c r="M80" s="71">
        <v>0.66666666666666663</v>
      </c>
      <c r="N80" s="71">
        <v>0.66666666666666663</v>
      </c>
      <c r="O80" s="71">
        <v>5.9504132231404959E-2</v>
      </c>
      <c r="P80" s="74">
        <v>381.95742148760331</v>
      </c>
      <c r="Q80" s="74"/>
      <c r="R80" s="75"/>
      <c r="S80" s="75"/>
      <c r="T80" s="76"/>
      <c r="U80" s="75"/>
      <c r="V80" s="76"/>
      <c r="W80" s="77"/>
      <c r="X80" s="75"/>
      <c r="Y80" s="76"/>
      <c r="Z80" s="78"/>
      <c r="AA80" s="76"/>
      <c r="AB80" s="78"/>
      <c r="AC80" s="76"/>
      <c r="AD80" s="78"/>
      <c r="AE80" s="76"/>
      <c r="AF80" s="78"/>
      <c r="AG80" s="76"/>
      <c r="AH80" s="78"/>
      <c r="AI80" s="76"/>
      <c r="AJ80" s="79"/>
      <c r="AK80" s="76"/>
    </row>
    <row r="81" spans="1:37" ht="14.25">
      <c r="A81" s="85" t="s">
        <v>178</v>
      </c>
      <c r="B81" s="85" t="s">
        <v>240</v>
      </c>
      <c r="C81" s="80" t="s">
        <v>177</v>
      </c>
      <c r="D81" s="81">
        <v>454</v>
      </c>
      <c r="E81" s="81">
        <v>6</v>
      </c>
      <c r="F81" s="82">
        <v>1.3215859030837005E-2</v>
      </c>
      <c r="G81" s="83">
        <v>0.83333333333333337</v>
      </c>
      <c r="H81" s="84">
        <v>0</v>
      </c>
      <c r="I81" s="85">
        <v>7</v>
      </c>
      <c r="J81" s="83">
        <v>1</v>
      </c>
      <c r="K81" s="83">
        <v>0.5</v>
      </c>
      <c r="L81" s="83">
        <v>1</v>
      </c>
      <c r="M81" s="83">
        <v>0.83333333333333337</v>
      </c>
      <c r="N81" s="83">
        <v>1</v>
      </c>
      <c r="O81" s="83">
        <v>5.7268722466960353E-2</v>
      </c>
      <c r="P81" s="86">
        <v>394.12493392070479</v>
      </c>
      <c r="Q81" s="86"/>
      <c r="R81" s="87"/>
      <c r="S81" s="87"/>
      <c r="T81" s="88"/>
      <c r="U81" s="87"/>
      <c r="V81" s="88"/>
      <c r="W81" s="89"/>
      <c r="X81" s="87"/>
      <c r="Y81" s="88"/>
      <c r="Z81" s="90"/>
      <c r="AA81" s="88"/>
      <c r="AB81" s="90"/>
      <c r="AC81" s="88"/>
      <c r="AD81" s="90"/>
      <c r="AE81" s="88"/>
      <c r="AF81" s="90"/>
      <c r="AG81" s="88"/>
      <c r="AH81" s="90"/>
      <c r="AI81" s="88"/>
      <c r="AJ81" s="91"/>
      <c r="AK81" s="88"/>
    </row>
    <row r="82" spans="1:37" ht="14.25">
      <c r="A82" s="73" t="s">
        <v>179</v>
      </c>
      <c r="B82" s="73" t="s">
        <v>241</v>
      </c>
      <c r="C82" s="68" t="s">
        <v>177</v>
      </c>
      <c r="D82" s="69">
        <v>879</v>
      </c>
      <c r="E82" s="69">
        <v>40</v>
      </c>
      <c r="F82" s="70">
        <v>4.5506257110352673E-2</v>
      </c>
      <c r="G82" s="71">
        <v>0.83125000000000004</v>
      </c>
      <c r="H82" s="72">
        <v>-3.1149301825993445E-2</v>
      </c>
      <c r="I82" s="73">
        <v>8</v>
      </c>
      <c r="J82" s="71">
        <v>0.85</v>
      </c>
      <c r="K82" s="71">
        <v>0.97499999999999998</v>
      </c>
      <c r="L82" s="71">
        <v>0.8</v>
      </c>
      <c r="M82" s="71">
        <v>0.7</v>
      </c>
      <c r="N82" s="71">
        <v>0.6</v>
      </c>
      <c r="O82" s="71">
        <v>0.12286689419795221</v>
      </c>
      <c r="P82" s="74">
        <v>726.25052332195662</v>
      </c>
      <c r="Q82" s="74"/>
      <c r="R82" s="75"/>
      <c r="S82" s="75"/>
      <c r="T82" s="76"/>
      <c r="U82" s="75"/>
      <c r="V82" s="76"/>
      <c r="W82" s="77"/>
      <c r="X82" s="75"/>
      <c r="Y82" s="76"/>
      <c r="Z82" s="78"/>
      <c r="AA82" s="76"/>
      <c r="AB82" s="78"/>
      <c r="AC82" s="76"/>
      <c r="AD82" s="78"/>
      <c r="AE82" s="76"/>
      <c r="AF82" s="78"/>
      <c r="AG82" s="76"/>
      <c r="AH82" s="78"/>
      <c r="AI82" s="76"/>
      <c r="AJ82" s="79"/>
      <c r="AK82" s="76"/>
    </row>
    <row r="83" spans="1:37" ht="14.25">
      <c r="A83" s="85" t="s">
        <v>179</v>
      </c>
      <c r="B83" s="85" t="s">
        <v>242</v>
      </c>
      <c r="C83" s="80" t="s">
        <v>177</v>
      </c>
      <c r="D83" s="81">
        <v>787</v>
      </c>
      <c r="E83" s="81">
        <v>33</v>
      </c>
      <c r="F83" s="82">
        <v>4.1931385006353239E-2</v>
      </c>
      <c r="G83" s="83">
        <v>0.8257575757575758</v>
      </c>
      <c r="H83" s="84">
        <v>4.1284403669724863E-2</v>
      </c>
      <c r="I83" s="85">
        <v>9</v>
      </c>
      <c r="J83" s="83">
        <v>0.87878787878787878</v>
      </c>
      <c r="K83" s="83">
        <v>0.96969696969696972</v>
      </c>
      <c r="L83" s="83">
        <v>0.75757575757575757</v>
      </c>
      <c r="M83" s="83">
        <v>0.69696969696969702</v>
      </c>
      <c r="N83" s="83">
        <v>0.45454545454545453</v>
      </c>
      <c r="O83" s="83">
        <v>0.10673443456162643</v>
      </c>
      <c r="P83" s="86">
        <v>702.70142312579401</v>
      </c>
      <c r="Q83" s="86"/>
      <c r="R83" s="87"/>
      <c r="S83" s="87"/>
      <c r="T83" s="88"/>
      <c r="U83" s="87"/>
      <c r="V83" s="88"/>
      <c r="W83" s="89"/>
      <c r="X83" s="87"/>
      <c r="Y83" s="88"/>
      <c r="Z83" s="90"/>
      <c r="AA83" s="88"/>
      <c r="AB83" s="90"/>
      <c r="AC83" s="88"/>
      <c r="AD83" s="90"/>
      <c r="AE83" s="88"/>
      <c r="AF83" s="90"/>
      <c r="AG83" s="88"/>
      <c r="AH83" s="90"/>
      <c r="AI83" s="88"/>
      <c r="AJ83" s="91"/>
      <c r="AK83" s="88"/>
    </row>
    <row r="84" spans="1:37" ht="14.25">
      <c r="A84" s="73" t="s">
        <v>180</v>
      </c>
      <c r="B84" s="73" t="s">
        <v>243</v>
      </c>
      <c r="C84" s="68" t="s">
        <v>177</v>
      </c>
      <c r="D84" s="69">
        <v>1178</v>
      </c>
      <c r="E84" s="69">
        <v>33</v>
      </c>
      <c r="F84" s="70">
        <v>2.801358234295416E-2</v>
      </c>
      <c r="G84" s="71">
        <v>0.80303030303030298</v>
      </c>
      <c r="H84" s="72">
        <v>-0.12075471698113217</v>
      </c>
      <c r="I84" s="73">
        <v>10</v>
      </c>
      <c r="J84" s="71">
        <v>0.63636363636363635</v>
      </c>
      <c r="K84" s="71">
        <v>0.90909090909090906</v>
      </c>
      <c r="L84" s="71">
        <v>0.87878787878787878</v>
      </c>
      <c r="M84" s="71">
        <v>0.78787878787878785</v>
      </c>
      <c r="N84" s="71">
        <v>0.60606060606060608</v>
      </c>
      <c r="O84" s="71">
        <v>0.11120543293718166</v>
      </c>
      <c r="P84" s="74">
        <v>774.67085738539879</v>
      </c>
      <c r="Q84" s="74"/>
      <c r="R84" s="75"/>
      <c r="S84" s="75"/>
      <c r="T84" s="76"/>
      <c r="U84" s="75"/>
      <c r="V84" s="76"/>
      <c r="W84" s="77"/>
      <c r="X84" s="75"/>
      <c r="Y84" s="76"/>
      <c r="Z84" s="78"/>
      <c r="AA84" s="76"/>
      <c r="AB84" s="78"/>
      <c r="AC84" s="76"/>
      <c r="AD84" s="78"/>
      <c r="AE84" s="76"/>
      <c r="AF84" s="78"/>
      <c r="AG84" s="76"/>
      <c r="AH84" s="78"/>
      <c r="AI84" s="76"/>
      <c r="AJ84" s="79"/>
      <c r="AK84" s="76"/>
    </row>
    <row r="85" spans="1:37" ht="14.25">
      <c r="A85" s="85" t="s">
        <v>183</v>
      </c>
      <c r="B85" s="85" t="s">
        <v>244</v>
      </c>
      <c r="C85" s="80" t="s">
        <v>177</v>
      </c>
      <c r="D85" s="81">
        <v>530</v>
      </c>
      <c r="E85" s="81">
        <v>31</v>
      </c>
      <c r="F85" s="82">
        <v>5.849056603773585E-2</v>
      </c>
      <c r="G85" s="83">
        <v>0.79032258064516125</v>
      </c>
      <c r="H85" s="84">
        <v>-0.26530612244897966</v>
      </c>
      <c r="I85" s="85">
        <v>11</v>
      </c>
      <c r="J85" s="83">
        <v>0.87096774193548387</v>
      </c>
      <c r="K85" s="83">
        <v>0.80645161290322576</v>
      </c>
      <c r="L85" s="83">
        <v>0.70967741935483875</v>
      </c>
      <c r="M85" s="83">
        <v>0.77419354838709675</v>
      </c>
      <c r="N85" s="83">
        <v>0.54838709677419351</v>
      </c>
      <c r="O85" s="83">
        <v>0.11132075471698114</v>
      </c>
      <c r="P85" s="86">
        <v>736.82541509433941</v>
      </c>
      <c r="Q85" s="86"/>
      <c r="R85" s="87"/>
      <c r="S85" s="87"/>
      <c r="T85" s="88"/>
      <c r="U85" s="87"/>
      <c r="V85" s="88"/>
      <c r="W85" s="89"/>
      <c r="X85" s="87"/>
      <c r="Y85" s="88"/>
      <c r="Z85" s="90"/>
      <c r="AA85" s="88"/>
      <c r="AB85" s="90"/>
      <c r="AC85" s="88"/>
      <c r="AD85" s="90"/>
      <c r="AE85" s="88"/>
      <c r="AF85" s="90"/>
      <c r="AG85" s="88"/>
      <c r="AH85" s="90"/>
      <c r="AI85" s="88"/>
      <c r="AJ85" s="91"/>
      <c r="AK85" s="88"/>
    </row>
    <row r="86" spans="1:37" ht="14.25">
      <c r="A86" s="73" t="s">
        <v>182</v>
      </c>
      <c r="B86" s="73" t="s">
        <v>245</v>
      </c>
      <c r="C86" s="68" t="s">
        <v>177</v>
      </c>
      <c r="D86" s="69">
        <v>306</v>
      </c>
      <c r="E86" s="69">
        <v>18</v>
      </c>
      <c r="F86" s="70">
        <v>5.8823529411764705E-2</v>
      </c>
      <c r="G86" s="71">
        <v>0.76388888888888884</v>
      </c>
      <c r="H86" s="72">
        <v>-9.0909090909091023E-2</v>
      </c>
      <c r="I86" s="73">
        <v>12</v>
      </c>
      <c r="J86" s="71">
        <v>0.88888888888888884</v>
      </c>
      <c r="K86" s="71">
        <v>0.94444444444444442</v>
      </c>
      <c r="L86" s="71">
        <v>0.5</v>
      </c>
      <c r="M86" s="71">
        <v>0.72222222222222221</v>
      </c>
      <c r="N86" s="71">
        <v>0.5</v>
      </c>
      <c r="O86" s="71">
        <v>0.11437908496732026</v>
      </c>
      <c r="P86" s="74">
        <v>746.36568627450993</v>
      </c>
      <c r="Q86" s="74"/>
      <c r="R86" s="75"/>
      <c r="S86" s="75"/>
      <c r="T86" s="76"/>
      <c r="U86" s="75"/>
      <c r="V86" s="76"/>
      <c r="W86" s="77"/>
      <c r="X86" s="75"/>
      <c r="Y86" s="76"/>
      <c r="Z86" s="78"/>
      <c r="AA86" s="76"/>
      <c r="AB86" s="78"/>
      <c r="AC86" s="76"/>
      <c r="AD86" s="78"/>
      <c r="AE86" s="76"/>
      <c r="AF86" s="78"/>
      <c r="AG86" s="76"/>
      <c r="AH86" s="78"/>
      <c r="AI86" s="76"/>
      <c r="AJ86" s="79"/>
      <c r="AK86" s="76"/>
    </row>
    <row r="87" spans="1:37" ht="14.25">
      <c r="A87" s="85" t="s">
        <v>181</v>
      </c>
      <c r="B87" s="85" t="s">
        <v>246</v>
      </c>
      <c r="C87" s="80" t="s">
        <v>177</v>
      </c>
      <c r="D87" s="81">
        <v>1091</v>
      </c>
      <c r="E87" s="81">
        <v>2</v>
      </c>
      <c r="F87" s="82">
        <v>1.8331805682859762E-3</v>
      </c>
      <c r="G87" s="83">
        <v>0.75</v>
      </c>
      <c r="H87" s="84">
        <v>-0.13541666666666666</v>
      </c>
      <c r="I87" s="85">
        <v>13</v>
      </c>
      <c r="J87" s="83">
        <v>0.5</v>
      </c>
      <c r="K87" s="83">
        <v>1</v>
      </c>
      <c r="L87" s="83">
        <v>1</v>
      </c>
      <c r="M87" s="83">
        <v>0.5</v>
      </c>
      <c r="N87" s="83">
        <v>0.5</v>
      </c>
      <c r="O87" s="83">
        <v>4.7662694775435381E-2</v>
      </c>
      <c r="P87" s="86">
        <v>358.66676443629706</v>
      </c>
      <c r="Q87" s="86"/>
      <c r="R87" s="87"/>
      <c r="S87" s="87"/>
      <c r="T87" s="88"/>
      <c r="U87" s="87"/>
      <c r="V87" s="88"/>
      <c r="W87" s="89"/>
      <c r="X87" s="87"/>
      <c r="Y87" s="88"/>
      <c r="Z87" s="90"/>
      <c r="AA87" s="88"/>
      <c r="AB87" s="90"/>
      <c r="AC87" s="88"/>
      <c r="AD87" s="90"/>
      <c r="AE87" s="88"/>
      <c r="AF87" s="90"/>
      <c r="AG87" s="88"/>
      <c r="AH87" s="90"/>
      <c r="AI87" s="88"/>
      <c r="AJ87" s="91"/>
      <c r="AK87" s="88"/>
    </row>
    <row r="88" spans="1:37" ht="14.25">
      <c r="A88" s="73" t="s">
        <v>183</v>
      </c>
      <c r="B88" s="73" t="s">
        <v>247</v>
      </c>
      <c r="C88" s="68" t="s">
        <v>177</v>
      </c>
      <c r="D88" s="69">
        <v>474</v>
      </c>
      <c r="E88" s="69">
        <v>12</v>
      </c>
      <c r="F88" s="70">
        <v>2.5316455696202531E-2</v>
      </c>
      <c r="G88" s="71">
        <v>0.75</v>
      </c>
      <c r="H88" s="72">
        <v>-0.22222222222222218</v>
      </c>
      <c r="I88" s="73">
        <v>14</v>
      </c>
      <c r="J88" s="71">
        <v>0.83333333333333337</v>
      </c>
      <c r="K88" s="71">
        <v>0.83333333333333337</v>
      </c>
      <c r="L88" s="71">
        <v>0.58333333333333337</v>
      </c>
      <c r="M88" s="71">
        <v>0.75</v>
      </c>
      <c r="N88" s="71">
        <v>0.66666666666666663</v>
      </c>
      <c r="O88" s="71">
        <v>4.2194092827004218E-2</v>
      </c>
      <c r="P88" s="74">
        <v>309.5561603375528</v>
      </c>
      <c r="Q88" s="74"/>
      <c r="R88" s="75"/>
      <c r="S88" s="75"/>
      <c r="T88" s="76"/>
      <c r="U88" s="75"/>
      <c r="V88" s="76"/>
      <c r="W88" s="77"/>
      <c r="X88" s="75"/>
      <c r="Y88" s="76"/>
      <c r="Z88" s="78"/>
      <c r="AA88" s="76"/>
      <c r="AB88" s="78"/>
      <c r="AC88" s="76"/>
      <c r="AD88" s="78"/>
      <c r="AE88" s="76"/>
      <c r="AF88" s="78"/>
      <c r="AG88" s="76"/>
      <c r="AH88" s="78"/>
      <c r="AI88" s="76"/>
      <c r="AJ88" s="79"/>
      <c r="AK88" s="76"/>
    </row>
    <row r="89" spans="1:37" ht="14.25">
      <c r="A89" s="85" t="s">
        <v>182</v>
      </c>
      <c r="B89" s="85" t="s">
        <v>248</v>
      </c>
      <c r="C89" s="80" t="s">
        <v>177</v>
      </c>
      <c r="D89" s="81">
        <v>159</v>
      </c>
      <c r="E89" s="81">
        <v>7</v>
      </c>
      <c r="F89" s="82">
        <v>4.40251572327044E-2</v>
      </c>
      <c r="G89" s="83">
        <v>0.75</v>
      </c>
      <c r="H89" s="84">
        <v>0.11111111111111116</v>
      </c>
      <c r="I89" s="85">
        <v>15</v>
      </c>
      <c r="J89" s="83">
        <v>0.8571428571428571</v>
      </c>
      <c r="K89" s="83">
        <v>0.7142857142857143</v>
      </c>
      <c r="L89" s="83">
        <v>0.5714285714285714</v>
      </c>
      <c r="M89" s="83">
        <v>0.8571428571428571</v>
      </c>
      <c r="N89" s="83">
        <v>0.2857142857142857</v>
      </c>
      <c r="O89" s="83">
        <v>9.4339622641509441E-2</v>
      </c>
      <c r="P89" s="86">
        <v>752.86389937106924</v>
      </c>
      <c r="Q89" s="86"/>
      <c r="R89" s="87"/>
      <c r="S89" s="87"/>
      <c r="T89" s="88"/>
      <c r="U89" s="87"/>
      <c r="V89" s="88"/>
      <c r="W89" s="89"/>
      <c r="X89" s="87"/>
      <c r="Y89" s="88"/>
      <c r="Z89" s="90"/>
      <c r="AA89" s="88"/>
      <c r="AB89" s="90"/>
      <c r="AC89" s="88"/>
      <c r="AD89" s="90"/>
      <c r="AE89" s="88"/>
      <c r="AF89" s="90"/>
      <c r="AG89" s="88"/>
      <c r="AH89" s="90"/>
      <c r="AI89" s="88"/>
      <c r="AJ89" s="91"/>
      <c r="AK89" s="88"/>
    </row>
    <row r="90" spans="1:37" ht="14.25">
      <c r="A90" s="73" t="s">
        <v>181</v>
      </c>
      <c r="B90" s="73" t="s">
        <v>249</v>
      </c>
      <c r="C90" s="68" t="s">
        <v>177</v>
      </c>
      <c r="D90" s="69">
        <v>538</v>
      </c>
      <c r="E90" s="69">
        <v>1</v>
      </c>
      <c r="F90" s="70">
        <v>1.8587360594795538E-3</v>
      </c>
      <c r="G90" s="71">
        <v>0.75</v>
      </c>
      <c r="H90" s="72">
        <v>9.9999999999999936E-2</v>
      </c>
      <c r="I90" s="73">
        <v>16</v>
      </c>
      <c r="J90" s="71">
        <v>1</v>
      </c>
      <c r="K90" s="71">
        <v>0</v>
      </c>
      <c r="L90" s="71">
        <v>1</v>
      </c>
      <c r="M90" s="71">
        <v>1</v>
      </c>
      <c r="N90" s="71">
        <v>0</v>
      </c>
      <c r="O90" s="71">
        <v>2.6022304832713755E-2</v>
      </c>
      <c r="P90" s="74">
        <v>143.91078066914494</v>
      </c>
      <c r="Q90" s="74"/>
      <c r="R90" s="75"/>
      <c r="S90" s="75"/>
      <c r="T90" s="76"/>
      <c r="U90" s="75"/>
      <c r="V90" s="76"/>
      <c r="W90" s="77"/>
      <c r="X90" s="75"/>
      <c r="Y90" s="76"/>
      <c r="Z90" s="78"/>
      <c r="AA90" s="76"/>
      <c r="AB90" s="78"/>
      <c r="AC90" s="76"/>
      <c r="AD90" s="78"/>
      <c r="AE90" s="76"/>
      <c r="AF90" s="78"/>
      <c r="AG90" s="76"/>
      <c r="AH90" s="78"/>
      <c r="AI90" s="76"/>
      <c r="AJ90" s="79"/>
      <c r="AK90" s="76"/>
    </row>
    <row r="91" spans="1:37" ht="14.25">
      <c r="A91" s="85" t="s">
        <v>179</v>
      </c>
      <c r="B91" s="85" t="s">
        <v>250</v>
      </c>
      <c r="C91" s="80" t="s">
        <v>177</v>
      </c>
      <c r="D91" s="81">
        <v>363</v>
      </c>
      <c r="E91" s="81">
        <v>13</v>
      </c>
      <c r="F91" s="82">
        <v>3.5812672176308541E-2</v>
      </c>
      <c r="G91" s="83">
        <v>0.75</v>
      </c>
      <c r="H91" s="84">
        <v>0</v>
      </c>
      <c r="I91" s="85">
        <v>17</v>
      </c>
      <c r="J91" s="83">
        <v>1</v>
      </c>
      <c r="K91" s="83">
        <v>0.84615384615384615</v>
      </c>
      <c r="L91" s="83">
        <v>0.61538461538461542</v>
      </c>
      <c r="M91" s="83">
        <v>0.53846153846153844</v>
      </c>
      <c r="N91" s="83">
        <v>0.38461538461538464</v>
      </c>
      <c r="O91" s="83">
        <v>0.12396694214876033</v>
      </c>
      <c r="P91" s="86">
        <v>609.36256198347098</v>
      </c>
      <c r="Q91" s="86"/>
      <c r="R91" s="87"/>
      <c r="S91" s="87"/>
      <c r="T91" s="88"/>
      <c r="U91" s="87"/>
      <c r="V91" s="88"/>
      <c r="W91" s="89"/>
      <c r="X91" s="87"/>
      <c r="Y91" s="88"/>
      <c r="Z91" s="90"/>
      <c r="AA91" s="88"/>
      <c r="AB91" s="90"/>
      <c r="AC91" s="88"/>
      <c r="AD91" s="90"/>
      <c r="AE91" s="88"/>
      <c r="AF91" s="90"/>
      <c r="AG91" s="88"/>
      <c r="AH91" s="90"/>
      <c r="AI91" s="88"/>
      <c r="AJ91" s="91"/>
      <c r="AK91" s="88"/>
    </row>
    <row r="92" spans="1:37" ht="14.25">
      <c r="A92" s="73" t="s">
        <v>183</v>
      </c>
      <c r="B92" s="73" t="s">
        <v>251</v>
      </c>
      <c r="C92" s="68" t="s">
        <v>177</v>
      </c>
      <c r="D92" s="69">
        <v>849</v>
      </c>
      <c r="E92" s="69">
        <v>27</v>
      </c>
      <c r="F92" s="70">
        <v>3.1802120141342753E-2</v>
      </c>
      <c r="G92" s="71">
        <v>0.7407407407407407</v>
      </c>
      <c r="H92" s="72">
        <v>-1.2500000000000056E-2</v>
      </c>
      <c r="I92" s="73">
        <v>18</v>
      </c>
      <c r="J92" s="71">
        <v>0.88888888888888884</v>
      </c>
      <c r="K92" s="71">
        <v>0.55555555555555558</v>
      </c>
      <c r="L92" s="71">
        <v>0.81481481481481477</v>
      </c>
      <c r="M92" s="71">
        <v>0.70370370370370372</v>
      </c>
      <c r="N92" s="71">
        <v>0.44444444444444442</v>
      </c>
      <c r="O92" s="71">
        <v>7.4204946996466431E-2</v>
      </c>
      <c r="P92" s="74">
        <v>428.65349823321554</v>
      </c>
      <c r="Q92" s="74"/>
      <c r="R92" s="75"/>
      <c r="S92" s="75"/>
      <c r="T92" s="76"/>
      <c r="U92" s="75"/>
      <c r="V92" s="76"/>
      <c r="W92" s="77"/>
      <c r="X92" s="75"/>
      <c r="Y92" s="76"/>
      <c r="Z92" s="78"/>
      <c r="AA92" s="76"/>
      <c r="AB92" s="78"/>
      <c r="AC92" s="76"/>
      <c r="AD92" s="78"/>
      <c r="AE92" s="76"/>
      <c r="AF92" s="78"/>
      <c r="AG92" s="76"/>
      <c r="AH92" s="78"/>
      <c r="AI92" s="76"/>
      <c r="AJ92" s="79"/>
      <c r="AK92" s="76"/>
    </row>
    <row r="93" spans="1:37" ht="14.25">
      <c r="A93" s="85" t="s">
        <v>182</v>
      </c>
      <c r="B93" s="85" t="s">
        <v>252</v>
      </c>
      <c r="C93" s="80" t="s">
        <v>177</v>
      </c>
      <c r="D93" s="81">
        <v>341</v>
      </c>
      <c r="E93" s="81">
        <v>16</v>
      </c>
      <c r="F93" s="82">
        <v>4.6920821114369501E-2</v>
      </c>
      <c r="G93" s="83">
        <v>0.734375</v>
      </c>
      <c r="H93" s="84">
        <v>-0.19148936170212766</v>
      </c>
      <c r="I93" s="85">
        <v>19</v>
      </c>
      <c r="J93" s="83">
        <v>0.75</v>
      </c>
      <c r="K93" s="83">
        <v>0.875</v>
      </c>
      <c r="L93" s="83">
        <v>0.6875</v>
      </c>
      <c r="M93" s="83">
        <v>0.625</v>
      </c>
      <c r="N93" s="83">
        <v>0.5</v>
      </c>
      <c r="O93" s="83">
        <v>7.331378299120235E-2</v>
      </c>
      <c r="P93" s="86">
        <v>563.31870967741929</v>
      </c>
      <c r="Q93" s="86"/>
      <c r="R93" s="87"/>
      <c r="S93" s="87"/>
      <c r="T93" s="88"/>
      <c r="U93" s="87"/>
      <c r="V93" s="88"/>
      <c r="W93" s="89"/>
      <c r="X93" s="87"/>
      <c r="Y93" s="88"/>
      <c r="Z93" s="90"/>
      <c r="AA93" s="88"/>
      <c r="AB93" s="90"/>
      <c r="AC93" s="88"/>
      <c r="AD93" s="90"/>
      <c r="AE93" s="88"/>
      <c r="AF93" s="90"/>
      <c r="AG93" s="88"/>
      <c r="AH93" s="90"/>
      <c r="AI93" s="88"/>
      <c r="AJ93" s="91"/>
      <c r="AK93" s="88"/>
    </row>
    <row r="94" spans="1:37" ht="14.25">
      <c r="A94" s="73" t="s">
        <v>183</v>
      </c>
      <c r="B94" s="73" t="s">
        <v>253</v>
      </c>
      <c r="C94" s="68" t="s">
        <v>177</v>
      </c>
      <c r="D94" s="69">
        <v>785</v>
      </c>
      <c r="E94" s="69">
        <v>25</v>
      </c>
      <c r="F94" s="70">
        <v>3.1847133757961783E-2</v>
      </c>
      <c r="G94" s="71">
        <v>0.73</v>
      </c>
      <c r="H94" s="72">
        <v>-0.19863013698630139</v>
      </c>
      <c r="I94" s="73">
        <v>20</v>
      </c>
      <c r="J94" s="71">
        <v>0.68</v>
      </c>
      <c r="K94" s="71">
        <v>0.8</v>
      </c>
      <c r="L94" s="71">
        <v>0.8</v>
      </c>
      <c r="M94" s="71">
        <v>0.64</v>
      </c>
      <c r="N94" s="71">
        <v>0.44</v>
      </c>
      <c r="O94" s="71">
        <v>0.10191082802547771</v>
      </c>
      <c r="P94" s="74">
        <v>652.52266242038206</v>
      </c>
      <c r="Q94" s="74"/>
      <c r="R94" s="75"/>
      <c r="S94" s="75"/>
      <c r="T94" s="76"/>
      <c r="U94" s="75"/>
      <c r="V94" s="76"/>
      <c r="W94" s="77"/>
      <c r="X94" s="75"/>
      <c r="Y94" s="76"/>
      <c r="Z94" s="78"/>
      <c r="AA94" s="76"/>
      <c r="AB94" s="78"/>
      <c r="AC94" s="76"/>
      <c r="AD94" s="78"/>
      <c r="AE94" s="76"/>
      <c r="AF94" s="78"/>
      <c r="AG94" s="76"/>
      <c r="AH94" s="78"/>
      <c r="AI94" s="76"/>
      <c r="AJ94" s="79"/>
      <c r="AK94" s="76"/>
    </row>
    <row r="95" spans="1:37" ht="14.25">
      <c r="A95" s="85" t="s">
        <v>182</v>
      </c>
      <c r="B95" s="85" t="s">
        <v>254</v>
      </c>
      <c r="C95" s="80" t="s">
        <v>177</v>
      </c>
      <c r="D95" s="81">
        <v>416</v>
      </c>
      <c r="E95" s="81">
        <v>20</v>
      </c>
      <c r="F95" s="82">
        <v>4.807692307692308E-2</v>
      </c>
      <c r="G95" s="83">
        <v>0.72499999999999998</v>
      </c>
      <c r="H95" s="84">
        <v>-0.24137931034482765</v>
      </c>
      <c r="I95" s="85">
        <v>21</v>
      </c>
      <c r="J95" s="83">
        <v>0.85</v>
      </c>
      <c r="K95" s="83">
        <v>0.8</v>
      </c>
      <c r="L95" s="83">
        <v>0.65</v>
      </c>
      <c r="M95" s="83">
        <v>0.6</v>
      </c>
      <c r="N95" s="83">
        <v>0.4</v>
      </c>
      <c r="O95" s="83">
        <v>0.125</v>
      </c>
      <c r="P95" s="86">
        <v>955.77908653846146</v>
      </c>
      <c r="Q95" s="86"/>
      <c r="R95" s="87"/>
      <c r="S95" s="87"/>
      <c r="T95" s="88"/>
      <c r="U95" s="87"/>
      <c r="V95" s="88"/>
      <c r="W95" s="89"/>
      <c r="X95" s="87"/>
      <c r="Y95" s="88"/>
      <c r="Z95" s="90"/>
      <c r="AA95" s="88"/>
      <c r="AB95" s="90"/>
      <c r="AC95" s="88"/>
      <c r="AD95" s="90"/>
      <c r="AE95" s="88"/>
      <c r="AF95" s="90"/>
      <c r="AG95" s="88"/>
      <c r="AH95" s="90"/>
      <c r="AI95" s="88"/>
      <c r="AJ95" s="91"/>
      <c r="AK95" s="88"/>
    </row>
    <row r="96" spans="1:37" ht="14.25">
      <c r="A96" s="73" t="s">
        <v>178</v>
      </c>
      <c r="B96" s="73" t="s">
        <v>255</v>
      </c>
      <c r="C96" s="68" t="s">
        <v>177</v>
      </c>
      <c r="D96" s="69">
        <v>872</v>
      </c>
      <c r="E96" s="69">
        <v>10</v>
      </c>
      <c r="F96" s="70">
        <v>1.1467889908256881E-2</v>
      </c>
      <c r="G96" s="71">
        <v>0.72499999999999998</v>
      </c>
      <c r="H96" s="72">
        <v>-0.13793103448275859</v>
      </c>
      <c r="I96" s="73">
        <v>22</v>
      </c>
      <c r="J96" s="71">
        <v>0.8</v>
      </c>
      <c r="K96" s="71">
        <v>0.5</v>
      </c>
      <c r="L96" s="71">
        <v>0.9</v>
      </c>
      <c r="M96" s="71">
        <v>0.7</v>
      </c>
      <c r="N96" s="71">
        <v>0.7</v>
      </c>
      <c r="O96" s="71">
        <v>6.6513761467889912E-2</v>
      </c>
      <c r="P96" s="74">
        <v>509.17669724770633</v>
      </c>
      <c r="Q96" s="74"/>
      <c r="R96" s="75"/>
      <c r="S96" s="75"/>
      <c r="T96" s="76"/>
      <c r="U96" s="75"/>
      <c r="V96" s="76"/>
      <c r="W96" s="77"/>
      <c r="X96" s="75"/>
      <c r="Y96" s="76"/>
      <c r="Z96" s="78"/>
      <c r="AA96" s="76"/>
      <c r="AB96" s="78"/>
      <c r="AC96" s="76"/>
      <c r="AD96" s="78"/>
      <c r="AE96" s="76"/>
      <c r="AF96" s="78"/>
      <c r="AG96" s="76"/>
      <c r="AH96" s="78"/>
      <c r="AI96" s="76"/>
      <c r="AJ96" s="79"/>
      <c r="AK96" s="76"/>
    </row>
    <row r="97" spans="1:37" ht="14.25">
      <c r="A97" s="85" t="s">
        <v>183</v>
      </c>
      <c r="B97" s="85" t="s">
        <v>256</v>
      </c>
      <c r="C97" s="80" t="s">
        <v>177</v>
      </c>
      <c r="D97" s="81">
        <v>838</v>
      </c>
      <c r="E97" s="81">
        <v>31</v>
      </c>
      <c r="F97" s="82">
        <v>3.6992840095465392E-2</v>
      </c>
      <c r="G97" s="83">
        <v>0.70967741935483875</v>
      </c>
      <c r="H97" s="84">
        <v>-0.10085227272727267</v>
      </c>
      <c r="I97" s="85">
        <v>23</v>
      </c>
      <c r="J97" s="83">
        <v>0.80645161290322576</v>
      </c>
      <c r="K97" s="83">
        <v>0.67741935483870963</v>
      </c>
      <c r="L97" s="83">
        <v>0.77419354838709675</v>
      </c>
      <c r="M97" s="83">
        <v>0.58064516129032262</v>
      </c>
      <c r="N97" s="83">
        <v>0.41935483870967744</v>
      </c>
      <c r="O97" s="83">
        <v>8.2338902147971363E-2</v>
      </c>
      <c r="P97" s="86">
        <v>590.22429594272069</v>
      </c>
      <c r="Q97" s="86"/>
      <c r="R97" s="87"/>
      <c r="S97" s="87"/>
      <c r="T97" s="88"/>
      <c r="U97" s="87"/>
      <c r="V97" s="88"/>
      <c r="W97" s="89"/>
      <c r="X97" s="87"/>
      <c r="Y97" s="88"/>
      <c r="Z97" s="90"/>
      <c r="AA97" s="88"/>
      <c r="AB97" s="90"/>
      <c r="AC97" s="88"/>
      <c r="AD97" s="90"/>
      <c r="AE97" s="88"/>
      <c r="AF97" s="90"/>
      <c r="AG97" s="88"/>
      <c r="AH97" s="90"/>
      <c r="AI97" s="88"/>
      <c r="AJ97" s="91"/>
      <c r="AK97" s="88"/>
    </row>
    <row r="98" spans="1:37" ht="14.25">
      <c r="A98" s="73" t="s">
        <v>183</v>
      </c>
      <c r="B98" s="73" t="s">
        <v>257</v>
      </c>
      <c r="C98" s="68" t="s">
        <v>177</v>
      </c>
      <c r="D98" s="69">
        <v>487</v>
      </c>
      <c r="E98" s="69">
        <v>6</v>
      </c>
      <c r="F98" s="70">
        <v>1.2320328542094456E-2</v>
      </c>
      <c r="G98" s="71">
        <v>0.58333333333333337</v>
      </c>
      <c r="H98" s="72" t="e">
        <v>#N/A</v>
      </c>
      <c r="I98" s="73">
        <v>24</v>
      </c>
      <c r="J98" s="71">
        <v>0.66666666666666663</v>
      </c>
      <c r="K98" s="71">
        <v>0.33333333333333331</v>
      </c>
      <c r="L98" s="71">
        <v>0.66666666666666663</v>
      </c>
      <c r="M98" s="71">
        <v>0.66666666666666663</v>
      </c>
      <c r="N98" s="71">
        <v>0.33333333333333331</v>
      </c>
      <c r="O98" s="71">
        <v>5.3388090349075976E-2</v>
      </c>
      <c r="P98" s="74">
        <v>278.53318275154004</v>
      </c>
      <c r="Q98" s="74"/>
      <c r="R98" s="75"/>
      <c r="S98" s="75"/>
      <c r="T98" s="76"/>
      <c r="U98" s="75"/>
      <c r="V98" s="76"/>
      <c r="W98" s="77"/>
      <c r="X98" s="75"/>
      <c r="Y98" s="76"/>
      <c r="Z98" s="78"/>
      <c r="AA98" s="76"/>
      <c r="AB98" s="78"/>
      <c r="AC98" s="76"/>
      <c r="AD98" s="78"/>
      <c r="AE98" s="76"/>
      <c r="AF98" s="78"/>
      <c r="AG98" s="76"/>
      <c r="AH98" s="78"/>
      <c r="AI98" s="76"/>
      <c r="AJ98" s="79"/>
      <c r="AK98" s="76"/>
    </row>
    <row r="99" spans="1:37" ht="14.25">
      <c r="A99" s="85" t="s">
        <v>184</v>
      </c>
      <c r="B99" s="85" t="s">
        <v>258</v>
      </c>
      <c r="C99" s="80" t="s">
        <v>185</v>
      </c>
      <c r="D99" s="81">
        <v>71</v>
      </c>
      <c r="E99" s="81">
        <v>2</v>
      </c>
      <c r="F99" s="82">
        <v>2.8169014084507043E-2</v>
      </c>
      <c r="G99" s="83">
        <v>1</v>
      </c>
      <c r="H99" s="84">
        <v>0</v>
      </c>
      <c r="I99" s="85">
        <v>1</v>
      </c>
      <c r="J99" s="83">
        <v>1</v>
      </c>
      <c r="K99" s="83">
        <v>1</v>
      </c>
      <c r="L99" s="83">
        <v>1</v>
      </c>
      <c r="M99" s="83">
        <v>1</v>
      </c>
      <c r="N99" s="83">
        <v>1</v>
      </c>
      <c r="O99" s="83">
        <v>0.18309859154929578</v>
      </c>
      <c r="P99" s="86">
        <v>450.47887323943661</v>
      </c>
      <c r="Q99" s="86"/>
      <c r="R99" s="87"/>
      <c r="S99" s="87"/>
      <c r="T99" s="88"/>
      <c r="U99" s="87"/>
      <c r="V99" s="88"/>
      <c r="W99" s="89"/>
      <c r="X99" s="87"/>
      <c r="Y99" s="88"/>
      <c r="Z99" s="90"/>
      <c r="AA99" s="88"/>
      <c r="AB99" s="90"/>
      <c r="AC99" s="88"/>
      <c r="AD99" s="90"/>
      <c r="AE99" s="88"/>
      <c r="AF99" s="90"/>
      <c r="AG99" s="88"/>
      <c r="AH99" s="90"/>
      <c r="AI99" s="88"/>
      <c r="AJ99" s="91"/>
      <c r="AK99" s="88"/>
    </row>
    <row r="100" spans="1:37" ht="14.25">
      <c r="A100" s="73" t="s">
        <v>184</v>
      </c>
      <c r="B100" s="73" t="s">
        <v>259</v>
      </c>
      <c r="C100" s="68" t="s">
        <v>185</v>
      </c>
      <c r="D100" s="69">
        <v>103</v>
      </c>
      <c r="E100" s="69">
        <v>2</v>
      </c>
      <c r="F100" s="70">
        <v>1.9417475728155338E-2</v>
      </c>
      <c r="G100" s="71">
        <v>1</v>
      </c>
      <c r="H100" s="72">
        <v>0.125</v>
      </c>
      <c r="I100" s="73">
        <v>2</v>
      </c>
      <c r="J100" s="71">
        <v>1</v>
      </c>
      <c r="K100" s="71">
        <v>1</v>
      </c>
      <c r="L100" s="71">
        <v>1</v>
      </c>
      <c r="M100" s="71">
        <v>1</v>
      </c>
      <c r="N100" s="71">
        <v>0.5</v>
      </c>
      <c r="O100" s="71">
        <v>0.1941747572815534</v>
      </c>
      <c r="P100" s="74">
        <v>461.53864077669908</v>
      </c>
      <c r="Q100" s="74"/>
      <c r="R100" s="75"/>
      <c r="S100" s="75"/>
      <c r="T100" s="76"/>
      <c r="U100" s="75"/>
      <c r="V100" s="76"/>
      <c r="W100" s="77"/>
      <c r="X100" s="75"/>
      <c r="Y100" s="76"/>
      <c r="Z100" s="78"/>
      <c r="AA100" s="76"/>
      <c r="AB100" s="78"/>
      <c r="AC100" s="76"/>
      <c r="AD100" s="78"/>
      <c r="AE100" s="76"/>
      <c r="AF100" s="78"/>
      <c r="AG100" s="76"/>
      <c r="AH100" s="78"/>
      <c r="AI100" s="76"/>
      <c r="AJ100" s="79"/>
      <c r="AK100" s="76"/>
    </row>
    <row r="101" spans="1:37" ht="14.25">
      <c r="A101" s="85" t="s">
        <v>184</v>
      </c>
      <c r="B101" s="85" t="s">
        <v>260</v>
      </c>
      <c r="C101" s="80" t="s">
        <v>185</v>
      </c>
      <c r="D101" s="81">
        <v>56</v>
      </c>
      <c r="E101" s="81">
        <v>2</v>
      </c>
      <c r="F101" s="82">
        <v>3.5714285714285712E-2</v>
      </c>
      <c r="G101" s="83">
        <v>0.875</v>
      </c>
      <c r="H101" s="84">
        <v>-7.1428571428571425E-2</v>
      </c>
      <c r="I101" s="85">
        <v>3</v>
      </c>
      <c r="J101" s="83">
        <v>0.5</v>
      </c>
      <c r="K101" s="83">
        <v>1</v>
      </c>
      <c r="L101" s="83">
        <v>1</v>
      </c>
      <c r="M101" s="83">
        <v>1</v>
      </c>
      <c r="N101" s="83">
        <v>0.5</v>
      </c>
      <c r="O101" s="83">
        <v>0.2857142857142857</v>
      </c>
      <c r="P101" s="86">
        <v>612.79142857142858</v>
      </c>
      <c r="Q101" s="86"/>
      <c r="R101" s="87"/>
      <c r="S101" s="87"/>
      <c r="T101" s="88"/>
      <c r="U101" s="87"/>
      <c r="V101" s="88"/>
      <c r="W101" s="89"/>
      <c r="X101" s="87"/>
      <c r="Y101" s="88"/>
      <c r="Z101" s="90"/>
      <c r="AA101" s="88"/>
      <c r="AB101" s="90"/>
      <c r="AC101" s="88"/>
      <c r="AD101" s="90"/>
      <c r="AE101" s="88"/>
      <c r="AF101" s="90"/>
      <c r="AG101" s="88"/>
      <c r="AH101" s="90"/>
      <c r="AI101" s="88"/>
      <c r="AJ101" s="91"/>
      <c r="AK101" s="88"/>
    </row>
    <row r="102" spans="1:37" ht="14.25">
      <c r="A102" s="73" t="s">
        <v>186</v>
      </c>
      <c r="B102" s="73" t="s">
        <v>261</v>
      </c>
      <c r="C102" s="68" t="s">
        <v>185</v>
      </c>
      <c r="D102" s="69">
        <v>461</v>
      </c>
      <c r="E102" s="69">
        <v>16</v>
      </c>
      <c r="F102" s="70">
        <v>3.4707158351409979E-2</v>
      </c>
      <c r="G102" s="71">
        <v>0.84375</v>
      </c>
      <c r="H102" s="72">
        <v>4.873294346978551E-2</v>
      </c>
      <c r="I102" s="73">
        <v>4</v>
      </c>
      <c r="J102" s="71">
        <v>0.75</v>
      </c>
      <c r="K102" s="71">
        <v>1</v>
      </c>
      <c r="L102" s="71">
        <v>0.875</v>
      </c>
      <c r="M102" s="71">
        <v>0.75</v>
      </c>
      <c r="N102" s="71">
        <v>0.5625</v>
      </c>
      <c r="O102" s="71">
        <v>0.18438177874186551</v>
      </c>
      <c r="P102" s="74">
        <v>592.49067245119306</v>
      </c>
      <c r="Q102" s="74"/>
      <c r="R102" s="75"/>
      <c r="S102" s="75"/>
      <c r="T102" s="76"/>
      <c r="U102" s="75"/>
      <c r="V102" s="76"/>
      <c r="W102" s="77"/>
      <c r="X102" s="75"/>
      <c r="Y102" s="76"/>
      <c r="Z102" s="78"/>
      <c r="AA102" s="76"/>
      <c r="AB102" s="78"/>
      <c r="AC102" s="76"/>
      <c r="AD102" s="78"/>
      <c r="AE102" s="76"/>
      <c r="AF102" s="78"/>
      <c r="AG102" s="76"/>
      <c r="AH102" s="78"/>
      <c r="AI102" s="76"/>
      <c r="AJ102" s="79"/>
      <c r="AK102" s="76"/>
    </row>
    <row r="103" spans="1:37" ht="14.25">
      <c r="A103" s="85" t="s">
        <v>184</v>
      </c>
      <c r="B103" s="85" t="s">
        <v>262</v>
      </c>
      <c r="C103" s="80" t="s">
        <v>185</v>
      </c>
      <c r="D103" s="81">
        <v>93</v>
      </c>
      <c r="E103" s="81">
        <v>2</v>
      </c>
      <c r="F103" s="82">
        <v>2.1505376344086023E-2</v>
      </c>
      <c r="G103" s="83">
        <v>0.75</v>
      </c>
      <c r="H103" s="84" t="e">
        <v>#N/A</v>
      </c>
      <c r="I103" s="85">
        <v>5</v>
      </c>
      <c r="J103" s="83">
        <v>1</v>
      </c>
      <c r="K103" s="83">
        <v>1</v>
      </c>
      <c r="L103" s="83">
        <v>0.5</v>
      </c>
      <c r="M103" s="83">
        <v>0.5</v>
      </c>
      <c r="N103" s="83">
        <v>0.5</v>
      </c>
      <c r="O103" s="83">
        <v>0.15053763440860216</v>
      </c>
      <c r="P103" s="86">
        <v>308.09569892473121</v>
      </c>
      <c r="Q103" s="86"/>
      <c r="R103" s="87"/>
      <c r="S103" s="87"/>
      <c r="T103" s="88"/>
      <c r="U103" s="87"/>
      <c r="V103" s="88"/>
      <c r="W103" s="89"/>
      <c r="X103" s="87"/>
      <c r="Y103" s="88"/>
      <c r="Z103" s="90"/>
      <c r="AA103" s="88"/>
      <c r="AB103" s="90"/>
      <c r="AC103" s="88"/>
      <c r="AD103" s="90"/>
      <c r="AE103" s="88"/>
      <c r="AF103" s="90"/>
      <c r="AG103" s="88"/>
      <c r="AH103" s="90"/>
      <c r="AI103" s="88"/>
      <c r="AJ103" s="91"/>
      <c r="AK103" s="88"/>
    </row>
    <row r="104" spans="1:37" ht="14.25">
      <c r="A104" s="73" t="s">
        <v>187</v>
      </c>
      <c r="B104" s="73" t="s">
        <v>263</v>
      </c>
      <c r="C104" s="68" t="s">
        <v>188</v>
      </c>
      <c r="D104" s="69">
        <v>69</v>
      </c>
      <c r="E104" s="69">
        <v>3</v>
      </c>
      <c r="F104" s="70">
        <v>4.3478260869565216E-2</v>
      </c>
      <c r="G104" s="71">
        <v>0.83333333333333337</v>
      </c>
      <c r="H104" s="72">
        <v>0.10000000000000003</v>
      </c>
      <c r="I104" s="73">
        <v>1</v>
      </c>
      <c r="J104" s="71">
        <v>1</v>
      </c>
      <c r="K104" s="71">
        <v>1</v>
      </c>
      <c r="L104" s="71">
        <v>0.66666666666666663</v>
      </c>
      <c r="M104" s="71">
        <v>0.66666666666666663</v>
      </c>
      <c r="N104" s="71">
        <v>0.33333333333333331</v>
      </c>
      <c r="O104" s="71">
        <v>8.6956521739130432E-2</v>
      </c>
      <c r="P104" s="74">
        <v>724.69275362318842</v>
      </c>
      <c r="Q104" s="74"/>
      <c r="R104" s="75"/>
      <c r="S104" s="75"/>
      <c r="T104" s="76"/>
      <c r="U104" s="75"/>
      <c r="V104" s="76"/>
      <c r="W104" s="77"/>
      <c r="X104" s="75"/>
      <c r="Y104" s="76"/>
      <c r="Z104" s="78"/>
      <c r="AA104" s="76"/>
      <c r="AB104" s="78"/>
      <c r="AC104" s="76"/>
      <c r="AD104" s="78"/>
      <c r="AE104" s="76"/>
      <c r="AF104" s="78"/>
      <c r="AG104" s="76"/>
      <c r="AH104" s="78"/>
      <c r="AI104" s="76"/>
      <c r="AJ104" s="79"/>
      <c r="AK104" s="76"/>
    </row>
    <row r="105" spans="1:37" ht="14.25">
      <c r="A105" s="85" t="s">
        <v>187</v>
      </c>
      <c r="B105" s="85" t="s">
        <v>264</v>
      </c>
      <c r="C105" s="80" t="s">
        <v>188</v>
      </c>
      <c r="D105" s="81">
        <v>48</v>
      </c>
      <c r="E105" s="81">
        <v>2</v>
      </c>
      <c r="F105" s="82">
        <v>4.1666666666666664E-2</v>
      </c>
      <c r="G105" s="83">
        <v>0.75</v>
      </c>
      <c r="H105" s="84">
        <v>0.11111111111111116</v>
      </c>
      <c r="I105" s="85">
        <v>2</v>
      </c>
      <c r="J105" s="83">
        <v>1</v>
      </c>
      <c r="K105" s="83">
        <v>1</v>
      </c>
      <c r="L105" s="83">
        <v>1</v>
      </c>
      <c r="M105" s="83">
        <v>0</v>
      </c>
      <c r="N105" s="83">
        <v>0</v>
      </c>
      <c r="O105" s="83">
        <v>0.10416666666666667</v>
      </c>
      <c r="P105" s="86">
        <v>1077.6204166666666</v>
      </c>
      <c r="Q105" s="86"/>
      <c r="R105" s="87"/>
      <c r="S105" s="87"/>
      <c r="T105" s="88"/>
      <c r="U105" s="87"/>
      <c r="V105" s="88"/>
      <c r="W105" s="89"/>
      <c r="X105" s="87"/>
      <c r="Y105" s="88"/>
      <c r="Z105" s="90"/>
      <c r="AA105" s="88"/>
      <c r="AB105" s="90"/>
      <c r="AC105" s="88"/>
      <c r="AD105" s="90"/>
      <c r="AE105" s="88"/>
      <c r="AF105" s="90"/>
      <c r="AG105" s="88"/>
      <c r="AH105" s="90"/>
      <c r="AI105" s="88"/>
      <c r="AJ105" s="91"/>
      <c r="AK105" s="88"/>
    </row>
    <row r="106" spans="1:37" ht="14.25">
      <c r="A106" s="73" t="s">
        <v>189</v>
      </c>
      <c r="B106" s="73" t="s">
        <v>265</v>
      </c>
      <c r="C106" s="68" t="s">
        <v>188</v>
      </c>
      <c r="D106" s="69">
        <v>314</v>
      </c>
      <c r="E106" s="69">
        <v>10</v>
      </c>
      <c r="F106" s="70">
        <v>3.1847133757961783E-2</v>
      </c>
      <c r="G106" s="71">
        <v>0.75</v>
      </c>
      <c r="H106" s="72">
        <v>-0.12820512820512819</v>
      </c>
      <c r="I106" s="73">
        <v>3</v>
      </c>
      <c r="J106" s="71">
        <v>0.7</v>
      </c>
      <c r="K106" s="71">
        <v>0.9</v>
      </c>
      <c r="L106" s="71">
        <v>0.6</v>
      </c>
      <c r="M106" s="71">
        <v>0.8</v>
      </c>
      <c r="N106" s="71">
        <v>0.4</v>
      </c>
      <c r="O106" s="71">
        <v>0.22292993630573249</v>
      </c>
      <c r="P106" s="74">
        <v>1379.1950955414013</v>
      </c>
      <c r="Q106" s="74"/>
      <c r="R106" s="75"/>
      <c r="S106" s="75"/>
      <c r="T106" s="76"/>
      <c r="U106" s="75"/>
      <c r="V106" s="76"/>
      <c r="W106" s="77"/>
      <c r="X106" s="75"/>
      <c r="Y106" s="76"/>
      <c r="Z106" s="78"/>
      <c r="AA106" s="76"/>
      <c r="AB106" s="78"/>
      <c r="AC106" s="76"/>
      <c r="AD106" s="78"/>
      <c r="AE106" s="76"/>
      <c r="AF106" s="78"/>
      <c r="AG106" s="76"/>
      <c r="AH106" s="78"/>
      <c r="AI106" s="76"/>
      <c r="AJ106" s="79"/>
      <c r="AK106" s="76"/>
    </row>
    <row r="107" spans="1:37" ht="14.25">
      <c r="A107" s="85" t="s">
        <v>187</v>
      </c>
      <c r="B107" s="85" t="s">
        <v>266</v>
      </c>
      <c r="C107" s="80" t="s">
        <v>188</v>
      </c>
      <c r="D107" s="81">
        <v>180</v>
      </c>
      <c r="E107" s="81">
        <v>9</v>
      </c>
      <c r="F107" s="82">
        <v>0.05</v>
      </c>
      <c r="G107" s="83">
        <v>0.66666666666666663</v>
      </c>
      <c r="H107" s="84">
        <v>-0.12500000000000006</v>
      </c>
      <c r="I107" s="85">
        <v>4</v>
      </c>
      <c r="J107" s="83">
        <v>0.66666666666666663</v>
      </c>
      <c r="K107" s="83">
        <v>1</v>
      </c>
      <c r="L107" s="83">
        <v>0.44444444444444442</v>
      </c>
      <c r="M107" s="83">
        <v>0.55555555555555558</v>
      </c>
      <c r="N107" s="83">
        <v>0.33333333333333331</v>
      </c>
      <c r="O107" s="83">
        <v>8.3333333333333329E-2</v>
      </c>
      <c r="P107" s="86">
        <v>863.88644444444446</v>
      </c>
      <c r="Q107" s="86"/>
      <c r="R107" s="87"/>
      <c r="S107" s="87"/>
      <c r="T107" s="88"/>
      <c r="U107" s="87"/>
      <c r="V107" s="88"/>
      <c r="W107" s="89"/>
      <c r="X107" s="87"/>
      <c r="Y107" s="88"/>
      <c r="Z107" s="90"/>
      <c r="AA107" s="88"/>
      <c r="AB107" s="90"/>
      <c r="AC107" s="88"/>
      <c r="AD107" s="90"/>
      <c r="AE107" s="88"/>
      <c r="AF107" s="90"/>
      <c r="AG107" s="88"/>
      <c r="AH107" s="90"/>
      <c r="AI107" s="88"/>
      <c r="AJ107" s="91"/>
      <c r="AK107" s="88"/>
    </row>
    <row r="108" spans="1:37" ht="14.25">
      <c r="A108" s="73" t="s">
        <v>190</v>
      </c>
      <c r="B108" s="73" t="s">
        <v>267</v>
      </c>
      <c r="C108" s="68" t="s">
        <v>188</v>
      </c>
      <c r="D108" s="69">
        <v>981</v>
      </c>
      <c r="E108" s="69">
        <v>15</v>
      </c>
      <c r="F108" s="70">
        <v>1.5290519877675841E-2</v>
      </c>
      <c r="G108" s="71">
        <v>0.65</v>
      </c>
      <c r="H108" s="72">
        <v>3.8461538461538491E-2</v>
      </c>
      <c r="I108" s="73">
        <v>5</v>
      </c>
      <c r="J108" s="71">
        <v>0.8666666666666667</v>
      </c>
      <c r="K108" s="71">
        <v>0.8</v>
      </c>
      <c r="L108" s="71">
        <v>0.33333333333333331</v>
      </c>
      <c r="M108" s="71">
        <v>0.6</v>
      </c>
      <c r="N108" s="71">
        <v>0.33333333333333331</v>
      </c>
      <c r="O108" s="71">
        <v>3.9755351681957186E-2</v>
      </c>
      <c r="P108" s="74">
        <v>319.67963302752293</v>
      </c>
      <c r="Q108" s="74"/>
      <c r="R108" s="75"/>
      <c r="S108" s="75"/>
      <c r="T108" s="76"/>
      <c r="U108" s="75"/>
      <c r="V108" s="76"/>
      <c r="W108" s="77"/>
      <c r="X108" s="75"/>
      <c r="Y108" s="76"/>
      <c r="Z108" s="78"/>
      <c r="AA108" s="76"/>
      <c r="AB108" s="78"/>
      <c r="AC108" s="76"/>
      <c r="AD108" s="78"/>
      <c r="AE108" s="76"/>
      <c r="AF108" s="78"/>
      <c r="AG108" s="76"/>
      <c r="AH108" s="78"/>
      <c r="AI108" s="76"/>
      <c r="AJ108" s="79"/>
      <c r="AK108" s="76"/>
    </row>
    <row r="109" spans="1:37" ht="14.25">
      <c r="A109" s="85" t="s">
        <v>189</v>
      </c>
      <c r="B109" s="85" t="s">
        <v>268</v>
      </c>
      <c r="C109" s="80" t="s">
        <v>188</v>
      </c>
      <c r="D109" s="81">
        <v>70</v>
      </c>
      <c r="E109" s="81">
        <v>3</v>
      </c>
      <c r="F109" s="82">
        <v>4.2857142857142858E-2</v>
      </c>
      <c r="G109" s="83">
        <v>0.58333333333333337</v>
      </c>
      <c r="H109" s="84">
        <v>-0.62857142857142834</v>
      </c>
      <c r="I109" s="85">
        <v>6</v>
      </c>
      <c r="J109" s="83">
        <v>1</v>
      </c>
      <c r="K109" s="83">
        <v>0.33333333333333331</v>
      </c>
      <c r="L109" s="83">
        <v>0.33333333333333331</v>
      </c>
      <c r="M109" s="83">
        <v>0.66666666666666663</v>
      </c>
      <c r="N109" s="83">
        <v>0</v>
      </c>
      <c r="O109" s="83">
        <v>0.25714285714285712</v>
      </c>
      <c r="P109" s="86">
        <v>1488.1157142857144</v>
      </c>
      <c r="Q109" s="86"/>
      <c r="R109" s="87"/>
      <c r="S109" s="87"/>
      <c r="T109" s="88"/>
      <c r="U109" s="87"/>
      <c r="V109" s="88"/>
      <c r="W109" s="89"/>
      <c r="X109" s="87"/>
      <c r="Y109" s="88"/>
      <c r="Z109" s="90"/>
      <c r="AA109" s="88"/>
      <c r="AB109" s="90"/>
      <c r="AC109" s="88"/>
      <c r="AD109" s="90"/>
      <c r="AE109" s="88"/>
      <c r="AF109" s="90"/>
      <c r="AG109" s="88"/>
      <c r="AH109" s="90"/>
      <c r="AI109" s="88"/>
      <c r="AJ109" s="91"/>
      <c r="AK109" s="88"/>
    </row>
    <row r="110" spans="1:37" ht="14.25">
      <c r="A110" s="73" t="s">
        <v>191</v>
      </c>
      <c r="B110" s="73" t="s">
        <v>269</v>
      </c>
      <c r="C110" s="68" t="s">
        <v>188</v>
      </c>
      <c r="D110" s="69">
        <v>648</v>
      </c>
      <c r="E110" s="69">
        <v>6</v>
      </c>
      <c r="F110" s="70">
        <v>9.2592592592592587E-3</v>
      </c>
      <c r="G110" s="71">
        <v>0.54166666666666663</v>
      </c>
      <c r="H110" s="72">
        <v>7.6923076923076858E-2</v>
      </c>
      <c r="I110" s="73">
        <v>7</v>
      </c>
      <c r="J110" s="71">
        <v>1</v>
      </c>
      <c r="K110" s="71">
        <v>0.33333333333333331</v>
      </c>
      <c r="L110" s="71">
        <v>0.16666666666666666</v>
      </c>
      <c r="M110" s="71">
        <v>0.66666666666666663</v>
      </c>
      <c r="N110" s="71">
        <v>0.83333333333333337</v>
      </c>
      <c r="O110" s="71">
        <v>4.3209876543209874E-2</v>
      </c>
      <c r="P110" s="74">
        <v>348.59657407407411</v>
      </c>
      <c r="Q110" s="74"/>
      <c r="R110" s="75"/>
      <c r="S110" s="75"/>
      <c r="T110" s="76"/>
      <c r="U110" s="75"/>
      <c r="V110" s="76"/>
      <c r="W110" s="77"/>
      <c r="X110" s="75"/>
      <c r="Y110" s="76"/>
      <c r="Z110" s="78"/>
      <c r="AA110" s="76"/>
      <c r="AB110" s="78"/>
      <c r="AC110" s="76"/>
      <c r="AD110" s="78"/>
      <c r="AE110" s="76"/>
      <c r="AF110" s="78"/>
      <c r="AG110" s="76"/>
      <c r="AH110" s="78"/>
      <c r="AI110" s="76"/>
      <c r="AJ110" s="79"/>
      <c r="AK110" s="76"/>
    </row>
    <row r="111" spans="1:37" ht="14.25">
      <c r="A111" s="85" t="s">
        <v>191</v>
      </c>
      <c r="B111" s="85" t="s">
        <v>270</v>
      </c>
      <c r="C111" s="80" t="s">
        <v>188</v>
      </c>
      <c r="D111" s="81">
        <v>276</v>
      </c>
      <c r="E111" s="81">
        <v>2</v>
      </c>
      <c r="F111" s="82">
        <v>7.246376811594203E-3</v>
      </c>
      <c r="G111" s="83">
        <v>0.5</v>
      </c>
      <c r="H111" s="84" t="e">
        <v>#N/A</v>
      </c>
      <c r="I111" s="85">
        <v>8</v>
      </c>
      <c r="J111" s="83">
        <v>1</v>
      </c>
      <c r="K111" s="83">
        <v>1</v>
      </c>
      <c r="L111" s="83">
        <v>0</v>
      </c>
      <c r="M111" s="83">
        <v>0</v>
      </c>
      <c r="N111" s="83">
        <v>0</v>
      </c>
      <c r="O111" s="83">
        <v>0.22826086956521738</v>
      </c>
      <c r="P111" s="86">
        <v>1482.7994927536231</v>
      </c>
      <c r="Q111" s="86"/>
      <c r="R111" s="87"/>
      <c r="S111" s="87"/>
      <c r="T111" s="88"/>
      <c r="U111" s="87"/>
      <c r="V111" s="88"/>
      <c r="W111" s="89"/>
      <c r="X111" s="87"/>
      <c r="Y111" s="88"/>
      <c r="Z111" s="90"/>
      <c r="AA111" s="88"/>
      <c r="AB111" s="90"/>
      <c r="AC111" s="88"/>
      <c r="AD111" s="90"/>
      <c r="AE111" s="88"/>
      <c r="AF111" s="90"/>
      <c r="AG111" s="88"/>
      <c r="AH111" s="90"/>
      <c r="AI111" s="88"/>
      <c r="AJ111" s="91"/>
      <c r="AK111" s="88"/>
    </row>
    <row r="112" spans="1:37" ht="14.25">
      <c r="A112" s="73" t="s">
        <v>191</v>
      </c>
      <c r="B112" s="73" t="s">
        <v>271</v>
      </c>
      <c r="C112" s="68" t="s">
        <v>188</v>
      </c>
      <c r="D112" s="69">
        <v>372</v>
      </c>
      <c r="E112" s="69">
        <v>6</v>
      </c>
      <c r="F112" s="70">
        <v>1.6129032258064516E-2</v>
      </c>
      <c r="G112" s="71">
        <v>0.375</v>
      </c>
      <c r="H112" s="72">
        <v>-0.66666666666666663</v>
      </c>
      <c r="I112" s="73">
        <v>9</v>
      </c>
      <c r="J112" s="71">
        <v>0.83333333333333337</v>
      </c>
      <c r="K112" s="71">
        <v>0.33333333333333331</v>
      </c>
      <c r="L112" s="71">
        <v>0</v>
      </c>
      <c r="M112" s="71">
        <v>0.33333333333333331</v>
      </c>
      <c r="N112" s="71">
        <v>0.33333333333333331</v>
      </c>
      <c r="O112" s="71">
        <v>0.15322580645161291</v>
      </c>
      <c r="P112" s="74">
        <v>1105.4056451612903</v>
      </c>
      <c r="Q112" s="74"/>
      <c r="R112" s="75"/>
      <c r="S112" s="75"/>
      <c r="T112" s="76"/>
      <c r="U112" s="75"/>
      <c r="V112" s="76"/>
      <c r="W112" s="77"/>
      <c r="X112" s="75"/>
      <c r="Y112" s="76"/>
      <c r="Z112" s="78"/>
      <c r="AA112" s="76"/>
      <c r="AB112" s="78"/>
      <c r="AC112" s="76"/>
      <c r="AD112" s="78"/>
      <c r="AE112" s="76"/>
      <c r="AF112" s="78"/>
      <c r="AG112" s="76"/>
      <c r="AH112" s="78"/>
      <c r="AI112" s="76"/>
      <c r="AJ112" s="79"/>
      <c r="AK112" s="76"/>
    </row>
  </sheetData>
  <mergeCells count="9">
    <mergeCell ref="A8:B8"/>
    <mergeCell ref="A39:B39"/>
    <mergeCell ref="B1:AK1"/>
    <mergeCell ref="A2:C2"/>
    <mergeCell ref="A3:B3"/>
    <mergeCell ref="A4:B4"/>
    <mergeCell ref="A5:B5"/>
    <mergeCell ref="A6:B6"/>
    <mergeCell ref="A7:B7"/>
  </mergeCells>
  <phoneticPr fontId="22" type="noConversion"/>
  <conditionalFormatting sqref="O2:Q2">
    <cfRule type="duplicateValues" dxfId="3" priority="3"/>
  </conditionalFormatting>
  <conditionalFormatting sqref="O8:Q8">
    <cfRule type="duplicateValues" dxfId="2" priority="2"/>
  </conditionalFormatting>
  <conditionalFormatting sqref="O39:Q39">
    <cfRule type="duplicateValues" dxfId="1" priority="1"/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24"/>
  <sheetViews>
    <sheetView workbookViewId="0">
      <selection activeCell="D10" sqref="D10"/>
    </sheetView>
  </sheetViews>
  <sheetFormatPr defaultColWidth="8.875" defaultRowHeight="13.5"/>
  <cols>
    <col min="1" max="1" width="17.125" customWidth="1"/>
  </cols>
  <sheetData>
    <row r="1" spans="1:38" ht="48.75" customHeight="1">
      <c r="A1" s="99" t="s">
        <v>273</v>
      </c>
      <c r="B1" s="305" t="s">
        <v>324</v>
      </c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  <c r="O1" s="305"/>
      <c r="P1" s="305"/>
      <c r="Q1" s="305"/>
      <c r="R1" s="305"/>
      <c r="S1" s="305"/>
      <c r="T1" s="305"/>
      <c r="U1" s="305"/>
      <c r="V1" s="305"/>
      <c r="W1" s="305"/>
      <c r="X1" s="305"/>
      <c r="Y1" s="305"/>
      <c r="Z1" s="305"/>
      <c r="AA1" s="305"/>
      <c r="AB1" s="305"/>
      <c r="AC1" s="305"/>
      <c r="AD1" s="305"/>
      <c r="AE1" s="305"/>
      <c r="AF1" s="305"/>
      <c r="AG1" s="305"/>
      <c r="AH1" s="305"/>
      <c r="AI1" s="305"/>
      <c r="AJ1" s="305"/>
      <c r="AK1" s="305"/>
      <c r="AL1" s="305"/>
    </row>
    <row r="2" spans="1:38" ht="14.25">
      <c r="A2" s="314" t="s">
        <v>122</v>
      </c>
      <c r="B2" s="315"/>
      <c r="C2" s="316"/>
      <c r="D2" s="100" t="s">
        <v>123</v>
      </c>
      <c r="E2" s="100" t="s">
        <v>124</v>
      </c>
      <c r="F2" s="101" t="s">
        <v>125</v>
      </c>
      <c r="G2" s="102" t="s">
        <v>126</v>
      </c>
      <c r="H2" s="103" t="s">
        <v>127</v>
      </c>
      <c r="I2" s="100" t="s">
        <v>11</v>
      </c>
      <c r="J2" s="102" t="s">
        <v>128</v>
      </c>
      <c r="K2" s="100" t="s">
        <v>129</v>
      </c>
      <c r="L2" s="100" t="s">
        <v>130</v>
      </c>
      <c r="M2" s="100" t="s">
        <v>131</v>
      </c>
      <c r="N2" s="100" t="s">
        <v>132</v>
      </c>
      <c r="O2" s="102" t="s">
        <v>133</v>
      </c>
      <c r="P2" s="104" t="s">
        <v>134</v>
      </c>
      <c r="Q2" s="264" t="s">
        <v>491</v>
      </c>
      <c r="R2" s="100" t="s">
        <v>135</v>
      </c>
      <c r="S2" s="100" t="s">
        <v>136</v>
      </c>
      <c r="T2" s="100" t="s">
        <v>137</v>
      </c>
      <c r="U2" s="100" t="s">
        <v>138</v>
      </c>
      <c r="V2" s="100" t="s">
        <v>14</v>
      </c>
      <c r="W2" s="100" t="s">
        <v>127</v>
      </c>
      <c r="X2" s="100" t="s">
        <v>274</v>
      </c>
      <c r="Y2" s="100" t="s">
        <v>139</v>
      </c>
      <c r="Z2" s="100" t="s">
        <v>140</v>
      </c>
      <c r="AA2" s="100" t="s">
        <v>141</v>
      </c>
      <c r="AB2" s="100" t="s">
        <v>142</v>
      </c>
      <c r="AC2" s="100" t="s">
        <v>143</v>
      </c>
      <c r="AD2" s="100" t="s">
        <v>142</v>
      </c>
      <c r="AE2" s="100" t="s">
        <v>144</v>
      </c>
      <c r="AF2" s="100" t="s">
        <v>142</v>
      </c>
      <c r="AG2" s="100" t="s">
        <v>145</v>
      </c>
      <c r="AH2" s="100" t="s">
        <v>142</v>
      </c>
      <c r="AI2" s="100" t="s">
        <v>146</v>
      </c>
      <c r="AJ2" s="100" t="s">
        <v>142</v>
      </c>
      <c r="AK2" s="100" t="s">
        <v>147</v>
      </c>
      <c r="AL2" s="100" t="s">
        <v>142</v>
      </c>
    </row>
    <row r="3" spans="1:38" ht="14.25">
      <c r="A3" s="317" t="s">
        <v>275</v>
      </c>
      <c r="B3" s="318"/>
      <c r="C3" s="319"/>
      <c r="D3" s="105">
        <v>174787</v>
      </c>
      <c r="E3" s="105">
        <v>2074</v>
      </c>
      <c r="F3" s="106">
        <v>1.186587103159846E-2</v>
      </c>
      <c r="G3" s="107">
        <v>0.79168663152850982</v>
      </c>
      <c r="H3" s="108"/>
      <c r="I3" s="109"/>
      <c r="J3" s="107">
        <v>0.84044082414949683</v>
      </c>
      <c r="K3" s="107">
        <v>0.86056540488739819</v>
      </c>
      <c r="L3" s="107">
        <v>0.7283181600383325</v>
      </c>
      <c r="M3" s="107">
        <v>0.73742213703881165</v>
      </c>
      <c r="N3" s="107">
        <v>0.50881475849327662</v>
      </c>
      <c r="O3" s="107">
        <v>7.7787366436917346E-2</v>
      </c>
      <c r="P3" s="110">
        <v>564.35964521330345</v>
      </c>
      <c r="Q3" s="110"/>
      <c r="R3" s="109">
        <v>26779</v>
      </c>
      <c r="S3" s="109">
        <v>3720</v>
      </c>
      <c r="T3" s="111">
        <v>0.13891482131520969</v>
      </c>
      <c r="U3" s="109">
        <v>672</v>
      </c>
      <c r="V3" s="111">
        <v>0.18064516129032257</v>
      </c>
      <c r="W3" s="108">
        <v>-1.6584418162738663E-2</v>
      </c>
      <c r="X3" s="112">
        <v>75900</v>
      </c>
      <c r="Y3" s="109">
        <v>750</v>
      </c>
      <c r="Z3" s="111">
        <v>0.52742616033755274</v>
      </c>
      <c r="AA3" s="109">
        <v>167</v>
      </c>
      <c r="AB3" s="111">
        <v>4.4892473118279569E-2</v>
      </c>
      <c r="AC3" s="109">
        <v>501</v>
      </c>
      <c r="AD3" s="111">
        <v>0.13467741935483871</v>
      </c>
      <c r="AE3" s="109">
        <v>4</v>
      </c>
      <c r="AF3" s="111">
        <v>1.0752688172043011E-3</v>
      </c>
      <c r="AG3" s="109">
        <v>218</v>
      </c>
      <c r="AH3" s="111">
        <v>5.8602150537634408E-2</v>
      </c>
      <c r="AI3" s="109">
        <v>105</v>
      </c>
      <c r="AJ3" s="111">
        <v>2.8225806451612902E-2</v>
      </c>
      <c r="AK3" s="105">
        <v>454</v>
      </c>
      <c r="AL3" s="111">
        <v>0.12204301075268817</v>
      </c>
    </row>
    <row r="4" spans="1:38" ht="15.75">
      <c r="A4" s="311" t="s">
        <v>149</v>
      </c>
      <c r="B4" s="312"/>
      <c r="C4" s="313"/>
      <c r="D4" s="113">
        <v>21796</v>
      </c>
      <c r="E4" s="113">
        <v>234</v>
      </c>
      <c r="F4" s="114">
        <v>1.0735914846760874E-2</v>
      </c>
      <c r="G4" s="115">
        <v>0.8354700854700855</v>
      </c>
      <c r="H4" s="116">
        <v>8.6312254739267069E-2</v>
      </c>
      <c r="I4" s="117">
        <v>1</v>
      </c>
      <c r="J4" s="115">
        <v>0.85897435897435892</v>
      </c>
      <c r="K4" s="115">
        <v>0.8504273504273504</v>
      </c>
      <c r="L4" s="115">
        <v>0.83760683760683763</v>
      </c>
      <c r="M4" s="115">
        <v>0.79487179487179482</v>
      </c>
      <c r="N4" s="115">
        <v>0.55128205128205132</v>
      </c>
      <c r="O4" s="115">
        <v>7.2123325380803821E-2</v>
      </c>
      <c r="P4" s="118">
        <v>410.66425628555703</v>
      </c>
      <c r="Q4" s="118"/>
      <c r="R4" s="119">
        <v>2961</v>
      </c>
      <c r="S4" s="119">
        <v>504</v>
      </c>
      <c r="T4" s="120">
        <v>0.1702127659574468</v>
      </c>
      <c r="U4" s="119">
        <v>74</v>
      </c>
      <c r="V4" s="120">
        <v>0.14682539682539683</v>
      </c>
      <c r="W4" s="116">
        <v>0.25247198417930128</v>
      </c>
      <c r="X4" s="121">
        <v>10600</v>
      </c>
      <c r="Y4" s="119">
        <v>127</v>
      </c>
      <c r="Z4" s="120">
        <v>0.63184079601990051</v>
      </c>
      <c r="AA4" s="121">
        <v>23</v>
      </c>
      <c r="AB4" s="120">
        <v>4.5634920634920632E-2</v>
      </c>
      <c r="AC4" s="121">
        <v>50</v>
      </c>
      <c r="AD4" s="120">
        <v>9.9206349206349201E-2</v>
      </c>
      <c r="AE4" s="121">
        <v>1</v>
      </c>
      <c r="AF4" s="120">
        <v>1.984126984126984E-3</v>
      </c>
      <c r="AG4" s="121">
        <v>12</v>
      </c>
      <c r="AH4" s="120">
        <v>2.3809523809523808E-2</v>
      </c>
      <c r="AI4" s="121">
        <v>14</v>
      </c>
      <c r="AJ4" s="120">
        <v>2.7777777777777776E-2</v>
      </c>
      <c r="AK4" s="113">
        <v>62</v>
      </c>
      <c r="AL4" s="120">
        <v>0.12301587301587301</v>
      </c>
    </row>
    <row r="5" spans="1:38" ht="15.75">
      <c r="A5" s="320" t="s">
        <v>151</v>
      </c>
      <c r="B5" s="321"/>
      <c r="C5" s="322"/>
      <c r="D5" s="105">
        <v>34991</v>
      </c>
      <c r="E5" s="105">
        <v>290</v>
      </c>
      <c r="F5" s="106">
        <v>8.2878454459718205E-3</v>
      </c>
      <c r="G5" s="107">
        <v>0.80689655172413788</v>
      </c>
      <c r="H5" s="108">
        <v>1.6196315210838023E-2</v>
      </c>
      <c r="I5" s="122">
        <v>2</v>
      </c>
      <c r="J5" s="107">
        <v>0.76206896551724135</v>
      </c>
      <c r="K5" s="107">
        <v>0.91724137931034477</v>
      </c>
      <c r="L5" s="107">
        <v>0.69310344827586212</v>
      </c>
      <c r="M5" s="107">
        <v>0.85517241379310349</v>
      </c>
      <c r="N5" s="107">
        <v>0.66551724137931034</v>
      </c>
      <c r="O5" s="107">
        <v>8.1992512360321221E-2</v>
      </c>
      <c r="P5" s="110">
        <v>550.43980737904019</v>
      </c>
      <c r="Q5" s="110"/>
      <c r="R5" s="109">
        <v>4986</v>
      </c>
      <c r="S5" s="109">
        <v>597</v>
      </c>
      <c r="T5" s="111">
        <v>0.1197352587244284</v>
      </c>
      <c r="U5" s="109">
        <v>118</v>
      </c>
      <c r="V5" s="111">
        <v>0.19765494137353434</v>
      </c>
      <c r="W5" s="108">
        <v>8.9429793686034625E-2</v>
      </c>
      <c r="X5" s="112">
        <v>9400</v>
      </c>
      <c r="Y5" s="109">
        <v>168</v>
      </c>
      <c r="Z5" s="111">
        <v>0.58741258741258739</v>
      </c>
      <c r="AA5" s="112">
        <v>17</v>
      </c>
      <c r="AB5" s="111">
        <v>2.8475711892797319E-2</v>
      </c>
      <c r="AC5" s="112">
        <v>101</v>
      </c>
      <c r="AD5" s="111">
        <v>0.16917922948073702</v>
      </c>
      <c r="AE5" s="112">
        <v>0</v>
      </c>
      <c r="AF5" s="111">
        <v>0</v>
      </c>
      <c r="AG5" s="112">
        <v>40</v>
      </c>
      <c r="AH5" s="111">
        <v>6.7001675041876041E-2</v>
      </c>
      <c r="AI5" s="112">
        <v>24</v>
      </c>
      <c r="AJ5" s="111">
        <v>4.0201005025125629E-2</v>
      </c>
      <c r="AK5" s="105">
        <v>78</v>
      </c>
      <c r="AL5" s="111">
        <v>0.1306532663316583</v>
      </c>
    </row>
    <row r="6" spans="1:38" ht="15.75">
      <c r="A6" s="311" t="s">
        <v>153</v>
      </c>
      <c r="B6" s="312"/>
      <c r="C6" s="313"/>
      <c r="D6" s="113">
        <v>85098</v>
      </c>
      <c r="E6" s="113">
        <v>1190</v>
      </c>
      <c r="F6" s="114">
        <v>1.3983877411925074E-2</v>
      </c>
      <c r="G6" s="115">
        <v>0.80378151260504205</v>
      </c>
      <c r="H6" s="116">
        <v>3.8620807993234217E-2</v>
      </c>
      <c r="I6" s="117">
        <v>3</v>
      </c>
      <c r="J6" s="115">
        <v>0.86218487394957988</v>
      </c>
      <c r="K6" s="115">
        <v>0.86890756302521011</v>
      </c>
      <c r="L6" s="115">
        <v>0.75882352941176467</v>
      </c>
      <c r="M6" s="115">
        <v>0.72521008403361342</v>
      </c>
      <c r="N6" s="115">
        <v>0.50588235294117645</v>
      </c>
      <c r="O6" s="115">
        <v>7.8415473924181536E-2</v>
      </c>
      <c r="P6" s="118">
        <v>588.92783308655908</v>
      </c>
      <c r="Q6" s="118"/>
      <c r="R6" s="119">
        <v>14453</v>
      </c>
      <c r="S6" s="119">
        <v>2044</v>
      </c>
      <c r="T6" s="120">
        <v>0.14142392582854771</v>
      </c>
      <c r="U6" s="119">
        <v>385</v>
      </c>
      <c r="V6" s="120">
        <v>0.18835616438356165</v>
      </c>
      <c r="W6" s="116">
        <v>-0.14502320109796751</v>
      </c>
      <c r="X6" s="121">
        <v>44000</v>
      </c>
      <c r="Y6" s="119">
        <v>381</v>
      </c>
      <c r="Z6" s="120">
        <v>0.49738903394255873</v>
      </c>
      <c r="AA6" s="121">
        <v>94</v>
      </c>
      <c r="AB6" s="120">
        <v>4.5988258317025438E-2</v>
      </c>
      <c r="AC6" s="121">
        <v>289</v>
      </c>
      <c r="AD6" s="120">
        <v>0.1413894324853229</v>
      </c>
      <c r="AE6" s="121">
        <v>2</v>
      </c>
      <c r="AF6" s="120">
        <v>9.7847358121330719E-4</v>
      </c>
      <c r="AG6" s="121">
        <v>147</v>
      </c>
      <c r="AH6" s="120">
        <v>7.1917808219178078E-2</v>
      </c>
      <c r="AI6" s="121">
        <v>46</v>
      </c>
      <c r="AJ6" s="120">
        <v>2.2504892367906065E-2</v>
      </c>
      <c r="AK6" s="113">
        <v>238</v>
      </c>
      <c r="AL6" s="120">
        <v>0.11643835616438356</v>
      </c>
    </row>
    <row r="7" spans="1:38" ht="15.75">
      <c r="A7" s="320" t="s">
        <v>155</v>
      </c>
      <c r="B7" s="321"/>
      <c r="C7" s="322"/>
      <c r="D7" s="105">
        <v>13715</v>
      </c>
      <c r="E7" s="105">
        <v>212</v>
      </c>
      <c r="F7" s="106">
        <v>1.5457528253736785E-2</v>
      </c>
      <c r="G7" s="107">
        <v>0.72169811320754718</v>
      </c>
      <c r="H7" s="108">
        <v>-1.2569130216188973E-2</v>
      </c>
      <c r="I7" s="122">
        <v>4</v>
      </c>
      <c r="J7" s="107">
        <v>0.75943396226415094</v>
      </c>
      <c r="K7" s="107">
        <v>0.82547169811320753</v>
      </c>
      <c r="L7" s="107">
        <v>0.63207547169811318</v>
      </c>
      <c r="M7" s="107">
        <v>0.66981132075471694</v>
      </c>
      <c r="N7" s="107">
        <v>0.33490566037735847</v>
      </c>
      <c r="O7" s="107">
        <v>8.0058330295297117E-2</v>
      </c>
      <c r="P7" s="110">
        <v>659.10748669340137</v>
      </c>
      <c r="Q7" s="110"/>
      <c r="R7" s="109">
        <v>2057</v>
      </c>
      <c r="S7" s="109">
        <v>131</v>
      </c>
      <c r="T7" s="111">
        <v>6.3684978123480798E-2</v>
      </c>
      <c r="U7" s="109">
        <v>15</v>
      </c>
      <c r="V7" s="111">
        <v>0.11450381679389313</v>
      </c>
      <c r="W7" s="108">
        <v>-2.5510204081633193E-3</v>
      </c>
      <c r="X7" s="112">
        <v>3400</v>
      </c>
      <c r="Y7" s="109">
        <v>2</v>
      </c>
      <c r="Z7" s="111">
        <v>0.11764705882352941</v>
      </c>
      <c r="AA7" s="112">
        <v>9</v>
      </c>
      <c r="AB7" s="111">
        <v>6.8702290076335881E-2</v>
      </c>
      <c r="AC7" s="112">
        <v>6</v>
      </c>
      <c r="AD7" s="111">
        <v>4.5801526717557252E-2</v>
      </c>
      <c r="AE7" s="112">
        <v>0</v>
      </c>
      <c r="AF7" s="111">
        <v>0</v>
      </c>
      <c r="AG7" s="112">
        <v>0</v>
      </c>
      <c r="AH7" s="111">
        <v>0</v>
      </c>
      <c r="AI7" s="112">
        <v>3</v>
      </c>
      <c r="AJ7" s="111">
        <v>2.2900763358778626E-2</v>
      </c>
      <c r="AK7" s="105">
        <v>15</v>
      </c>
      <c r="AL7" s="111">
        <v>0.11450381679389313</v>
      </c>
    </row>
    <row r="8" spans="1:38" ht="15.75">
      <c r="A8" s="311" t="s">
        <v>157</v>
      </c>
      <c r="B8" s="312"/>
      <c r="C8" s="313"/>
      <c r="D8" s="113">
        <v>19187</v>
      </c>
      <c r="E8" s="113">
        <v>148</v>
      </c>
      <c r="F8" s="114">
        <v>7.7135560535779432E-3</v>
      </c>
      <c r="G8" s="115">
        <v>0.69763513513513509</v>
      </c>
      <c r="H8" s="116">
        <v>5.9765540718720679E-2</v>
      </c>
      <c r="I8" s="117">
        <v>5</v>
      </c>
      <c r="J8" s="115">
        <v>0.90540540540540537</v>
      </c>
      <c r="K8" s="115">
        <v>0.7567567567567568</v>
      </c>
      <c r="L8" s="115">
        <v>0.54054054054054057</v>
      </c>
      <c r="M8" s="115">
        <v>0.58783783783783783</v>
      </c>
      <c r="N8" s="115">
        <v>0.48648648648648651</v>
      </c>
      <c r="O8" s="115">
        <v>7.5102934278417674E-2</v>
      </c>
      <c r="P8" s="118">
        <v>612.73880022932178</v>
      </c>
      <c r="Q8" s="118"/>
      <c r="R8" s="119">
        <v>2322</v>
      </c>
      <c r="S8" s="119">
        <v>444</v>
      </c>
      <c r="T8" s="120">
        <v>0.19121447028423771</v>
      </c>
      <c r="U8" s="119">
        <v>80</v>
      </c>
      <c r="V8" s="120">
        <v>0.18018018018018017</v>
      </c>
      <c r="W8" s="116">
        <v>0.26770833333333327</v>
      </c>
      <c r="X8" s="121">
        <v>8500</v>
      </c>
      <c r="Y8" s="119">
        <v>72</v>
      </c>
      <c r="Z8" s="120">
        <v>0.47368421052631576</v>
      </c>
      <c r="AA8" s="121">
        <v>24</v>
      </c>
      <c r="AB8" s="120">
        <v>5.4054054054054057E-2</v>
      </c>
      <c r="AC8" s="121">
        <v>55</v>
      </c>
      <c r="AD8" s="120">
        <v>0.12387387387387387</v>
      </c>
      <c r="AE8" s="121">
        <v>1</v>
      </c>
      <c r="AF8" s="120">
        <v>2.2522522522522522E-3</v>
      </c>
      <c r="AG8" s="121">
        <v>19</v>
      </c>
      <c r="AH8" s="120">
        <v>4.2792792792792793E-2</v>
      </c>
      <c r="AI8" s="121">
        <v>18</v>
      </c>
      <c r="AJ8" s="120">
        <v>4.0540540540540543E-2</v>
      </c>
      <c r="AK8" s="113">
        <v>61</v>
      </c>
      <c r="AL8" s="120">
        <v>0.1373873873873874</v>
      </c>
    </row>
    <row r="9" spans="1:38" ht="15.75">
      <c r="A9" s="123" t="s">
        <v>122</v>
      </c>
      <c r="B9" s="123" t="s">
        <v>158</v>
      </c>
      <c r="C9" s="123" t="s">
        <v>159</v>
      </c>
      <c r="D9" s="124" t="s">
        <v>123</v>
      </c>
      <c r="E9" s="124" t="s">
        <v>124</v>
      </c>
      <c r="F9" s="125" t="s">
        <v>125</v>
      </c>
      <c r="G9" s="126" t="s">
        <v>126</v>
      </c>
      <c r="H9" s="127" t="s">
        <v>127</v>
      </c>
      <c r="I9" s="123" t="s">
        <v>11</v>
      </c>
      <c r="J9" s="126" t="s">
        <v>128</v>
      </c>
      <c r="K9" s="126" t="s">
        <v>129</v>
      </c>
      <c r="L9" s="126" t="s">
        <v>160</v>
      </c>
      <c r="M9" s="126" t="s">
        <v>161</v>
      </c>
      <c r="N9" s="126" t="s">
        <v>132</v>
      </c>
      <c r="O9" s="126" t="s">
        <v>133</v>
      </c>
      <c r="P9" s="128" t="s">
        <v>134</v>
      </c>
      <c r="Q9" s="128"/>
      <c r="R9" s="129" t="s">
        <v>135</v>
      </c>
      <c r="S9" s="129" t="s">
        <v>136</v>
      </c>
      <c r="T9" s="130" t="s">
        <v>137</v>
      </c>
      <c r="U9" s="129" t="s">
        <v>138</v>
      </c>
      <c r="V9" s="130" t="s">
        <v>14</v>
      </c>
      <c r="W9" s="127" t="s">
        <v>127</v>
      </c>
      <c r="X9" s="131" t="s">
        <v>274</v>
      </c>
      <c r="Y9" s="129" t="s">
        <v>139</v>
      </c>
      <c r="Z9" s="130" t="s">
        <v>140</v>
      </c>
      <c r="AA9" s="131" t="s">
        <v>141</v>
      </c>
      <c r="AB9" s="130" t="s">
        <v>142</v>
      </c>
      <c r="AC9" s="131" t="s">
        <v>143</v>
      </c>
      <c r="AD9" s="130" t="s">
        <v>142</v>
      </c>
      <c r="AE9" s="131" t="s">
        <v>144</v>
      </c>
      <c r="AF9" s="130" t="s">
        <v>142</v>
      </c>
      <c r="AG9" s="131" t="s">
        <v>145</v>
      </c>
      <c r="AH9" s="130" t="s">
        <v>142</v>
      </c>
      <c r="AI9" s="131" t="s">
        <v>146</v>
      </c>
      <c r="AJ9" s="130" t="s">
        <v>142</v>
      </c>
      <c r="AK9" s="124" t="s">
        <v>147</v>
      </c>
      <c r="AL9" s="130" t="s">
        <v>142</v>
      </c>
    </row>
    <row r="10" spans="1:38" ht="15.75">
      <c r="A10" s="117" t="s">
        <v>162</v>
      </c>
      <c r="B10" s="117" t="s">
        <v>163</v>
      </c>
      <c r="C10" s="119" t="s">
        <v>164</v>
      </c>
      <c r="D10" s="113">
        <v>9781</v>
      </c>
      <c r="E10" s="113">
        <v>58</v>
      </c>
      <c r="F10" s="114">
        <v>5.9298640220836318E-3</v>
      </c>
      <c r="G10" s="115">
        <v>0.86206896551724133</v>
      </c>
      <c r="H10" s="116">
        <v>-6.0629370629370745E-2</v>
      </c>
      <c r="I10" s="117">
        <v>1</v>
      </c>
      <c r="J10" s="115">
        <v>0.82758620689655171</v>
      </c>
      <c r="K10" s="115">
        <v>0.98275862068965514</v>
      </c>
      <c r="L10" s="115">
        <v>0.89655172413793105</v>
      </c>
      <c r="M10" s="115">
        <v>0.74137931034482762</v>
      </c>
      <c r="N10" s="115">
        <v>0.75862068965517238</v>
      </c>
      <c r="O10" s="115">
        <v>6.5637460382373988E-2</v>
      </c>
      <c r="P10" s="118">
        <v>250.95709129945809</v>
      </c>
      <c r="Q10" s="118"/>
      <c r="R10" s="119">
        <v>1412</v>
      </c>
      <c r="S10" s="119">
        <v>226</v>
      </c>
      <c r="T10" s="120">
        <v>0.16005665722379603</v>
      </c>
      <c r="U10" s="119">
        <v>18</v>
      </c>
      <c r="V10" s="120">
        <v>7.9646017699115043E-2</v>
      </c>
      <c r="W10" s="116">
        <v>-0.61643379906852946</v>
      </c>
      <c r="X10" s="121">
        <v>1000</v>
      </c>
      <c r="Y10" s="119">
        <v>19</v>
      </c>
      <c r="Z10" s="120">
        <v>0.51351351351351349</v>
      </c>
      <c r="AA10" s="121">
        <v>1</v>
      </c>
      <c r="AB10" s="120">
        <v>4.4247787610619468E-3</v>
      </c>
      <c r="AC10" s="121">
        <v>17</v>
      </c>
      <c r="AD10" s="120">
        <v>7.5221238938053103E-2</v>
      </c>
      <c r="AE10" s="121">
        <v>0</v>
      </c>
      <c r="AF10" s="120">
        <v>0</v>
      </c>
      <c r="AG10" s="121">
        <v>4</v>
      </c>
      <c r="AH10" s="120">
        <v>1.7699115044247787E-2</v>
      </c>
      <c r="AI10" s="121">
        <v>8</v>
      </c>
      <c r="AJ10" s="120">
        <v>3.5398230088495575E-2</v>
      </c>
      <c r="AK10" s="113">
        <v>14</v>
      </c>
      <c r="AL10" s="120">
        <v>6.1946902654867256E-2</v>
      </c>
    </row>
    <row r="11" spans="1:38" ht="15.75">
      <c r="A11" s="122" t="s">
        <v>162</v>
      </c>
      <c r="B11" s="122" t="s">
        <v>166</v>
      </c>
      <c r="C11" s="122" t="s">
        <v>164</v>
      </c>
      <c r="D11" s="105">
        <v>4090</v>
      </c>
      <c r="E11" s="105">
        <v>35</v>
      </c>
      <c r="F11" s="106">
        <v>8.557457212713936E-3</v>
      </c>
      <c r="G11" s="107">
        <v>0.84285714285714286</v>
      </c>
      <c r="H11" s="108">
        <v>0.18135593220338989</v>
      </c>
      <c r="I11" s="122">
        <v>2</v>
      </c>
      <c r="J11" s="107">
        <v>0.94285714285714284</v>
      </c>
      <c r="K11" s="107">
        <v>0.91428571428571426</v>
      </c>
      <c r="L11" s="107">
        <v>0.6</v>
      </c>
      <c r="M11" s="107">
        <v>0.91428571428571426</v>
      </c>
      <c r="N11" s="107">
        <v>0.77142857142857146</v>
      </c>
      <c r="O11" s="107">
        <v>0.1254278728606357</v>
      </c>
      <c r="P11" s="110">
        <v>958.41150855745752</v>
      </c>
      <c r="Q11" s="110"/>
      <c r="R11" s="109">
        <v>805</v>
      </c>
      <c r="S11" s="109">
        <v>33</v>
      </c>
      <c r="T11" s="111">
        <v>4.0993788819875775E-2</v>
      </c>
      <c r="U11" s="109">
        <v>11</v>
      </c>
      <c r="V11" s="111">
        <v>0.33333333333333331</v>
      </c>
      <c r="W11" s="108" t="e">
        <v>#N/A</v>
      </c>
      <c r="X11" s="112">
        <v>1400</v>
      </c>
      <c r="Y11" s="109">
        <v>11</v>
      </c>
      <c r="Z11" s="111">
        <v>0.5</v>
      </c>
      <c r="AA11" s="112">
        <v>1</v>
      </c>
      <c r="AB11" s="111">
        <v>3.0303030303030304E-2</v>
      </c>
      <c r="AC11" s="112">
        <v>10</v>
      </c>
      <c r="AD11" s="111">
        <v>0.30303030303030304</v>
      </c>
      <c r="AE11" s="112">
        <v>0</v>
      </c>
      <c r="AF11" s="111">
        <v>0</v>
      </c>
      <c r="AG11" s="112">
        <v>1</v>
      </c>
      <c r="AH11" s="111">
        <v>3.0303030303030304E-2</v>
      </c>
      <c r="AI11" s="112">
        <v>1</v>
      </c>
      <c r="AJ11" s="111">
        <v>3.0303030303030304E-2</v>
      </c>
      <c r="AK11" s="105">
        <v>10</v>
      </c>
      <c r="AL11" s="111">
        <v>0.30303030303030304</v>
      </c>
    </row>
    <row r="12" spans="1:38" ht="15.75">
      <c r="A12" s="117" t="s">
        <v>153</v>
      </c>
      <c r="B12" s="117" t="s">
        <v>169</v>
      </c>
      <c r="C12" s="119" t="s">
        <v>164</v>
      </c>
      <c r="D12" s="113">
        <v>19912</v>
      </c>
      <c r="E12" s="113">
        <v>413</v>
      </c>
      <c r="F12" s="114">
        <v>2.0741261550823623E-2</v>
      </c>
      <c r="G12" s="115">
        <v>0.84140435835351091</v>
      </c>
      <c r="H12" s="116">
        <v>0.10863309352517987</v>
      </c>
      <c r="I12" s="117">
        <v>3</v>
      </c>
      <c r="J12" s="115">
        <v>0.92251815980629537</v>
      </c>
      <c r="K12" s="115">
        <v>0.89588377723970947</v>
      </c>
      <c r="L12" s="115">
        <v>0.76513317191283292</v>
      </c>
      <c r="M12" s="115">
        <v>0.78208232445520576</v>
      </c>
      <c r="N12" s="115">
        <v>0.56416464891041163</v>
      </c>
      <c r="O12" s="115">
        <v>0.12510044194455605</v>
      </c>
      <c r="P12" s="118">
        <v>1014.8310571514667</v>
      </c>
      <c r="Q12" s="118"/>
      <c r="R12" s="119">
        <v>5705</v>
      </c>
      <c r="S12" s="119">
        <v>752</v>
      </c>
      <c r="T12" s="120">
        <v>0.13181419807186678</v>
      </c>
      <c r="U12" s="119">
        <v>117</v>
      </c>
      <c r="V12" s="120">
        <v>0.15558510638297873</v>
      </c>
      <c r="W12" s="116">
        <v>-0.40823970037453178</v>
      </c>
      <c r="X12" s="121">
        <v>14600</v>
      </c>
      <c r="Y12" s="119">
        <v>151</v>
      </c>
      <c r="Z12" s="120">
        <v>0.56343283582089554</v>
      </c>
      <c r="AA12" s="121">
        <v>25</v>
      </c>
      <c r="AB12" s="120">
        <v>3.3244680851063829E-2</v>
      </c>
      <c r="AC12" s="121">
        <v>91</v>
      </c>
      <c r="AD12" s="120">
        <v>0.12101063829787234</v>
      </c>
      <c r="AE12" s="121">
        <v>1</v>
      </c>
      <c r="AF12" s="120">
        <v>1.3297872340425532E-3</v>
      </c>
      <c r="AG12" s="121">
        <v>54</v>
      </c>
      <c r="AH12" s="120">
        <v>7.1808510638297879E-2</v>
      </c>
      <c r="AI12" s="121">
        <v>5</v>
      </c>
      <c r="AJ12" s="120">
        <v>6.648936170212766E-3</v>
      </c>
      <c r="AK12" s="113">
        <v>63</v>
      </c>
      <c r="AL12" s="120">
        <v>8.3776595744680854E-2</v>
      </c>
    </row>
    <row r="13" spans="1:38" ht="15.75">
      <c r="A13" s="122" t="s">
        <v>157</v>
      </c>
      <c r="B13" s="122" t="s">
        <v>276</v>
      </c>
      <c r="C13" s="122" t="s">
        <v>164</v>
      </c>
      <c r="D13" s="105">
        <v>1864</v>
      </c>
      <c r="E13" s="105">
        <v>7</v>
      </c>
      <c r="F13" s="106">
        <v>3.7553648068669528E-3</v>
      </c>
      <c r="G13" s="107">
        <v>0.8214285714285714</v>
      </c>
      <c r="H13" s="108" t="e">
        <v>#VALUE!</v>
      </c>
      <c r="I13" s="122">
        <v>4</v>
      </c>
      <c r="J13" s="107">
        <v>1</v>
      </c>
      <c r="K13" s="107">
        <v>1</v>
      </c>
      <c r="L13" s="107">
        <v>0.5714285714285714</v>
      </c>
      <c r="M13" s="107">
        <v>0.7142857142857143</v>
      </c>
      <c r="N13" s="107">
        <v>0.5714285714285714</v>
      </c>
      <c r="O13" s="107">
        <v>6.5450643776824038E-2</v>
      </c>
      <c r="P13" s="110">
        <v>519.05501072961374</v>
      </c>
      <c r="Q13" s="110"/>
      <c r="R13" s="109">
        <v>142</v>
      </c>
      <c r="S13" s="109">
        <v>3</v>
      </c>
      <c r="T13" s="111">
        <v>2.1126760563380281E-2</v>
      </c>
      <c r="U13" s="109">
        <v>2</v>
      </c>
      <c r="V13" s="111">
        <v>0.66666666666666663</v>
      </c>
      <c r="W13" s="108" t="e">
        <v>#N/A</v>
      </c>
      <c r="X13" s="112">
        <v>200</v>
      </c>
      <c r="Y13" s="109">
        <v>0</v>
      </c>
      <c r="Z13" s="111">
        <v>0</v>
      </c>
      <c r="AA13" s="112">
        <v>1</v>
      </c>
      <c r="AB13" s="111">
        <v>0.33333333333333331</v>
      </c>
      <c r="AC13" s="112">
        <v>1</v>
      </c>
      <c r="AD13" s="111">
        <v>0.33333333333333331</v>
      </c>
      <c r="AE13" s="112">
        <v>0</v>
      </c>
      <c r="AF13" s="111">
        <v>0</v>
      </c>
      <c r="AG13" s="112">
        <v>0</v>
      </c>
      <c r="AH13" s="111">
        <v>0</v>
      </c>
      <c r="AI13" s="112">
        <v>1</v>
      </c>
      <c r="AJ13" s="111">
        <v>0.33333333333333331</v>
      </c>
      <c r="AK13" s="105">
        <v>2</v>
      </c>
      <c r="AL13" s="111">
        <v>0.66666666666666663</v>
      </c>
    </row>
    <row r="14" spans="1:38" ht="15.75">
      <c r="A14" s="117" t="s">
        <v>153</v>
      </c>
      <c r="B14" s="117" t="s">
        <v>182</v>
      </c>
      <c r="C14" s="119" t="s">
        <v>164</v>
      </c>
      <c r="D14" s="113">
        <v>10574</v>
      </c>
      <c r="E14" s="113">
        <v>136</v>
      </c>
      <c r="F14" s="114">
        <v>1.2861736334405145E-2</v>
      </c>
      <c r="G14" s="115">
        <v>0.80514705882352944</v>
      </c>
      <c r="H14" s="116">
        <v>2.1657610775235356E-2</v>
      </c>
      <c r="I14" s="117">
        <v>5</v>
      </c>
      <c r="J14" s="115">
        <v>0.875</v>
      </c>
      <c r="K14" s="115">
        <v>0.86029411764705888</v>
      </c>
      <c r="L14" s="115">
        <v>0.75</v>
      </c>
      <c r="M14" s="115">
        <v>0.73529411764705888</v>
      </c>
      <c r="N14" s="115">
        <v>0.5</v>
      </c>
      <c r="O14" s="115">
        <v>7.24418384717231E-2</v>
      </c>
      <c r="P14" s="118">
        <v>587.71500094571593</v>
      </c>
      <c r="Q14" s="118"/>
      <c r="R14" s="119">
        <v>2018</v>
      </c>
      <c r="S14" s="119">
        <v>271</v>
      </c>
      <c r="T14" s="120">
        <v>0.13429137760158572</v>
      </c>
      <c r="U14" s="119">
        <v>54</v>
      </c>
      <c r="V14" s="120">
        <v>0.19926199261992619</v>
      </c>
      <c r="W14" s="116">
        <v>-0.10219799238490829</v>
      </c>
      <c r="X14" s="121">
        <v>6400</v>
      </c>
      <c r="Y14" s="119">
        <v>59</v>
      </c>
      <c r="Z14" s="120">
        <v>0.52212389380530977</v>
      </c>
      <c r="AA14" s="121">
        <v>12</v>
      </c>
      <c r="AB14" s="120">
        <v>4.4280442804428041E-2</v>
      </c>
      <c r="AC14" s="121">
        <v>41</v>
      </c>
      <c r="AD14" s="120">
        <v>0.15129151291512916</v>
      </c>
      <c r="AE14" s="121">
        <v>1</v>
      </c>
      <c r="AF14" s="120">
        <v>3.6900369003690036E-3</v>
      </c>
      <c r="AG14" s="121">
        <v>23</v>
      </c>
      <c r="AH14" s="120">
        <v>8.4870848708487087E-2</v>
      </c>
      <c r="AI14" s="121">
        <v>2</v>
      </c>
      <c r="AJ14" s="120">
        <v>7.3800738007380072E-3</v>
      </c>
      <c r="AK14" s="113">
        <v>31</v>
      </c>
      <c r="AL14" s="120">
        <v>0.11439114391143912</v>
      </c>
    </row>
    <row r="15" spans="1:38" ht="15.75">
      <c r="A15" s="122" t="s">
        <v>162</v>
      </c>
      <c r="B15" s="122" t="s">
        <v>170</v>
      </c>
      <c r="C15" s="122" t="s">
        <v>164</v>
      </c>
      <c r="D15" s="105">
        <v>15215</v>
      </c>
      <c r="E15" s="105">
        <v>138</v>
      </c>
      <c r="F15" s="106">
        <v>9.0699967137693061E-3</v>
      </c>
      <c r="G15" s="107">
        <v>0.76086956521739135</v>
      </c>
      <c r="H15" s="108">
        <v>-1.3559322033898313E-2</v>
      </c>
      <c r="I15" s="122">
        <v>6</v>
      </c>
      <c r="J15" s="107">
        <v>0.71739130434782605</v>
      </c>
      <c r="K15" s="107">
        <v>0.88405797101449279</v>
      </c>
      <c r="L15" s="107">
        <v>0.54347826086956519</v>
      </c>
      <c r="M15" s="107">
        <v>0.89855072463768115</v>
      </c>
      <c r="N15" s="107">
        <v>0.6376811594202898</v>
      </c>
      <c r="O15" s="107">
        <v>8.1104173512980618E-2</v>
      </c>
      <c r="P15" s="110">
        <v>619.89449359185005</v>
      </c>
      <c r="Q15" s="110"/>
      <c r="R15" s="109">
        <v>2102</v>
      </c>
      <c r="S15" s="109">
        <v>273</v>
      </c>
      <c r="T15" s="111">
        <v>0.12987630827783064</v>
      </c>
      <c r="U15" s="109">
        <v>69</v>
      </c>
      <c r="V15" s="111">
        <v>0.25274725274725274</v>
      </c>
      <c r="W15" s="108">
        <v>6.9606526902819307E-2</v>
      </c>
      <c r="X15" s="112">
        <v>7100</v>
      </c>
      <c r="Y15" s="109">
        <v>123</v>
      </c>
      <c r="Z15" s="111">
        <v>0.640625</v>
      </c>
      <c r="AA15" s="112">
        <v>13</v>
      </c>
      <c r="AB15" s="111">
        <v>4.7619047619047616E-2</v>
      </c>
      <c r="AC15" s="112">
        <v>56</v>
      </c>
      <c r="AD15" s="111">
        <v>0.20512820512820512</v>
      </c>
      <c r="AE15" s="112">
        <v>0</v>
      </c>
      <c r="AF15" s="111">
        <v>0</v>
      </c>
      <c r="AG15" s="112">
        <v>28</v>
      </c>
      <c r="AH15" s="111">
        <v>0.10256410256410256</v>
      </c>
      <c r="AI15" s="112">
        <v>13</v>
      </c>
      <c r="AJ15" s="111">
        <v>4.7619047619047616E-2</v>
      </c>
      <c r="AK15" s="105">
        <v>41</v>
      </c>
      <c r="AL15" s="111">
        <v>0.15018315018315018</v>
      </c>
    </row>
    <row r="16" spans="1:38" ht="15.75">
      <c r="A16" s="117" t="s">
        <v>155</v>
      </c>
      <c r="B16" s="117" t="s">
        <v>174</v>
      </c>
      <c r="C16" s="119" t="s">
        <v>164</v>
      </c>
      <c r="D16" s="113">
        <v>5004</v>
      </c>
      <c r="E16" s="113">
        <v>49</v>
      </c>
      <c r="F16" s="114">
        <v>9.7921662669864101E-3</v>
      </c>
      <c r="G16" s="115">
        <v>0.76020408163265307</v>
      </c>
      <c r="H16" s="116">
        <v>3.5185550730359338E-2</v>
      </c>
      <c r="I16" s="117">
        <v>7</v>
      </c>
      <c r="J16" s="115">
        <v>0.81632653061224492</v>
      </c>
      <c r="K16" s="115">
        <v>0.69387755102040816</v>
      </c>
      <c r="L16" s="115">
        <v>0.69387755102040816</v>
      </c>
      <c r="M16" s="115">
        <v>0.83673469387755106</v>
      </c>
      <c r="N16" s="115">
        <v>0.40816326530612246</v>
      </c>
      <c r="O16" s="115">
        <v>8.1734612310151875E-2</v>
      </c>
      <c r="P16" s="118">
        <v>586.19161071143094</v>
      </c>
      <c r="Q16" s="118"/>
      <c r="R16" s="119">
        <v>587</v>
      </c>
      <c r="S16" s="119">
        <v>40</v>
      </c>
      <c r="T16" s="120">
        <v>6.8143100511073251E-2</v>
      </c>
      <c r="U16" s="119">
        <v>5</v>
      </c>
      <c r="V16" s="120">
        <v>0.125</v>
      </c>
      <c r="W16" s="116">
        <v>-0.30232558139534893</v>
      </c>
      <c r="X16" s="121">
        <v>900</v>
      </c>
      <c r="Y16" s="119">
        <v>2</v>
      </c>
      <c r="Z16" s="120">
        <v>0.2857142857142857</v>
      </c>
      <c r="AA16" s="121">
        <v>3</v>
      </c>
      <c r="AB16" s="120">
        <v>7.4999999999999997E-2</v>
      </c>
      <c r="AC16" s="121">
        <v>2</v>
      </c>
      <c r="AD16" s="120">
        <v>0.05</v>
      </c>
      <c r="AE16" s="121">
        <v>0</v>
      </c>
      <c r="AF16" s="120">
        <v>0</v>
      </c>
      <c r="AG16" s="121">
        <v>0</v>
      </c>
      <c r="AH16" s="120">
        <v>0</v>
      </c>
      <c r="AI16" s="121">
        <v>0</v>
      </c>
      <c r="AJ16" s="120">
        <v>0</v>
      </c>
      <c r="AK16" s="113">
        <v>5</v>
      </c>
      <c r="AL16" s="120">
        <v>0.125</v>
      </c>
    </row>
    <row r="17" spans="1:38" ht="15.75">
      <c r="A17" s="122" t="s">
        <v>157</v>
      </c>
      <c r="B17" s="122" t="s">
        <v>277</v>
      </c>
      <c r="C17" s="122" t="s">
        <v>164</v>
      </c>
      <c r="D17" s="105">
        <v>8034</v>
      </c>
      <c r="E17" s="105">
        <v>79</v>
      </c>
      <c r="F17" s="106">
        <v>9.8332088623350761E-3</v>
      </c>
      <c r="G17" s="107">
        <v>0.74367088607594933</v>
      </c>
      <c r="H17" s="108">
        <v>0.10785597381342062</v>
      </c>
      <c r="I17" s="122">
        <v>8</v>
      </c>
      <c r="J17" s="107">
        <v>0.92405063291139244</v>
      </c>
      <c r="K17" s="107">
        <v>0.70886075949367089</v>
      </c>
      <c r="L17" s="107">
        <v>0.70886075949367089</v>
      </c>
      <c r="M17" s="107">
        <v>0.63291139240506333</v>
      </c>
      <c r="N17" s="107">
        <v>0.54430379746835444</v>
      </c>
      <c r="O17" s="107">
        <v>0.10318645755538959</v>
      </c>
      <c r="P17" s="110">
        <v>778.80123848643257</v>
      </c>
      <c r="Q17" s="110"/>
      <c r="R17" s="109">
        <v>1593</v>
      </c>
      <c r="S17" s="109">
        <v>309</v>
      </c>
      <c r="T17" s="111">
        <v>0.19397363465160075</v>
      </c>
      <c r="U17" s="109">
        <v>49</v>
      </c>
      <c r="V17" s="111">
        <v>0.15857605177993528</v>
      </c>
      <c r="W17" s="108">
        <v>0.26672994779307074</v>
      </c>
      <c r="X17" s="112">
        <v>5200</v>
      </c>
      <c r="Y17" s="109">
        <v>58</v>
      </c>
      <c r="Z17" s="111">
        <v>0.54205607476635509</v>
      </c>
      <c r="AA17" s="112">
        <v>15</v>
      </c>
      <c r="AB17" s="111">
        <v>4.8543689320388349E-2</v>
      </c>
      <c r="AC17" s="112">
        <v>33</v>
      </c>
      <c r="AD17" s="111">
        <v>0.10679611650485436</v>
      </c>
      <c r="AE17" s="112">
        <v>1</v>
      </c>
      <c r="AF17" s="111">
        <v>3.2362459546925568E-3</v>
      </c>
      <c r="AG17" s="112">
        <v>14</v>
      </c>
      <c r="AH17" s="111">
        <v>4.5307443365695796E-2</v>
      </c>
      <c r="AI17" s="112">
        <v>8</v>
      </c>
      <c r="AJ17" s="111">
        <v>2.5889967637540454E-2</v>
      </c>
      <c r="AK17" s="105">
        <v>35</v>
      </c>
      <c r="AL17" s="111">
        <v>0.11326860841423948</v>
      </c>
    </row>
    <row r="18" spans="1:38" ht="15.75">
      <c r="A18" s="117" t="s">
        <v>155</v>
      </c>
      <c r="B18" s="117" t="s">
        <v>173</v>
      </c>
      <c r="C18" s="119" t="s">
        <v>164</v>
      </c>
      <c r="D18" s="113">
        <v>4938</v>
      </c>
      <c r="E18" s="113">
        <v>74</v>
      </c>
      <c r="F18" s="114">
        <v>1.4985824220332119E-2</v>
      </c>
      <c r="G18" s="115">
        <v>0.73986486486486491</v>
      </c>
      <c r="H18" s="116">
        <v>-6.2993700629936072E-3</v>
      </c>
      <c r="I18" s="117">
        <v>9</v>
      </c>
      <c r="J18" s="115">
        <v>0.77027027027027029</v>
      </c>
      <c r="K18" s="115">
        <v>0.72972972972972971</v>
      </c>
      <c r="L18" s="115">
        <v>0.63513513513513509</v>
      </c>
      <c r="M18" s="115">
        <v>0.82432432432432434</v>
      </c>
      <c r="N18" s="115">
        <v>0.22972972972972974</v>
      </c>
      <c r="O18" s="115">
        <v>8.4852166869177806E-2</v>
      </c>
      <c r="P18" s="118">
        <v>649.23009720534628</v>
      </c>
      <c r="Q18" s="118"/>
      <c r="R18" s="119">
        <v>622</v>
      </c>
      <c r="S18" s="119">
        <v>41</v>
      </c>
      <c r="T18" s="120">
        <v>6.591639871382636E-2</v>
      </c>
      <c r="U18" s="119">
        <v>9</v>
      </c>
      <c r="V18" s="120">
        <v>0.21951219512195122</v>
      </c>
      <c r="W18" s="116">
        <v>0.2177328843995511</v>
      </c>
      <c r="X18" s="121">
        <v>2000</v>
      </c>
      <c r="Y18" s="119">
        <v>0</v>
      </c>
      <c r="Z18" s="120">
        <v>0</v>
      </c>
      <c r="AA18" s="121">
        <v>6</v>
      </c>
      <c r="AB18" s="120">
        <v>0.14634146341463414</v>
      </c>
      <c r="AC18" s="121">
        <v>3</v>
      </c>
      <c r="AD18" s="120">
        <v>7.3170731707317069E-2</v>
      </c>
      <c r="AE18" s="121">
        <v>0</v>
      </c>
      <c r="AF18" s="120">
        <v>0</v>
      </c>
      <c r="AG18" s="121">
        <v>0</v>
      </c>
      <c r="AH18" s="120">
        <v>0</v>
      </c>
      <c r="AI18" s="121">
        <v>3</v>
      </c>
      <c r="AJ18" s="120">
        <v>7.3170731707317069E-2</v>
      </c>
      <c r="AK18" s="113">
        <v>9</v>
      </c>
      <c r="AL18" s="120">
        <v>0.21951219512195122</v>
      </c>
    </row>
    <row r="19" spans="1:38" ht="15.75">
      <c r="A19" s="122" t="s">
        <v>157</v>
      </c>
      <c r="B19" s="122" t="s">
        <v>195</v>
      </c>
      <c r="C19" s="122" t="s">
        <v>164</v>
      </c>
      <c r="D19" s="105">
        <v>1198</v>
      </c>
      <c r="E19" s="105">
        <v>16</v>
      </c>
      <c r="F19" s="106">
        <v>1.335559265442404E-2</v>
      </c>
      <c r="G19" s="107">
        <v>0.71875</v>
      </c>
      <c r="H19" s="108">
        <v>-9.5652173913043453E-2</v>
      </c>
      <c r="I19" s="122">
        <v>10</v>
      </c>
      <c r="J19" s="107">
        <v>0.8125</v>
      </c>
      <c r="K19" s="107">
        <v>1</v>
      </c>
      <c r="L19" s="107">
        <v>0.5</v>
      </c>
      <c r="M19" s="107">
        <v>0.5625</v>
      </c>
      <c r="N19" s="107">
        <v>0.5625</v>
      </c>
      <c r="O19" s="107">
        <v>5.0083472454090151E-2</v>
      </c>
      <c r="P19" s="110">
        <v>700.03357262103509</v>
      </c>
      <c r="Q19" s="110"/>
      <c r="R19" s="109">
        <v>96</v>
      </c>
      <c r="S19" s="109">
        <v>34</v>
      </c>
      <c r="T19" s="111">
        <v>0.35416666666666669</v>
      </c>
      <c r="U19" s="109">
        <v>0</v>
      </c>
      <c r="V19" s="111">
        <v>0</v>
      </c>
      <c r="W19" s="108" t="e">
        <v>#DIV/0!</v>
      </c>
      <c r="X19" s="112">
        <v>0</v>
      </c>
      <c r="Y19" s="109">
        <v>0</v>
      </c>
      <c r="Z19" s="111" t="e">
        <v>#DIV/0!</v>
      </c>
      <c r="AA19" s="112">
        <v>0</v>
      </c>
      <c r="AB19" s="111">
        <v>0</v>
      </c>
      <c r="AC19" s="112">
        <v>0</v>
      </c>
      <c r="AD19" s="111">
        <v>0</v>
      </c>
      <c r="AE19" s="112">
        <v>0</v>
      </c>
      <c r="AF19" s="111">
        <v>0</v>
      </c>
      <c r="AG19" s="112">
        <v>0</v>
      </c>
      <c r="AH19" s="111">
        <v>0</v>
      </c>
      <c r="AI19" s="112">
        <v>0</v>
      </c>
      <c r="AJ19" s="111">
        <v>0</v>
      </c>
      <c r="AK19" s="105">
        <v>0</v>
      </c>
      <c r="AL19" s="111">
        <v>0</v>
      </c>
    </row>
    <row r="20" spans="1:38" ht="15.75">
      <c r="A20" s="117" t="s">
        <v>155</v>
      </c>
      <c r="B20" s="117" t="s">
        <v>175</v>
      </c>
      <c r="C20" s="119" t="s">
        <v>164</v>
      </c>
      <c r="D20" s="113">
        <v>1880</v>
      </c>
      <c r="E20" s="113">
        <v>56</v>
      </c>
      <c r="F20" s="114">
        <v>2.9787234042553193E-2</v>
      </c>
      <c r="G20" s="115">
        <v>0.6517857142857143</v>
      </c>
      <c r="H20" s="116">
        <v>-2.2831050228310421E-2</v>
      </c>
      <c r="I20" s="117">
        <v>11</v>
      </c>
      <c r="J20" s="115">
        <v>0.6785714285714286</v>
      </c>
      <c r="K20" s="115">
        <v>0.9821428571428571</v>
      </c>
      <c r="L20" s="115">
        <v>0.5535714285714286</v>
      </c>
      <c r="M20" s="115">
        <v>0.39285714285714285</v>
      </c>
      <c r="N20" s="115">
        <v>0.44642857142857145</v>
      </c>
      <c r="O20" s="115">
        <v>9.4148936170212763E-2</v>
      </c>
      <c r="P20" s="118">
        <v>961.53812765957446</v>
      </c>
      <c r="Q20" s="118"/>
      <c r="R20" s="119">
        <v>433</v>
      </c>
      <c r="S20" s="119">
        <v>29</v>
      </c>
      <c r="T20" s="120">
        <v>6.6974595842956119E-2</v>
      </c>
      <c r="U20" s="119">
        <v>1</v>
      </c>
      <c r="V20" s="120">
        <v>3.4482758620689655E-2</v>
      </c>
      <c r="W20" s="116">
        <v>-0.74698795180722888</v>
      </c>
      <c r="X20" s="121">
        <v>500</v>
      </c>
      <c r="Y20" s="119">
        <v>0</v>
      </c>
      <c r="Z20" s="120">
        <v>0</v>
      </c>
      <c r="AA20" s="121">
        <v>0</v>
      </c>
      <c r="AB20" s="120">
        <v>0</v>
      </c>
      <c r="AC20" s="121">
        <v>1</v>
      </c>
      <c r="AD20" s="120">
        <v>3.4482758620689655E-2</v>
      </c>
      <c r="AE20" s="121">
        <v>0</v>
      </c>
      <c r="AF20" s="120">
        <v>0</v>
      </c>
      <c r="AG20" s="121">
        <v>0</v>
      </c>
      <c r="AH20" s="120">
        <v>0</v>
      </c>
      <c r="AI20" s="121">
        <v>0</v>
      </c>
      <c r="AJ20" s="120">
        <v>0</v>
      </c>
      <c r="AK20" s="113">
        <v>1</v>
      </c>
      <c r="AL20" s="120">
        <v>3.4482758620689655E-2</v>
      </c>
    </row>
    <row r="21" spans="1:38" ht="15.75">
      <c r="A21" s="122" t="s">
        <v>153</v>
      </c>
      <c r="B21" s="122" t="s">
        <v>176</v>
      </c>
      <c r="C21" s="122" t="s">
        <v>177</v>
      </c>
      <c r="D21" s="105">
        <v>3100</v>
      </c>
      <c r="E21" s="105">
        <v>33</v>
      </c>
      <c r="F21" s="106">
        <v>1.064516129032258E-2</v>
      </c>
      <c r="G21" s="107">
        <v>0.84090909090909094</v>
      </c>
      <c r="H21" s="108">
        <v>-6.7567567567566843E-3</v>
      </c>
      <c r="I21" s="122">
        <v>1</v>
      </c>
      <c r="J21" s="107">
        <v>0.87878787878787878</v>
      </c>
      <c r="K21" s="107">
        <v>0.90909090909090906</v>
      </c>
      <c r="L21" s="107">
        <v>0.69696969696969702</v>
      </c>
      <c r="M21" s="107">
        <v>0.87878787878787878</v>
      </c>
      <c r="N21" s="107">
        <v>0.54545454545454541</v>
      </c>
      <c r="O21" s="107">
        <v>5.0967741935483868E-2</v>
      </c>
      <c r="P21" s="110">
        <v>387.50023870967732</v>
      </c>
      <c r="Q21" s="110"/>
      <c r="R21" s="109">
        <v>354</v>
      </c>
      <c r="S21" s="109">
        <v>51</v>
      </c>
      <c r="T21" s="111">
        <v>0.1440677966101695</v>
      </c>
      <c r="U21" s="109">
        <v>17</v>
      </c>
      <c r="V21" s="111">
        <v>0.33333333333333331</v>
      </c>
      <c r="W21" s="108">
        <v>-0.18604651162790697</v>
      </c>
      <c r="X21" s="112">
        <v>400</v>
      </c>
      <c r="Y21" s="109">
        <v>9</v>
      </c>
      <c r="Z21" s="111">
        <v>0.34615384615384615</v>
      </c>
      <c r="AA21" s="112">
        <v>1</v>
      </c>
      <c r="AB21" s="111">
        <v>1.9607843137254902E-2</v>
      </c>
      <c r="AC21" s="112">
        <v>16</v>
      </c>
      <c r="AD21" s="111">
        <v>0.31372549019607843</v>
      </c>
      <c r="AE21" s="112">
        <v>0</v>
      </c>
      <c r="AF21" s="111">
        <v>0</v>
      </c>
      <c r="AG21" s="112">
        <v>7</v>
      </c>
      <c r="AH21" s="111">
        <v>0.13725490196078433</v>
      </c>
      <c r="AI21" s="112">
        <v>6</v>
      </c>
      <c r="AJ21" s="111">
        <v>0.11764705882352941</v>
      </c>
      <c r="AK21" s="105">
        <v>10</v>
      </c>
      <c r="AL21" s="111">
        <v>0.19607843137254902</v>
      </c>
    </row>
    <row r="22" spans="1:38" ht="15.75">
      <c r="A22" s="117" t="s">
        <v>162</v>
      </c>
      <c r="B22" s="117" t="s">
        <v>180</v>
      </c>
      <c r="C22" s="119" t="s">
        <v>177</v>
      </c>
      <c r="D22" s="113">
        <v>5905</v>
      </c>
      <c r="E22" s="113">
        <v>59</v>
      </c>
      <c r="F22" s="114">
        <v>9.9915325994919552E-3</v>
      </c>
      <c r="G22" s="115">
        <v>0.83898305084745761</v>
      </c>
      <c r="H22" s="116" t="e">
        <v>#VALUE!</v>
      </c>
      <c r="I22" s="117">
        <v>2</v>
      </c>
      <c r="J22" s="115">
        <v>0.69491525423728817</v>
      </c>
      <c r="K22" s="115">
        <v>0.93220338983050843</v>
      </c>
      <c r="L22" s="115">
        <v>0.89830508474576276</v>
      </c>
      <c r="M22" s="115">
        <v>0.83050847457627119</v>
      </c>
      <c r="N22" s="115">
        <v>0.57627118644067798</v>
      </c>
      <c r="O22" s="115">
        <v>8.1287044877222686E-2</v>
      </c>
      <c r="P22" s="118">
        <v>584.96701100762061</v>
      </c>
      <c r="Q22" s="118"/>
      <c r="R22" s="119">
        <v>667</v>
      </c>
      <c r="S22" s="119">
        <v>54</v>
      </c>
      <c r="T22" s="120">
        <v>8.0959520239880053E-2</v>
      </c>
      <c r="U22" s="119">
        <v>16</v>
      </c>
      <c r="V22" s="120">
        <v>0.29629629629629628</v>
      </c>
      <c r="W22" s="116" t="e">
        <v>#N/A</v>
      </c>
      <c r="X22" s="121">
        <v>900</v>
      </c>
      <c r="Y22" s="119">
        <v>13</v>
      </c>
      <c r="Z22" s="120">
        <v>0.44827586206896552</v>
      </c>
      <c r="AA22" s="121">
        <v>0</v>
      </c>
      <c r="AB22" s="120">
        <v>0</v>
      </c>
      <c r="AC22" s="121">
        <v>16</v>
      </c>
      <c r="AD22" s="120">
        <v>0.29629629629629628</v>
      </c>
      <c r="AE22" s="121">
        <v>0</v>
      </c>
      <c r="AF22" s="120">
        <v>0</v>
      </c>
      <c r="AG22" s="121">
        <v>6</v>
      </c>
      <c r="AH22" s="120">
        <v>0.1111111111111111</v>
      </c>
      <c r="AI22" s="121">
        <v>2</v>
      </c>
      <c r="AJ22" s="120">
        <v>3.7037037037037035E-2</v>
      </c>
      <c r="AK22" s="113">
        <v>10</v>
      </c>
      <c r="AL22" s="120">
        <v>0.18518518518518517</v>
      </c>
    </row>
    <row r="23" spans="1:38" ht="15.75">
      <c r="A23" s="122" t="s">
        <v>149</v>
      </c>
      <c r="B23" s="122" t="s">
        <v>278</v>
      </c>
      <c r="C23" s="122" t="s">
        <v>177</v>
      </c>
      <c r="D23" s="105">
        <v>13895</v>
      </c>
      <c r="E23" s="105">
        <v>128</v>
      </c>
      <c r="F23" s="106">
        <v>9.2119467434328903E-3</v>
      </c>
      <c r="G23" s="107">
        <v>0.822265625</v>
      </c>
      <c r="H23" s="108">
        <v>0.10623310672454746</v>
      </c>
      <c r="I23" s="122">
        <v>3</v>
      </c>
      <c r="J23" s="107">
        <v>0.890625</v>
      </c>
      <c r="K23" s="107">
        <v>0.796875</v>
      </c>
      <c r="L23" s="107">
        <v>0.8046875</v>
      </c>
      <c r="M23" s="107">
        <v>0.796875</v>
      </c>
      <c r="N23" s="107">
        <v>0.5625</v>
      </c>
      <c r="O23" s="107">
        <v>5.4839870456998924E-2</v>
      </c>
      <c r="P23" s="110">
        <v>398.64212090680104</v>
      </c>
      <c r="Q23" s="110"/>
      <c r="R23" s="109">
        <v>1373</v>
      </c>
      <c r="S23" s="109">
        <v>190</v>
      </c>
      <c r="T23" s="111">
        <v>0.13838310269482884</v>
      </c>
      <c r="U23" s="109">
        <v>47</v>
      </c>
      <c r="V23" s="111">
        <v>0.24736842105263157</v>
      </c>
      <c r="W23" s="108">
        <v>0.33883475840127264</v>
      </c>
      <c r="X23" s="112">
        <v>8400</v>
      </c>
      <c r="Y23" s="109">
        <v>62</v>
      </c>
      <c r="Z23" s="111">
        <v>0.56880733944954132</v>
      </c>
      <c r="AA23" s="112">
        <v>16</v>
      </c>
      <c r="AB23" s="111">
        <v>8.4210526315789472E-2</v>
      </c>
      <c r="AC23" s="112">
        <v>30</v>
      </c>
      <c r="AD23" s="111">
        <v>0.15789473684210525</v>
      </c>
      <c r="AE23" s="112">
        <v>1</v>
      </c>
      <c r="AF23" s="111">
        <v>5.263157894736842E-3</v>
      </c>
      <c r="AG23" s="112">
        <v>4</v>
      </c>
      <c r="AH23" s="111">
        <v>2.1052631578947368E-2</v>
      </c>
      <c r="AI23" s="112">
        <v>13</v>
      </c>
      <c r="AJ23" s="111">
        <v>6.8421052631578952E-2</v>
      </c>
      <c r="AK23" s="105">
        <v>43</v>
      </c>
      <c r="AL23" s="111">
        <v>0.22631578947368422</v>
      </c>
    </row>
    <row r="24" spans="1:38" ht="15.75">
      <c r="A24" s="117" t="s">
        <v>153</v>
      </c>
      <c r="B24" s="117" t="s">
        <v>181</v>
      </c>
      <c r="C24" s="119" t="s">
        <v>177</v>
      </c>
      <c r="D24" s="113">
        <v>7187</v>
      </c>
      <c r="E24" s="113">
        <v>70</v>
      </c>
      <c r="F24" s="114">
        <v>9.7398079866425485E-3</v>
      </c>
      <c r="G24" s="115">
        <v>0.81428571428571428</v>
      </c>
      <c r="H24" s="116">
        <v>-9.6866096866096929E-2</v>
      </c>
      <c r="I24" s="117">
        <v>4</v>
      </c>
      <c r="J24" s="115">
        <v>0.8571428571428571</v>
      </c>
      <c r="K24" s="115">
        <v>0.84285714285714286</v>
      </c>
      <c r="L24" s="115">
        <v>0.87142857142857144</v>
      </c>
      <c r="M24" s="115">
        <v>0.68571428571428572</v>
      </c>
      <c r="N24" s="115">
        <v>0.47142857142857142</v>
      </c>
      <c r="O24" s="115">
        <v>3.3671907610964238E-2</v>
      </c>
      <c r="P24" s="118">
        <v>244.13694170029217</v>
      </c>
      <c r="Q24" s="118"/>
      <c r="R24" s="119">
        <v>507</v>
      </c>
      <c r="S24" s="119">
        <v>96</v>
      </c>
      <c r="T24" s="120">
        <v>0.1893491124260355</v>
      </c>
      <c r="U24" s="119">
        <v>20</v>
      </c>
      <c r="V24" s="120">
        <v>0.20833333333333334</v>
      </c>
      <c r="W24" s="116">
        <v>0.36326530612244895</v>
      </c>
      <c r="X24" s="121">
        <v>1400</v>
      </c>
      <c r="Y24" s="119">
        <v>18</v>
      </c>
      <c r="Z24" s="120">
        <v>0.47368421052631576</v>
      </c>
      <c r="AA24" s="121">
        <v>6</v>
      </c>
      <c r="AB24" s="120">
        <v>6.25E-2</v>
      </c>
      <c r="AC24" s="121">
        <v>14</v>
      </c>
      <c r="AD24" s="120">
        <v>0.14583333333333334</v>
      </c>
      <c r="AE24" s="121">
        <v>0</v>
      </c>
      <c r="AF24" s="120">
        <v>0</v>
      </c>
      <c r="AG24" s="121">
        <v>6</v>
      </c>
      <c r="AH24" s="120">
        <v>6.25E-2</v>
      </c>
      <c r="AI24" s="121">
        <v>3</v>
      </c>
      <c r="AJ24" s="120">
        <v>3.125E-2</v>
      </c>
      <c r="AK24" s="113">
        <v>14</v>
      </c>
      <c r="AL24" s="120">
        <v>0.14583333333333334</v>
      </c>
    </row>
    <row r="25" spans="1:38" ht="15.75">
      <c r="A25" s="122" t="s">
        <v>153</v>
      </c>
      <c r="B25" s="122" t="s">
        <v>179</v>
      </c>
      <c r="C25" s="122" t="s">
        <v>177</v>
      </c>
      <c r="D25" s="105">
        <v>7014</v>
      </c>
      <c r="E25" s="105">
        <v>111</v>
      </c>
      <c r="F25" s="106">
        <v>1.5825491873396064E-2</v>
      </c>
      <c r="G25" s="107">
        <v>0.81081081081081086</v>
      </c>
      <c r="H25" s="108">
        <v>6.0063437139561804E-2</v>
      </c>
      <c r="I25" s="122">
        <v>5</v>
      </c>
      <c r="J25" s="107">
        <v>0.84684684684684686</v>
      </c>
      <c r="K25" s="107">
        <v>0.963963963963964</v>
      </c>
      <c r="L25" s="107">
        <v>0.73873873873873874</v>
      </c>
      <c r="M25" s="107">
        <v>0.69369369369369371</v>
      </c>
      <c r="N25" s="107">
        <v>0.44144144144144143</v>
      </c>
      <c r="O25" s="107">
        <v>9.452523524379812E-2</v>
      </c>
      <c r="P25" s="110">
        <v>571.47432135728536</v>
      </c>
      <c r="Q25" s="110"/>
      <c r="R25" s="109">
        <v>1104</v>
      </c>
      <c r="S25" s="109">
        <v>140</v>
      </c>
      <c r="T25" s="111">
        <v>0.12681159420289856</v>
      </c>
      <c r="U25" s="109">
        <v>30</v>
      </c>
      <c r="V25" s="111">
        <v>0.21428571428571427</v>
      </c>
      <c r="W25" s="108">
        <v>-0.16666666666666674</v>
      </c>
      <c r="X25" s="112">
        <v>4600</v>
      </c>
      <c r="Y25" s="109">
        <v>32</v>
      </c>
      <c r="Z25" s="111">
        <v>0.5161290322580645</v>
      </c>
      <c r="AA25" s="112">
        <v>13</v>
      </c>
      <c r="AB25" s="111">
        <v>9.285714285714286E-2</v>
      </c>
      <c r="AC25" s="112">
        <v>17</v>
      </c>
      <c r="AD25" s="111">
        <v>0.12142857142857143</v>
      </c>
      <c r="AE25" s="112">
        <v>0</v>
      </c>
      <c r="AF25" s="111">
        <v>0</v>
      </c>
      <c r="AG25" s="112">
        <v>12</v>
      </c>
      <c r="AH25" s="111">
        <v>8.5714285714285715E-2</v>
      </c>
      <c r="AI25" s="112">
        <v>1</v>
      </c>
      <c r="AJ25" s="111">
        <v>7.1428571428571426E-3</v>
      </c>
      <c r="AK25" s="105">
        <v>18</v>
      </c>
      <c r="AL25" s="111">
        <v>0.12857142857142856</v>
      </c>
    </row>
    <row r="26" spans="1:38" ht="15.75">
      <c r="A26" s="117" t="s">
        <v>153</v>
      </c>
      <c r="B26" s="117" t="s">
        <v>165</v>
      </c>
      <c r="C26" s="119" t="s">
        <v>177</v>
      </c>
      <c r="D26" s="113">
        <v>4989</v>
      </c>
      <c r="E26" s="113">
        <v>44</v>
      </c>
      <c r="F26" s="114">
        <v>8.8194026859090002E-3</v>
      </c>
      <c r="G26" s="115">
        <v>0.80113636363636365</v>
      </c>
      <c r="H26" s="116">
        <v>0.10120185161591713</v>
      </c>
      <c r="I26" s="117">
        <v>6</v>
      </c>
      <c r="J26" s="115">
        <v>0.79545454545454541</v>
      </c>
      <c r="K26" s="115">
        <v>0.93181818181818177</v>
      </c>
      <c r="L26" s="115">
        <v>0.70454545454545459</v>
      </c>
      <c r="M26" s="115">
        <v>0.77272727272727271</v>
      </c>
      <c r="N26" s="115">
        <v>0.52272727272727271</v>
      </c>
      <c r="O26" s="115">
        <v>5.5121266786931251E-2</v>
      </c>
      <c r="P26" s="118">
        <v>426.64786530366791</v>
      </c>
      <c r="Q26" s="118"/>
      <c r="R26" s="119">
        <v>581</v>
      </c>
      <c r="S26" s="119">
        <v>89</v>
      </c>
      <c r="T26" s="120">
        <v>0.153184165232358</v>
      </c>
      <c r="U26" s="119">
        <v>7</v>
      </c>
      <c r="V26" s="120">
        <v>7.8651685393258425E-2</v>
      </c>
      <c r="W26" s="116">
        <v>-1.9254108723135273</v>
      </c>
      <c r="X26" s="121">
        <v>1900</v>
      </c>
      <c r="Y26" s="119">
        <v>8</v>
      </c>
      <c r="Z26" s="120">
        <v>0.53333333333333333</v>
      </c>
      <c r="AA26" s="121">
        <v>3</v>
      </c>
      <c r="AB26" s="120">
        <v>3.3707865168539325E-2</v>
      </c>
      <c r="AC26" s="121">
        <v>4</v>
      </c>
      <c r="AD26" s="120">
        <v>4.49438202247191E-2</v>
      </c>
      <c r="AE26" s="121">
        <v>0</v>
      </c>
      <c r="AF26" s="120">
        <v>0</v>
      </c>
      <c r="AG26" s="121">
        <v>1</v>
      </c>
      <c r="AH26" s="120">
        <v>1.1235955056179775E-2</v>
      </c>
      <c r="AI26" s="121">
        <v>2</v>
      </c>
      <c r="AJ26" s="120">
        <v>2.247191011235955E-2</v>
      </c>
      <c r="AK26" s="113">
        <v>6</v>
      </c>
      <c r="AL26" s="120">
        <v>6.741573033707865E-2</v>
      </c>
    </row>
    <row r="27" spans="1:38" ht="15.75">
      <c r="A27" s="122" t="s">
        <v>279</v>
      </c>
      <c r="B27" s="122" t="s">
        <v>280</v>
      </c>
      <c r="C27" s="122" t="s">
        <v>177</v>
      </c>
      <c r="D27" s="105">
        <v>1347</v>
      </c>
      <c r="E27" s="105">
        <v>13</v>
      </c>
      <c r="F27" s="106">
        <v>9.6510764662212315E-3</v>
      </c>
      <c r="G27" s="107">
        <v>0.76923076923076927</v>
      </c>
      <c r="H27" s="108" t="e">
        <v>#VALUE!</v>
      </c>
      <c r="I27" s="122">
        <v>7</v>
      </c>
      <c r="J27" s="107">
        <v>0.84615384615384615</v>
      </c>
      <c r="K27" s="107">
        <v>0.76923076923076927</v>
      </c>
      <c r="L27" s="107">
        <v>0.46153846153846156</v>
      </c>
      <c r="M27" s="107">
        <v>1</v>
      </c>
      <c r="N27" s="107">
        <v>0.53846153846153844</v>
      </c>
      <c r="O27" s="107">
        <v>3.5634743875278395E-2</v>
      </c>
      <c r="P27" s="110">
        <v>206.96736451373411</v>
      </c>
      <c r="Q27" s="110"/>
      <c r="R27" s="109">
        <v>41</v>
      </c>
      <c r="S27" s="109">
        <v>2</v>
      </c>
      <c r="T27" s="111">
        <v>4.878048780487805E-2</v>
      </c>
      <c r="U27" s="109">
        <v>0</v>
      </c>
      <c r="V27" s="111">
        <v>0</v>
      </c>
      <c r="W27" s="108" t="e">
        <v>#N/A</v>
      </c>
      <c r="X27" s="112">
        <v>0</v>
      </c>
      <c r="Y27" s="109">
        <v>0</v>
      </c>
      <c r="Z27" s="111" t="e">
        <v>#DIV/0!</v>
      </c>
      <c r="AA27" s="112">
        <v>0</v>
      </c>
      <c r="AB27" s="111">
        <v>0</v>
      </c>
      <c r="AC27" s="112">
        <v>0</v>
      </c>
      <c r="AD27" s="111">
        <v>0</v>
      </c>
      <c r="AE27" s="112">
        <v>0</v>
      </c>
      <c r="AF27" s="111">
        <v>0</v>
      </c>
      <c r="AG27" s="112">
        <v>0</v>
      </c>
      <c r="AH27" s="111">
        <v>0</v>
      </c>
      <c r="AI27" s="112">
        <v>0</v>
      </c>
      <c r="AJ27" s="111">
        <v>0</v>
      </c>
      <c r="AK27" s="105">
        <v>0</v>
      </c>
      <c r="AL27" s="111">
        <v>0</v>
      </c>
    </row>
    <row r="28" spans="1:38" ht="15.75">
      <c r="A28" s="117" t="s">
        <v>153</v>
      </c>
      <c r="B28" s="117" t="s">
        <v>193</v>
      </c>
      <c r="C28" s="119" t="s">
        <v>177</v>
      </c>
      <c r="D28" s="113">
        <v>6238</v>
      </c>
      <c r="E28" s="113">
        <v>60</v>
      </c>
      <c r="F28" s="114">
        <v>9.6184674575184349E-3</v>
      </c>
      <c r="G28" s="115">
        <v>0.76249999999999996</v>
      </c>
      <c r="H28" s="116">
        <v>-0.11680327868852465</v>
      </c>
      <c r="I28" s="117">
        <v>8</v>
      </c>
      <c r="J28" s="115">
        <v>0.76666666666666672</v>
      </c>
      <c r="K28" s="115">
        <v>0.81666666666666665</v>
      </c>
      <c r="L28" s="115">
        <v>0.9</v>
      </c>
      <c r="M28" s="115">
        <v>0.56666666666666665</v>
      </c>
      <c r="N28" s="115">
        <v>0.3</v>
      </c>
      <c r="O28" s="115">
        <v>5.2580955434434112E-2</v>
      </c>
      <c r="P28" s="118">
        <v>386.36441167040721</v>
      </c>
      <c r="Q28" s="118"/>
      <c r="R28" s="119">
        <v>670</v>
      </c>
      <c r="S28" s="119">
        <v>113</v>
      </c>
      <c r="T28" s="120">
        <v>0.16865671641791044</v>
      </c>
      <c r="U28" s="119">
        <v>16</v>
      </c>
      <c r="V28" s="120">
        <v>0.1415929203539823</v>
      </c>
      <c r="W28" s="116">
        <v>-0.72456395348837199</v>
      </c>
      <c r="X28" s="121">
        <v>2000</v>
      </c>
      <c r="Y28" s="119">
        <v>14</v>
      </c>
      <c r="Z28" s="120">
        <v>0.46666666666666667</v>
      </c>
      <c r="AA28" s="121">
        <v>2</v>
      </c>
      <c r="AB28" s="120">
        <v>1.7699115044247787E-2</v>
      </c>
      <c r="AC28" s="121">
        <v>14</v>
      </c>
      <c r="AD28" s="120">
        <v>0.12389380530973451</v>
      </c>
      <c r="AE28" s="121">
        <v>0</v>
      </c>
      <c r="AF28" s="120">
        <v>0</v>
      </c>
      <c r="AG28" s="121">
        <v>6</v>
      </c>
      <c r="AH28" s="120">
        <v>5.3097345132743362E-2</v>
      </c>
      <c r="AI28" s="121">
        <v>3</v>
      </c>
      <c r="AJ28" s="120">
        <v>2.6548672566371681E-2</v>
      </c>
      <c r="AK28" s="113">
        <v>10</v>
      </c>
      <c r="AL28" s="120">
        <v>8.8495575221238937E-2</v>
      </c>
    </row>
    <row r="29" spans="1:38" ht="15.75">
      <c r="A29" s="122" t="s">
        <v>153</v>
      </c>
      <c r="B29" s="122" t="s">
        <v>171</v>
      </c>
      <c r="C29" s="122" t="s">
        <v>177</v>
      </c>
      <c r="D29" s="105">
        <v>4566</v>
      </c>
      <c r="E29" s="105">
        <v>86</v>
      </c>
      <c r="F29" s="106">
        <v>1.8834866403854577E-2</v>
      </c>
      <c r="G29" s="107">
        <v>0.76162790697674421</v>
      </c>
      <c r="H29" s="108">
        <v>-2.849872773536892E-2</v>
      </c>
      <c r="I29" s="122">
        <v>9</v>
      </c>
      <c r="J29" s="107">
        <v>0.79069767441860461</v>
      </c>
      <c r="K29" s="107">
        <v>0.90697674418604646</v>
      </c>
      <c r="L29" s="107">
        <v>0.63953488372093026</v>
      </c>
      <c r="M29" s="107">
        <v>0.70930232558139539</v>
      </c>
      <c r="N29" s="107">
        <v>0.51162790697674421</v>
      </c>
      <c r="O29" s="107">
        <v>0.10249671484888305</v>
      </c>
      <c r="P29" s="110">
        <v>860.49554533508524</v>
      </c>
      <c r="Q29" s="110"/>
      <c r="R29" s="109">
        <v>1026</v>
      </c>
      <c r="S29" s="109">
        <v>153</v>
      </c>
      <c r="T29" s="111">
        <v>0.14912280701754385</v>
      </c>
      <c r="U29" s="109">
        <v>61</v>
      </c>
      <c r="V29" s="111">
        <v>0.39869281045751637</v>
      </c>
      <c r="W29" s="108">
        <v>0.402191455024208</v>
      </c>
      <c r="X29" s="112">
        <v>4100</v>
      </c>
      <c r="Y29" s="109">
        <v>23</v>
      </c>
      <c r="Z29" s="111">
        <v>0.27380952380952384</v>
      </c>
      <c r="AA29" s="112">
        <v>10</v>
      </c>
      <c r="AB29" s="111">
        <v>6.535947712418301E-2</v>
      </c>
      <c r="AC29" s="112">
        <v>51</v>
      </c>
      <c r="AD29" s="111">
        <v>0.33333333333333331</v>
      </c>
      <c r="AE29" s="112">
        <v>0</v>
      </c>
      <c r="AF29" s="111">
        <v>0</v>
      </c>
      <c r="AG29" s="112">
        <v>28</v>
      </c>
      <c r="AH29" s="111">
        <v>0.18300653594771241</v>
      </c>
      <c r="AI29" s="112">
        <v>10</v>
      </c>
      <c r="AJ29" s="111">
        <v>6.535947712418301E-2</v>
      </c>
      <c r="AK29" s="105">
        <v>33</v>
      </c>
      <c r="AL29" s="111">
        <v>0.21568627450980393</v>
      </c>
    </row>
    <row r="30" spans="1:38" ht="15.75">
      <c r="A30" s="117" t="s">
        <v>153</v>
      </c>
      <c r="B30" s="117" t="s">
        <v>183</v>
      </c>
      <c r="C30" s="119" t="s">
        <v>177</v>
      </c>
      <c r="D30" s="113">
        <v>16004</v>
      </c>
      <c r="E30" s="113">
        <v>188</v>
      </c>
      <c r="F30" s="114">
        <v>1.1747063234191453E-2</v>
      </c>
      <c r="G30" s="115">
        <v>0.75531914893617025</v>
      </c>
      <c r="H30" s="116">
        <v>1.4617635389803665E-2</v>
      </c>
      <c r="I30" s="117">
        <v>10</v>
      </c>
      <c r="J30" s="115">
        <v>0.81382978723404253</v>
      </c>
      <c r="K30" s="115">
        <v>0.75531914893617025</v>
      </c>
      <c r="L30" s="115">
        <v>0.75</v>
      </c>
      <c r="M30" s="115">
        <v>0.7021276595744681</v>
      </c>
      <c r="N30" s="115">
        <v>0.51595744680851063</v>
      </c>
      <c r="O30" s="115">
        <v>6.5421144713821544E-2</v>
      </c>
      <c r="P30" s="118">
        <v>420.76958197950506</v>
      </c>
      <c r="Q30" s="118"/>
      <c r="R30" s="119">
        <v>2013</v>
      </c>
      <c r="S30" s="119">
        <v>262</v>
      </c>
      <c r="T30" s="120">
        <v>0.13015399900645802</v>
      </c>
      <c r="U30" s="119">
        <v>50</v>
      </c>
      <c r="V30" s="120">
        <v>0.19083969465648856</v>
      </c>
      <c r="W30" s="116">
        <v>5.0632911392405056E-3</v>
      </c>
      <c r="X30" s="121">
        <v>6200</v>
      </c>
      <c r="Y30" s="119">
        <v>53</v>
      </c>
      <c r="Z30" s="120">
        <v>0.5145631067961165</v>
      </c>
      <c r="AA30" s="121">
        <v>16</v>
      </c>
      <c r="AB30" s="120">
        <v>6.1068702290076333E-2</v>
      </c>
      <c r="AC30" s="121">
        <v>34</v>
      </c>
      <c r="AD30" s="120">
        <v>0.12977099236641221</v>
      </c>
      <c r="AE30" s="121">
        <v>0</v>
      </c>
      <c r="AF30" s="120">
        <v>0</v>
      </c>
      <c r="AG30" s="121">
        <v>7</v>
      </c>
      <c r="AH30" s="120">
        <v>2.6717557251908396E-2</v>
      </c>
      <c r="AI30" s="121">
        <v>12</v>
      </c>
      <c r="AJ30" s="120">
        <v>4.5801526717557252E-2</v>
      </c>
      <c r="AK30" s="113">
        <v>43</v>
      </c>
      <c r="AL30" s="120">
        <v>0.16412213740458015</v>
      </c>
    </row>
    <row r="31" spans="1:38" ht="15.75">
      <c r="A31" s="122" t="s">
        <v>153</v>
      </c>
      <c r="B31" s="122" t="s">
        <v>192</v>
      </c>
      <c r="C31" s="122" t="s">
        <v>177</v>
      </c>
      <c r="D31" s="105">
        <v>5514</v>
      </c>
      <c r="E31" s="105">
        <v>49</v>
      </c>
      <c r="F31" s="106">
        <v>8.8864708015959377E-3</v>
      </c>
      <c r="G31" s="107">
        <v>0.73979591836734693</v>
      </c>
      <c r="H31" s="108">
        <v>1.1551724137931079E-2</v>
      </c>
      <c r="I31" s="122">
        <v>11</v>
      </c>
      <c r="J31" s="107">
        <v>0.83673469387755106</v>
      </c>
      <c r="K31" s="107">
        <v>0.83673469387755106</v>
      </c>
      <c r="L31" s="107">
        <v>0.77551020408163263</v>
      </c>
      <c r="M31" s="107">
        <v>0.51020408163265307</v>
      </c>
      <c r="N31" s="107">
        <v>0.38775510204081631</v>
      </c>
      <c r="O31" s="107">
        <v>4.2618788538266235E-2</v>
      </c>
      <c r="P31" s="110">
        <v>277.27167754805947</v>
      </c>
      <c r="Q31" s="110"/>
      <c r="R31" s="109">
        <v>475</v>
      </c>
      <c r="S31" s="109">
        <v>81</v>
      </c>
      <c r="T31" s="111">
        <v>0.17052631578947369</v>
      </c>
      <c r="U31" s="109">
        <v>8</v>
      </c>
      <c r="V31" s="111">
        <v>9.8765432098765427E-2</v>
      </c>
      <c r="W31" s="108">
        <v>-0.77871621621621645</v>
      </c>
      <c r="X31" s="112">
        <v>1000</v>
      </c>
      <c r="Y31" s="109">
        <v>6</v>
      </c>
      <c r="Z31" s="111">
        <v>0.42857142857142855</v>
      </c>
      <c r="AA31" s="112">
        <v>3</v>
      </c>
      <c r="AB31" s="111">
        <v>3.7037037037037035E-2</v>
      </c>
      <c r="AC31" s="112">
        <v>5</v>
      </c>
      <c r="AD31" s="111">
        <v>6.1728395061728392E-2</v>
      </c>
      <c r="AE31" s="112">
        <v>0</v>
      </c>
      <c r="AF31" s="111">
        <v>0</v>
      </c>
      <c r="AG31" s="112">
        <v>3</v>
      </c>
      <c r="AH31" s="111">
        <v>3.7037037037037035E-2</v>
      </c>
      <c r="AI31" s="112">
        <v>1</v>
      </c>
      <c r="AJ31" s="111">
        <v>1.2345679012345678E-2</v>
      </c>
      <c r="AK31" s="105">
        <v>5</v>
      </c>
      <c r="AL31" s="111">
        <v>6.1728395061728392E-2</v>
      </c>
    </row>
    <row r="32" spans="1:38" ht="15.75">
      <c r="A32" s="117" t="s">
        <v>149</v>
      </c>
      <c r="B32" s="117" t="s">
        <v>184</v>
      </c>
      <c r="C32" s="119" t="s">
        <v>185</v>
      </c>
      <c r="D32" s="113">
        <v>1332</v>
      </c>
      <c r="E32" s="113">
        <v>32</v>
      </c>
      <c r="F32" s="114">
        <v>2.4024024024024024E-2</v>
      </c>
      <c r="G32" s="115">
        <v>0.90625</v>
      </c>
      <c r="H32" s="116">
        <v>0.10344827586206896</v>
      </c>
      <c r="I32" s="117">
        <v>1</v>
      </c>
      <c r="J32" s="115">
        <v>0.90625</v>
      </c>
      <c r="K32" s="115">
        <v>1</v>
      </c>
      <c r="L32" s="115">
        <v>0.90625</v>
      </c>
      <c r="M32" s="115">
        <v>0.8125</v>
      </c>
      <c r="N32" s="115">
        <v>0.59375</v>
      </c>
      <c r="O32" s="115">
        <v>0.15765765765765766</v>
      </c>
      <c r="P32" s="118">
        <v>455.19402402402397</v>
      </c>
      <c r="Q32" s="118"/>
      <c r="R32" s="119">
        <v>462</v>
      </c>
      <c r="S32" s="119">
        <v>81</v>
      </c>
      <c r="T32" s="120">
        <v>0.17532467532467533</v>
      </c>
      <c r="U32" s="119">
        <v>1</v>
      </c>
      <c r="V32" s="120">
        <v>1.2345679012345678E-2</v>
      </c>
      <c r="W32" s="116">
        <v>-5.6122448979591839</v>
      </c>
      <c r="X32" s="121">
        <v>0</v>
      </c>
      <c r="Y32" s="119">
        <v>21</v>
      </c>
      <c r="Z32" s="120">
        <v>0.95454545454545459</v>
      </c>
      <c r="AA32" s="121">
        <v>0</v>
      </c>
      <c r="AB32" s="120">
        <v>0</v>
      </c>
      <c r="AC32" s="121">
        <v>1</v>
      </c>
      <c r="AD32" s="120">
        <v>1.2345679012345678E-2</v>
      </c>
      <c r="AE32" s="121">
        <v>0</v>
      </c>
      <c r="AF32" s="120">
        <v>0</v>
      </c>
      <c r="AG32" s="121">
        <v>0</v>
      </c>
      <c r="AH32" s="120">
        <v>0</v>
      </c>
      <c r="AI32" s="121">
        <v>0</v>
      </c>
      <c r="AJ32" s="120">
        <v>0</v>
      </c>
      <c r="AK32" s="113">
        <v>1</v>
      </c>
      <c r="AL32" s="120">
        <v>1.2345679012345678E-2</v>
      </c>
    </row>
    <row r="33" spans="1:38" ht="15.75">
      <c r="A33" s="122" t="s">
        <v>149</v>
      </c>
      <c r="B33" s="122" t="s">
        <v>186</v>
      </c>
      <c r="C33" s="122" t="s">
        <v>185</v>
      </c>
      <c r="D33" s="105">
        <v>2280</v>
      </c>
      <c r="E33" s="105">
        <v>35</v>
      </c>
      <c r="F33" s="106">
        <v>1.5350877192982455E-2</v>
      </c>
      <c r="G33" s="107">
        <v>0.8214285714285714</v>
      </c>
      <c r="H33" s="108">
        <v>3.3695652173913057E-2</v>
      </c>
      <c r="I33" s="122">
        <v>2</v>
      </c>
      <c r="J33" s="107">
        <v>0.74285714285714288</v>
      </c>
      <c r="K33" s="107">
        <v>1</v>
      </c>
      <c r="L33" s="107">
        <v>0.88571428571428568</v>
      </c>
      <c r="M33" s="107">
        <v>0.65714285714285714</v>
      </c>
      <c r="N33" s="107">
        <v>0.48571428571428571</v>
      </c>
      <c r="O33" s="107">
        <v>0.16447368421052633</v>
      </c>
      <c r="P33" s="110">
        <v>535.84600877192975</v>
      </c>
      <c r="Q33" s="110"/>
      <c r="R33" s="109">
        <v>733</v>
      </c>
      <c r="S33" s="109">
        <v>119</v>
      </c>
      <c r="T33" s="111">
        <v>0.16234652114597545</v>
      </c>
      <c r="U33" s="109">
        <v>9</v>
      </c>
      <c r="V33" s="111">
        <v>7.5630252100840331E-2</v>
      </c>
      <c r="W33" s="108">
        <v>0.3086419753086419</v>
      </c>
      <c r="X33" s="112">
        <v>700</v>
      </c>
      <c r="Y33" s="109">
        <v>20</v>
      </c>
      <c r="Z33" s="111">
        <v>0.68965517241379315</v>
      </c>
      <c r="AA33" s="112">
        <v>2</v>
      </c>
      <c r="AB33" s="111">
        <v>1.680672268907563E-2</v>
      </c>
      <c r="AC33" s="112">
        <v>7</v>
      </c>
      <c r="AD33" s="111">
        <v>5.8823529411764705E-2</v>
      </c>
      <c r="AE33" s="112">
        <v>0</v>
      </c>
      <c r="AF33" s="111">
        <v>0</v>
      </c>
      <c r="AG33" s="112">
        <v>2</v>
      </c>
      <c r="AH33" s="111">
        <v>1.680672268907563E-2</v>
      </c>
      <c r="AI33" s="112">
        <v>1</v>
      </c>
      <c r="AJ33" s="111">
        <v>8.4033613445378148E-3</v>
      </c>
      <c r="AK33" s="105">
        <v>7</v>
      </c>
      <c r="AL33" s="111">
        <v>5.8823529411764705E-2</v>
      </c>
    </row>
    <row r="34" spans="1:38" ht="15.75">
      <c r="A34" s="117" t="s">
        <v>149</v>
      </c>
      <c r="B34" s="117" t="s">
        <v>189</v>
      </c>
      <c r="C34" s="119" t="s">
        <v>188</v>
      </c>
      <c r="D34" s="113">
        <v>4289</v>
      </c>
      <c r="E34" s="113">
        <v>39</v>
      </c>
      <c r="F34" s="114">
        <v>9.0930286780135233E-3</v>
      </c>
      <c r="G34" s="115">
        <v>0.83333333333333337</v>
      </c>
      <c r="H34" s="116">
        <v>6.8604651162790686E-2</v>
      </c>
      <c r="I34" s="117">
        <v>1</v>
      </c>
      <c r="J34" s="115">
        <v>0.82051282051282048</v>
      </c>
      <c r="K34" s="115">
        <v>0.76923076923076927</v>
      </c>
      <c r="L34" s="115">
        <v>0.84615384615384615</v>
      </c>
      <c r="M34" s="115">
        <v>0.89743589743589747</v>
      </c>
      <c r="N34" s="115">
        <v>0.53846153846153844</v>
      </c>
      <c r="O34" s="115">
        <v>5.2459780834693402E-2</v>
      </c>
      <c r="P34" s="118">
        <v>369.23723944975518</v>
      </c>
      <c r="Q34" s="118"/>
      <c r="R34" s="119">
        <v>393</v>
      </c>
      <c r="S34" s="119">
        <v>114</v>
      </c>
      <c r="T34" s="120">
        <v>0.29007633587786258</v>
      </c>
      <c r="U34" s="119">
        <v>17</v>
      </c>
      <c r="V34" s="120">
        <v>0.14912280701754385</v>
      </c>
      <c r="W34" s="116">
        <v>0.25490196078431371</v>
      </c>
      <c r="X34" s="121">
        <v>1500</v>
      </c>
      <c r="Y34" s="119">
        <v>24</v>
      </c>
      <c r="Z34" s="120">
        <v>0.58536585365853655</v>
      </c>
      <c r="AA34" s="121">
        <v>5</v>
      </c>
      <c r="AB34" s="120">
        <v>4.3859649122807015E-2</v>
      </c>
      <c r="AC34" s="121">
        <v>12</v>
      </c>
      <c r="AD34" s="120">
        <v>0.10526315789473684</v>
      </c>
      <c r="AE34" s="121">
        <v>0</v>
      </c>
      <c r="AF34" s="120">
        <v>0</v>
      </c>
      <c r="AG34" s="121">
        <v>6</v>
      </c>
      <c r="AH34" s="120">
        <v>5.2631578947368418E-2</v>
      </c>
      <c r="AI34" s="121">
        <v>0</v>
      </c>
      <c r="AJ34" s="120">
        <v>0</v>
      </c>
      <c r="AK34" s="113">
        <v>11</v>
      </c>
      <c r="AL34" s="120">
        <v>9.6491228070175433E-2</v>
      </c>
    </row>
    <row r="35" spans="1:38" ht="15.75">
      <c r="A35" s="122" t="s">
        <v>155</v>
      </c>
      <c r="B35" s="122" t="s">
        <v>187</v>
      </c>
      <c r="C35" s="122" t="s">
        <v>188</v>
      </c>
      <c r="D35" s="105">
        <v>1893</v>
      </c>
      <c r="E35" s="105">
        <v>33</v>
      </c>
      <c r="F35" s="106">
        <v>1.7432646592709985E-2</v>
      </c>
      <c r="G35" s="107">
        <v>0.74242424242424243</v>
      </c>
      <c r="H35" s="108">
        <v>0.21428571428571425</v>
      </c>
      <c r="I35" s="122">
        <v>2</v>
      </c>
      <c r="J35" s="107">
        <v>0.78787878787878785</v>
      </c>
      <c r="K35" s="107">
        <v>0.96969696969696972</v>
      </c>
      <c r="L35" s="107">
        <v>0.66666666666666663</v>
      </c>
      <c r="M35" s="107">
        <v>0.54545454545454541</v>
      </c>
      <c r="N35" s="107">
        <v>0.27272727272727271</v>
      </c>
      <c r="O35" s="107">
        <v>4.9128367670364499E-2</v>
      </c>
      <c r="P35" s="110">
        <v>577.2670153195985</v>
      </c>
      <c r="Q35" s="110"/>
      <c r="R35" s="109">
        <v>193</v>
      </c>
      <c r="S35" s="109">
        <v>15</v>
      </c>
      <c r="T35" s="111">
        <v>7.7720207253886009E-2</v>
      </c>
      <c r="U35" s="109">
        <v>0</v>
      </c>
      <c r="V35" s="111">
        <v>0</v>
      </c>
      <c r="W35" s="108" t="e">
        <v>#DIV/0!</v>
      </c>
      <c r="X35" s="112"/>
      <c r="Y35" s="109">
        <v>0</v>
      </c>
      <c r="Z35" s="111" t="e">
        <v>#DIV/0!</v>
      </c>
      <c r="AA35" s="112">
        <v>0</v>
      </c>
      <c r="AB35" s="111">
        <v>0</v>
      </c>
      <c r="AC35" s="112">
        <v>0</v>
      </c>
      <c r="AD35" s="111">
        <v>0</v>
      </c>
      <c r="AE35" s="112">
        <v>0</v>
      </c>
      <c r="AF35" s="111">
        <v>0</v>
      </c>
      <c r="AG35" s="112">
        <v>0</v>
      </c>
      <c r="AH35" s="111">
        <v>0</v>
      </c>
      <c r="AI35" s="112">
        <v>0</v>
      </c>
      <c r="AJ35" s="111">
        <v>0</v>
      </c>
      <c r="AK35" s="105">
        <v>0</v>
      </c>
      <c r="AL35" s="111">
        <v>0</v>
      </c>
    </row>
    <row r="36" spans="1:38" ht="15.75">
      <c r="A36" s="117" t="s">
        <v>157</v>
      </c>
      <c r="B36" s="117" t="s">
        <v>190</v>
      </c>
      <c r="C36" s="119" t="s">
        <v>188</v>
      </c>
      <c r="D36" s="113">
        <v>2339</v>
      </c>
      <c r="E36" s="113">
        <v>19</v>
      </c>
      <c r="F36" s="114">
        <v>8.123129542539546E-3</v>
      </c>
      <c r="G36" s="115">
        <v>0.64473684210526316</v>
      </c>
      <c r="H36" s="116">
        <v>-0.16326530612244897</v>
      </c>
      <c r="I36" s="117">
        <v>3</v>
      </c>
      <c r="J36" s="115">
        <v>0.89473684210526316</v>
      </c>
      <c r="K36" s="115">
        <v>0.73684210526315785</v>
      </c>
      <c r="L36" s="115">
        <v>0.31578947368421051</v>
      </c>
      <c r="M36" s="115">
        <v>0.63157894736842102</v>
      </c>
      <c r="N36" s="115">
        <v>0.36842105263157893</v>
      </c>
      <c r="O36" s="115">
        <v>3.5912783240701157E-2</v>
      </c>
      <c r="P36" s="118">
        <v>306.53619495510901</v>
      </c>
      <c r="Q36" s="118"/>
      <c r="R36" s="119">
        <v>82</v>
      </c>
      <c r="S36" s="119">
        <v>16</v>
      </c>
      <c r="T36" s="120">
        <v>0.1951219512195122</v>
      </c>
      <c r="U36" s="119">
        <v>6</v>
      </c>
      <c r="V36" s="120">
        <v>0.375</v>
      </c>
      <c r="W36" s="116" t="e">
        <v>#N/A</v>
      </c>
      <c r="X36" s="121">
        <v>600</v>
      </c>
      <c r="Y36" s="119">
        <v>3</v>
      </c>
      <c r="Z36" s="120">
        <v>0.33333333333333331</v>
      </c>
      <c r="AA36" s="121">
        <v>2</v>
      </c>
      <c r="AB36" s="120">
        <v>0.125</v>
      </c>
      <c r="AC36" s="121">
        <v>4</v>
      </c>
      <c r="AD36" s="120">
        <v>0.25</v>
      </c>
      <c r="AE36" s="121">
        <v>0</v>
      </c>
      <c r="AF36" s="120">
        <v>0</v>
      </c>
      <c r="AG36" s="121">
        <v>1</v>
      </c>
      <c r="AH36" s="120">
        <v>6.25E-2</v>
      </c>
      <c r="AI36" s="121">
        <v>3</v>
      </c>
      <c r="AJ36" s="120">
        <v>0.1875</v>
      </c>
      <c r="AK36" s="113">
        <v>5</v>
      </c>
      <c r="AL36" s="120">
        <v>0.3125</v>
      </c>
    </row>
    <row r="37" spans="1:38" ht="15.75">
      <c r="A37" s="122" t="s">
        <v>157</v>
      </c>
      <c r="B37" s="122" t="s">
        <v>191</v>
      </c>
      <c r="C37" s="122" t="s">
        <v>188</v>
      </c>
      <c r="D37" s="105">
        <v>5752</v>
      </c>
      <c r="E37" s="105">
        <v>27</v>
      </c>
      <c r="F37" s="106">
        <v>4.6940194714881782E-3</v>
      </c>
      <c r="G37" s="107">
        <v>0.55555555555555558</v>
      </c>
      <c r="H37" s="108">
        <v>1.147540983606552E-2</v>
      </c>
      <c r="I37" s="122">
        <v>4</v>
      </c>
      <c r="J37" s="107">
        <v>0.88888888888888884</v>
      </c>
      <c r="K37" s="107">
        <v>0.70370370370370372</v>
      </c>
      <c r="L37" s="107">
        <v>0.22222222222222221</v>
      </c>
      <c r="M37" s="107">
        <v>0.40740740740740738</v>
      </c>
      <c r="N37" s="107">
        <v>0.33333333333333331</v>
      </c>
      <c r="O37" s="107">
        <v>6.0152990264255912E-2</v>
      </c>
      <c r="P37" s="110">
        <v>517.48666376912365</v>
      </c>
      <c r="Q37" s="110"/>
      <c r="R37" s="109">
        <v>551</v>
      </c>
      <c r="S37" s="109">
        <v>82</v>
      </c>
      <c r="T37" s="111">
        <v>0.14882032667876588</v>
      </c>
      <c r="U37" s="109">
        <v>23</v>
      </c>
      <c r="V37" s="111">
        <v>0.28048780487804881</v>
      </c>
      <c r="W37" s="108">
        <v>0.31312325488631831</v>
      </c>
      <c r="X37" s="112">
        <v>2500</v>
      </c>
      <c r="Y37" s="109">
        <v>11</v>
      </c>
      <c r="Z37" s="111">
        <v>0.3235294117647059</v>
      </c>
      <c r="AA37" s="112">
        <v>6</v>
      </c>
      <c r="AB37" s="111">
        <v>7.3170731707317069E-2</v>
      </c>
      <c r="AC37" s="112">
        <v>17</v>
      </c>
      <c r="AD37" s="111">
        <v>0.2073170731707317</v>
      </c>
      <c r="AE37" s="112">
        <v>0</v>
      </c>
      <c r="AF37" s="111">
        <v>0</v>
      </c>
      <c r="AG37" s="112">
        <v>4</v>
      </c>
      <c r="AH37" s="111">
        <v>4.878048780487805E-2</v>
      </c>
      <c r="AI37" s="112">
        <v>6</v>
      </c>
      <c r="AJ37" s="111">
        <v>7.3170731707317069E-2</v>
      </c>
      <c r="AK37" s="105">
        <v>19</v>
      </c>
      <c r="AL37" s="111">
        <v>0.23170731707317074</v>
      </c>
    </row>
    <row r="38" spans="1:38" ht="15.75">
      <c r="A38" s="117" t="s">
        <v>155</v>
      </c>
      <c r="B38" s="117" t="s">
        <v>194</v>
      </c>
      <c r="C38" s="119"/>
      <c r="D38" s="113"/>
      <c r="E38" s="113"/>
      <c r="F38" s="114"/>
      <c r="G38" s="115"/>
      <c r="H38" s="116"/>
      <c r="I38" s="117"/>
      <c r="J38" s="115"/>
      <c r="K38" s="115"/>
      <c r="L38" s="115"/>
      <c r="M38" s="115"/>
      <c r="N38" s="115"/>
      <c r="O38" s="115"/>
      <c r="P38" s="118"/>
      <c r="Q38" s="118"/>
      <c r="R38" s="119">
        <v>145</v>
      </c>
      <c r="S38" s="119">
        <v>6</v>
      </c>
      <c r="T38" s="120">
        <v>4.1379310344827586E-2</v>
      </c>
      <c r="U38" s="119">
        <v>0</v>
      </c>
      <c r="V38" s="120">
        <v>0</v>
      </c>
      <c r="W38" s="116" t="e">
        <v>#DIV/0!</v>
      </c>
      <c r="X38" s="121"/>
      <c r="Y38" s="119">
        <v>0</v>
      </c>
      <c r="Z38" s="120" t="e">
        <v>#DIV/0!</v>
      </c>
      <c r="AA38" s="121">
        <v>0</v>
      </c>
      <c r="AB38" s="120">
        <v>0</v>
      </c>
      <c r="AC38" s="121">
        <v>0</v>
      </c>
      <c r="AD38" s="120">
        <v>0</v>
      </c>
      <c r="AE38" s="121">
        <v>0</v>
      </c>
      <c r="AF38" s="120">
        <v>0</v>
      </c>
      <c r="AG38" s="121">
        <v>0</v>
      </c>
      <c r="AH38" s="120">
        <v>0</v>
      </c>
      <c r="AI38" s="121">
        <v>0</v>
      </c>
      <c r="AJ38" s="120">
        <v>0</v>
      </c>
      <c r="AK38" s="113">
        <v>0</v>
      </c>
      <c r="AL38" s="120">
        <v>0</v>
      </c>
    </row>
    <row r="39" spans="1:38" ht="15.75">
      <c r="A39" s="122" t="s">
        <v>153</v>
      </c>
      <c r="B39" s="122" t="s">
        <v>281</v>
      </c>
      <c r="C39" s="122"/>
      <c r="D39" s="105"/>
      <c r="E39" s="105"/>
      <c r="F39" s="106"/>
      <c r="G39" s="107"/>
      <c r="H39" s="108"/>
      <c r="I39" s="122"/>
      <c r="J39" s="107"/>
      <c r="K39" s="107"/>
      <c r="L39" s="107"/>
      <c r="M39" s="107"/>
      <c r="N39" s="107"/>
      <c r="O39" s="107"/>
      <c r="P39" s="110"/>
      <c r="Q39" s="110"/>
      <c r="R39" s="109">
        <v>922</v>
      </c>
      <c r="S39" s="109">
        <v>34</v>
      </c>
      <c r="T39" s="111">
        <v>3.6876355748373099E-2</v>
      </c>
      <c r="U39" s="109">
        <v>4</v>
      </c>
      <c r="V39" s="111">
        <v>0.11764705882352941</v>
      </c>
      <c r="W39" s="108">
        <v>-3.6585365853658527E-2</v>
      </c>
      <c r="X39" s="112">
        <v>1400</v>
      </c>
      <c r="Y39" s="109">
        <v>8</v>
      </c>
      <c r="Z39" s="111">
        <v>0.66666666666666663</v>
      </c>
      <c r="AA39" s="112">
        <v>2</v>
      </c>
      <c r="AB39" s="111">
        <v>5.8823529411764705E-2</v>
      </c>
      <c r="AC39" s="112">
        <v>2</v>
      </c>
      <c r="AD39" s="111">
        <v>5.8823529411764705E-2</v>
      </c>
      <c r="AE39" s="112">
        <v>0</v>
      </c>
      <c r="AF39" s="111">
        <v>0</v>
      </c>
      <c r="AG39" s="112">
        <v>0</v>
      </c>
      <c r="AH39" s="111">
        <v>0</v>
      </c>
      <c r="AI39" s="112">
        <v>1</v>
      </c>
      <c r="AJ39" s="111">
        <v>2.9411764705882353E-2</v>
      </c>
      <c r="AK39" s="105">
        <v>4</v>
      </c>
      <c r="AL39" s="111">
        <v>0.11764705882352941</v>
      </c>
    </row>
    <row r="40" spans="1:38" ht="15.75">
      <c r="A40" s="117"/>
      <c r="B40" s="117" t="s">
        <v>197</v>
      </c>
      <c r="C40" s="119"/>
      <c r="D40" s="113"/>
      <c r="E40" s="113"/>
      <c r="F40" s="114"/>
      <c r="G40" s="115"/>
      <c r="H40" s="116"/>
      <c r="I40" s="117"/>
      <c r="J40" s="115"/>
      <c r="K40" s="115"/>
      <c r="L40" s="115"/>
      <c r="M40" s="115"/>
      <c r="N40" s="115"/>
      <c r="O40" s="115"/>
      <c r="P40" s="118"/>
      <c r="Q40" s="118"/>
      <c r="R40" s="119">
        <v>1423</v>
      </c>
      <c r="S40" s="119">
        <v>43</v>
      </c>
      <c r="T40" s="120">
        <v>3.0217849613492623E-2</v>
      </c>
      <c r="U40" s="119">
        <v>9</v>
      </c>
      <c r="V40" s="120">
        <v>0.20930232558139536</v>
      </c>
      <c r="W40" s="116">
        <v>0.30505050505050513</v>
      </c>
      <c r="X40" s="121">
        <v>2000</v>
      </c>
      <c r="Y40" s="119">
        <v>4</v>
      </c>
      <c r="Z40" s="120">
        <v>0.30769230769230771</v>
      </c>
      <c r="AA40" s="121">
        <v>5</v>
      </c>
      <c r="AB40" s="120">
        <v>0.11627906976744186</v>
      </c>
      <c r="AC40" s="121">
        <v>4</v>
      </c>
      <c r="AD40" s="120">
        <v>9.3023255813953487E-2</v>
      </c>
      <c r="AE40" s="121">
        <v>0</v>
      </c>
      <c r="AF40" s="120">
        <v>0</v>
      </c>
      <c r="AG40" s="121">
        <v>2</v>
      </c>
      <c r="AH40" s="120">
        <v>4.6511627906976744E-2</v>
      </c>
      <c r="AI40" s="121">
        <v>0</v>
      </c>
      <c r="AJ40" s="120">
        <v>0</v>
      </c>
      <c r="AK40" s="113">
        <v>7</v>
      </c>
      <c r="AL40" s="120">
        <v>0.16279069767441862</v>
      </c>
    </row>
    <row r="41" spans="1:38" ht="15.75">
      <c r="A41" s="123" t="s">
        <v>158</v>
      </c>
      <c r="B41" s="123" t="s">
        <v>198</v>
      </c>
      <c r="C41" s="123" t="s">
        <v>159</v>
      </c>
      <c r="D41" s="124" t="s">
        <v>123</v>
      </c>
      <c r="E41" s="124" t="s">
        <v>124</v>
      </c>
      <c r="F41" s="125" t="s">
        <v>125</v>
      </c>
      <c r="G41" s="126" t="s">
        <v>126</v>
      </c>
      <c r="H41" s="127" t="s">
        <v>127</v>
      </c>
      <c r="I41" s="123" t="s">
        <v>11</v>
      </c>
      <c r="J41" s="126" t="s">
        <v>128</v>
      </c>
      <c r="K41" s="126" t="s">
        <v>129</v>
      </c>
      <c r="L41" s="126" t="s">
        <v>160</v>
      </c>
      <c r="M41" s="126" t="s">
        <v>161</v>
      </c>
      <c r="N41" s="126" t="s">
        <v>132</v>
      </c>
      <c r="O41" s="126" t="s">
        <v>133</v>
      </c>
      <c r="P41" s="128" t="s">
        <v>134</v>
      </c>
      <c r="Q41" s="128"/>
      <c r="R41" s="109"/>
      <c r="S41" s="109"/>
      <c r="T41" s="111"/>
      <c r="U41" s="109"/>
      <c r="V41" s="111"/>
      <c r="W41" s="108"/>
      <c r="X41" s="112"/>
      <c r="Y41" s="109"/>
      <c r="Z41" s="111"/>
      <c r="AA41" s="112"/>
      <c r="AB41" s="111"/>
      <c r="AC41" s="112"/>
      <c r="AD41" s="111"/>
      <c r="AE41" s="112"/>
      <c r="AF41" s="111"/>
      <c r="AG41" s="112"/>
      <c r="AH41" s="111"/>
      <c r="AI41" s="112"/>
      <c r="AJ41" s="111"/>
      <c r="AK41" s="105"/>
      <c r="AL41" s="111"/>
    </row>
    <row r="42" spans="1:38" ht="15.75">
      <c r="A42" s="117" t="s">
        <v>182</v>
      </c>
      <c r="B42" s="117" t="s">
        <v>282</v>
      </c>
      <c r="C42" s="119" t="s">
        <v>164</v>
      </c>
      <c r="D42" s="113">
        <v>34</v>
      </c>
      <c r="E42" s="113">
        <v>1</v>
      </c>
      <c r="F42" s="114">
        <v>2.9411764705882353E-2</v>
      </c>
      <c r="G42" s="115">
        <v>1</v>
      </c>
      <c r="H42" s="116">
        <v>0.23275862068965514</v>
      </c>
      <c r="I42" s="117">
        <v>1</v>
      </c>
      <c r="J42" s="115">
        <v>1</v>
      </c>
      <c r="K42" s="115">
        <v>1</v>
      </c>
      <c r="L42" s="115">
        <v>1</v>
      </c>
      <c r="M42" s="115">
        <v>1</v>
      </c>
      <c r="N42" s="115">
        <v>1</v>
      </c>
      <c r="O42" s="115">
        <v>0.17647058823529413</v>
      </c>
      <c r="P42" s="118">
        <v>825.24</v>
      </c>
      <c r="Q42" s="118"/>
      <c r="R42" s="119"/>
      <c r="S42" s="119"/>
      <c r="T42" s="120"/>
      <c r="U42" s="119"/>
      <c r="V42" s="120"/>
      <c r="W42" s="116"/>
      <c r="X42" s="121"/>
      <c r="Y42" s="119"/>
      <c r="Z42" s="120"/>
      <c r="AA42" s="121"/>
      <c r="AB42" s="120"/>
      <c r="AC42" s="121"/>
      <c r="AD42" s="120"/>
      <c r="AE42" s="121"/>
      <c r="AF42" s="120"/>
      <c r="AG42" s="121"/>
      <c r="AH42" s="120"/>
      <c r="AI42" s="121"/>
      <c r="AJ42" s="120"/>
      <c r="AK42" s="113"/>
      <c r="AL42" s="120"/>
    </row>
    <row r="43" spans="1:38" ht="15.75">
      <c r="A43" s="122" t="s">
        <v>163</v>
      </c>
      <c r="B43" s="122" t="s">
        <v>283</v>
      </c>
      <c r="C43" s="122" t="s">
        <v>164</v>
      </c>
      <c r="D43" s="105">
        <v>0</v>
      </c>
      <c r="E43" s="105">
        <v>1</v>
      </c>
      <c r="F43" s="106" t="e">
        <v>#DIV/0!</v>
      </c>
      <c r="G43" s="107">
        <v>1</v>
      </c>
      <c r="H43" s="108" t="e">
        <v>#VALUE!</v>
      </c>
      <c r="I43" s="122">
        <v>2</v>
      </c>
      <c r="J43" s="107">
        <v>1</v>
      </c>
      <c r="K43" s="107">
        <v>1</v>
      </c>
      <c r="L43" s="107">
        <v>1</v>
      </c>
      <c r="M43" s="107">
        <v>1</v>
      </c>
      <c r="N43" s="107">
        <v>1</v>
      </c>
      <c r="O43" s="107" t="e">
        <v>#DIV/0!</v>
      </c>
      <c r="P43" s="110" t="e">
        <v>#DIV/0!</v>
      </c>
      <c r="Q43" s="110"/>
      <c r="R43" s="109"/>
      <c r="S43" s="109"/>
      <c r="T43" s="111"/>
      <c r="U43" s="109"/>
      <c r="V43" s="111"/>
      <c r="W43" s="108"/>
      <c r="X43" s="112"/>
      <c r="Y43" s="109"/>
      <c r="Z43" s="111"/>
      <c r="AA43" s="112"/>
      <c r="AB43" s="111"/>
      <c r="AC43" s="112"/>
      <c r="AD43" s="111"/>
      <c r="AE43" s="112"/>
      <c r="AF43" s="111"/>
      <c r="AG43" s="112"/>
      <c r="AH43" s="111"/>
      <c r="AI43" s="112"/>
      <c r="AJ43" s="111"/>
      <c r="AK43" s="105"/>
      <c r="AL43" s="111"/>
    </row>
    <row r="44" spans="1:38" ht="15.75">
      <c r="A44" s="117" t="s">
        <v>163</v>
      </c>
      <c r="B44" s="117" t="s">
        <v>284</v>
      </c>
      <c r="C44" s="119" t="s">
        <v>164</v>
      </c>
      <c r="D44" s="113">
        <v>53</v>
      </c>
      <c r="E44" s="113">
        <v>2</v>
      </c>
      <c r="F44" s="114">
        <v>3.7735849056603772E-2</v>
      </c>
      <c r="G44" s="115">
        <v>1</v>
      </c>
      <c r="H44" s="116" t="e">
        <v>#VALUE!</v>
      </c>
      <c r="I44" s="117">
        <v>3</v>
      </c>
      <c r="J44" s="115">
        <v>1</v>
      </c>
      <c r="K44" s="115">
        <v>1</v>
      </c>
      <c r="L44" s="115">
        <v>1</v>
      </c>
      <c r="M44" s="115">
        <v>1</v>
      </c>
      <c r="N44" s="115">
        <v>1</v>
      </c>
      <c r="O44" s="115">
        <v>5.6603773584905662E-2</v>
      </c>
      <c r="P44" s="118">
        <v>186</v>
      </c>
      <c r="Q44" s="118"/>
      <c r="R44" s="119"/>
      <c r="S44" s="119"/>
      <c r="T44" s="120"/>
      <c r="U44" s="119"/>
      <c r="V44" s="120"/>
      <c r="W44" s="116"/>
      <c r="X44" s="121"/>
      <c r="Y44" s="119"/>
      <c r="Z44" s="120"/>
      <c r="AA44" s="121"/>
      <c r="AB44" s="120"/>
      <c r="AC44" s="121"/>
      <c r="AD44" s="120"/>
      <c r="AE44" s="121"/>
      <c r="AF44" s="120"/>
      <c r="AG44" s="121"/>
      <c r="AH44" s="120"/>
      <c r="AI44" s="121"/>
      <c r="AJ44" s="120"/>
      <c r="AK44" s="113"/>
      <c r="AL44" s="120"/>
    </row>
    <row r="45" spans="1:38" ht="15.75">
      <c r="A45" s="122" t="s">
        <v>163</v>
      </c>
      <c r="B45" s="122" t="s">
        <v>285</v>
      </c>
      <c r="C45" s="122" t="s">
        <v>164</v>
      </c>
      <c r="D45" s="105">
        <v>2073</v>
      </c>
      <c r="E45" s="105">
        <v>15</v>
      </c>
      <c r="F45" s="106">
        <v>7.2358900144717797E-3</v>
      </c>
      <c r="G45" s="107">
        <v>0.93333333333333335</v>
      </c>
      <c r="H45" s="108">
        <v>-1.7857142857142794E-2</v>
      </c>
      <c r="I45" s="122">
        <v>4</v>
      </c>
      <c r="J45" s="107">
        <v>0.8666666666666667</v>
      </c>
      <c r="K45" s="107">
        <v>1</v>
      </c>
      <c r="L45" s="107">
        <v>0.93333333333333335</v>
      </c>
      <c r="M45" s="107">
        <v>0.93333333333333335</v>
      </c>
      <c r="N45" s="107">
        <v>0.8</v>
      </c>
      <c r="O45" s="107">
        <v>7.863000482392668E-2</v>
      </c>
      <c r="P45" s="110">
        <v>358.34206464061742</v>
      </c>
      <c r="Q45" s="110"/>
      <c r="R45" s="109"/>
      <c r="S45" s="109"/>
      <c r="T45" s="111"/>
      <c r="U45" s="109"/>
      <c r="V45" s="111"/>
      <c r="W45" s="108"/>
      <c r="X45" s="112"/>
      <c r="Y45" s="109"/>
      <c r="Z45" s="111"/>
      <c r="AA45" s="112"/>
      <c r="AB45" s="111"/>
      <c r="AC45" s="112"/>
      <c r="AD45" s="111"/>
      <c r="AE45" s="112"/>
      <c r="AF45" s="111"/>
      <c r="AG45" s="112"/>
      <c r="AH45" s="111"/>
      <c r="AI45" s="112"/>
      <c r="AJ45" s="111"/>
      <c r="AK45" s="105"/>
      <c r="AL45" s="111"/>
    </row>
    <row r="46" spans="1:38" ht="15.75">
      <c r="A46" s="117" t="s">
        <v>169</v>
      </c>
      <c r="B46" s="117" t="s">
        <v>211</v>
      </c>
      <c r="C46" s="119" t="s">
        <v>164</v>
      </c>
      <c r="D46" s="113">
        <v>2281</v>
      </c>
      <c r="E46" s="113">
        <v>51</v>
      </c>
      <c r="F46" s="114">
        <v>2.2358614642700569E-2</v>
      </c>
      <c r="G46" s="115">
        <v>0.87745098039215685</v>
      </c>
      <c r="H46" s="116">
        <v>0.166098923559068</v>
      </c>
      <c r="I46" s="117">
        <v>5</v>
      </c>
      <c r="J46" s="115">
        <v>0.96078431372549022</v>
      </c>
      <c r="K46" s="115">
        <v>0.92156862745098034</v>
      </c>
      <c r="L46" s="115">
        <v>0.82352941176470584</v>
      </c>
      <c r="M46" s="115">
        <v>0.80392156862745101</v>
      </c>
      <c r="N46" s="115">
        <v>0.60784313725490191</v>
      </c>
      <c r="O46" s="115">
        <v>9.5572117492327927E-2</v>
      </c>
      <c r="P46" s="118">
        <v>902.3299430074527</v>
      </c>
      <c r="Q46" s="118"/>
      <c r="R46" s="119"/>
      <c r="S46" s="119"/>
      <c r="T46" s="120"/>
      <c r="U46" s="119"/>
      <c r="V46" s="120"/>
      <c r="W46" s="116"/>
      <c r="X46" s="121"/>
      <c r="Y46" s="119"/>
      <c r="Z46" s="120"/>
      <c r="AA46" s="121"/>
      <c r="AB46" s="120"/>
      <c r="AC46" s="121"/>
      <c r="AD46" s="120"/>
      <c r="AE46" s="121"/>
      <c r="AF46" s="120"/>
      <c r="AG46" s="121"/>
      <c r="AH46" s="120"/>
      <c r="AI46" s="121"/>
      <c r="AJ46" s="120"/>
      <c r="AK46" s="113"/>
      <c r="AL46" s="120"/>
    </row>
    <row r="47" spans="1:38" ht="15.75">
      <c r="A47" s="122" t="s">
        <v>182</v>
      </c>
      <c r="B47" s="122" t="s">
        <v>286</v>
      </c>
      <c r="C47" s="122" t="s">
        <v>164</v>
      </c>
      <c r="D47" s="105">
        <v>3037</v>
      </c>
      <c r="E47" s="105">
        <v>45</v>
      </c>
      <c r="F47" s="106">
        <v>1.4817253868949621E-2</v>
      </c>
      <c r="G47" s="107">
        <v>0.85555555555555551</v>
      </c>
      <c r="H47" s="108">
        <v>0.17720437457279556</v>
      </c>
      <c r="I47" s="122">
        <v>6</v>
      </c>
      <c r="J47" s="107">
        <v>0.8666666666666667</v>
      </c>
      <c r="K47" s="107">
        <v>0.88888888888888884</v>
      </c>
      <c r="L47" s="107">
        <v>0.84444444444444444</v>
      </c>
      <c r="M47" s="107">
        <v>0.82222222222222219</v>
      </c>
      <c r="N47" s="107">
        <v>0.55555555555555558</v>
      </c>
      <c r="O47" s="107">
        <v>8.4293710898913396E-2</v>
      </c>
      <c r="P47" s="110">
        <v>657.02255515311151</v>
      </c>
      <c r="Q47" s="110"/>
      <c r="R47" s="109"/>
      <c r="S47" s="109"/>
      <c r="T47" s="111"/>
      <c r="U47" s="109"/>
      <c r="V47" s="111"/>
      <c r="W47" s="108"/>
      <c r="X47" s="112"/>
      <c r="Y47" s="109"/>
      <c r="Z47" s="111"/>
      <c r="AA47" s="112"/>
      <c r="AB47" s="111"/>
      <c r="AC47" s="112"/>
      <c r="AD47" s="111"/>
      <c r="AE47" s="112"/>
      <c r="AF47" s="111"/>
      <c r="AG47" s="112"/>
      <c r="AH47" s="111"/>
      <c r="AI47" s="112"/>
      <c r="AJ47" s="111"/>
      <c r="AK47" s="105"/>
      <c r="AL47" s="111"/>
    </row>
    <row r="48" spans="1:38" ht="15.75">
      <c r="A48" s="117" t="s">
        <v>169</v>
      </c>
      <c r="B48" s="117" t="s">
        <v>213</v>
      </c>
      <c r="C48" s="119" t="s">
        <v>164</v>
      </c>
      <c r="D48" s="113">
        <v>3216</v>
      </c>
      <c r="E48" s="113">
        <v>94</v>
      </c>
      <c r="F48" s="114">
        <v>2.9228855721393034E-2</v>
      </c>
      <c r="G48" s="115">
        <v>0.84840425531914898</v>
      </c>
      <c r="H48" s="116">
        <v>0.10465396672293233</v>
      </c>
      <c r="I48" s="117">
        <v>7</v>
      </c>
      <c r="J48" s="115">
        <v>0.91489361702127658</v>
      </c>
      <c r="K48" s="115">
        <v>0.88297872340425532</v>
      </c>
      <c r="L48" s="115">
        <v>0.77659574468085102</v>
      </c>
      <c r="M48" s="115">
        <v>0.81914893617021278</v>
      </c>
      <c r="N48" s="115">
        <v>0.65957446808510634</v>
      </c>
      <c r="O48" s="115">
        <v>0.17817164179104478</v>
      </c>
      <c r="P48" s="118">
        <v>1308.5318252487566</v>
      </c>
      <c r="Q48" s="118"/>
      <c r="R48" s="119"/>
      <c r="S48" s="119"/>
      <c r="T48" s="120"/>
      <c r="U48" s="119"/>
      <c r="V48" s="120"/>
      <c r="W48" s="116"/>
      <c r="X48" s="121"/>
      <c r="Y48" s="119"/>
      <c r="Z48" s="120"/>
      <c r="AA48" s="121"/>
      <c r="AB48" s="120"/>
      <c r="AC48" s="121"/>
      <c r="AD48" s="120"/>
      <c r="AE48" s="121"/>
      <c r="AF48" s="120"/>
      <c r="AG48" s="121"/>
      <c r="AH48" s="120"/>
      <c r="AI48" s="121"/>
      <c r="AJ48" s="120"/>
      <c r="AK48" s="113"/>
      <c r="AL48" s="120"/>
    </row>
    <row r="49" spans="1:38" ht="15.75">
      <c r="A49" s="122" t="s">
        <v>163</v>
      </c>
      <c r="B49" s="122" t="s">
        <v>287</v>
      </c>
      <c r="C49" s="122" t="s">
        <v>164</v>
      </c>
      <c r="D49" s="105">
        <v>4295</v>
      </c>
      <c r="E49" s="105">
        <v>18</v>
      </c>
      <c r="F49" s="106">
        <v>4.1909196740395806E-3</v>
      </c>
      <c r="G49" s="107">
        <v>0.84722222222222221</v>
      </c>
      <c r="H49" s="108">
        <v>-2.3268112109994736E-2</v>
      </c>
      <c r="I49" s="122">
        <v>8</v>
      </c>
      <c r="J49" s="107">
        <v>0.83333333333333337</v>
      </c>
      <c r="K49" s="107">
        <v>1</v>
      </c>
      <c r="L49" s="107">
        <v>0.94444444444444442</v>
      </c>
      <c r="M49" s="107">
        <v>0.61111111111111116</v>
      </c>
      <c r="N49" s="107">
        <v>0.77777777777777779</v>
      </c>
      <c r="O49" s="107">
        <v>4.8894062863795114E-2</v>
      </c>
      <c r="P49" s="110">
        <v>157.35561350407454</v>
      </c>
      <c r="Q49" s="110"/>
      <c r="R49" s="109"/>
      <c r="S49" s="109"/>
      <c r="T49" s="111"/>
      <c r="U49" s="109"/>
      <c r="V49" s="111"/>
      <c r="W49" s="108"/>
      <c r="X49" s="112"/>
      <c r="Y49" s="109"/>
      <c r="Z49" s="111"/>
      <c r="AA49" s="112"/>
      <c r="AB49" s="111"/>
      <c r="AC49" s="112"/>
      <c r="AD49" s="111"/>
      <c r="AE49" s="112"/>
      <c r="AF49" s="111"/>
      <c r="AG49" s="112"/>
      <c r="AH49" s="111"/>
      <c r="AI49" s="112"/>
      <c r="AJ49" s="111"/>
      <c r="AK49" s="105"/>
      <c r="AL49" s="111"/>
    </row>
    <row r="50" spans="1:38" ht="15.75">
      <c r="A50" s="117" t="s">
        <v>166</v>
      </c>
      <c r="B50" s="117" t="s">
        <v>205</v>
      </c>
      <c r="C50" s="119" t="s">
        <v>164</v>
      </c>
      <c r="D50" s="113">
        <v>4090</v>
      </c>
      <c r="E50" s="113">
        <v>35</v>
      </c>
      <c r="F50" s="114">
        <v>8.557457212713936E-3</v>
      </c>
      <c r="G50" s="115">
        <v>0.84285714285714286</v>
      </c>
      <c r="H50" s="116">
        <v>0.18135593220338989</v>
      </c>
      <c r="I50" s="117">
        <v>9</v>
      </c>
      <c r="J50" s="115">
        <v>0.94285714285714284</v>
      </c>
      <c r="K50" s="115">
        <v>0.91428571428571426</v>
      </c>
      <c r="L50" s="115">
        <v>0.6</v>
      </c>
      <c r="M50" s="115">
        <v>0.91428571428571426</v>
      </c>
      <c r="N50" s="115">
        <v>0.77142857142857146</v>
      </c>
      <c r="O50" s="115">
        <v>0.1254278728606357</v>
      </c>
      <c r="P50" s="118">
        <v>958.41150855745752</v>
      </c>
      <c r="Q50" s="118"/>
      <c r="R50" s="119"/>
      <c r="S50" s="119"/>
      <c r="T50" s="120"/>
      <c r="U50" s="119"/>
      <c r="V50" s="120"/>
      <c r="W50" s="116"/>
      <c r="X50" s="121"/>
      <c r="Y50" s="119"/>
      <c r="Z50" s="120"/>
      <c r="AA50" s="121"/>
      <c r="AB50" s="120"/>
      <c r="AC50" s="121"/>
      <c r="AD50" s="120"/>
      <c r="AE50" s="121"/>
      <c r="AF50" s="120"/>
      <c r="AG50" s="121"/>
      <c r="AH50" s="120"/>
      <c r="AI50" s="121"/>
      <c r="AJ50" s="120"/>
      <c r="AK50" s="113"/>
      <c r="AL50" s="120"/>
    </row>
    <row r="51" spans="1:38" ht="15.75">
      <c r="A51" s="122" t="s">
        <v>169</v>
      </c>
      <c r="B51" s="122" t="s">
        <v>288</v>
      </c>
      <c r="C51" s="122" t="s">
        <v>164</v>
      </c>
      <c r="D51" s="105">
        <v>4150</v>
      </c>
      <c r="E51" s="105">
        <v>65</v>
      </c>
      <c r="F51" s="106">
        <v>1.566265060240964E-2</v>
      </c>
      <c r="G51" s="107">
        <v>0.84230769230769231</v>
      </c>
      <c r="H51" s="108">
        <v>8.1588696476264266E-2</v>
      </c>
      <c r="I51" s="122">
        <v>10</v>
      </c>
      <c r="J51" s="107">
        <v>0.96923076923076923</v>
      </c>
      <c r="K51" s="107">
        <v>0.87692307692307692</v>
      </c>
      <c r="L51" s="107">
        <v>0.72307692307692306</v>
      </c>
      <c r="M51" s="107">
        <v>0.8</v>
      </c>
      <c r="N51" s="107">
        <v>0.50769230769230766</v>
      </c>
      <c r="O51" s="107">
        <v>7.7590361445783129E-2</v>
      </c>
      <c r="P51" s="110">
        <v>712.3882144578314</v>
      </c>
      <c r="Q51" s="110"/>
      <c r="R51" s="109"/>
      <c r="S51" s="109"/>
      <c r="T51" s="111"/>
      <c r="U51" s="109"/>
      <c r="V51" s="111"/>
      <c r="W51" s="108"/>
      <c r="X51" s="112"/>
      <c r="Y51" s="109"/>
      <c r="Z51" s="111"/>
      <c r="AA51" s="112"/>
      <c r="AB51" s="111"/>
      <c r="AC51" s="112"/>
      <c r="AD51" s="111"/>
      <c r="AE51" s="112"/>
      <c r="AF51" s="111"/>
      <c r="AG51" s="112"/>
      <c r="AH51" s="111"/>
      <c r="AI51" s="112"/>
      <c r="AJ51" s="111"/>
      <c r="AK51" s="105"/>
      <c r="AL51" s="111"/>
    </row>
    <row r="52" spans="1:38" ht="15.75">
      <c r="A52" s="117" t="s">
        <v>169</v>
      </c>
      <c r="B52" s="117" t="s">
        <v>212</v>
      </c>
      <c r="C52" s="119" t="s">
        <v>164</v>
      </c>
      <c r="D52" s="113">
        <v>2870</v>
      </c>
      <c r="E52" s="113">
        <v>87</v>
      </c>
      <c r="F52" s="114">
        <v>3.0313588850174215E-2</v>
      </c>
      <c r="G52" s="115">
        <v>0.84195402298850575</v>
      </c>
      <c r="H52" s="116">
        <v>0.10921501706484642</v>
      </c>
      <c r="I52" s="117">
        <v>11</v>
      </c>
      <c r="J52" s="115">
        <v>0.88505747126436785</v>
      </c>
      <c r="K52" s="115">
        <v>0.90804597701149425</v>
      </c>
      <c r="L52" s="115">
        <v>0.8045977011494253</v>
      </c>
      <c r="M52" s="115">
        <v>0.77011494252873558</v>
      </c>
      <c r="N52" s="115">
        <v>0.5977011494252874</v>
      </c>
      <c r="O52" s="115">
        <v>0.18257839721254354</v>
      </c>
      <c r="P52" s="118">
        <v>1418.091452961673</v>
      </c>
      <c r="Q52" s="118"/>
      <c r="R52" s="119"/>
      <c r="S52" s="119"/>
      <c r="T52" s="120"/>
      <c r="U52" s="119"/>
      <c r="V52" s="120"/>
      <c r="W52" s="116"/>
      <c r="X52" s="121"/>
      <c r="Y52" s="119"/>
      <c r="Z52" s="120"/>
      <c r="AA52" s="121"/>
      <c r="AB52" s="120"/>
      <c r="AC52" s="121"/>
      <c r="AD52" s="120"/>
      <c r="AE52" s="121"/>
      <c r="AF52" s="120"/>
      <c r="AG52" s="121"/>
      <c r="AH52" s="120"/>
      <c r="AI52" s="121"/>
      <c r="AJ52" s="120"/>
      <c r="AK52" s="113"/>
      <c r="AL52" s="120"/>
    </row>
    <row r="53" spans="1:38" ht="15.75">
      <c r="A53" s="122" t="s">
        <v>169</v>
      </c>
      <c r="B53" s="122" t="s">
        <v>289</v>
      </c>
      <c r="C53" s="122" t="s">
        <v>164</v>
      </c>
      <c r="D53" s="105">
        <v>5262</v>
      </c>
      <c r="E53" s="105">
        <v>51</v>
      </c>
      <c r="F53" s="106">
        <v>9.6921322690992021E-3</v>
      </c>
      <c r="G53" s="107">
        <v>0.83333333333333337</v>
      </c>
      <c r="H53" s="108">
        <v>7.9999999999999974E-2</v>
      </c>
      <c r="I53" s="122">
        <v>12</v>
      </c>
      <c r="J53" s="107">
        <v>0.90196078431372551</v>
      </c>
      <c r="K53" s="107">
        <v>0.88235294117647056</v>
      </c>
      <c r="L53" s="107">
        <v>0.76470588235294112</v>
      </c>
      <c r="M53" s="107">
        <v>0.78431372549019607</v>
      </c>
      <c r="N53" s="107">
        <v>0.49019607843137253</v>
      </c>
      <c r="O53" s="107">
        <v>8.1147852527556061E-2</v>
      </c>
      <c r="P53" s="110">
        <v>724.70467502850624</v>
      </c>
      <c r="Q53" s="110"/>
      <c r="R53" s="109"/>
      <c r="S53" s="109"/>
      <c r="T53" s="111"/>
      <c r="U53" s="109"/>
      <c r="V53" s="111"/>
      <c r="W53" s="108"/>
      <c r="X53" s="112"/>
      <c r="Y53" s="109"/>
      <c r="Z53" s="111"/>
      <c r="AA53" s="112"/>
      <c r="AB53" s="111"/>
      <c r="AC53" s="112"/>
      <c r="AD53" s="111"/>
      <c r="AE53" s="112"/>
      <c r="AF53" s="111"/>
      <c r="AG53" s="112"/>
      <c r="AH53" s="111"/>
      <c r="AI53" s="112"/>
      <c r="AJ53" s="111"/>
      <c r="AK53" s="105"/>
      <c r="AL53" s="111"/>
    </row>
    <row r="54" spans="1:38" ht="15.75">
      <c r="A54" s="117" t="s">
        <v>168</v>
      </c>
      <c r="B54" s="117" t="s">
        <v>207</v>
      </c>
      <c r="C54" s="119" t="s">
        <v>164</v>
      </c>
      <c r="D54" s="113">
        <v>1053</v>
      </c>
      <c r="E54" s="113">
        <v>3</v>
      </c>
      <c r="F54" s="114">
        <v>2.8490028490028491E-3</v>
      </c>
      <c r="G54" s="115">
        <v>0.83333333333333337</v>
      </c>
      <c r="H54" s="116" t="e">
        <v>#VALUE!</v>
      </c>
      <c r="I54" s="117">
        <v>13</v>
      </c>
      <c r="J54" s="115">
        <v>1</v>
      </c>
      <c r="K54" s="115">
        <v>1</v>
      </c>
      <c r="L54" s="115">
        <v>0.33333333333333331</v>
      </c>
      <c r="M54" s="115">
        <v>1</v>
      </c>
      <c r="N54" s="115">
        <v>0.66666666666666663</v>
      </c>
      <c r="O54" s="115">
        <v>7.3124406457739793E-2</v>
      </c>
      <c r="P54" s="118">
        <v>568.78381766381767</v>
      </c>
      <c r="Q54" s="118"/>
      <c r="R54" s="119"/>
      <c r="S54" s="119"/>
      <c r="T54" s="120"/>
      <c r="U54" s="119"/>
      <c r="V54" s="120"/>
      <c r="W54" s="116"/>
      <c r="X54" s="121"/>
      <c r="Y54" s="119"/>
      <c r="Z54" s="120"/>
      <c r="AA54" s="121"/>
      <c r="AB54" s="120"/>
      <c r="AC54" s="121"/>
      <c r="AD54" s="120"/>
      <c r="AE54" s="121"/>
      <c r="AF54" s="120"/>
      <c r="AG54" s="121"/>
      <c r="AH54" s="120"/>
      <c r="AI54" s="121"/>
      <c r="AJ54" s="120"/>
      <c r="AK54" s="113"/>
      <c r="AL54" s="120"/>
    </row>
    <row r="55" spans="1:38" ht="15.75">
      <c r="A55" s="122" t="s">
        <v>170</v>
      </c>
      <c r="B55" s="122" t="s">
        <v>290</v>
      </c>
      <c r="C55" s="122" t="s">
        <v>164</v>
      </c>
      <c r="D55" s="105">
        <v>5559</v>
      </c>
      <c r="E55" s="105">
        <v>58</v>
      </c>
      <c r="F55" s="106">
        <v>1.0433531210649397E-2</v>
      </c>
      <c r="G55" s="107">
        <v>0.81896551724137934</v>
      </c>
      <c r="H55" s="108">
        <v>4.6302029583763359E-2</v>
      </c>
      <c r="I55" s="122">
        <v>14</v>
      </c>
      <c r="J55" s="107">
        <v>0.74137931034482762</v>
      </c>
      <c r="K55" s="107">
        <v>0.93103448275862066</v>
      </c>
      <c r="L55" s="107">
        <v>0.68965517241379315</v>
      </c>
      <c r="M55" s="107">
        <v>0.91379310344827591</v>
      </c>
      <c r="N55" s="107">
        <v>0.65517241379310343</v>
      </c>
      <c r="O55" s="107">
        <v>8.148947652455478E-2</v>
      </c>
      <c r="P55" s="110">
        <v>617.75199316423823</v>
      </c>
      <c r="Q55" s="110"/>
      <c r="R55" s="109"/>
      <c r="S55" s="109"/>
      <c r="T55" s="111"/>
      <c r="U55" s="109"/>
      <c r="V55" s="111"/>
      <c r="W55" s="108"/>
      <c r="X55" s="112"/>
      <c r="Y55" s="109"/>
      <c r="Z55" s="111"/>
      <c r="AA55" s="112"/>
      <c r="AB55" s="111"/>
      <c r="AC55" s="112"/>
      <c r="AD55" s="111"/>
      <c r="AE55" s="112"/>
      <c r="AF55" s="111"/>
      <c r="AG55" s="112"/>
      <c r="AH55" s="111"/>
      <c r="AI55" s="112"/>
      <c r="AJ55" s="111"/>
      <c r="AK55" s="105"/>
      <c r="AL55" s="111"/>
    </row>
    <row r="56" spans="1:38" ht="15.75">
      <c r="A56" s="117" t="s">
        <v>168</v>
      </c>
      <c r="B56" s="117" t="s">
        <v>214</v>
      </c>
      <c r="C56" s="119" t="s">
        <v>164</v>
      </c>
      <c r="D56" s="113">
        <v>811</v>
      </c>
      <c r="E56" s="113">
        <v>4</v>
      </c>
      <c r="F56" s="114">
        <v>4.9321824907521579E-3</v>
      </c>
      <c r="G56" s="115">
        <v>0.8125</v>
      </c>
      <c r="H56" s="116" t="e">
        <v>#VALUE!</v>
      </c>
      <c r="I56" s="117">
        <v>15</v>
      </c>
      <c r="J56" s="115">
        <v>1</v>
      </c>
      <c r="K56" s="115">
        <v>1</v>
      </c>
      <c r="L56" s="115">
        <v>0.75</v>
      </c>
      <c r="M56" s="115">
        <v>0.5</v>
      </c>
      <c r="N56" s="115">
        <v>0.5</v>
      </c>
      <c r="O56" s="115">
        <v>5.5487053020961775E-2</v>
      </c>
      <c r="P56" s="118">
        <v>454.48727496917394</v>
      </c>
      <c r="Q56" s="118"/>
      <c r="R56" s="119"/>
      <c r="S56" s="119"/>
      <c r="T56" s="120"/>
      <c r="U56" s="119"/>
      <c r="V56" s="120"/>
      <c r="W56" s="116"/>
      <c r="X56" s="121"/>
      <c r="Y56" s="119"/>
      <c r="Z56" s="120"/>
      <c r="AA56" s="121"/>
      <c r="AB56" s="120"/>
      <c r="AC56" s="121"/>
      <c r="AD56" s="120"/>
      <c r="AE56" s="121"/>
      <c r="AF56" s="120"/>
      <c r="AG56" s="121"/>
      <c r="AH56" s="120"/>
      <c r="AI56" s="121"/>
      <c r="AJ56" s="120"/>
      <c r="AK56" s="113"/>
      <c r="AL56" s="120"/>
    </row>
    <row r="57" spans="1:38" ht="15.75">
      <c r="A57" s="122" t="s">
        <v>169</v>
      </c>
      <c r="B57" s="122" t="s">
        <v>291</v>
      </c>
      <c r="C57" s="122" t="s">
        <v>164</v>
      </c>
      <c r="D57" s="105">
        <v>2133</v>
      </c>
      <c r="E57" s="105">
        <v>65</v>
      </c>
      <c r="F57" s="106">
        <v>3.0473511486169714E-2</v>
      </c>
      <c r="G57" s="107">
        <v>0.80769230769230771</v>
      </c>
      <c r="H57" s="108">
        <v>0.12067099567099572</v>
      </c>
      <c r="I57" s="122">
        <v>16</v>
      </c>
      <c r="J57" s="107">
        <v>0.92307692307692313</v>
      </c>
      <c r="K57" s="107">
        <v>0.90769230769230769</v>
      </c>
      <c r="L57" s="107">
        <v>0.69230769230769229</v>
      </c>
      <c r="M57" s="107">
        <v>0.70769230769230773</v>
      </c>
      <c r="N57" s="107">
        <v>0.46153846153846156</v>
      </c>
      <c r="O57" s="107">
        <v>0.20018752930145337</v>
      </c>
      <c r="P57" s="110">
        <v>1453.8834974214726</v>
      </c>
      <c r="Q57" s="110"/>
      <c r="R57" s="109"/>
      <c r="S57" s="109"/>
      <c r="T57" s="111"/>
      <c r="U57" s="109"/>
      <c r="V57" s="111"/>
      <c r="W57" s="108"/>
      <c r="X57" s="112"/>
      <c r="Y57" s="109"/>
      <c r="Z57" s="111"/>
      <c r="AA57" s="112"/>
      <c r="AB57" s="111"/>
      <c r="AC57" s="112"/>
      <c r="AD57" s="111"/>
      <c r="AE57" s="112"/>
      <c r="AF57" s="111"/>
      <c r="AG57" s="112"/>
      <c r="AH57" s="111"/>
      <c r="AI57" s="112"/>
      <c r="AJ57" s="111"/>
      <c r="AK57" s="105"/>
      <c r="AL57" s="111"/>
    </row>
    <row r="58" spans="1:38" ht="15.75">
      <c r="A58" s="117" t="s">
        <v>163</v>
      </c>
      <c r="B58" s="117" t="s">
        <v>199</v>
      </c>
      <c r="C58" s="119" t="s">
        <v>164</v>
      </c>
      <c r="D58" s="113">
        <v>3360</v>
      </c>
      <c r="E58" s="113">
        <v>22</v>
      </c>
      <c r="F58" s="114">
        <v>6.5476190476190478E-3</v>
      </c>
      <c r="G58" s="115">
        <v>0.80681818181818177</v>
      </c>
      <c r="H58" s="116">
        <v>-0.17857142857142858</v>
      </c>
      <c r="I58" s="117">
        <v>17</v>
      </c>
      <c r="J58" s="115">
        <v>0.77272727272727271</v>
      </c>
      <c r="K58" s="115">
        <v>0.95454545454545459</v>
      </c>
      <c r="L58" s="115">
        <v>0.81818181818181823</v>
      </c>
      <c r="M58" s="115">
        <v>0.68181818181818177</v>
      </c>
      <c r="N58" s="115">
        <v>0.68181818181818177</v>
      </c>
      <c r="O58" s="115">
        <v>7.857142857142857E-2</v>
      </c>
      <c r="P58" s="118">
        <v>305.37733630952368</v>
      </c>
      <c r="Q58" s="118"/>
      <c r="R58" s="119"/>
      <c r="S58" s="119"/>
      <c r="T58" s="120"/>
      <c r="U58" s="119"/>
      <c r="V58" s="120"/>
      <c r="W58" s="116"/>
      <c r="X58" s="121"/>
      <c r="Y58" s="119"/>
      <c r="Z58" s="120"/>
      <c r="AA58" s="121"/>
      <c r="AB58" s="120"/>
      <c r="AC58" s="121"/>
      <c r="AD58" s="120"/>
      <c r="AE58" s="121"/>
      <c r="AF58" s="120"/>
      <c r="AG58" s="121"/>
      <c r="AH58" s="120"/>
      <c r="AI58" s="121"/>
      <c r="AJ58" s="120"/>
      <c r="AK58" s="113"/>
      <c r="AL58" s="120"/>
    </row>
    <row r="59" spans="1:38" ht="15.75">
      <c r="A59" s="122" t="s">
        <v>182</v>
      </c>
      <c r="B59" s="122" t="s">
        <v>292</v>
      </c>
      <c r="C59" s="122" t="s">
        <v>164</v>
      </c>
      <c r="D59" s="105">
        <v>2411</v>
      </c>
      <c r="E59" s="105">
        <v>32</v>
      </c>
      <c r="F59" s="106">
        <v>1.3272501036914143E-2</v>
      </c>
      <c r="G59" s="107">
        <v>0.796875</v>
      </c>
      <c r="H59" s="108">
        <v>-2.772143340094662E-2</v>
      </c>
      <c r="I59" s="122">
        <v>18</v>
      </c>
      <c r="J59" s="107">
        <v>0.875</v>
      </c>
      <c r="K59" s="107">
        <v>0.875</v>
      </c>
      <c r="L59" s="107">
        <v>0.75</v>
      </c>
      <c r="M59" s="107">
        <v>0.6875</v>
      </c>
      <c r="N59" s="107">
        <v>0.4375</v>
      </c>
      <c r="O59" s="107">
        <v>7.8805474906677733E-2</v>
      </c>
      <c r="P59" s="110">
        <v>640.51518042306088</v>
      </c>
      <c r="Q59" s="110"/>
      <c r="R59" s="109"/>
      <c r="S59" s="109"/>
      <c r="T59" s="111"/>
      <c r="U59" s="109"/>
      <c r="V59" s="111"/>
      <c r="W59" s="108"/>
      <c r="X59" s="112"/>
      <c r="Y59" s="109"/>
      <c r="Z59" s="111"/>
      <c r="AA59" s="112"/>
      <c r="AB59" s="111"/>
      <c r="AC59" s="112"/>
      <c r="AD59" s="111"/>
      <c r="AE59" s="112"/>
      <c r="AF59" s="111"/>
      <c r="AG59" s="112"/>
      <c r="AH59" s="111"/>
      <c r="AI59" s="112"/>
      <c r="AJ59" s="111"/>
      <c r="AK59" s="105"/>
      <c r="AL59" s="111"/>
    </row>
    <row r="60" spans="1:38" ht="15.75">
      <c r="A60" s="117" t="s">
        <v>170</v>
      </c>
      <c r="B60" s="117" t="s">
        <v>210</v>
      </c>
      <c r="C60" s="119" t="s">
        <v>164</v>
      </c>
      <c r="D60" s="113">
        <v>2748</v>
      </c>
      <c r="E60" s="113">
        <v>17</v>
      </c>
      <c r="F60" s="114">
        <v>6.1863173216885007E-3</v>
      </c>
      <c r="G60" s="115">
        <v>0.77941176470588236</v>
      </c>
      <c r="H60" s="116">
        <v>-6.3555114200595855E-2</v>
      </c>
      <c r="I60" s="117">
        <v>19</v>
      </c>
      <c r="J60" s="115">
        <v>0.58823529411764708</v>
      </c>
      <c r="K60" s="115">
        <v>0.94117647058823528</v>
      </c>
      <c r="L60" s="115">
        <v>0.6470588235294118</v>
      </c>
      <c r="M60" s="115">
        <v>0.94117647058823528</v>
      </c>
      <c r="N60" s="115">
        <v>0.70588235294117652</v>
      </c>
      <c r="O60" s="115">
        <v>8.5880640465793301E-2</v>
      </c>
      <c r="P60" s="118">
        <v>611.89591339155754</v>
      </c>
      <c r="Q60" s="118"/>
      <c r="R60" s="119"/>
      <c r="S60" s="119"/>
      <c r="T60" s="120"/>
      <c r="U60" s="119"/>
      <c r="V60" s="120"/>
      <c r="W60" s="116"/>
      <c r="X60" s="121"/>
      <c r="Y60" s="119"/>
      <c r="Z60" s="120"/>
      <c r="AA60" s="121"/>
      <c r="AB60" s="120"/>
      <c r="AC60" s="121"/>
      <c r="AD60" s="120"/>
      <c r="AE60" s="121"/>
      <c r="AF60" s="120"/>
      <c r="AG60" s="121"/>
      <c r="AH60" s="120"/>
      <c r="AI60" s="121"/>
      <c r="AJ60" s="120"/>
      <c r="AK60" s="113"/>
      <c r="AL60" s="120"/>
    </row>
    <row r="61" spans="1:38" ht="15.75">
      <c r="A61" s="122" t="s">
        <v>182</v>
      </c>
      <c r="B61" s="122" t="s">
        <v>293</v>
      </c>
      <c r="C61" s="122" t="s">
        <v>164</v>
      </c>
      <c r="D61" s="105">
        <v>1982</v>
      </c>
      <c r="E61" s="105">
        <v>21</v>
      </c>
      <c r="F61" s="106">
        <v>1.0595358224016145E-2</v>
      </c>
      <c r="G61" s="107">
        <v>0.77380952380952384</v>
      </c>
      <c r="H61" s="108">
        <v>-0.17599999999999999</v>
      </c>
      <c r="I61" s="122">
        <v>20</v>
      </c>
      <c r="J61" s="107">
        <v>0.80952380952380953</v>
      </c>
      <c r="K61" s="107">
        <v>0.8571428571428571</v>
      </c>
      <c r="L61" s="107">
        <v>0.76190476190476186</v>
      </c>
      <c r="M61" s="107">
        <v>0.66666666666666663</v>
      </c>
      <c r="N61" s="107">
        <v>0.52380952380952384</v>
      </c>
      <c r="O61" s="107">
        <v>4.8940464177598383E-2</v>
      </c>
      <c r="P61" s="110">
        <v>429.38285570131177</v>
      </c>
      <c r="Q61" s="110"/>
      <c r="R61" s="109"/>
      <c r="S61" s="109"/>
      <c r="T61" s="111"/>
      <c r="U61" s="109"/>
      <c r="V61" s="111"/>
      <c r="W61" s="108"/>
      <c r="X61" s="112"/>
      <c r="Y61" s="109"/>
      <c r="Z61" s="111"/>
      <c r="AA61" s="112"/>
      <c r="AB61" s="111"/>
      <c r="AC61" s="112"/>
      <c r="AD61" s="111"/>
      <c r="AE61" s="112"/>
      <c r="AF61" s="111"/>
      <c r="AG61" s="112"/>
      <c r="AH61" s="111"/>
      <c r="AI61" s="112"/>
      <c r="AJ61" s="111"/>
      <c r="AK61" s="105"/>
      <c r="AL61" s="111"/>
    </row>
    <row r="62" spans="1:38" ht="15.75">
      <c r="A62" s="117" t="s">
        <v>171</v>
      </c>
      <c r="B62" s="117" t="s">
        <v>218</v>
      </c>
      <c r="C62" s="119" t="s">
        <v>164</v>
      </c>
      <c r="D62" s="113">
        <v>1103</v>
      </c>
      <c r="E62" s="113">
        <v>44</v>
      </c>
      <c r="F62" s="114">
        <v>3.9891205802357207E-2</v>
      </c>
      <c r="G62" s="115">
        <v>0.77272727272727271</v>
      </c>
      <c r="H62" s="116">
        <v>-9.1911764705882387E-2</v>
      </c>
      <c r="I62" s="117">
        <v>21</v>
      </c>
      <c r="J62" s="115">
        <v>0.81818181818181823</v>
      </c>
      <c r="K62" s="115">
        <v>0.90909090909090906</v>
      </c>
      <c r="L62" s="115">
        <v>0.63636363636363635</v>
      </c>
      <c r="M62" s="115">
        <v>0.72727272727272729</v>
      </c>
      <c r="N62" s="115">
        <v>0.5</v>
      </c>
      <c r="O62" s="115">
        <v>9.3381686310063466E-2</v>
      </c>
      <c r="P62" s="118">
        <v>815.49106074342706</v>
      </c>
      <c r="Q62" s="118"/>
      <c r="R62" s="119"/>
      <c r="S62" s="119"/>
      <c r="T62" s="120"/>
      <c r="U62" s="119"/>
      <c r="V62" s="120"/>
      <c r="W62" s="116"/>
      <c r="X62" s="121"/>
      <c r="Y62" s="119"/>
      <c r="Z62" s="120"/>
      <c r="AA62" s="121"/>
      <c r="AB62" s="120"/>
      <c r="AC62" s="121"/>
      <c r="AD62" s="120"/>
      <c r="AE62" s="121"/>
      <c r="AF62" s="120"/>
      <c r="AG62" s="121"/>
      <c r="AH62" s="120"/>
      <c r="AI62" s="121"/>
      <c r="AJ62" s="120"/>
      <c r="AK62" s="113"/>
      <c r="AL62" s="120"/>
    </row>
    <row r="63" spans="1:38" ht="15.75">
      <c r="A63" s="122" t="s">
        <v>172</v>
      </c>
      <c r="B63" s="122" t="s">
        <v>294</v>
      </c>
      <c r="C63" s="122" t="s">
        <v>164</v>
      </c>
      <c r="D63" s="105">
        <v>4403</v>
      </c>
      <c r="E63" s="105">
        <v>49</v>
      </c>
      <c r="F63" s="106">
        <v>1.1128775834658187E-2</v>
      </c>
      <c r="G63" s="107">
        <v>0.77040816326530615</v>
      </c>
      <c r="H63" s="108">
        <v>0.1574055651877328</v>
      </c>
      <c r="I63" s="122">
        <v>22</v>
      </c>
      <c r="J63" s="107">
        <v>0.93877551020408168</v>
      </c>
      <c r="K63" s="107">
        <v>0.69387755102040816</v>
      </c>
      <c r="L63" s="107">
        <v>0.75510204081632648</v>
      </c>
      <c r="M63" s="107">
        <v>0.69387755102040816</v>
      </c>
      <c r="N63" s="107">
        <v>0.65306122448979587</v>
      </c>
      <c r="O63" s="107">
        <v>0.10379286849875086</v>
      </c>
      <c r="P63" s="110">
        <v>786.92373608903006</v>
      </c>
      <c r="Q63" s="110"/>
      <c r="R63" s="109"/>
      <c r="S63" s="109"/>
      <c r="T63" s="111"/>
      <c r="U63" s="109"/>
      <c r="V63" s="111"/>
      <c r="W63" s="108"/>
      <c r="X63" s="112"/>
      <c r="Y63" s="109"/>
      <c r="Z63" s="111"/>
      <c r="AA63" s="112"/>
      <c r="AB63" s="111"/>
      <c r="AC63" s="112"/>
      <c r="AD63" s="111"/>
      <c r="AE63" s="112"/>
      <c r="AF63" s="111"/>
      <c r="AG63" s="112"/>
      <c r="AH63" s="111"/>
      <c r="AI63" s="112"/>
      <c r="AJ63" s="111"/>
      <c r="AK63" s="105"/>
      <c r="AL63" s="111"/>
    </row>
    <row r="64" spans="1:38" ht="15.75">
      <c r="A64" s="117" t="s">
        <v>174</v>
      </c>
      <c r="B64" s="117" t="s">
        <v>221</v>
      </c>
      <c r="C64" s="119" t="s">
        <v>164</v>
      </c>
      <c r="D64" s="113">
        <v>2375</v>
      </c>
      <c r="E64" s="113">
        <v>25</v>
      </c>
      <c r="F64" s="114">
        <v>1.0526315789473684E-2</v>
      </c>
      <c r="G64" s="115">
        <v>0.77</v>
      </c>
      <c r="H64" s="116">
        <v>4.9165120593692109E-2</v>
      </c>
      <c r="I64" s="117">
        <v>23</v>
      </c>
      <c r="J64" s="115">
        <v>0.76</v>
      </c>
      <c r="K64" s="115">
        <v>0.8</v>
      </c>
      <c r="L64" s="115">
        <v>0.68</v>
      </c>
      <c r="M64" s="115">
        <v>0.84</v>
      </c>
      <c r="N64" s="115">
        <v>0.4</v>
      </c>
      <c r="O64" s="115">
        <v>8.6315789473684207E-2</v>
      </c>
      <c r="P64" s="118">
        <v>633.21429894736855</v>
      </c>
      <c r="Q64" s="118"/>
      <c r="R64" s="119"/>
      <c r="S64" s="119"/>
      <c r="T64" s="120"/>
      <c r="U64" s="119"/>
      <c r="V64" s="120"/>
      <c r="W64" s="116"/>
      <c r="X64" s="121"/>
      <c r="Y64" s="119"/>
      <c r="Z64" s="120"/>
      <c r="AA64" s="121"/>
      <c r="AB64" s="120"/>
      <c r="AC64" s="121"/>
      <c r="AD64" s="120"/>
      <c r="AE64" s="121"/>
      <c r="AF64" s="120"/>
      <c r="AG64" s="121"/>
      <c r="AH64" s="120"/>
      <c r="AI64" s="121"/>
      <c r="AJ64" s="120"/>
      <c r="AK64" s="113"/>
      <c r="AL64" s="120"/>
    </row>
    <row r="65" spans="1:38" ht="15.75">
      <c r="A65" s="122" t="s">
        <v>182</v>
      </c>
      <c r="B65" s="122" t="s">
        <v>295</v>
      </c>
      <c r="C65" s="122" t="s">
        <v>164</v>
      </c>
      <c r="D65" s="105">
        <v>2162</v>
      </c>
      <c r="E65" s="105">
        <v>26</v>
      </c>
      <c r="F65" s="106">
        <v>1.2025901942645698E-2</v>
      </c>
      <c r="G65" s="107">
        <v>0.76923076923076927</v>
      </c>
      <c r="H65" s="108">
        <v>-1.3513513513513152E-3</v>
      </c>
      <c r="I65" s="122">
        <v>24</v>
      </c>
      <c r="J65" s="107">
        <v>0.92307692307692313</v>
      </c>
      <c r="K65" s="107">
        <v>0.88461538461538458</v>
      </c>
      <c r="L65" s="107">
        <v>0.61538461538461542</v>
      </c>
      <c r="M65" s="107">
        <v>0.65384615384615385</v>
      </c>
      <c r="N65" s="107">
        <v>0.5</v>
      </c>
      <c r="O65" s="107">
        <v>7.4468085106382975E-2</v>
      </c>
      <c r="P65" s="110">
        <v>606.4071322849212</v>
      </c>
      <c r="Q65" s="110"/>
      <c r="R65" s="109"/>
      <c r="S65" s="109"/>
      <c r="T65" s="111"/>
      <c r="U65" s="109"/>
      <c r="V65" s="111"/>
      <c r="W65" s="108"/>
      <c r="X65" s="112"/>
      <c r="Y65" s="109"/>
      <c r="Z65" s="111"/>
      <c r="AA65" s="112"/>
      <c r="AB65" s="111"/>
      <c r="AC65" s="112"/>
      <c r="AD65" s="111"/>
      <c r="AE65" s="112"/>
      <c r="AF65" s="111"/>
      <c r="AG65" s="112"/>
      <c r="AH65" s="111"/>
      <c r="AI65" s="112"/>
      <c r="AJ65" s="111"/>
      <c r="AK65" s="105"/>
      <c r="AL65" s="111"/>
    </row>
    <row r="66" spans="1:38" ht="15.75">
      <c r="A66" s="117" t="s">
        <v>173</v>
      </c>
      <c r="B66" s="117" t="s">
        <v>216</v>
      </c>
      <c r="C66" s="119" t="s">
        <v>164</v>
      </c>
      <c r="D66" s="113">
        <v>3167</v>
      </c>
      <c r="E66" s="113">
        <v>42</v>
      </c>
      <c r="F66" s="114">
        <v>1.3261761919797915E-2</v>
      </c>
      <c r="G66" s="115">
        <v>0.7678571428571429</v>
      </c>
      <c r="H66" s="116">
        <v>5.8367533059735598E-2</v>
      </c>
      <c r="I66" s="117">
        <v>25</v>
      </c>
      <c r="J66" s="115">
        <v>0.76190476190476186</v>
      </c>
      <c r="K66" s="115">
        <v>0.76190476190476186</v>
      </c>
      <c r="L66" s="115">
        <v>0.66666666666666663</v>
      </c>
      <c r="M66" s="115">
        <v>0.88095238095238093</v>
      </c>
      <c r="N66" s="115">
        <v>0.30952380952380953</v>
      </c>
      <c r="O66" s="115">
        <v>9.2832333438585407E-2</v>
      </c>
      <c r="P66" s="118">
        <v>718.7376160404167</v>
      </c>
      <c r="Q66" s="118"/>
      <c r="R66" s="119"/>
      <c r="S66" s="119"/>
      <c r="T66" s="120"/>
      <c r="U66" s="119"/>
      <c r="V66" s="120"/>
      <c r="W66" s="116"/>
      <c r="X66" s="121"/>
      <c r="Y66" s="119"/>
      <c r="Z66" s="120"/>
      <c r="AA66" s="121"/>
      <c r="AB66" s="120"/>
      <c r="AC66" s="121"/>
      <c r="AD66" s="120"/>
      <c r="AE66" s="121"/>
      <c r="AF66" s="120"/>
      <c r="AG66" s="121"/>
      <c r="AH66" s="120"/>
      <c r="AI66" s="121"/>
      <c r="AJ66" s="120"/>
      <c r="AK66" s="113"/>
      <c r="AL66" s="120"/>
    </row>
    <row r="67" spans="1:38" ht="15.75">
      <c r="A67" s="122" t="s">
        <v>195</v>
      </c>
      <c r="B67" s="122" t="s">
        <v>296</v>
      </c>
      <c r="C67" s="122" t="s">
        <v>164</v>
      </c>
      <c r="D67" s="105">
        <v>850</v>
      </c>
      <c r="E67" s="105">
        <v>14</v>
      </c>
      <c r="F67" s="106">
        <v>1.6470588235294119E-2</v>
      </c>
      <c r="G67" s="107">
        <v>0.7678571428571429</v>
      </c>
      <c r="H67" s="108">
        <v>-2.5581395348837115E-2</v>
      </c>
      <c r="I67" s="122">
        <v>26</v>
      </c>
      <c r="J67" s="107">
        <v>0.8571428571428571</v>
      </c>
      <c r="K67" s="107">
        <v>1</v>
      </c>
      <c r="L67" s="107">
        <v>0.5714285714285714</v>
      </c>
      <c r="M67" s="107">
        <v>0.6428571428571429</v>
      </c>
      <c r="N67" s="107">
        <v>0.6428571428571429</v>
      </c>
      <c r="O67" s="107">
        <v>4.5882352941176471E-2</v>
      </c>
      <c r="P67" s="110">
        <v>704.07992941176462</v>
      </c>
      <c r="Q67" s="110"/>
      <c r="R67" s="109"/>
      <c r="S67" s="109"/>
      <c r="T67" s="111"/>
      <c r="U67" s="109"/>
      <c r="V67" s="111"/>
      <c r="W67" s="108"/>
      <c r="X67" s="112"/>
      <c r="Y67" s="109"/>
      <c r="Z67" s="111"/>
      <c r="AA67" s="112"/>
      <c r="AB67" s="111"/>
      <c r="AC67" s="112"/>
      <c r="AD67" s="111"/>
      <c r="AE67" s="112"/>
      <c r="AF67" s="111"/>
      <c r="AG67" s="112"/>
      <c r="AH67" s="111"/>
      <c r="AI67" s="112"/>
      <c r="AJ67" s="111"/>
      <c r="AK67" s="105"/>
      <c r="AL67" s="111"/>
    </row>
    <row r="68" spans="1:38" ht="15.75">
      <c r="A68" s="117" t="s">
        <v>182</v>
      </c>
      <c r="B68" s="117" t="s">
        <v>248</v>
      </c>
      <c r="C68" s="119" t="s">
        <v>164</v>
      </c>
      <c r="D68" s="113">
        <v>948</v>
      </c>
      <c r="E68" s="113">
        <v>11</v>
      </c>
      <c r="F68" s="114">
        <v>1.1603375527426161E-2</v>
      </c>
      <c r="G68" s="115">
        <v>0.75</v>
      </c>
      <c r="H68" s="116">
        <v>-7.9365079365079375E-2</v>
      </c>
      <c r="I68" s="117">
        <v>27</v>
      </c>
      <c r="J68" s="115">
        <v>0.90909090909090906</v>
      </c>
      <c r="K68" s="115">
        <v>0.63636363636363635</v>
      </c>
      <c r="L68" s="115">
        <v>0.63636363636363635</v>
      </c>
      <c r="M68" s="115">
        <v>0.81818181818181823</v>
      </c>
      <c r="N68" s="115">
        <v>0.36363636363636365</v>
      </c>
      <c r="O68" s="115">
        <v>5.9071729957805907E-2</v>
      </c>
      <c r="P68" s="118">
        <v>511.27808016877628</v>
      </c>
      <c r="Q68" s="118"/>
      <c r="R68" s="119"/>
      <c r="S68" s="119"/>
      <c r="T68" s="120"/>
      <c r="U68" s="119"/>
      <c r="V68" s="120"/>
      <c r="W68" s="116"/>
      <c r="X68" s="121"/>
      <c r="Y68" s="119"/>
      <c r="Z68" s="120"/>
      <c r="AA68" s="121"/>
      <c r="AB68" s="120"/>
      <c r="AC68" s="121"/>
      <c r="AD68" s="120"/>
      <c r="AE68" s="121"/>
      <c r="AF68" s="120"/>
      <c r="AG68" s="121"/>
      <c r="AH68" s="120"/>
      <c r="AI68" s="121"/>
      <c r="AJ68" s="120"/>
      <c r="AK68" s="113"/>
      <c r="AL68" s="120"/>
    </row>
    <row r="69" spans="1:38" ht="15.75">
      <c r="A69" s="122" t="s">
        <v>174</v>
      </c>
      <c r="B69" s="122" t="s">
        <v>297</v>
      </c>
      <c r="C69" s="122" t="s">
        <v>164</v>
      </c>
      <c r="D69" s="105">
        <v>1867</v>
      </c>
      <c r="E69" s="105">
        <v>18</v>
      </c>
      <c r="F69" s="106">
        <v>9.6411355115158005E-3</v>
      </c>
      <c r="G69" s="107">
        <v>0.75</v>
      </c>
      <c r="H69" s="108">
        <v>1.7543859649122862E-2</v>
      </c>
      <c r="I69" s="122">
        <v>28</v>
      </c>
      <c r="J69" s="107">
        <v>0.88888888888888884</v>
      </c>
      <c r="K69" s="107">
        <v>0.61111111111111116</v>
      </c>
      <c r="L69" s="107">
        <v>0.72222222222222221</v>
      </c>
      <c r="M69" s="107">
        <v>0.77777777777777779</v>
      </c>
      <c r="N69" s="107">
        <v>0.33333333333333331</v>
      </c>
      <c r="O69" s="107">
        <v>7.5522228173540443E-2</v>
      </c>
      <c r="P69" s="110">
        <v>531.83083020889137</v>
      </c>
      <c r="Q69" s="110"/>
      <c r="R69" s="109"/>
      <c r="S69" s="109"/>
      <c r="T69" s="111"/>
      <c r="U69" s="109"/>
      <c r="V69" s="111"/>
      <c r="W69" s="108"/>
      <c r="X69" s="112"/>
      <c r="Y69" s="109"/>
      <c r="Z69" s="111"/>
      <c r="AA69" s="112"/>
      <c r="AB69" s="111"/>
      <c r="AC69" s="112"/>
      <c r="AD69" s="111"/>
      <c r="AE69" s="112"/>
      <c r="AF69" s="111"/>
      <c r="AG69" s="112"/>
      <c r="AH69" s="111"/>
      <c r="AI69" s="112"/>
      <c r="AJ69" s="111"/>
      <c r="AK69" s="105"/>
      <c r="AL69" s="111"/>
    </row>
    <row r="70" spans="1:38" ht="15.75">
      <c r="A70" s="117" t="s">
        <v>174</v>
      </c>
      <c r="B70" s="117" t="s">
        <v>206</v>
      </c>
      <c r="C70" s="119" t="s">
        <v>164</v>
      </c>
      <c r="D70" s="113">
        <v>762</v>
      </c>
      <c r="E70" s="113">
        <v>6</v>
      </c>
      <c r="F70" s="114">
        <v>7.874015748031496E-3</v>
      </c>
      <c r="G70" s="115">
        <v>0.75</v>
      </c>
      <c r="H70" s="116" t="e">
        <v>#VALUE!</v>
      </c>
      <c r="I70" s="117">
        <v>29</v>
      </c>
      <c r="J70" s="115">
        <v>0.83333333333333337</v>
      </c>
      <c r="K70" s="115">
        <v>0.5</v>
      </c>
      <c r="L70" s="115">
        <v>0.66666666666666663</v>
      </c>
      <c r="M70" s="115">
        <v>1</v>
      </c>
      <c r="N70" s="115">
        <v>0.66666666666666663</v>
      </c>
      <c r="O70" s="115">
        <v>8.2677165354330714E-2</v>
      </c>
      <c r="P70" s="118">
        <v>572.82244094488181</v>
      </c>
      <c r="Q70" s="118"/>
      <c r="R70" s="119"/>
      <c r="S70" s="119"/>
      <c r="T70" s="120"/>
      <c r="U70" s="119"/>
      <c r="V70" s="120"/>
      <c r="W70" s="116"/>
      <c r="X70" s="121"/>
      <c r="Y70" s="119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13"/>
      <c r="AL70" s="120"/>
    </row>
    <row r="71" spans="1:38" ht="15.75">
      <c r="A71" s="122" t="s">
        <v>183</v>
      </c>
      <c r="B71" s="122" t="s">
        <v>298</v>
      </c>
      <c r="C71" s="122" t="s">
        <v>164</v>
      </c>
      <c r="D71" s="105">
        <v>3392</v>
      </c>
      <c r="E71" s="105">
        <v>43</v>
      </c>
      <c r="F71" s="106">
        <v>1.2676886792452831E-2</v>
      </c>
      <c r="G71" s="107">
        <v>0.7441860465116279</v>
      </c>
      <c r="H71" s="108">
        <v>-2.1664915966386894E-3</v>
      </c>
      <c r="I71" s="122">
        <v>30</v>
      </c>
      <c r="J71" s="107">
        <v>0.83720930232558144</v>
      </c>
      <c r="K71" s="107">
        <v>0.7441860465116279</v>
      </c>
      <c r="L71" s="107">
        <v>0.79069767441860461</v>
      </c>
      <c r="M71" s="107">
        <v>0.60465116279069764</v>
      </c>
      <c r="N71" s="107">
        <v>0.51162790697674421</v>
      </c>
      <c r="O71" s="107">
        <v>7.0754716981132074E-2</v>
      </c>
      <c r="P71" s="110">
        <v>490.06344929245273</v>
      </c>
      <c r="Q71" s="110"/>
      <c r="R71" s="109"/>
      <c r="S71" s="109"/>
      <c r="T71" s="111"/>
      <c r="U71" s="109"/>
      <c r="V71" s="111"/>
      <c r="W71" s="108"/>
      <c r="X71" s="112"/>
      <c r="Y71" s="109"/>
      <c r="Z71" s="111"/>
      <c r="AA71" s="112"/>
      <c r="AB71" s="111"/>
      <c r="AC71" s="112"/>
      <c r="AD71" s="111"/>
      <c r="AE71" s="112"/>
      <c r="AF71" s="111"/>
      <c r="AG71" s="112"/>
      <c r="AH71" s="111"/>
      <c r="AI71" s="112"/>
      <c r="AJ71" s="111"/>
      <c r="AK71" s="105"/>
      <c r="AL71" s="111"/>
    </row>
    <row r="72" spans="1:38" ht="15.75">
      <c r="A72" s="117" t="s">
        <v>173</v>
      </c>
      <c r="B72" s="117" t="s">
        <v>222</v>
      </c>
      <c r="C72" s="119" t="s">
        <v>164</v>
      </c>
      <c r="D72" s="113">
        <v>546</v>
      </c>
      <c r="E72" s="113">
        <v>11</v>
      </c>
      <c r="F72" s="114">
        <v>2.0146520146520148E-2</v>
      </c>
      <c r="G72" s="115">
        <v>0.72727272727272729</v>
      </c>
      <c r="H72" s="116" t="e">
        <v>#VALUE!</v>
      </c>
      <c r="I72" s="117">
        <v>31</v>
      </c>
      <c r="J72" s="115">
        <v>0.90909090909090906</v>
      </c>
      <c r="K72" s="115">
        <v>0.63636363636363635</v>
      </c>
      <c r="L72" s="115">
        <v>0.54545454545454541</v>
      </c>
      <c r="M72" s="115">
        <v>0.81818181818181823</v>
      </c>
      <c r="N72" s="115">
        <v>0</v>
      </c>
      <c r="O72" s="115">
        <v>5.128205128205128E-2</v>
      </c>
      <c r="P72" s="118">
        <v>364.85157509157506</v>
      </c>
      <c r="Q72" s="118"/>
      <c r="R72" s="119"/>
      <c r="S72" s="119"/>
      <c r="T72" s="120"/>
      <c r="U72" s="119"/>
      <c r="V72" s="120"/>
      <c r="W72" s="116"/>
      <c r="X72" s="121"/>
      <c r="Y72" s="119"/>
      <c r="Z72" s="120"/>
      <c r="AA72" s="121"/>
      <c r="AB72" s="120"/>
      <c r="AC72" s="121"/>
      <c r="AD72" s="120"/>
      <c r="AE72" s="121"/>
      <c r="AF72" s="120"/>
      <c r="AG72" s="121"/>
      <c r="AH72" s="120"/>
      <c r="AI72" s="121"/>
      <c r="AJ72" s="120"/>
      <c r="AK72" s="113"/>
      <c r="AL72" s="120"/>
    </row>
    <row r="73" spans="1:38" ht="15.75">
      <c r="A73" s="122" t="s">
        <v>170</v>
      </c>
      <c r="B73" s="122" t="s">
        <v>299</v>
      </c>
      <c r="C73" s="122" t="s">
        <v>164</v>
      </c>
      <c r="D73" s="105">
        <v>3393</v>
      </c>
      <c r="E73" s="105">
        <v>24</v>
      </c>
      <c r="F73" s="106">
        <v>7.073386383731211E-3</v>
      </c>
      <c r="G73" s="107">
        <v>0.70833333333333337</v>
      </c>
      <c r="H73" s="108">
        <v>-9.1808686091258807E-2</v>
      </c>
      <c r="I73" s="122">
        <v>32</v>
      </c>
      <c r="J73" s="107">
        <v>0.66666666666666663</v>
      </c>
      <c r="K73" s="107">
        <v>0.91666666666666663</v>
      </c>
      <c r="L73" s="107">
        <v>0.45833333333333331</v>
      </c>
      <c r="M73" s="107">
        <v>0.79166666666666663</v>
      </c>
      <c r="N73" s="107">
        <v>0.70833333333333337</v>
      </c>
      <c r="O73" s="107">
        <v>6.5428824049513709E-2</v>
      </c>
      <c r="P73" s="110">
        <v>502.82681992337172</v>
      </c>
      <c r="Q73" s="110"/>
      <c r="R73" s="109"/>
      <c r="S73" s="109"/>
      <c r="T73" s="111"/>
      <c r="U73" s="109"/>
      <c r="V73" s="111"/>
      <c r="W73" s="108"/>
      <c r="X73" s="112"/>
      <c r="Y73" s="109"/>
      <c r="Z73" s="111"/>
      <c r="AA73" s="112"/>
      <c r="AB73" s="111"/>
      <c r="AC73" s="112"/>
      <c r="AD73" s="111"/>
      <c r="AE73" s="112"/>
      <c r="AF73" s="111"/>
      <c r="AG73" s="112"/>
      <c r="AH73" s="111"/>
      <c r="AI73" s="112"/>
      <c r="AJ73" s="111"/>
      <c r="AK73" s="105"/>
      <c r="AL73" s="111"/>
    </row>
    <row r="74" spans="1:38" ht="15.75">
      <c r="A74" s="117" t="s">
        <v>172</v>
      </c>
      <c r="B74" s="117" t="s">
        <v>219</v>
      </c>
      <c r="C74" s="119" t="s">
        <v>164</v>
      </c>
      <c r="D74" s="113">
        <v>3631</v>
      </c>
      <c r="E74" s="113">
        <v>30</v>
      </c>
      <c r="F74" s="114">
        <v>8.2621867254199944E-3</v>
      </c>
      <c r="G74" s="115">
        <v>0.7</v>
      </c>
      <c r="H74" s="116">
        <v>2.6151444184230956E-2</v>
      </c>
      <c r="I74" s="117">
        <v>33</v>
      </c>
      <c r="J74" s="115">
        <v>0.9</v>
      </c>
      <c r="K74" s="115">
        <v>0.73333333333333328</v>
      </c>
      <c r="L74" s="115">
        <v>0.6333333333333333</v>
      </c>
      <c r="M74" s="115">
        <v>0.53333333333333333</v>
      </c>
      <c r="N74" s="115">
        <v>0.36666666666666664</v>
      </c>
      <c r="O74" s="115">
        <v>0.10245111539520793</v>
      </c>
      <c r="P74" s="118">
        <v>768.95178738639493</v>
      </c>
      <c r="Q74" s="118"/>
      <c r="R74" s="119"/>
      <c r="S74" s="119"/>
      <c r="T74" s="120"/>
      <c r="U74" s="119"/>
      <c r="V74" s="120"/>
      <c r="W74" s="116"/>
      <c r="X74" s="121"/>
      <c r="Y74" s="119"/>
      <c r="Z74" s="120"/>
      <c r="AA74" s="121"/>
      <c r="AB74" s="120"/>
      <c r="AC74" s="121"/>
      <c r="AD74" s="120"/>
      <c r="AE74" s="121"/>
      <c r="AF74" s="120"/>
      <c r="AG74" s="121"/>
      <c r="AH74" s="120"/>
      <c r="AI74" s="121"/>
      <c r="AJ74" s="120"/>
      <c r="AK74" s="113"/>
      <c r="AL74" s="120"/>
    </row>
    <row r="75" spans="1:38" ht="15.75">
      <c r="A75" s="122" t="s">
        <v>170</v>
      </c>
      <c r="B75" s="122" t="s">
        <v>300</v>
      </c>
      <c r="C75" s="122" t="s">
        <v>164</v>
      </c>
      <c r="D75" s="105">
        <v>3515</v>
      </c>
      <c r="E75" s="105">
        <v>39</v>
      </c>
      <c r="F75" s="106">
        <v>1.1095305832147937E-2</v>
      </c>
      <c r="G75" s="107">
        <v>0.69871794871794868</v>
      </c>
      <c r="H75" s="108">
        <v>1.0246634099845001E-2</v>
      </c>
      <c r="I75" s="122">
        <v>34</v>
      </c>
      <c r="J75" s="107">
        <v>0.76923076923076927</v>
      </c>
      <c r="K75" s="107">
        <v>0.76923076923076927</v>
      </c>
      <c r="L75" s="107">
        <v>0.33333333333333331</v>
      </c>
      <c r="M75" s="107">
        <v>0.92307692307692313</v>
      </c>
      <c r="N75" s="107">
        <v>0.53846153846153844</v>
      </c>
      <c r="O75" s="107">
        <v>9.1891891891891897E-2</v>
      </c>
      <c r="P75" s="110">
        <v>742.5405462304409</v>
      </c>
      <c r="Q75" s="110"/>
      <c r="R75" s="109"/>
      <c r="S75" s="109"/>
      <c r="T75" s="111"/>
      <c r="U75" s="109"/>
      <c r="V75" s="111"/>
      <c r="W75" s="108"/>
      <c r="X75" s="112"/>
      <c r="Y75" s="109"/>
      <c r="Z75" s="111"/>
      <c r="AA75" s="112"/>
      <c r="AB75" s="111"/>
      <c r="AC75" s="112"/>
      <c r="AD75" s="111"/>
      <c r="AE75" s="112"/>
      <c r="AF75" s="111"/>
      <c r="AG75" s="112"/>
      <c r="AH75" s="111"/>
      <c r="AI75" s="112"/>
      <c r="AJ75" s="111"/>
      <c r="AK75" s="105"/>
      <c r="AL75" s="111"/>
    </row>
    <row r="76" spans="1:38" ht="15.75">
      <c r="A76" s="117" t="s">
        <v>173</v>
      </c>
      <c r="B76" s="117" t="s">
        <v>227</v>
      </c>
      <c r="C76" s="119" t="s">
        <v>164</v>
      </c>
      <c r="D76" s="113">
        <v>1225</v>
      </c>
      <c r="E76" s="113">
        <v>19</v>
      </c>
      <c r="F76" s="114">
        <v>1.5510204081632653E-2</v>
      </c>
      <c r="G76" s="115">
        <v>0.69736842105263153</v>
      </c>
      <c r="H76" s="116">
        <v>-0.15741239892183301</v>
      </c>
      <c r="I76" s="117">
        <v>35</v>
      </c>
      <c r="J76" s="115">
        <v>0.73684210526315785</v>
      </c>
      <c r="K76" s="115">
        <v>0.73684210526315785</v>
      </c>
      <c r="L76" s="115">
        <v>0.63157894736842102</v>
      </c>
      <c r="M76" s="115">
        <v>0.68421052631578949</v>
      </c>
      <c r="N76" s="115">
        <v>0.21052631578947367</v>
      </c>
      <c r="O76" s="115">
        <v>7.9183673469387761E-2</v>
      </c>
      <c r="P76" s="118">
        <v>596.28345306122446</v>
      </c>
      <c r="Q76" s="118"/>
      <c r="R76" s="119"/>
      <c r="S76" s="119"/>
      <c r="T76" s="120"/>
      <c r="U76" s="119"/>
      <c r="V76" s="120"/>
      <c r="W76" s="116"/>
      <c r="X76" s="121"/>
      <c r="Y76" s="119"/>
      <c r="Z76" s="120"/>
      <c r="AA76" s="121"/>
      <c r="AB76" s="120"/>
      <c r="AC76" s="121"/>
      <c r="AD76" s="120"/>
      <c r="AE76" s="121"/>
      <c r="AF76" s="120"/>
      <c r="AG76" s="121"/>
      <c r="AH76" s="120"/>
      <c r="AI76" s="121"/>
      <c r="AJ76" s="120"/>
      <c r="AK76" s="113"/>
      <c r="AL76" s="120"/>
    </row>
    <row r="77" spans="1:38" ht="15.75">
      <c r="A77" s="122" t="s">
        <v>175</v>
      </c>
      <c r="B77" s="122" t="s">
        <v>301</v>
      </c>
      <c r="C77" s="122" t="s">
        <v>164</v>
      </c>
      <c r="D77" s="105">
        <v>811</v>
      </c>
      <c r="E77" s="105">
        <v>18</v>
      </c>
      <c r="F77" s="106">
        <v>2.2194821208384709E-2</v>
      </c>
      <c r="G77" s="107">
        <v>0.69444444444444442</v>
      </c>
      <c r="H77" s="108">
        <v>7.6923076923076816E-2</v>
      </c>
      <c r="I77" s="122">
        <v>36</v>
      </c>
      <c r="J77" s="107">
        <v>0.77777777777777779</v>
      </c>
      <c r="K77" s="107">
        <v>1</v>
      </c>
      <c r="L77" s="107">
        <v>0.61111111111111116</v>
      </c>
      <c r="M77" s="107">
        <v>0.3888888888888889</v>
      </c>
      <c r="N77" s="107">
        <v>0.5</v>
      </c>
      <c r="O77" s="107">
        <v>6.5351418002466091E-2</v>
      </c>
      <c r="P77" s="110">
        <v>672.14244143033295</v>
      </c>
      <c r="Q77" s="110"/>
      <c r="R77" s="109"/>
      <c r="S77" s="109"/>
      <c r="T77" s="111"/>
      <c r="U77" s="109"/>
      <c r="V77" s="111"/>
      <c r="W77" s="108"/>
      <c r="X77" s="112"/>
      <c r="Y77" s="109"/>
      <c r="Z77" s="111"/>
      <c r="AA77" s="112"/>
      <c r="AB77" s="111"/>
      <c r="AC77" s="112"/>
      <c r="AD77" s="111"/>
      <c r="AE77" s="112"/>
      <c r="AF77" s="111"/>
      <c r="AG77" s="112"/>
      <c r="AH77" s="111"/>
      <c r="AI77" s="112"/>
      <c r="AJ77" s="111"/>
      <c r="AK77" s="105"/>
      <c r="AL77" s="111"/>
    </row>
    <row r="78" spans="1:38" ht="15.75">
      <c r="A78" s="117" t="s">
        <v>175</v>
      </c>
      <c r="B78" s="117" t="s">
        <v>231</v>
      </c>
      <c r="C78" s="119" t="s">
        <v>164</v>
      </c>
      <c r="D78" s="113">
        <v>540</v>
      </c>
      <c r="E78" s="113">
        <v>12</v>
      </c>
      <c r="F78" s="114">
        <v>2.2222222222222223E-2</v>
      </c>
      <c r="G78" s="115">
        <v>0.6875</v>
      </c>
      <c r="H78" s="116">
        <v>8.3636363636363634E-2</v>
      </c>
      <c r="I78" s="117">
        <v>37</v>
      </c>
      <c r="J78" s="115">
        <v>0.75</v>
      </c>
      <c r="K78" s="115">
        <v>0.91666666666666663</v>
      </c>
      <c r="L78" s="115">
        <v>0.58333333333333337</v>
      </c>
      <c r="M78" s="115">
        <v>0.5</v>
      </c>
      <c r="N78" s="115">
        <v>0.33333333333333331</v>
      </c>
      <c r="O78" s="115">
        <v>0.11666666666666667</v>
      </c>
      <c r="P78" s="118">
        <v>1173.2250370370368</v>
      </c>
      <c r="Q78" s="118"/>
      <c r="R78" s="119"/>
      <c r="S78" s="119"/>
      <c r="T78" s="120"/>
      <c r="U78" s="119"/>
      <c r="V78" s="120"/>
      <c r="W78" s="116"/>
      <c r="X78" s="121"/>
      <c r="Y78" s="119"/>
      <c r="Z78" s="120"/>
      <c r="AA78" s="121"/>
      <c r="AB78" s="120"/>
      <c r="AC78" s="121"/>
      <c r="AD78" s="120"/>
      <c r="AE78" s="121"/>
      <c r="AF78" s="120"/>
      <c r="AG78" s="121"/>
      <c r="AH78" s="120"/>
      <c r="AI78" s="121"/>
      <c r="AJ78" s="120"/>
      <c r="AK78" s="113"/>
      <c r="AL78" s="120"/>
    </row>
    <row r="79" spans="1:38" ht="15.75">
      <c r="A79" s="122" t="s">
        <v>175</v>
      </c>
      <c r="B79" s="122" t="s">
        <v>302</v>
      </c>
      <c r="C79" s="122" t="s">
        <v>164</v>
      </c>
      <c r="D79" s="105">
        <v>0</v>
      </c>
      <c r="E79" s="105">
        <v>10</v>
      </c>
      <c r="F79" s="106" t="e">
        <v>#DIV/0!</v>
      </c>
      <c r="G79" s="107">
        <v>0.65</v>
      </c>
      <c r="H79" s="108">
        <v>-0.34615384615384609</v>
      </c>
      <c r="I79" s="122">
        <v>38</v>
      </c>
      <c r="J79" s="107">
        <v>0.6</v>
      </c>
      <c r="K79" s="107">
        <v>1</v>
      </c>
      <c r="L79" s="107">
        <v>0.5</v>
      </c>
      <c r="M79" s="107">
        <v>0.5</v>
      </c>
      <c r="N79" s="107">
        <v>0.4</v>
      </c>
      <c r="O79" s="107" t="e">
        <v>#DIV/0!</v>
      </c>
      <c r="P79" s="110" t="e">
        <v>#DIV/0!</v>
      </c>
      <c r="Q79" s="110"/>
      <c r="R79" s="109"/>
      <c r="S79" s="109"/>
      <c r="T79" s="111"/>
      <c r="U79" s="109"/>
      <c r="V79" s="111"/>
      <c r="W79" s="108"/>
      <c r="X79" s="112"/>
      <c r="Y79" s="109"/>
      <c r="Z79" s="111"/>
      <c r="AA79" s="112"/>
      <c r="AB79" s="111"/>
      <c r="AC79" s="112"/>
      <c r="AD79" s="111"/>
      <c r="AE79" s="112"/>
      <c r="AF79" s="111"/>
      <c r="AG79" s="112"/>
      <c r="AH79" s="111"/>
      <c r="AI79" s="112"/>
      <c r="AJ79" s="111"/>
      <c r="AK79" s="105"/>
      <c r="AL79" s="111"/>
    </row>
    <row r="80" spans="1:38" ht="15.75">
      <c r="A80" s="117" t="s">
        <v>175</v>
      </c>
      <c r="B80" s="117" t="s">
        <v>232</v>
      </c>
      <c r="C80" s="119" t="s">
        <v>164</v>
      </c>
      <c r="D80" s="113">
        <v>433</v>
      </c>
      <c r="E80" s="113">
        <v>13</v>
      </c>
      <c r="F80" s="114">
        <v>3.0023094688221709E-2</v>
      </c>
      <c r="G80" s="115">
        <v>0.63461538461538458</v>
      </c>
      <c r="H80" s="116">
        <v>-0.18181818181818188</v>
      </c>
      <c r="I80" s="117">
        <v>39</v>
      </c>
      <c r="J80" s="115">
        <v>0.61538461538461542</v>
      </c>
      <c r="K80" s="115">
        <v>1</v>
      </c>
      <c r="L80" s="115">
        <v>0.61538461538461542</v>
      </c>
      <c r="M80" s="115">
        <v>0.30769230769230771</v>
      </c>
      <c r="N80" s="115">
        <v>0.61538461538461542</v>
      </c>
      <c r="O80" s="115">
        <v>0.11085450346420324</v>
      </c>
      <c r="P80" s="118">
        <v>1164.6350115473442</v>
      </c>
      <c r="Q80" s="118"/>
      <c r="R80" s="119"/>
      <c r="S80" s="119"/>
      <c r="T80" s="120"/>
      <c r="U80" s="119"/>
      <c r="V80" s="120"/>
      <c r="W80" s="116"/>
      <c r="X80" s="121"/>
      <c r="Y80" s="119"/>
      <c r="Z80" s="120"/>
      <c r="AA80" s="121"/>
      <c r="AB80" s="120"/>
      <c r="AC80" s="121"/>
      <c r="AD80" s="120"/>
      <c r="AE80" s="121"/>
      <c r="AF80" s="120"/>
      <c r="AG80" s="121"/>
      <c r="AH80" s="120"/>
      <c r="AI80" s="121"/>
      <c r="AJ80" s="120"/>
      <c r="AK80" s="113"/>
      <c r="AL80" s="120"/>
    </row>
    <row r="81" spans="1:38" ht="15.75">
      <c r="A81" s="122" t="s">
        <v>173</v>
      </c>
      <c r="B81" s="122" t="s">
        <v>303</v>
      </c>
      <c r="C81" s="122" t="s">
        <v>164</v>
      </c>
      <c r="D81" s="105">
        <v>0</v>
      </c>
      <c r="E81" s="105">
        <v>2</v>
      </c>
      <c r="F81" s="106" t="e">
        <v>#DIV/0!</v>
      </c>
      <c r="G81" s="107">
        <v>0.625</v>
      </c>
      <c r="H81" s="108" t="e">
        <v>#VALUE!</v>
      </c>
      <c r="I81" s="122">
        <v>40</v>
      </c>
      <c r="J81" s="107">
        <v>0.5</v>
      </c>
      <c r="K81" s="107">
        <v>0.5</v>
      </c>
      <c r="L81" s="107">
        <v>0.5</v>
      </c>
      <c r="M81" s="107">
        <v>1</v>
      </c>
      <c r="N81" s="107">
        <v>0</v>
      </c>
      <c r="O81" s="107" t="e">
        <v>#DIV/0!</v>
      </c>
      <c r="P81" s="110" t="e">
        <v>#DIV/0!</v>
      </c>
      <c r="Q81" s="110"/>
      <c r="R81" s="109"/>
      <c r="S81" s="109"/>
      <c r="T81" s="111"/>
      <c r="U81" s="109"/>
      <c r="V81" s="111"/>
      <c r="W81" s="108"/>
      <c r="X81" s="112"/>
      <c r="Y81" s="109"/>
      <c r="Z81" s="111"/>
      <c r="AA81" s="112"/>
      <c r="AB81" s="111"/>
      <c r="AC81" s="112"/>
      <c r="AD81" s="111"/>
      <c r="AE81" s="112"/>
      <c r="AF81" s="111"/>
      <c r="AG81" s="112"/>
      <c r="AH81" s="111"/>
      <c r="AI81" s="112"/>
      <c r="AJ81" s="111"/>
      <c r="AK81" s="105"/>
      <c r="AL81" s="111"/>
    </row>
    <row r="82" spans="1:38" ht="15.75">
      <c r="A82" s="117" t="s">
        <v>171</v>
      </c>
      <c r="B82" s="117" t="s">
        <v>229</v>
      </c>
      <c r="C82" s="119" t="s">
        <v>164</v>
      </c>
      <c r="D82" s="113">
        <v>1052</v>
      </c>
      <c r="E82" s="113">
        <v>4</v>
      </c>
      <c r="F82" s="114">
        <v>3.8022813688212928E-3</v>
      </c>
      <c r="G82" s="115">
        <v>0.625</v>
      </c>
      <c r="H82" s="116" t="e">
        <v>#VALUE!</v>
      </c>
      <c r="I82" s="117">
        <v>41</v>
      </c>
      <c r="J82" s="115">
        <v>1</v>
      </c>
      <c r="K82" s="115">
        <v>0.5</v>
      </c>
      <c r="L82" s="115">
        <v>0.25</v>
      </c>
      <c r="M82" s="115">
        <v>0.75</v>
      </c>
      <c r="N82" s="115">
        <v>0.25</v>
      </c>
      <c r="O82" s="115">
        <v>0.10551330798479087</v>
      </c>
      <c r="P82" s="118">
        <v>862.27914448669196</v>
      </c>
      <c r="Q82" s="118"/>
      <c r="R82" s="119"/>
      <c r="S82" s="119"/>
      <c r="T82" s="120"/>
      <c r="U82" s="119"/>
      <c r="V82" s="120"/>
      <c r="W82" s="116"/>
      <c r="X82" s="121"/>
      <c r="Y82" s="119"/>
      <c r="Z82" s="120"/>
      <c r="AA82" s="121"/>
      <c r="AB82" s="120"/>
      <c r="AC82" s="121"/>
      <c r="AD82" s="120"/>
      <c r="AE82" s="121"/>
      <c r="AF82" s="120"/>
      <c r="AG82" s="121"/>
      <c r="AH82" s="120"/>
      <c r="AI82" s="121"/>
      <c r="AJ82" s="120"/>
      <c r="AK82" s="113"/>
      <c r="AL82" s="120"/>
    </row>
    <row r="83" spans="1:38" ht="15.75">
      <c r="A83" s="122" t="s">
        <v>195</v>
      </c>
      <c r="B83" s="122" t="s">
        <v>304</v>
      </c>
      <c r="C83" s="122" t="s">
        <v>164</v>
      </c>
      <c r="D83" s="105">
        <v>348</v>
      </c>
      <c r="E83" s="105">
        <v>2</v>
      </c>
      <c r="F83" s="106">
        <v>5.7471264367816091E-3</v>
      </c>
      <c r="G83" s="107">
        <v>0.375</v>
      </c>
      <c r="H83" s="108" t="e">
        <v>#VALUE!</v>
      </c>
      <c r="I83" s="122">
        <v>42</v>
      </c>
      <c r="J83" s="107">
        <v>0.5</v>
      </c>
      <c r="K83" s="107">
        <v>1</v>
      </c>
      <c r="L83" s="107">
        <v>0</v>
      </c>
      <c r="M83" s="107">
        <v>0</v>
      </c>
      <c r="N83" s="107">
        <v>0</v>
      </c>
      <c r="O83" s="107">
        <v>6.0344827586206899E-2</v>
      </c>
      <c r="P83" s="110">
        <v>690.15022988505746</v>
      </c>
      <c r="Q83" s="110"/>
      <c r="R83" s="109"/>
      <c r="S83" s="109"/>
      <c r="T83" s="111"/>
      <c r="U83" s="109"/>
      <c r="V83" s="111"/>
      <c r="W83" s="108"/>
      <c r="X83" s="112"/>
      <c r="Y83" s="109"/>
      <c r="Z83" s="111"/>
      <c r="AA83" s="112"/>
      <c r="AB83" s="111"/>
      <c r="AC83" s="112"/>
      <c r="AD83" s="111"/>
      <c r="AE83" s="112"/>
      <c r="AF83" s="111"/>
      <c r="AG83" s="112"/>
      <c r="AH83" s="111"/>
      <c r="AI83" s="112"/>
      <c r="AJ83" s="111"/>
      <c r="AK83" s="105"/>
      <c r="AL83" s="111"/>
    </row>
    <row r="84" spans="1:38" ht="15.75">
      <c r="A84" s="117" t="s">
        <v>175</v>
      </c>
      <c r="B84" s="117" t="s">
        <v>233</v>
      </c>
      <c r="C84" s="119" t="s">
        <v>164</v>
      </c>
      <c r="D84" s="113">
        <v>96</v>
      </c>
      <c r="E84" s="113">
        <v>3</v>
      </c>
      <c r="F84" s="114">
        <v>3.125E-2</v>
      </c>
      <c r="G84" s="115">
        <v>0.33333333333333331</v>
      </c>
      <c r="H84" s="116">
        <v>-0.87500000000000011</v>
      </c>
      <c r="I84" s="117">
        <v>43</v>
      </c>
      <c r="J84" s="115">
        <v>0.33333333333333331</v>
      </c>
      <c r="K84" s="115">
        <v>1</v>
      </c>
      <c r="L84" s="115">
        <v>0</v>
      </c>
      <c r="M84" s="115">
        <v>0</v>
      </c>
      <c r="N84" s="115">
        <v>0</v>
      </c>
      <c r="O84" s="115">
        <v>0.13541666666666666</v>
      </c>
      <c r="P84" s="118">
        <v>1299.5383333333334</v>
      </c>
      <c r="Q84" s="118"/>
      <c r="R84" s="119"/>
      <c r="S84" s="119"/>
      <c r="T84" s="120"/>
      <c r="U84" s="119"/>
      <c r="V84" s="120"/>
      <c r="W84" s="116"/>
      <c r="X84" s="121"/>
      <c r="Y84" s="119"/>
      <c r="Z84" s="120"/>
      <c r="AA84" s="121"/>
      <c r="AB84" s="120"/>
      <c r="AC84" s="121"/>
      <c r="AD84" s="120"/>
      <c r="AE84" s="121"/>
      <c r="AF84" s="120"/>
      <c r="AG84" s="121"/>
      <c r="AH84" s="120"/>
      <c r="AI84" s="121"/>
      <c r="AJ84" s="120"/>
      <c r="AK84" s="113"/>
      <c r="AL84" s="120"/>
    </row>
    <row r="85" spans="1:38" ht="15.75">
      <c r="A85" s="122" t="s">
        <v>178</v>
      </c>
      <c r="B85" s="122" t="s">
        <v>305</v>
      </c>
      <c r="C85" s="122" t="s">
        <v>177</v>
      </c>
      <c r="D85" s="105">
        <v>1196</v>
      </c>
      <c r="E85" s="105">
        <v>13</v>
      </c>
      <c r="F85" s="106">
        <v>1.0869565217391304E-2</v>
      </c>
      <c r="G85" s="107">
        <v>0.90384615384615385</v>
      </c>
      <c r="H85" s="108">
        <v>6.963249516441003E-2</v>
      </c>
      <c r="I85" s="122">
        <v>1</v>
      </c>
      <c r="J85" s="107">
        <v>0.92307692307692313</v>
      </c>
      <c r="K85" s="107">
        <v>0.92307692307692313</v>
      </c>
      <c r="L85" s="107">
        <v>0.84615384615384615</v>
      </c>
      <c r="M85" s="107">
        <v>0.92307692307692313</v>
      </c>
      <c r="N85" s="107">
        <v>0.69230769230769229</v>
      </c>
      <c r="O85" s="107">
        <v>6.2709030100334448E-2</v>
      </c>
      <c r="P85" s="110">
        <v>471.88142140468204</v>
      </c>
      <c r="Q85" s="110"/>
      <c r="R85" s="109"/>
      <c r="S85" s="109"/>
      <c r="T85" s="111"/>
      <c r="U85" s="109"/>
      <c r="V85" s="111"/>
      <c r="W85" s="108"/>
      <c r="X85" s="112"/>
      <c r="Y85" s="109"/>
      <c r="Z85" s="111"/>
      <c r="AA85" s="112"/>
      <c r="AB85" s="111"/>
      <c r="AC85" s="112"/>
      <c r="AD85" s="111"/>
      <c r="AE85" s="112"/>
      <c r="AF85" s="111"/>
      <c r="AG85" s="112"/>
      <c r="AH85" s="111"/>
      <c r="AI85" s="112"/>
      <c r="AJ85" s="111"/>
      <c r="AK85" s="105"/>
      <c r="AL85" s="111"/>
    </row>
    <row r="86" spans="1:38" ht="15.75">
      <c r="A86" s="117" t="s">
        <v>178</v>
      </c>
      <c r="B86" s="117" t="s">
        <v>240</v>
      </c>
      <c r="C86" s="119" t="s">
        <v>177</v>
      </c>
      <c r="D86" s="113">
        <v>1538</v>
      </c>
      <c r="E86" s="113">
        <v>17</v>
      </c>
      <c r="F86" s="114">
        <v>1.1053315994798439E-2</v>
      </c>
      <c r="G86" s="115">
        <v>0.86764705882352944</v>
      </c>
      <c r="H86" s="116">
        <v>0.15775749674054768</v>
      </c>
      <c r="I86" s="117">
        <v>2</v>
      </c>
      <c r="J86" s="115">
        <v>1</v>
      </c>
      <c r="K86" s="115">
        <v>0.82352941176470584</v>
      </c>
      <c r="L86" s="115">
        <v>0.82352941176470584</v>
      </c>
      <c r="M86" s="115">
        <v>0.82352941176470584</v>
      </c>
      <c r="N86" s="115">
        <v>0.88235294117647056</v>
      </c>
      <c r="O86" s="115">
        <v>6.6970091027308193E-2</v>
      </c>
      <c r="P86" s="118">
        <v>471.85561118335505</v>
      </c>
      <c r="Q86" s="118"/>
      <c r="R86" s="119"/>
      <c r="S86" s="119"/>
      <c r="T86" s="120"/>
      <c r="U86" s="119"/>
      <c r="V86" s="120"/>
      <c r="W86" s="116"/>
      <c r="X86" s="121"/>
      <c r="Y86" s="119"/>
      <c r="Z86" s="120"/>
      <c r="AA86" s="121"/>
      <c r="AB86" s="120"/>
      <c r="AC86" s="121"/>
      <c r="AD86" s="120"/>
      <c r="AE86" s="121"/>
      <c r="AF86" s="120"/>
      <c r="AG86" s="121"/>
      <c r="AH86" s="120"/>
      <c r="AI86" s="121"/>
      <c r="AJ86" s="120"/>
      <c r="AK86" s="113"/>
      <c r="AL86" s="120"/>
    </row>
    <row r="87" spans="1:38" ht="15.75">
      <c r="A87" s="122" t="s">
        <v>181</v>
      </c>
      <c r="B87" s="122" t="s">
        <v>306</v>
      </c>
      <c r="C87" s="122" t="s">
        <v>177</v>
      </c>
      <c r="D87" s="105">
        <v>3334</v>
      </c>
      <c r="E87" s="105">
        <v>34</v>
      </c>
      <c r="F87" s="106">
        <v>1.0197960407918417E-2</v>
      </c>
      <c r="G87" s="107">
        <v>0.84558823529411764</v>
      </c>
      <c r="H87" s="108">
        <v>-5.3734671125975547E-2</v>
      </c>
      <c r="I87" s="122">
        <v>3</v>
      </c>
      <c r="J87" s="107">
        <v>0.79411764705882348</v>
      </c>
      <c r="K87" s="107">
        <v>0.8529411764705882</v>
      </c>
      <c r="L87" s="107">
        <v>0.94117647058823528</v>
      </c>
      <c r="M87" s="107">
        <v>0.79411764705882348</v>
      </c>
      <c r="N87" s="107">
        <v>0.55882352941176472</v>
      </c>
      <c r="O87" s="107">
        <v>3.7192561487702461E-2</v>
      </c>
      <c r="P87" s="110">
        <v>278.25393521295729</v>
      </c>
      <c r="Q87" s="110"/>
      <c r="R87" s="109"/>
      <c r="S87" s="109"/>
      <c r="T87" s="111"/>
      <c r="U87" s="109"/>
      <c r="V87" s="111"/>
      <c r="W87" s="108"/>
      <c r="X87" s="112"/>
      <c r="Y87" s="109"/>
      <c r="Z87" s="111"/>
      <c r="AA87" s="112"/>
      <c r="AB87" s="111"/>
      <c r="AC87" s="112"/>
      <c r="AD87" s="111"/>
      <c r="AE87" s="112"/>
      <c r="AF87" s="111"/>
      <c r="AG87" s="112"/>
      <c r="AH87" s="111"/>
      <c r="AI87" s="112"/>
      <c r="AJ87" s="111"/>
      <c r="AK87" s="105"/>
      <c r="AL87" s="111"/>
    </row>
    <row r="88" spans="1:38" ht="15.75">
      <c r="A88" s="117" t="s">
        <v>176</v>
      </c>
      <c r="B88" s="117" t="s">
        <v>235</v>
      </c>
      <c r="C88" s="119" t="s">
        <v>177</v>
      </c>
      <c r="D88" s="113">
        <v>3100</v>
      </c>
      <c r="E88" s="113">
        <v>33</v>
      </c>
      <c r="F88" s="114">
        <v>1.064516129032258E-2</v>
      </c>
      <c r="G88" s="115">
        <v>0.84090909090909094</v>
      </c>
      <c r="H88" s="116">
        <v>3.378378378378382E-2</v>
      </c>
      <c r="I88" s="117">
        <v>4</v>
      </c>
      <c r="J88" s="115">
        <v>0.87878787878787878</v>
      </c>
      <c r="K88" s="115">
        <v>0.90909090909090906</v>
      </c>
      <c r="L88" s="115">
        <v>0.69696969696969702</v>
      </c>
      <c r="M88" s="115">
        <v>0.87878787878787878</v>
      </c>
      <c r="N88" s="115">
        <v>0.54545454545454541</v>
      </c>
      <c r="O88" s="115">
        <v>5.0967741935483868E-2</v>
      </c>
      <c r="P88" s="118">
        <v>387.50023870967732</v>
      </c>
      <c r="Q88" s="118"/>
      <c r="R88" s="119"/>
      <c r="S88" s="119"/>
      <c r="T88" s="120"/>
      <c r="U88" s="119"/>
      <c r="V88" s="120"/>
      <c r="W88" s="116"/>
      <c r="X88" s="121"/>
      <c r="Y88" s="119"/>
      <c r="Z88" s="120"/>
      <c r="AA88" s="121"/>
      <c r="AB88" s="120"/>
      <c r="AC88" s="121"/>
      <c r="AD88" s="120"/>
      <c r="AE88" s="121"/>
      <c r="AF88" s="120"/>
      <c r="AG88" s="121"/>
      <c r="AH88" s="120"/>
      <c r="AI88" s="121"/>
      <c r="AJ88" s="120"/>
      <c r="AK88" s="113"/>
      <c r="AL88" s="120"/>
    </row>
    <row r="89" spans="1:38" ht="15.75">
      <c r="A89" s="122" t="s">
        <v>180</v>
      </c>
      <c r="B89" s="122" t="s">
        <v>243</v>
      </c>
      <c r="C89" s="122" t="s">
        <v>177</v>
      </c>
      <c r="D89" s="105">
        <v>5905</v>
      </c>
      <c r="E89" s="105">
        <v>59</v>
      </c>
      <c r="F89" s="106">
        <v>9.9915325994919552E-3</v>
      </c>
      <c r="G89" s="107">
        <v>0.83898305084745761</v>
      </c>
      <c r="H89" s="108" t="e">
        <v>#VALUE!</v>
      </c>
      <c r="I89" s="122">
        <v>5</v>
      </c>
      <c r="J89" s="107">
        <v>0.69491525423728817</v>
      </c>
      <c r="K89" s="107">
        <v>0.93220338983050843</v>
      </c>
      <c r="L89" s="107">
        <v>0.89830508474576276</v>
      </c>
      <c r="M89" s="107">
        <v>0.83050847457627119</v>
      </c>
      <c r="N89" s="107">
        <v>0.57627118644067798</v>
      </c>
      <c r="O89" s="107">
        <v>8.1287044877222686E-2</v>
      </c>
      <c r="P89" s="110">
        <v>584.96701100762061</v>
      </c>
      <c r="Q89" s="110"/>
      <c r="R89" s="109"/>
      <c r="S89" s="109"/>
      <c r="T89" s="111"/>
      <c r="U89" s="109"/>
      <c r="V89" s="111"/>
      <c r="W89" s="108"/>
      <c r="X89" s="112"/>
      <c r="Y89" s="109"/>
      <c r="Z89" s="111"/>
      <c r="AA89" s="112"/>
      <c r="AB89" s="111"/>
      <c r="AC89" s="112"/>
      <c r="AD89" s="111"/>
      <c r="AE89" s="112"/>
      <c r="AF89" s="111"/>
      <c r="AG89" s="112"/>
      <c r="AH89" s="111"/>
      <c r="AI89" s="112"/>
      <c r="AJ89" s="111"/>
      <c r="AK89" s="105"/>
      <c r="AL89" s="111"/>
    </row>
    <row r="90" spans="1:38" ht="15.75">
      <c r="A90" s="117" t="s">
        <v>181</v>
      </c>
      <c r="B90" s="117" t="s">
        <v>239</v>
      </c>
      <c r="C90" s="119" t="s">
        <v>177</v>
      </c>
      <c r="D90" s="113">
        <v>2091</v>
      </c>
      <c r="E90" s="113">
        <v>25</v>
      </c>
      <c r="F90" s="114">
        <v>1.1956001912960305E-2</v>
      </c>
      <c r="G90" s="115">
        <v>0.83</v>
      </c>
      <c r="H90" s="116">
        <v>-7.3524868705591717E-2</v>
      </c>
      <c r="I90" s="117">
        <v>6</v>
      </c>
      <c r="J90" s="115">
        <v>1</v>
      </c>
      <c r="K90" s="115">
        <v>0.92</v>
      </c>
      <c r="L90" s="115">
        <v>0.8</v>
      </c>
      <c r="M90" s="115">
        <v>0.6</v>
      </c>
      <c r="N90" s="115">
        <v>0.44</v>
      </c>
      <c r="O90" s="115">
        <v>3.5389765662362509E-2</v>
      </c>
      <c r="P90" s="118">
        <v>229.05478718316593</v>
      </c>
      <c r="Q90" s="118"/>
      <c r="R90" s="119"/>
      <c r="S90" s="119"/>
      <c r="T90" s="120"/>
      <c r="U90" s="119"/>
      <c r="V90" s="120"/>
      <c r="W90" s="116"/>
      <c r="X90" s="121"/>
      <c r="Y90" s="119"/>
      <c r="Z90" s="120"/>
      <c r="AA90" s="121"/>
      <c r="AB90" s="120"/>
      <c r="AC90" s="121"/>
      <c r="AD90" s="120"/>
      <c r="AE90" s="121"/>
      <c r="AF90" s="120"/>
      <c r="AG90" s="121"/>
      <c r="AH90" s="120"/>
      <c r="AI90" s="121"/>
      <c r="AJ90" s="120"/>
      <c r="AK90" s="113"/>
      <c r="AL90" s="120"/>
    </row>
    <row r="91" spans="1:38" ht="15.75">
      <c r="A91" s="122" t="s">
        <v>179</v>
      </c>
      <c r="B91" s="122" t="s">
        <v>307</v>
      </c>
      <c r="C91" s="122" t="s">
        <v>177</v>
      </c>
      <c r="D91" s="105">
        <v>3061</v>
      </c>
      <c r="E91" s="105">
        <v>52</v>
      </c>
      <c r="F91" s="106">
        <v>1.6987912446912775E-2</v>
      </c>
      <c r="G91" s="107">
        <v>0.82692307692307687</v>
      </c>
      <c r="H91" s="108">
        <v>0.12114656571119524</v>
      </c>
      <c r="I91" s="122">
        <v>7</v>
      </c>
      <c r="J91" s="107">
        <v>0.78846153846153844</v>
      </c>
      <c r="K91" s="107">
        <v>0.98076923076923073</v>
      </c>
      <c r="L91" s="107">
        <v>0.80769230769230771</v>
      </c>
      <c r="M91" s="107">
        <v>0.73076923076923073</v>
      </c>
      <c r="N91" s="107">
        <v>0.51923076923076927</v>
      </c>
      <c r="O91" s="107">
        <v>0.10290754655341391</v>
      </c>
      <c r="P91" s="110">
        <v>628.2709016661222</v>
      </c>
      <c r="Q91" s="110"/>
      <c r="R91" s="109"/>
      <c r="S91" s="109"/>
      <c r="T91" s="111"/>
      <c r="U91" s="109"/>
      <c r="V91" s="111"/>
      <c r="W91" s="108"/>
      <c r="X91" s="112"/>
      <c r="Y91" s="109"/>
      <c r="Z91" s="111"/>
      <c r="AA91" s="112"/>
      <c r="AB91" s="111"/>
      <c r="AC91" s="112"/>
      <c r="AD91" s="111"/>
      <c r="AE91" s="112"/>
      <c r="AF91" s="111"/>
      <c r="AG91" s="112"/>
      <c r="AH91" s="111"/>
      <c r="AI91" s="112"/>
      <c r="AJ91" s="111"/>
      <c r="AK91" s="105"/>
      <c r="AL91" s="111"/>
    </row>
    <row r="92" spans="1:38" ht="15.75">
      <c r="A92" s="117" t="s">
        <v>178</v>
      </c>
      <c r="B92" s="117" t="s">
        <v>238</v>
      </c>
      <c r="C92" s="119" t="s">
        <v>177</v>
      </c>
      <c r="D92" s="113">
        <v>3068</v>
      </c>
      <c r="E92" s="113">
        <v>27</v>
      </c>
      <c r="F92" s="114">
        <v>8.8005215123859188E-3</v>
      </c>
      <c r="G92" s="115">
        <v>0.82407407407407407</v>
      </c>
      <c r="H92" s="116">
        <v>0.14767255216693426</v>
      </c>
      <c r="I92" s="117">
        <v>8</v>
      </c>
      <c r="J92" s="115">
        <v>0.85185185185185186</v>
      </c>
      <c r="K92" s="115">
        <v>0.88888888888888884</v>
      </c>
      <c r="L92" s="115">
        <v>0.70370370370370372</v>
      </c>
      <c r="M92" s="115">
        <v>0.85185185185185186</v>
      </c>
      <c r="N92" s="115">
        <v>0.40740740740740738</v>
      </c>
      <c r="O92" s="115">
        <v>4.269882659713168E-2</v>
      </c>
      <c r="P92" s="118">
        <v>296.23216753585393</v>
      </c>
      <c r="Q92" s="118"/>
      <c r="R92" s="119"/>
      <c r="S92" s="119"/>
      <c r="T92" s="120"/>
      <c r="U92" s="119"/>
      <c r="V92" s="120"/>
      <c r="W92" s="116"/>
      <c r="X92" s="121"/>
      <c r="Y92" s="119"/>
      <c r="Z92" s="120"/>
      <c r="AA92" s="121"/>
      <c r="AB92" s="120"/>
      <c r="AC92" s="121"/>
      <c r="AD92" s="120"/>
      <c r="AE92" s="121"/>
      <c r="AF92" s="120"/>
      <c r="AG92" s="121"/>
      <c r="AH92" s="120"/>
      <c r="AI92" s="121"/>
      <c r="AJ92" s="120"/>
      <c r="AK92" s="113"/>
      <c r="AL92" s="120"/>
    </row>
    <row r="93" spans="1:38" ht="15.75">
      <c r="A93" s="122" t="s">
        <v>165</v>
      </c>
      <c r="B93" s="122" t="s">
        <v>308</v>
      </c>
      <c r="C93" s="122" t="s">
        <v>177</v>
      </c>
      <c r="D93" s="105">
        <v>2352</v>
      </c>
      <c r="E93" s="105">
        <v>25</v>
      </c>
      <c r="F93" s="106">
        <v>1.0629251700680272E-2</v>
      </c>
      <c r="G93" s="107">
        <v>0.82</v>
      </c>
      <c r="H93" s="108">
        <v>0.12790697674418594</v>
      </c>
      <c r="I93" s="122">
        <v>9</v>
      </c>
      <c r="J93" s="107">
        <v>0.84</v>
      </c>
      <c r="K93" s="107">
        <v>0.96</v>
      </c>
      <c r="L93" s="107">
        <v>0.68</v>
      </c>
      <c r="M93" s="107">
        <v>0.8</v>
      </c>
      <c r="N93" s="107">
        <v>0.6</v>
      </c>
      <c r="O93" s="107">
        <v>5.5272108843537414E-2</v>
      </c>
      <c r="P93" s="110">
        <v>446.19948979591823</v>
      </c>
      <c r="Q93" s="110"/>
      <c r="R93" s="109"/>
      <c r="S93" s="109"/>
      <c r="T93" s="111"/>
      <c r="U93" s="109"/>
      <c r="V93" s="111"/>
      <c r="W93" s="108"/>
      <c r="X93" s="112"/>
      <c r="Y93" s="109"/>
      <c r="Z93" s="111"/>
      <c r="AA93" s="112"/>
      <c r="AB93" s="111"/>
      <c r="AC93" s="112"/>
      <c r="AD93" s="111"/>
      <c r="AE93" s="112"/>
      <c r="AF93" s="111"/>
      <c r="AG93" s="112"/>
      <c r="AH93" s="111"/>
      <c r="AI93" s="112"/>
      <c r="AJ93" s="111"/>
      <c r="AK93" s="105"/>
      <c r="AL93" s="111"/>
    </row>
    <row r="94" spans="1:38" ht="15.75">
      <c r="A94" s="117" t="s">
        <v>179</v>
      </c>
      <c r="B94" s="117" t="s">
        <v>242</v>
      </c>
      <c r="C94" s="119" t="s">
        <v>177</v>
      </c>
      <c r="D94" s="113">
        <v>3041</v>
      </c>
      <c r="E94" s="113">
        <v>46</v>
      </c>
      <c r="F94" s="114">
        <v>1.5126603091088459E-2</v>
      </c>
      <c r="G94" s="115">
        <v>0.80978260869565222</v>
      </c>
      <c r="H94" s="116">
        <v>2.3657718120805395E-2</v>
      </c>
      <c r="I94" s="117">
        <v>10</v>
      </c>
      <c r="J94" s="115">
        <v>0.86956521739130432</v>
      </c>
      <c r="K94" s="115">
        <v>0.97826086956521741</v>
      </c>
      <c r="L94" s="115">
        <v>0.69565217391304346</v>
      </c>
      <c r="M94" s="115">
        <v>0.69565217391304346</v>
      </c>
      <c r="N94" s="115">
        <v>0.36956521739130432</v>
      </c>
      <c r="O94" s="115">
        <v>8.5498191384413016E-2</v>
      </c>
      <c r="P94" s="118">
        <v>535.02303847418602</v>
      </c>
      <c r="Q94" s="118"/>
      <c r="R94" s="119"/>
      <c r="S94" s="119"/>
      <c r="T94" s="120"/>
      <c r="U94" s="119"/>
      <c r="V94" s="120"/>
      <c r="W94" s="116"/>
      <c r="X94" s="121"/>
      <c r="Y94" s="119"/>
      <c r="Z94" s="120"/>
      <c r="AA94" s="121"/>
      <c r="AB94" s="120"/>
      <c r="AC94" s="121"/>
      <c r="AD94" s="120"/>
      <c r="AE94" s="121"/>
      <c r="AF94" s="120"/>
      <c r="AG94" s="121"/>
      <c r="AH94" s="120"/>
      <c r="AI94" s="121"/>
      <c r="AJ94" s="120"/>
      <c r="AK94" s="113"/>
      <c r="AL94" s="120"/>
    </row>
    <row r="95" spans="1:38" ht="15.75">
      <c r="A95" s="122" t="s">
        <v>178</v>
      </c>
      <c r="B95" s="122" t="s">
        <v>309</v>
      </c>
      <c r="C95" s="122" t="s">
        <v>177</v>
      </c>
      <c r="D95" s="105">
        <v>4792</v>
      </c>
      <c r="E95" s="105">
        <v>42</v>
      </c>
      <c r="F95" s="106">
        <v>8.764607679465776E-3</v>
      </c>
      <c r="G95" s="107">
        <v>0.8035714285714286</v>
      </c>
      <c r="H95" s="108">
        <v>8.8372093023255882E-2</v>
      </c>
      <c r="I95" s="122">
        <v>11</v>
      </c>
      <c r="J95" s="107">
        <v>0.90476190476190477</v>
      </c>
      <c r="K95" s="107">
        <v>0.7142857142857143</v>
      </c>
      <c r="L95" s="107">
        <v>0.80952380952380953</v>
      </c>
      <c r="M95" s="107">
        <v>0.7857142857142857</v>
      </c>
      <c r="N95" s="107">
        <v>0.5714285714285714</v>
      </c>
      <c r="O95" s="107">
        <v>5.8013355592654421E-2</v>
      </c>
      <c r="P95" s="110">
        <v>431.45128338898172</v>
      </c>
      <c r="Q95" s="110"/>
      <c r="R95" s="109"/>
      <c r="S95" s="109"/>
      <c r="T95" s="111"/>
      <c r="U95" s="109"/>
      <c r="V95" s="111"/>
      <c r="W95" s="108"/>
      <c r="X95" s="112"/>
      <c r="Y95" s="109"/>
      <c r="Z95" s="111"/>
      <c r="AA95" s="112"/>
      <c r="AB95" s="111"/>
      <c r="AC95" s="112"/>
      <c r="AD95" s="111"/>
      <c r="AE95" s="112"/>
      <c r="AF95" s="111"/>
      <c r="AG95" s="112"/>
      <c r="AH95" s="111"/>
      <c r="AI95" s="112"/>
      <c r="AJ95" s="111"/>
      <c r="AK95" s="105"/>
      <c r="AL95" s="111"/>
    </row>
    <row r="96" spans="1:38" ht="15.75">
      <c r="A96" s="117" t="s">
        <v>183</v>
      </c>
      <c r="B96" s="117" t="s">
        <v>247</v>
      </c>
      <c r="C96" s="119" t="s">
        <v>177</v>
      </c>
      <c r="D96" s="113">
        <v>1796</v>
      </c>
      <c r="E96" s="113">
        <v>17</v>
      </c>
      <c r="F96" s="114">
        <v>9.4654788418708242E-3</v>
      </c>
      <c r="G96" s="115">
        <v>0.79411764705882348</v>
      </c>
      <c r="H96" s="116">
        <v>8.0629301868239842E-2</v>
      </c>
      <c r="I96" s="117">
        <v>12</v>
      </c>
      <c r="J96" s="115">
        <v>0.82352941176470584</v>
      </c>
      <c r="K96" s="115">
        <v>0.88235294117647056</v>
      </c>
      <c r="L96" s="115">
        <v>0.6470588235294118</v>
      </c>
      <c r="M96" s="115">
        <v>0.82352941176470584</v>
      </c>
      <c r="N96" s="115">
        <v>0.76470588235294112</v>
      </c>
      <c r="O96" s="115">
        <v>4.5657015590200446E-2</v>
      </c>
      <c r="P96" s="118">
        <v>318.37977728285074</v>
      </c>
      <c r="Q96" s="118"/>
      <c r="R96" s="119"/>
      <c r="S96" s="119"/>
      <c r="T96" s="120"/>
      <c r="U96" s="119"/>
      <c r="V96" s="120"/>
      <c r="W96" s="116"/>
      <c r="X96" s="121"/>
      <c r="Y96" s="119"/>
      <c r="Z96" s="120"/>
      <c r="AA96" s="121"/>
      <c r="AB96" s="120"/>
      <c r="AC96" s="121"/>
      <c r="AD96" s="120"/>
      <c r="AE96" s="121"/>
      <c r="AF96" s="120"/>
      <c r="AG96" s="121"/>
      <c r="AH96" s="120"/>
      <c r="AI96" s="121"/>
      <c r="AJ96" s="120"/>
      <c r="AK96" s="113"/>
      <c r="AL96" s="120"/>
    </row>
    <row r="97" spans="1:38" ht="15.75">
      <c r="A97" s="122" t="s">
        <v>183</v>
      </c>
      <c r="B97" s="122" t="s">
        <v>310</v>
      </c>
      <c r="C97" s="122" t="s">
        <v>177</v>
      </c>
      <c r="D97" s="105">
        <v>2286</v>
      </c>
      <c r="E97" s="105">
        <v>40</v>
      </c>
      <c r="F97" s="106">
        <v>1.7497812773403325E-2</v>
      </c>
      <c r="G97" s="107">
        <v>0.79374999999999996</v>
      </c>
      <c r="H97" s="108">
        <v>2.9808773903262059E-2</v>
      </c>
      <c r="I97" s="122">
        <v>13</v>
      </c>
      <c r="J97" s="107">
        <v>0.85</v>
      </c>
      <c r="K97" s="107">
        <v>0.8</v>
      </c>
      <c r="L97" s="107">
        <v>0.75</v>
      </c>
      <c r="M97" s="107">
        <v>0.77500000000000002</v>
      </c>
      <c r="N97" s="107">
        <v>0.6</v>
      </c>
      <c r="O97" s="107">
        <v>7.9615048118985121E-2</v>
      </c>
      <c r="P97" s="110">
        <v>517.9737226596676</v>
      </c>
      <c r="Q97" s="110"/>
      <c r="R97" s="109"/>
      <c r="S97" s="109"/>
      <c r="T97" s="111"/>
      <c r="U97" s="109"/>
      <c r="V97" s="111"/>
      <c r="W97" s="108"/>
      <c r="X97" s="112"/>
      <c r="Y97" s="109"/>
      <c r="Z97" s="111"/>
      <c r="AA97" s="112"/>
      <c r="AB97" s="111"/>
      <c r="AC97" s="112"/>
      <c r="AD97" s="111"/>
      <c r="AE97" s="112"/>
      <c r="AF97" s="111"/>
      <c r="AG97" s="112"/>
      <c r="AH97" s="111"/>
      <c r="AI97" s="112"/>
      <c r="AJ97" s="111"/>
      <c r="AK97" s="105"/>
      <c r="AL97" s="111"/>
    </row>
    <row r="98" spans="1:38" ht="15.75">
      <c r="A98" s="117" t="s">
        <v>178</v>
      </c>
      <c r="B98" s="117" t="s">
        <v>255</v>
      </c>
      <c r="C98" s="119" t="s">
        <v>177</v>
      </c>
      <c r="D98" s="113">
        <v>3301</v>
      </c>
      <c r="E98" s="113">
        <v>29</v>
      </c>
      <c r="F98" s="114">
        <v>8.7852166010299916E-3</v>
      </c>
      <c r="G98" s="115">
        <v>0.78448275862068961</v>
      </c>
      <c r="H98" s="116">
        <v>7.8100470957613785E-2</v>
      </c>
      <c r="I98" s="117">
        <v>14</v>
      </c>
      <c r="J98" s="115">
        <v>0.82758620689655171</v>
      </c>
      <c r="K98" s="115">
        <v>0.75862068965517238</v>
      </c>
      <c r="L98" s="115">
        <v>0.86206896551724133</v>
      </c>
      <c r="M98" s="115">
        <v>0.68965517241379315</v>
      </c>
      <c r="N98" s="115">
        <v>0.44827586206896552</v>
      </c>
      <c r="O98" s="115">
        <v>5.3014238109663742E-2</v>
      </c>
      <c r="P98" s="118">
        <v>385.54780975461989</v>
      </c>
      <c r="Q98" s="118"/>
      <c r="R98" s="119"/>
      <c r="S98" s="119"/>
      <c r="T98" s="120"/>
      <c r="U98" s="119"/>
      <c r="V98" s="120"/>
      <c r="W98" s="116"/>
      <c r="X98" s="121"/>
      <c r="Y98" s="119"/>
      <c r="Z98" s="120"/>
      <c r="AA98" s="121"/>
      <c r="AB98" s="120"/>
      <c r="AC98" s="121"/>
      <c r="AD98" s="120"/>
      <c r="AE98" s="121"/>
      <c r="AF98" s="120"/>
      <c r="AG98" s="121"/>
      <c r="AH98" s="120"/>
      <c r="AI98" s="121"/>
      <c r="AJ98" s="120"/>
      <c r="AK98" s="113"/>
      <c r="AL98" s="120"/>
    </row>
    <row r="99" spans="1:38" ht="15.75">
      <c r="A99" s="122" t="s">
        <v>280</v>
      </c>
      <c r="B99" s="122" t="s">
        <v>311</v>
      </c>
      <c r="C99" s="122" t="s">
        <v>177</v>
      </c>
      <c r="D99" s="105">
        <v>1347</v>
      </c>
      <c r="E99" s="105">
        <v>13</v>
      </c>
      <c r="F99" s="106">
        <v>9.6510764662212315E-3</v>
      </c>
      <c r="G99" s="107">
        <v>0.76923076923076927</v>
      </c>
      <c r="H99" s="108" t="e">
        <v>#VALUE!</v>
      </c>
      <c r="I99" s="122">
        <v>15</v>
      </c>
      <c r="J99" s="107">
        <v>0.84615384615384615</v>
      </c>
      <c r="K99" s="107">
        <v>0.76923076923076927</v>
      </c>
      <c r="L99" s="107">
        <v>0.46153846153846156</v>
      </c>
      <c r="M99" s="107">
        <v>1</v>
      </c>
      <c r="N99" s="107">
        <v>0.53846153846153844</v>
      </c>
      <c r="O99" s="107">
        <v>3.5634743875278395E-2</v>
      </c>
      <c r="P99" s="110">
        <v>206.96736451373411</v>
      </c>
      <c r="Q99" s="110"/>
      <c r="R99" s="109"/>
      <c r="S99" s="109"/>
      <c r="T99" s="111"/>
      <c r="U99" s="109"/>
      <c r="V99" s="111"/>
      <c r="W99" s="108"/>
      <c r="X99" s="112"/>
      <c r="Y99" s="109"/>
      <c r="Z99" s="111"/>
      <c r="AA99" s="112"/>
      <c r="AB99" s="111"/>
      <c r="AC99" s="112"/>
      <c r="AD99" s="111"/>
      <c r="AE99" s="112"/>
      <c r="AF99" s="111"/>
      <c r="AG99" s="112"/>
      <c r="AH99" s="111"/>
      <c r="AI99" s="112"/>
      <c r="AJ99" s="111"/>
      <c r="AK99" s="105"/>
      <c r="AL99" s="111"/>
    </row>
    <row r="100" spans="1:38" ht="15.75">
      <c r="A100" s="117" t="s">
        <v>183</v>
      </c>
      <c r="B100" s="117" t="s">
        <v>253</v>
      </c>
      <c r="C100" s="119" t="s">
        <v>177</v>
      </c>
      <c r="D100" s="113">
        <v>3261</v>
      </c>
      <c r="E100" s="113">
        <v>41</v>
      </c>
      <c r="F100" s="114">
        <v>1.2572830420116528E-2</v>
      </c>
      <c r="G100" s="115">
        <v>0.76829268292682928</v>
      </c>
      <c r="H100" s="116">
        <v>7.1574195427406465E-2</v>
      </c>
      <c r="I100" s="117">
        <v>16</v>
      </c>
      <c r="J100" s="115">
        <v>0.75609756097560976</v>
      </c>
      <c r="K100" s="115">
        <v>0.82926829268292679</v>
      </c>
      <c r="L100" s="115">
        <v>0.78048780487804881</v>
      </c>
      <c r="M100" s="115">
        <v>0.70731707317073167</v>
      </c>
      <c r="N100" s="115">
        <v>0.48780487804878048</v>
      </c>
      <c r="O100" s="115">
        <v>7.8196872125115002E-2</v>
      </c>
      <c r="P100" s="118">
        <v>491.43951241950316</v>
      </c>
      <c r="Q100" s="118"/>
      <c r="R100" s="119"/>
      <c r="S100" s="119"/>
      <c r="T100" s="120"/>
      <c r="U100" s="119"/>
      <c r="V100" s="120"/>
      <c r="W100" s="116"/>
      <c r="X100" s="121"/>
      <c r="Y100" s="119"/>
      <c r="Z100" s="120"/>
      <c r="AA100" s="121"/>
      <c r="AB100" s="120"/>
      <c r="AC100" s="121"/>
      <c r="AD100" s="120"/>
      <c r="AE100" s="121"/>
      <c r="AF100" s="120"/>
      <c r="AG100" s="121"/>
      <c r="AH100" s="120"/>
      <c r="AI100" s="121"/>
      <c r="AJ100" s="120"/>
      <c r="AK100" s="113"/>
      <c r="AL100" s="120"/>
    </row>
    <row r="101" spans="1:38" ht="15.75">
      <c r="A101" s="122" t="s">
        <v>193</v>
      </c>
      <c r="B101" s="122" t="s">
        <v>312</v>
      </c>
      <c r="C101" s="122" t="s">
        <v>177</v>
      </c>
      <c r="D101" s="105">
        <v>3186</v>
      </c>
      <c r="E101" s="105">
        <v>29</v>
      </c>
      <c r="F101" s="106">
        <v>9.1023226616446951E-3</v>
      </c>
      <c r="G101" s="107">
        <v>0.76724137931034486</v>
      </c>
      <c r="H101" s="108">
        <v>-0.16313468923339489</v>
      </c>
      <c r="I101" s="122">
        <v>17</v>
      </c>
      <c r="J101" s="107">
        <v>0.75862068965517238</v>
      </c>
      <c r="K101" s="107">
        <v>0.7931034482758621</v>
      </c>
      <c r="L101" s="107">
        <v>0.89655172413793105</v>
      </c>
      <c r="M101" s="107">
        <v>0.62068965517241381</v>
      </c>
      <c r="N101" s="107">
        <v>0.27586206896551724</v>
      </c>
      <c r="O101" s="107">
        <v>5.3358443188951665E-2</v>
      </c>
      <c r="P101" s="110">
        <v>396.92817953546773</v>
      </c>
      <c r="Q101" s="110"/>
      <c r="R101" s="109"/>
      <c r="S101" s="109"/>
      <c r="T101" s="111"/>
      <c r="U101" s="109"/>
      <c r="V101" s="111"/>
      <c r="W101" s="108"/>
      <c r="X101" s="112"/>
      <c r="Y101" s="109"/>
      <c r="Z101" s="111"/>
      <c r="AA101" s="112"/>
      <c r="AB101" s="111"/>
      <c r="AC101" s="112"/>
      <c r="AD101" s="111"/>
      <c r="AE101" s="112"/>
      <c r="AF101" s="111"/>
      <c r="AG101" s="112"/>
      <c r="AH101" s="111"/>
      <c r="AI101" s="112"/>
      <c r="AJ101" s="111"/>
      <c r="AK101" s="105"/>
      <c r="AL101" s="111"/>
    </row>
    <row r="102" spans="1:38" ht="15.75">
      <c r="A102" s="117" t="s">
        <v>171</v>
      </c>
      <c r="B102" s="117" t="s">
        <v>217</v>
      </c>
      <c r="C102" s="119" t="s">
        <v>177</v>
      </c>
      <c r="D102" s="113">
        <v>2411</v>
      </c>
      <c r="E102" s="113">
        <v>38</v>
      </c>
      <c r="F102" s="114">
        <v>1.5761094981335544E-2</v>
      </c>
      <c r="G102" s="115">
        <v>0.76315789473684215</v>
      </c>
      <c r="H102" s="116">
        <v>6.4039408866995107E-2</v>
      </c>
      <c r="I102" s="117">
        <v>18</v>
      </c>
      <c r="J102" s="115">
        <v>0.73684210526315785</v>
      </c>
      <c r="K102" s="115">
        <v>0.94736842105263153</v>
      </c>
      <c r="L102" s="115">
        <v>0.68421052631578949</v>
      </c>
      <c r="M102" s="115">
        <v>0.68421052631578949</v>
      </c>
      <c r="N102" s="115">
        <v>0.55263157894736847</v>
      </c>
      <c r="O102" s="115">
        <v>0.10535047698050601</v>
      </c>
      <c r="P102" s="118">
        <v>880.3062463708003</v>
      </c>
      <c r="Q102" s="118"/>
      <c r="R102" s="119"/>
      <c r="S102" s="119"/>
      <c r="T102" s="120"/>
      <c r="U102" s="119"/>
      <c r="V102" s="120"/>
      <c r="W102" s="116"/>
      <c r="X102" s="121"/>
      <c r="Y102" s="119"/>
      <c r="Z102" s="120"/>
      <c r="AA102" s="121"/>
      <c r="AB102" s="120"/>
      <c r="AC102" s="121"/>
      <c r="AD102" s="120"/>
      <c r="AE102" s="121"/>
      <c r="AF102" s="120"/>
      <c r="AG102" s="121"/>
      <c r="AH102" s="120"/>
      <c r="AI102" s="121"/>
      <c r="AJ102" s="120"/>
      <c r="AK102" s="113"/>
      <c r="AL102" s="120"/>
    </row>
    <row r="103" spans="1:38" ht="15.75">
      <c r="A103" s="122" t="s">
        <v>193</v>
      </c>
      <c r="B103" s="122" t="s">
        <v>313</v>
      </c>
      <c r="C103" s="122" t="s">
        <v>177</v>
      </c>
      <c r="D103" s="105">
        <v>3052</v>
      </c>
      <c r="E103" s="105">
        <v>31</v>
      </c>
      <c r="F103" s="106">
        <v>1.0157273918741808E-2</v>
      </c>
      <c r="G103" s="107">
        <v>0.75806451612903225</v>
      </c>
      <c r="H103" s="108">
        <v>-8.5671248352475929E-2</v>
      </c>
      <c r="I103" s="122">
        <v>19</v>
      </c>
      <c r="J103" s="107">
        <v>0.77419354838709675</v>
      </c>
      <c r="K103" s="107">
        <v>0.83870967741935487</v>
      </c>
      <c r="L103" s="107">
        <v>0.90322580645161288</v>
      </c>
      <c r="M103" s="107">
        <v>0.5161290322580645</v>
      </c>
      <c r="N103" s="107">
        <v>0.32258064516129031</v>
      </c>
      <c r="O103" s="107">
        <v>5.1769331585845346E-2</v>
      </c>
      <c r="P103" s="110">
        <v>375.33683486238533</v>
      </c>
      <c r="Q103" s="110"/>
      <c r="R103" s="109"/>
      <c r="S103" s="109"/>
      <c r="T103" s="111"/>
      <c r="U103" s="109"/>
      <c r="V103" s="111"/>
      <c r="W103" s="108"/>
      <c r="X103" s="112"/>
      <c r="Y103" s="109"/>
      <c r="Z103" s="111"/>
      <c r="AA103" s="112"/>
      <c r="AB103" s="111"/>
      <c r="AC103" s="112"/>
      <c r="AD103" s="111"/>
      <c r="AE103" s="112"/>
      <c r="AF103" s="111"/>
      <c r="AG103" s="112"/>
      <c r="AH103" s="111"/>
      <c r="AI103" s="112"/>
      <c r="AJ103" s="111"/>
      <c r="AK103" s="105"/>
      <c r="AL103" s="111"/>
    </row>
    <row r="104" spans="1:38" ht="15.75">
      <c r="A104" s="117" t="s">
        <v>192</v>
      </c>
      <c r="B104" s="117" t="s">
        <v>314</v>
      </c>
      <c r="C104" s="119" t="s">
        <v>177</v>
      </c>
      <c r="D104" s="113">
        <v>3659</v>
      </c>
      <c r="E104" s="113">
        <v>29</v>
      </c>
      <c r="F104" s="114">
        <v>7.9256627493850783E-3</v>
      </c>
      <c r="G104" s="115">
        <v>0.75</v>
      </c>
      <c r="H104" s="116">
        <v>0</v>
      </c>
      <c r="I104" s="117">
        <v>20</v>
      </c>
      <c r="J104" s="115">
        <v>0.7931034482758621</v>
      </c>
      <c r="K104" s="115">
        <v>0.93103448275862066</v>
      </c>
      <c r="L104" s="115">
        <v>0.72413793103448276</v>
      </c>
      <c r="M104" s="115">
        <v>0.55172413793103448</v>
      </c>
      <c r="N104" s="115">
        <v>0.34482758620689657</v>
      </c>
      <c r="O104" s="115">
        <v>4.2634599617381801E-2</v>
      </c>
      <c r="P104" s="118">
        <v>271.4728641705384</v>
      </c>
      <c r="Q104" s="118"/>
      <c r="R104" s="119"/>
      <c r="S104" s="119"/>
      <c r="T104" s="120"/>
      <c r="U104" s="119"/>
      <c r="V104" s="120"/>
      <c r="W104" s="116"/>
      <c r="X104" s="121"/>
      <c r="Y104" s="119"/>
      <c r="Z104" s="120"/>
      <c r="AA104" s="121"/>
      <c r="AB104" s="120"/>
      <c r="AC104" s="121"/>
      <c r="AD104" s="120"/>
      <c r="AE104" s="121"/>
      <c r="AF104" s="120"/>
      <c r="AG104" s="121"/>
      <c r="AH104" s="120"/>
      <c r="AI104" s="121"/>
      <c r="AJ104" s="120"/>
      <c r="AK104" s="113"/>
      <c r="AL104" s="120"/>
    </row>
    <row r="105" spans="1:38" ht="15.75">
      <c r="A105" s="122" t="s">
        <v>179</v>
      </c>
      <c r="B105" s="122" t="s">
        <v>315</v>
      </c>
      <c r="C105" s="122" t="s">
        <v>177</v>
      </c>
      <c r="D105" s="105">
        <v>912</v>
      </c>
      <c r="E105" s="105">
        <v>13</v>
      </c>
      <c r="F105" s="106">
        <v>1.425438596491228E-2</v>
      </c>
      <c r="G105" s="107">
        <v>0.75</v>
      </c>
      <c r="H105" s="108" t="e">
        <v>#VALUE!</v>
      </c>
      <c r="I105" s="122">
        <v>21</v>
      </c>
      <c r="J105" s="107">
        <v>1</v>
      </c>
      <c r="K105" s="107">
        <v>0.84615384615384615</v>
      </c>
      <c r="L105" s="107">
        <v>0.61538461538461542</v>
      </c>
      <c r="M105" s="107">
        <v>0.53846153846153844</v>
      </c>
      <c r="N105" s="107">
        <v>0.38461538461538464</v>
      </c>
      <c r="O105" s="107">
        <v>9.6491228070175433E-2</v>
      </c>
      <c r="P105" s="110">
        <v>502.38881578947354</v>
      </c>
      <c r="Q105" s="110"/>
      <c r="R105" s="109"/>
      <c r="S105" s="109"/>
      <c r="T105" s="111"/>
      <c r="U105" s="109"/>
      <c r="V105" s="111"/>
      <c r="W105" s="108"/>
      <c r="X105" s="112"/>
      <c r="Y105" s="109"/>
      <c r="Z105" s="111"/>
      <c r="AA105" s="112"/>
      <c r="AB105" s="111"/>
      <c r="AC105" s="112"/>
      <c r="AD105" s="111"/>
      <c r="AE105" s="112"/>
      <c r="AF105" s="111"/>
      <c r="AG105" s="112"/>
      <c r="AH105" s="111"/>
      <c r="AI105" s="112"/>
      <c r="AJ105" s="111"/>
      <c r="AK105" s="105"/>
      <c r="AL105" s="111"/>
    </row>
    <row r="106" spans="1:38" ht="15.75">
      <c r="A106" s="117" t="s">
        <v>183</v>
      </c>
      <c r="B106" s="117" t="s">
        <v>251</v>
      </c>
      <c r="C106" s="119" t="s">
        <v>177</v>
      </c>
      <c r="D106" s="113">
        <v>3841</v>
      </c>
      <c r="E106" s="113">
        <v>39</v>
      </c>
      <c r="F106" s="114">
        <v>1.0153605831814632E-2</v>
      </c>
      <c r="G106" s="115">
        <v>0.73076923076923073</v>
      </c>
      <c r="H106" s="116">
        <v>-4.1189931350114541E-2</v>
      </c>
      <c r="I106" s="117">
        <v>22</v>
      </c>
      <c r="J106" s="115">
        <v>0.82051282051282048</v>
      </c>
      <c r="K106" s="115">
        <v>0.64102564102564108</v>
      </c>
      <c r="L106" s="115">
        <v>0.74358974358974361</v>
      </c>
      <c r="M106" s="115">
        <v>0.71794871794871795</v>
      </c>
      <c r="N106" s="115">
        <v>0.41025641025641024</v>
      </c>
      <c r="O106" s="115">
        <v>6.1181983858370217E-2</v>
      </c>
      <c r="P106" s="118">
        <v>364.16316323873974</v>
      </c>
      <c r="Q106" s="118"/>
      <c r="R106" s="119"/>
      <c r="S106" s="119"/>
      <c r="T106" s="120"/>
      <c r="U106" s="119"/>
      <c r="V106" s="120"/>
      <c r="W106" s="116"/>
      <c r="X106" s="121"/>
      <c r="Y106" s="119"/>
      <c r="Z106" s="120"/>
      <c r="AA106" s="121"/>
      <c r="AB106" s="120"/>
      <c r="AC106" s="121"/>
      <c r="AD106" s="120"/>
      <c r="AE106" s="121"/>
      <c r="AF106" s="120"/>
      <c r="AG106" s="121"/>
      <c r="AH106" s="120"/>
      <c r="AI106" s="121"/>
      <c r="AJ106" s="120"/>
      <c r="AK106" s="113"/>
      <c r="AL106" s="120"/>
    </row>
    <row r="107" spans="1:38" ht="15.75">
      <c r="A107" s="122" t="s">
        <v>192</v>
      </c>
      <c r="B107" s="122" t="s">
        <v>316</v>
      </c>
      <c r="C107" s="122" t="s">
        <v>177</v>
      </c>
      <c r="D107" s="105">
        <v>1855</v>
      </c>
      <c r="E107" s="105">
        <v>20</v>
      </c>
      <c r="F107" s="106">
        <v>1.078167115902965E-2</v>
      </c>
      <c r="G107" s="107">
        <v>0.72499999999999998</v>
      </c>
      <c r="H107" s="108">
        <v>1.2539184952977985E-2</v>
      </c>
      <c r="I107" s="122">
        <v>23</v>
      </c>
      <c r="J107" s="107">
        <v>0.9</v>
      </c>
      <c r="K107" s="107">
        <v>0.7</v>
      </c>
      <c r="L107" s="107">
        <v>0.85</v>
      </c>
      <c r="M107" s="107">
        <v>0.45</v>
      </c>
      <c r="N107" s="107">
        <v>0.45</v>
      </c>
      <c r="O107" s="107">
        <v>4.2587601078167114E-2</v>
      </c>
      <c r="P107" s="110">
        <v>288.70987601078156</v>
      </c>
      <c r="Q107" s="110"/>
      <c r="R107" s="109"/>
      <c r="S107" s="109"/>
      <c r="T107" s="111"/>
      <c r="U107" s="109"/>
      <c r="V107" s="111"/>
      <c r="W107" s="108"/>
      <c r="X107" s="112"/>
      <c r="Y107" s="109"/>
      <c r="Z107" s="111"/>
      <c r="AA107" s="112"/>
      <c r="AB107" s="111"/>
      <c r="AC107" s="112"/>
      <c r="AD107" s="111"/>
      <c r="AE107" s="112"/>
      <c r="AF107" s="111"/>
      <c r="AG107" s="112"/>
      <c r="AH107" s="111"/>
      <c r="AI107" s="112"/>
      <c r="AJ107" s="111"/>
      <c r="AK107" s="105"/>
      <c r="AL107" s="111"/>
    </row>
    <row r="108" spans="1:38" ht="15.75">
      <c r="A108" s="117" t="s">
        <v>181</v>
      </c>
      <c r="B108" s="117" t="s">
        <v>249</v>
      </c>
      <c r="C108" s="119" t="s">
        <v>177</v>
      </c>
      <c r="D108" s="113">
        <v>1762</v>
      </c>
      <c r="E108" s="113">
        <v>11</v>
      </c>
      <c r="F108" s="114">
        <v>6.2429057888762768E-3</v>
      </c>
      <c r="G108" s="115">
        <v>0.68181818181818177</v>
      </c>
      <c r="H108" s="116">
        <v>-0.31623931623931639</v>
      </c>
      <c r="I108" s="117">
        <v>24</v>
      </c>
      <c r="J108" s="115">
        <v>0.72727272727272729</v>
      </c>
      <c r="K108" s="115">
        <v>0.63636363636363635</v>
      </c>
      <c r="L108" s="115">
        <v>0.81818181818181823</v>
      </c>
      <c r="M108" s="115">
        <v>0.54545454545454541</v>
      </c>
      <c r="N108" s="115">
        <v>0.27272727272727271</v>
      </c>
      <c r="O108" s="115">
        <v>2.4971623155505107E-2</v>
      </c>
      <c r="P108" s="118">
        <v>197.48014755959136</v>
      </c>
      <c r="Q108" s="118"/>
      <c r="R108" s="119"/>
      <c r="S108" s="119"/>
      <c r="T108" s="120"/>
      <c r="U108" s="119"/>
      <c r="V108" s="120"/>
      <c r="W108" s="116"/>
      <c r="X108" s="121"/>
      <c r="Y108" s="119"/>
      <c r="Z108" s="120"/>
      <c r="AA108" s="121"/>
      <c r="AB108" s="120"/>
      <c r="AC108" s="121"/>
      <c r="AD108" s="120"/>
      <c r="AE108" s="121"/>
      <c r="AF108" s="120"/>
      <c r="AG108" s="121"/>
      <c r="AH108" s="120"/>
      <c r="AI108" s="121"/>
      <c r="AJ108" s="120"/>
      <c r="AK108" s="113"/>
      <c r="AL108" s="120"/>
    </row>
    <row r="109" spans="1:38" ht="15.75">
      <c r="A109" s="122" t="s">
        <v>183</v>
      </c>
      <c r="B109" s="122" t="s">
        <v>257</v>
      </c>
      <c r="C109" s="122" t="s">
        <v>177</v>
      </c>
      <c r="D109" s="105">
        <v>1428</v>
      </c>
      <c r="E109" s="105">
        <v>8</v>
      </c>
      <c r="F109" s="106">
        <v>5.6022408963585435E-3</v>
      </c>
      <c r="G109" s="107">
        <v>0.59375</v>
      </c>
      <c r="H109" s="108" t="e">
        <v>#VALUE!</v>
      </c>
      <c r="I109" s="122">
        <v>25</v>
      </c>
      <c r="J109" s="107">
        <v>0.75</v>
      </c>
      <c r="K109" s="107">
        <v>0.5</v>
      </c>
      <c r="L109" s="107">
        <v>0.625</v>
      </c>
      <c r="M109" s="107">
        <v>0.5</v>
      </c>
      <c r="N109" s="107">
        <v>0.25</v>
      </c>
      <c r="O109" s="107">
        <v>3.711484593837535E-2</v>
      </c>
      <c r="P109" s="110">
        <v>220.21582633053222</v>
      </c>
      <c r="Q109" s="110"/>
      <c r="R109" s="109"/>
      <c r="S109" s="109"/>
      <c r="T109" s="111"/>
      <c r="U109" s="109"/>
      <c r="V109" s="111"/>
      <c r="W109" s="108"/>
      <c r="X109" s="112"/>
      <c r="Y109" s="109"/>
      <c r="Z109" s="111"/>
      <c r="AA109" s="112"/>
      <c r="AB109" s="111"/>
      <c r="AC109" s="112"/>
      <c r="AD109" s="111"/>
      <c r="AE109" s="112"/>
      <c r="AF109" s="111"/>
      <c r="AG109" s="112"/>
      <c r="AH109" s="111"/>
      <c r="AI109" s="112"/>
      <c r="AJ109" s="111"/>
      <c r="AK109" s="105"/>
      <c r="AL109" s="111"/>
    </row>
    <row r="110" spans="1:38" ht="15.75">
      <c r="A110" s="117" t="s">
        <v>184</v>
      </c>
      <c r="B110" s="117" t="s">
        <v>258</v>
      </c>
      <c r="C110" s="119" t="s">
        <v>185</v>
      </c>
      <c r="D110" s="113">
        <v>217</v>
      </c>
      <c r="E110" s="113">
        <v>7</v>
      </c>
      <c r="F110" s="114">
        <v>3.2258064516129031E-2</v>
      </c>
      <c r="G110" s="115">
        <v>0.9642857142857143</v>
      </c>
      <c r="H110" s="116">
        <v>0.22222222222222224</v>
      </c>
      <c r="I110" s="117">
        <v>1</v>
      </c>
      <c r="J110" s="115">
        <v>0.8571428571428571</v>
      </c>
      <c r="K110" s="115">
        <v>1</v>
      </c>
      <c r="L110" s="115">
        <v>1</v>
      </c>
      <c r="M110" s="115">
        <v>1</v>
      </c>
      <c r="N110" s="115">
        <v>0.8571428571428571</v>
      </c>
      <c r="O110" s="115">
        <v>0.15207373271889402</v>
      </c>
      <c r="P110" s="118">
        <v>419.25474654377882</v>
      </c>
      <c r="Q110" s="118"/>
      <c r="R110" s="119"/>
      <c r="S110" s="119"/>
      <c r="T110" s="120"/>
      <c r="U110" s="119"/>
      <c r="V110" s="120"/>
      <c r="W110" s="116"/>
      <c r="X110" s="121"/>
      <c r="Y110" s="119"/>
      <c r="Z110" s="120"/>
      <c r="AA110" s="121"/>
      <c r="AB110" s="120"/>
      <c r="AC110" s="121"/>
      <c r="AD110" s="120"/>
      <c r="AE110" s="121"/>
      <c r="AF110" s="120"/>
      <c r="AG110" s="121"/>
      <c r="AH110" s="120"/>
      <c r="AI110" s="121"/>
      <c r="AJ110" s="120"/>
      <c r="AK110" s="113"/>
      <c r="AL110" s="120"/>
    </row>
    <row r="111" spans="1:38" ht="15.75">
      <c r="A111" s="122" t="s">
        <v>184</v>
      </c>
      <c r="B111" s="122" t="s">
        <v>317</v>
      </c>
      <c r="C111" s="122" t="s">
        <v>185</v>
      </c>
      <c r="D111" s="105">
        <v>285</v>
      </c>
      <c r="E111" s="105">
        <v>11</v>
      </c>
      <c r="F111" s="106">
        <v>3.8596491228070177E-2</v>
      </c>
      <c r="G111" s="107">
        <v>0.90909090909090906</v>
      </c>
      <c r="H111" s="108">
        <v>0.11999999999999993</v>
      </c>
      <c r="I111" s="122">
        <v>2</v>
      </c>
      <c r="J111" s="107">
        <v>0.90909090909090906</v>
      </c>
      <c r="K111" s="107">
        <v>1</v>
      </c>
      <c r="L111" s="107">
        <v>1</v>
      </c>
      <c r="M111" s="107">
        <v>0.72727272727272729</v>
      </c>
      <c r="N111" s="107">
        <v>0.63636363636363635</v>
      </c>
      <c r="O111" s="107">
        <v>0.22105263157894736</v>
      </c>
      <c r="P111" s="110">
        <v>669.48989473684207</v>
      </c>
      <c r="Q111" s="110"/>
      <c r="R111" s="109"/>
      <c r="S111" s="109"/>
      <c r="T111" s="111"/>
      <c r="U111" s="109"/>
      <c r="V111" s="111"/>
      <c r="W111" s="108"/>
      <c r="X111" s="112"/>
      <c r="Y111" s="109"/>
      <c r="Z111" s="111"/>
      <c r="AA111" s="112"/>
      <c r="AB111" s="111"/>
      <c r="AC111" s="112"/>
      <c r="AD111" s="111"/>
      <c r="AE111" s="112"/>
      <c r="AF111" s="111"/>
      <c r="AG111" s="112"/>
      <c r="AH111" s="111"/>
      <c r="AI111" s="112"/>
      <c r="AJ111" s="111"/>
      <c r="AK111" s="105"/>
      <c r="AL111" s="111"/>
    </row>
    <row r="112" spans="1:38" ht="15.75">
      <c r="A112" s="117" t="s">
        <v>184</v>
      </c>
      <c r="B112" s="117" t="s">
        <v>259</v>
      </c>
      <c r="C112" s="119" t="s">
        <v>185</v>
      </c>
      <c r="D112" s="113">
        <v>434</v>
      </c>
      <c r="E112" s="113">
        <v>8</v>
      </c>
      <c r="F112" s="114">
        <v>1.8433179723502304E-2</v>
      </c>
      <c r="G112" s="115">
        <v>0.875</v>
      </c>
      <c r="H112" s="116">
        <v>0</v>
      </c>
      <c r="I112" s="117">
        <v>3</v>
      </c>
      <c r="J112" s="115">
        <v>0.875</v>
      </c>
      <c r="K112" s="115">
        <v>1</v>
      </c>
      <c r="L112" s="115">
        <v>0.875</v>
      </c>
      <c r="M112" s="115">
        <v>0.75</v>
      </c>
      <c r="N112" s="115">
        <v>0.5</v>
      </c>
      <c r="O112" s="115">
        <v>0.15207373271889402</v>
      </c>
      <c r="P112" s="118">
        <v>440.42976958525344</v>
      </c>
      <c r="Q112" s="118"/>
      <c r="R112" s="119"/>
      <c r="S112" s="119"/>
      <c r="T112" s="120"/>
      <c r="U112" s="119"/>
      <c r="V112" s="120"/>
      <c r="W112" s="116"/>
      <c r="X112" s="121"/>
      <c r="Y112" s="119"/>
      <c r="Z112" s="120"/>
      <c r="AA112" s="121"/>
      <c r="AB112" s="120"/>
      <c r="AC112" s="121"/>
      <c r="AD112" s="120"/>
      <c r="AE112" s="121"/>
      <c r="AF112" s="120"/>
      <c r="AG112" s="121"/>
      <c r="AH112" s="120"/>
      <c r="AI112" s="121"/>
      <c r="AJ112" s="120"/>
      <c r="AK112" s="113"/>
      <c r="AL112" s="120"/>
    </row>
    <row r="113" spans="1:38" ht="15.75">
      <c r="A113" s="122" t="s">
        <v>184</v>
      </c>
      <c r="B113" s="122" t="s">
        <v>318</v>
      </c>
      <c r="C113" s="122" t="s">
        <v>185</v>
      </c>
      <c r="D113" s="105">
        <v>396</v>
      </c>
      <c r="E113" s="105">
        <v>6</v>
      </c>
      <c r="F113" s="106">
        <v>1.5151515151515152E-2</v>
      </c>
      <c r="G113" s="107">
        <v>0.875</v>
      </c>
      <c r="H113" s="108">
        <v>9.5238095238095274E-2</v>
      </c>
      <c r="I113" s="122">
        <v>4</v>
      </c>
      <c r="J113" s="107">
        <v>1</v>
      </c>
      <c r="K113" s="107">
        <v>1</v>
      </c>
      <c r="L113" s="107">
        <v>0.66666666666666663</v>
      </c>
      <c r="M113" s="107">
        <v>0.83333333333333337</v>
      </c>
      <c r="N113" s="107">
        <v>0.33333333333333331</v>
      </c>
      <c r="O113" s="107">
        <v>0.12121212121212122</v>
      </c>
      <c r="P113" s="110">
        <v>336.84095959595959</v>
      </c>
      <c r="Q113" s="110"/>
      <c r="R113" s="109"/>
      <c r="S113" s="109"/>
      <c r="T113" s="111"/>
      <c r="U113" s="109"/>
      <c r="V113" s="111"/>
      <c r="W113" s="108"/>
      <c r="X113" s="112"/>
      <c r="Y113" s="109"/>
      <c r="Z113" s="111"/>
      <c r="AA113" s="112"/>
      <c r="AB113" s="111"/>
      <c r="AC113" s="112"/>
      <c r="AD113" s="111"/>
      <c r="AE113" s="112"/>
      <c r="AF113" s="111"/>
      <c r="AG113" s="112"/>
      <c r="AH113" s="111"/>
      <c r="AI113" s="112"/>
      <c r="AJ113" s="111"/>
      <c r="AK113" s="105"/>
      <c r="AL113" s="111"/>
    </row>
    <row r="114" spans="1:38" ht="15.75">
      <c r="A114" s="117" t="s">
        <v>186</v>
      </c>
      <c r="B114" s="117" t="s">
        <v>261</v>
      </c>
      <c r="C114" s="119" t="s">
        <v>185</v>
      </c>
      <c r="D114" s="113">
        <v>2280</v>
      </c>
      <c r="E114" s="113">
        <v>35</v>
      </c>
      <c r="F114" s="114">
        <v>1.5350877192982455E-2</v>
      </c>
      <c r="G114" s="115">
        <v>0.8214285714285714</v>
      </c>
      <c r="H114" s="116">
        <v>3.3695652173913057E-2</v>
      </c>
      <c r="I114" s="117">
        <v>5</v>
      </c>
      <c r="J114" s="115">
        <v>0.74285714285714288</v>
      </c>
      <c r="K114" s="115">
        <v>1</v>
      </c>
      <c r="L114" s="115">
        <v>0.88571428571428568</v>
      </c>
      <c r="M114" s="115">
        <v>0.65714285714285714</v>
      </c>
      <c r="N114" s="115">
        <v>0.48571428571428571</v>
      </c>
      <c r="O114" s="115">
        <v>0.16447368421052633</v>
      </c>
      <c r="P114" s="118">
        <v>535.84600877192975</v>
      </c>
      <c r="Q114" s="118"/>
      <c r="R114" s="119"/>
      <c r="S114" s="119"/>
      <c r="T114" s="120"/>
      <c r="U114" s="119"/>
      <c r="V114" s="120"/>
      <c r="W114" s="116"/>
      <c r="X114" s="121"/>
      <c r="Y114" s="119"/>
      <c r="Z114" s="120"/>
      <c r="AA114" s="121"/>
      <c r="AB114" s="120"/>
      <c r="AC114" s="121"/>
      <c r="AD114" s="120"/>
      <c r="AE114" s="121"/>
      <c r="AF114" s="120"/>
      <c r="AG114" s="121"/>
      <c r="AH114" s="120"/>
      <c r="AI114" s="121"/>
      <c r="AJ114" s="120"/>
      <c r="AK114" s="113"/>
      <c r="AL114" s="120"/>
    </row>
    <row r="115" spans="1:38" ht="15.75">
      <c r="A115" s="122" t="s">
        <v>189</v>
      </c>
      <c r="B115" s="122" t="s">
        <v>319</v>
      </c>
      <c r="C115" s="122" t="s">
        <v>188</v>
      </c>
      <c r="D115" s="105">
        <v>857</v>
      </c>
      <c r="E115" s="105">
        <v>10</v>
      </c>
      <c r="F115" s="106">
        <v>1.1668611435239206E-2</v>
      </c>
      <c r="G115" s="107">
        <v>0.85</v>
      </c>
      <c r="H115" s="108">
        <v>4.4117647058823505E-2</v>
      </c>
      <c r="I115" s="122">
        <v>1</v>
      </c>
      <c r="J115" s="107">
        <v>1</v>
      </c>
      <c r="K115" s="107">
        <v>0.7</v>
      </c>
      <c r="L115" s="107">
        <v>0.8</v>
      </c>
      <c r="M115" s="107">
        <v>0.9</v>
      </c>
      <c r="N115" s="107">
        <v>0.6</v>
      </c>
      <c r="O115" s="107">
        <v>5.7176196032672114E-2</v>
      </c>
      <c r="P115" s="110">
        <v>389.41325554259038</v>
      </c>
      <c r="Q115" s="110"/>
      <c r="R115" s="109"/>
      <c r="S115" s="109"/>
      <c r="T115" s="111"/>
      <c r="U115" s="109"/>
      <c r="V115" s="111"/>
      <c r="W115" s="108"/>
      <c r="X115" s="112"/>
      <c r="Y115" s="109"/>
      <c r="Z115" s="111"/>
      <c r="AA115" s="112"/>
      <c r="AB115" s="111"/>
      <c r="AC115" s="112"/>
      <c r="AD115" s="111"/>
      <c r="AE115" s="112"/>
      <c r="AF115" s="111"/>
      <c r="AG115" s="112"/>
      <c r="AH115" s="111"/>
      <c r="AI115" s="112"/>
      <c r="AJ115" s="111"/>
      <c r="AK115" s="105"/>
      <c r="AL115" s="111"/>
    </row>
    <row r="116" spans="1:38" ht="15.75">
      <c r="A116" s="117" t="s">
        <v>189</v>
      </c>
      <c r="B116" s="117" t="s">
        <v>265</v>
      </c>
      <c r="C116" s="119" t="s">
        <v>188</v>
      </c>
      <c r="D116" s="113">
        <v>3432</v>
      </c>
      <c r="E116" s="113">
        <v>29</v>
      </c>
      <c r="F116" s="114">
        <v>8.44988344988345E-3</v>
      </c>
      <c r="G116" s="115">
        <v>0.82758620689655171</v>
      </c>
      <c r="H116" s="116">
        <v>7.9133064516129031E-2</v>
      </c>
      <c r="I116" s="117">
        <v>2</v>
      </c>
      <c r="J116" s="115">
        <v>0.75862068965517238</v>
      </c>
      <c r="K116" s="115">
        <v>0.7931034482758621</v>
      </c>
      <c r="L116" s="115">
        <v>0.86206896551724133</v>
      </c>
      <c r="M116" s="115">
        <v>0.89655172413793105</v>
      </c>
      <c r="N116" s="115">
        <v>0.51724137931034486</v>
      </c>
      <c r="O116" s="115">
        <v>5.128205128205128E-2</v>
      </c>
      <c r="P116" s="118">
        <v>364.19911421911422</v>
      </c>
      <c r="Q116" s="118"/>
      <c r="R116" s="119"/>
      <c r="S116" s="119"/>
      <c r="T116" s="120"/>
      <c r="U116" s="119"/>
      <c r="V116" s="120"/>
      <c r="W116" s="116"/>
      <c r="X116" s="121"/>
      <c r="Y116" s="119"/>
      <c r="Z116" s="120"/>
      <c r="AA116" s="121"/>
      <c r="AB116" s="120"/>
      <c r="AC116" s="121"/>
      <c r="AD116" s="120"/>
      <c r="AE116" s="121"/>
      <c r="AF116" s="120"/>
      <c r="AG116" s="121"/>
      <c r="AH116" s="120"/>
      <c r="AI116" s="121"/>
      <c r="AJ116" s="120"/>
      <c r="AK116" s="113"/>
      <c r="AL116" s="120"/>
    </row>
    <row r="117" spans="1:38" ht="15.75">
      <c r="A117" s="122" t="s">
        <v>187</v>
      </c>
      <c r="B117" s="122" t="s">
        <v>320</v>
      </c>
      <c r="C117" s="122" t="s">
        <v>188</v>
      </c>
      <c r="D117" s="105">
        <v>421</v>
      </c>
      <c r="E117" s="105">
        <v>7</v>
      </c>
      <c r="F117" s="106">
        <v>1.66270783847981E-2</v>
      </c>
      <c r="G117" s="107">
        <v>0.8214285714285714</v>
      </c>
      <c r="H117" s="108">
        <v>0.54347826086956519</v>
      </c>
      <c r="I117" s="122">
        <v>3</v>
      </c>
      <c r="J117" s="107">
        <v>1</v>
      </c>
      <c r="K117" s="107">
        <v>1</v>
      </c>
      <c r="L117" s="107">
        <v>0.8571428571428571</v>
      </c>
      <c r="M117" s="107">
        <v>0.42857142857142855</v>
      </c>
      <c r="N117" s="107">
        <v>0.2857142857142857</v>
      </c>
      <c r="O117" s="107">
        <v>4.7505938242280284E-2</v>
      </c>
      <c r="P117" s="110">
        <v>585.66299287410925</v>
      </c>
      <c r="Q117" s="110"/>
      <c r="R117" s="109"/>
      <c r="S117" s="109"/>
      <c r="T117" s="111"/>
      <c r="U117" s="109"/>
      <c r="V117" s="111"/>
      <c r="W117" s="108"/>
      <c r="X117" s="112"/>
      <c r="Y117" s="109"/>
      <c r="Z117" s="111"/>
      <c r="AA117" s="112"/>
      <c r="AB117" s="111"/>
      <c r="AC117" s="112"/>
      <c r="AD117" s="111"/>
      <c r="AE117" s="112"/>
      <c r="AF117" s="111"/>
      <c r="AG117" s="112"/>
      <c r="AH117" s="111"/>
      <c r="AI117" s="112"/>
      <c r="AJ117" s="111"/>
      <c r="AK117" s="105"/>
      <c r="AL117" s="111"/>
    </row>
    <row r="118" spans="1:38" ht="15.75">
      <c r="A118" s="117" t="s">
        <v>165</v>
      </c>
      <c r="B118" s="117" t="s">
        <v>200</v>
      </c>
      <c r="C118" s="119" t="s">
        <v>188</v>
      </c>
      <c r="D118" s="113">
        <v>2637</v>
      </c>
      <c r="E118" s="113">
        <v>19</v>
      </c>
      <c r="F118" s="114">
        <v>7.2051573758058398E-3</v>
      </c>
      <c r="G118" s="115">
        <v>0.77631578947368418</v>
      </c>
      <c r="H118" s="116">
        <v>6.5704122201297302E-2</v>
      </c>
      <c r="I118" s="117">
        <v>4</v>
      </c>
      <c r="J118" s="115">
        <v>0.73684210526315785</v>
      </c>
      <c r="K118" s="115">
        <v>0.89473684210526316</v>
      </c>
      <c r="L118" s="115">
        <v>0.73684210526315785</v>
      </c>
      <c r="M118" s="115">
        <v>0.73684210526315785</v>
      </c>
      <c r="N118" s="115">
        <v>0.42105263157894735</v>
      </c>
      <c r="O118" s="115">
        <v>5.4986727341676145E-2</v>
      </c>
      <c r="P118" s="118">
        <v>409.20932878270753</v>
      </c>
      <c r="Q118" s="118"/>
      <c r="R118" s="119"/>
      <c r="S118" s="119"/>
      <c r="T118" s="120"/>
      <c r="U118" s="119"/>
      <c r="V118" s="120"/>
      <c r="W118" s="116"/>
      <c r="X118" s="121"/>
      <c r="Y118" s="119"/>
      <c r="Z118" s="120"/>
      <c r="AA118" s="121"/>
      <c r="AB118" s="120"/>
      <c r="AC118" s="121"/>
      <c r="AD118" s="120"/>
      <c r="AE118" s="121"/>
      <c r="AF118" s="120"/>
      <c r="AG118" s="121"/>
      <c r="AH118" s="120"/>
      <c r="AI118" s="121"/>
      <c r="AJ118" s="120"/>
      <c r="AK118" s="113"/>
      <c r="AL118" s="120"/>
    </row>
    <row r="119" spans="1:38" ht="15.75">
      <c r="A119" s="122" t="s">
        <v>187</v>
      </c>
      <c r="B119" s="122" t="s">
        <v>321</v>
      </c>
      <c r="C119" s="122" t="s">
        <v>188</v>
      </c>
      <c r="D119" s="105">
        <v>1156</v>
      </c>
      <c r="E119" s="105">
        <v>21</v>
      </c>
      <c r="F119" s="106">
        <v>1.8166089965397925E-2</v>
      </c>
      <c r="G119" s="107">
        <v>0.72619047619047616</v>
      </c>
      <c r="H119" s="108">
        <v>0.19672131147540975</v>
      </c>
      <c r="I119" s="122">
        <v>5</v>
      </c>
      <c r="J119" s="107">
        <v>0.7142857142857143</v>
      </c>
      <c r="K119" s="107">
        <v>0.95238095238095233</v>
      </c>
      <c r="L119" s="107">
        <v>0.66666666666666663</v>
      </c>
      <c r="M119" s="107">
        <v>0.5714285714285714</v>
      </c>
      <c r="N119" s="107">
        <v>0.33333333333333331</v>
      </c>
      <c r="O119" s="107">
        <v>5.0173010380622836E-2</v>
      </c>
      <c r="P119" s="110">
        <v>599.22863321799298</v>
      </c>
      <c r="Q119" s="110"/>
      <c r="R119" s="109"/>
      <c r="S119" s="109"/>
      <c r="T119" s="111"/>
      <c r="U119" s="109"/>
      <c r="V119" s="111"/>
      <c r="W119" s="108"/>
      <c r="X119" s="112"/>
      <c r="Y119" s="109"/>
      <c r="Z119" s="111"/>
      <c r="AA119" s="112"/>
      <c r="AB119" s="111"/>
      <c r="AC119" s="112"/>
      <c r="AD119" s="111"/>
      <c r="AE119" s="112"/>
      <c r="AF119" s="111"/>
      <c r="AG119" s="112"/>
      <c r="AH119" s="111"/>
      <c r="AI119" s="112"/>
      <c r="AJ119" s="111"/>
      <c r="AK119" s="105"/>
      <c r="AL119" s="111"/>
    </row>
    <row r="120" spans="1:38" ht="15.75">
      <c r="A120" s="117" t="s">
        <v>187</v>
      </c>
      <c r="B120" s="117" t="s">
        <v>264</v>
      </c>
      <c r="C120" s="119" t="s">
        <v>188</v>
      </c>
      <c r="D120" s="113">
        <v>316</v>
      </c>
      <c r="E120" s="113">
        <v>5</v>
      </c>
      <c r="F120" s="114">
        <v>1.5822784810126583E-2</v>
      </c>
      <c r="G120" s="115">
        <v>0.7</v>
      </c>
      <c r="H120" s="116">
        <v>-7.1428571428571494E-2</v>
      </c>
      <c r="I120" s="117">
        <v>6</v>
      </c>
      <c r="J120" s="115">
        <v>0.8</v>
      </c>
      <c r="K120" s="115">
        <v>1</v>
      </c>
      <c r="L120" s="115">
        <v>0.4</v>
      </c>
      <c r="M120" s="115">
        <v>0.6</v>
      </c>
      <c r="N120" s="115">
        <v>0</v>
      </c>
      <c r="O120" s="115">
        <v>4.746835443037975E-2</v>
      </c>
      <c r="P120" s="118">
        <v>485.74063291139242</v>
      </c>
      <c r="Q120" s="118"/>
      <c r="R120" s="119"/>
      <c r="S120" s="119"/>
      <c r="T120" s="120"/>
      <c r="U120" s="119"/>
      <c r="V120" s="120"/>
      <c r="W120" s="116"/>
      <c r="X120" s="121"/>
      <c r="Y120" s="119"/>
      <c r="Z120" s="120"/>
      <c r="AA120" s="121"/>
      <c r="AB120" s="120"/>
      <c r="AC120" s="121"/>
      <c r="AD120" s="120"/>
      <c r="AE120" s="121"/>
      <c r="AF120" s="120"/>
      <c r="AG120" s="121"/>
      <c r="AH120" s="120"/>
      <c r="AI120" s="121"/>
      <c r="AJ120" s="120"/>
      <c r="AK120" s="113"/>
      <c r="AL120" s="120"/>
    </row>
    <row r="121" spans="1:38" ht="15.75">
      <c r="A121" s="122" t="s">
        <v>190</v>
      </c>
      <c r="B121" s="122" t="s">
        <v>322</v>
      </c>
      <c r="C121" s="122" t="s">
        <v>188</v>
      </c>
      <c r="D121" s="105">
        <v>2339</v>
      </c>
      <c r="E121" s="105">
        <v>19</v>
      </c>
      <c r="F121" s="106">
        <v>8.123129542539546E-3</v>
      </c>
      <c r="G121" s="107">
        <v>0.64473684210526316</v>
      </c>
      <c r="H121" s="108">
        <v>-0.16326530612244897</v>
      </c>
      <c r="I121" s="122">
        <v>7</v>
      </c>
      <c r="J121" s="107">
        <v>0.89473684210526316</v>
      </c>
      <c r="K121" s="107">
        <v>0.73684210526315785</v>
      </c>
      <c r="L121" s="107">
        <v>0.31578947368421051</v>
      </c>
      <c r="M121" s="107">
        <v>0.63157894736842102</v>
      </c>
      <c r="N121" s="107">
        <v>0.36842105263157893</v>
      </c>
      <c r="O121" s="107">
        <v>3.5912783240701157E-2</v>
      </c>
      <c r="P121" s="110">
        <v>306.53619495510901</v>
      </c>
      <c r="Q121" s="110"/>
      <c r="R121" s="109"/>
      <c r="S121" s="109"/>
      <c r="T121" s="111"/>
      <c r="U121" s="109"/>
      <c r="V121" s="111"/>
      <c r="W121" s="108"/>
      <c r="X121" s="112"/>
      <c r="Y121" s="109"/>
      <c r="Z121" s="111"/>
      <c r="AA121" s="112"/>
      <c r="AB121" s="111"/>
      <c r="AC121" s="112"/>
      <c r="AD121" s="111"/>
      <c r="AE121" s="112"/>
      <c r="AF121" s="111"/>
      <c r="AG121" s="112"/>
      <c r="AH121" s="111"/>
      <c r="AI121" s="112"/>
      <c r="AJ121" s="111"/>
      <c r="AK121" s="105"/>
      <c r="AL121" s="111"/>
    </row>
    <row r="122" spans="1:38" ht="15.75">
      <c r="A122" s="117" t="s">
        <v>191</v>
      </c>
      <c r="B122" s="117" t="s">
        <v>269</v>
      </c>
      <c r="C122" s="119" t="s">
        <v>188</v>
      </c>
      <c r="D122" s="113">
        <v>2090</v>
      </c>
      <c r="E122" s="113">
        <v>12</v>
      </c>
      <c r="F122" s="114">
        <v>5.7416267942583732E-3</v>
      </c>
      <c r="G122" s="115">
        <v>0.58333333333333337</v>
      </c>
      <c r="H122" s="116">
        <v>0.10389610389610399</v>
      </c>
      <c r="I122" s="117">
        <v>8</v>
      </c>
      <c r="J122" s="115">
        <v>1</v>
      </c>
      <c r="K122" s="115">
        <v>0.66666666666666663</v>
      </c>
      <c r="L122" s="115">
        <v>0.16666666666666666</v>
      </c>
      <c r="M122" s="115">
        <v>0.5</v>
      </c>
      <c r="N122" s="115">
        <v>0.41666666666666669</v>
      </c>
      <c r="O122" s="115">
        <v>3.1100478468899521E-2</v>
      </c>
      <c r="P122" s="118">
        <v>280.17721531100472</v>
      </c>
      <c r="Q122" s="118"/>
      <c r="R122" s="119"/>
      <c r="S122" s="119"/>
      <c r="T122" s="120"/>
      <c r="U122" s="119"/>
      <c r="V122" s="120"/>
      <c r="W122" s="116"/>
      <c r="X122" s="121"/>
      <c r="Y122" s="119"/>
      <c r="Z122" s="120"/>
      <c r="AA122" s="121"/>
      <c r="AB122" s="120"/>
      <c r="AC122" s="121"/>
      <c r="AD122" s="120"/>
      <c r="AE122" s="121"/>
      <c r="AF122" s="120"/>
      <c r="AG122" s="121"/>
      <c r="AH122" s="120"/>
      <c r="AI122" s="121"/>
      <c r="AJ122" s="120"/>
      <c r="AK122" s="113"/>
      <c r="AL122" s="120"/>
    </row>
    <row r="123" spans="1:38" ht="15.75">
      <c r="A123" s="122" t="s">
        <v>191</v>
      </c>
      <c r="B123" s="122" t="s">
        <v>323</v>
      </c>
      <c r="C123" s="122" t="s">
        <v>188</v>
      </c>
      <c r="D123" s="105">
        <v>1440</v>
      </c>
      <c r="E123" s="105">
        <v>4</v>
      </c>
      <c r="F123" s="106">
        <v>2.7777777777777779E-3</v>
      </c>
      <c r="G123" s="107">
        <v>0.5625</v>
      </c>
      <c r="H123" s="108">
        <v>-1.5873015873015817E-2</v>
      </c>
      <c r="I123" s="122">
        <v>9</v>
      </c>
      <c r="J123" s="107">
        <v>1</v>
      </c>
      <c r="K123" s="107">
        <v>1</v>
      </c>
      <c r="L123" s="107">
        <v>0</v>
      </c>
      <c r="M123" s="107">
        <v>0.25</v>
      </c>
      <c r="N123" s="107">
        <v>0.25</v>
      </c>
      <c r="O123" s="107">
        <v>8.819444444444445E-2</v>
      </c>
      <c r="P123" s="110">
        <v>741.73084722222188</v>
      </c>
      <c r="Q123" s="110"/>
      <c r="R123" s="109"/>
      <c r="S123" s="109"/>
      <c r="T123" s="111"/>
      <c r="U123" s="109"/>
      <c r="V123" s="111"/>
      <c r="W123" s="108"/>
      <c r="X123" s="112"/>
      <c r="Y123" s="109"/>
      <c r="Z123" s="111"/>
      <c r="AA123" s="112"/>
      <c r="AB123" s="111"/>
      <c r="AC123" s="112"/>
      <c r="AD123" s="111"/>
      <c r="AE123" s="112"/>
      <c r="AF123" s="111"/>
      <c r="AG123" s="112"/>
      <c r="AH123" s="111"/>
      <c r="AI123" s="112"/>
      <c r="AJ123" s="111"/>
      <c r="AK123" s="105"/>
      <c r="AL123" s="111"/>
    </row>
    <row r="124" spans="1:38" ht="15.75">
      <c r="A124" s="117" t="s">
        <v>191</v>
      </c>
      <c r="B124" s="117" t="s">
        <v>271</v>
      </c>
      <c r="C124" s="119" t="s">
        <v>188</v>
      </c>
      <c r="D124" s="113">
        <v>2222</v>
      </c>
      <c r="E124" s="113">
        <v>11</v>
      </c>
      <c r="F124" s="114">
        <v>4.9504950495049506E-3</v>
      </c>
      <c r="G124" s="115">
        <v>0.52272727272727271</v>
      </c>
      <c r="H124" s="116">
        <v>-7.6086956521739177E-2</v>
      </c>
      <c r="I124" s="117">
        <v>10</v>
      </c>
      <c r="J124" s="115">
        <v>0.72727272727272729</v>
      </c>
      <c r="K124" s="115">
        <v>0.63636363636363635</v>
      </c>
      <c r="L124" s="115">
        <v>0.36363636363636365</v>
      </c>
      <c r="M124" s="115">
        <v>0.36363636363636365</v>
      </c>
      <c r="N124" s="115">
        <v>0.27272727272727271</v>
      </c>
      <c r="O124" s="115">
        <v>6.9306930693069313E-2</v>
      </c>
      <c r="P124" s="118">
        <v>595.37375787578742</v>
      </c>
      <c r="Q124" s="118"/>
      <c r="R124" s="119"/>
      <c r="S124" s="119"/>
      <c r="T124" s="120"/>
      <c r="U124" s="119"/>
      <c r="V124" s="120"/>
      <c r="W124" s="116"/>
      <c r="X124" s="121"/>
      <c r="Y124" s="119"/>
      <c r="Z124" s="120"/>
      <c r="AA124" s="121"/>
      <c r="AB124" s="120"/>
      <c r="AC124" s="121"/>
      <c r="AD124" s="120"/>
      <c r="AE124" s="121"/>
      <c r="AF124" s="120"/>
      <c r="AG124" s="121"/>
      <c r="AH124" s="120"/>
      <c r="AI124" s="121"/>
      <c r="AJ124" s="120"/>
      <c r="AK124" s="113"/>
      <c r="AL124" s="120"/>
    </row>
  </sheetData>
  <mergeCells count="8">
    <mergeCell ref="A8:C8"/>
    <mergeCell ref="B1:AL1"/>
    <mergeCell ref="A2:C2"/>
    <mergeCell ref="A3:C3"/>
    <mergeCell ref="A4:C4"/>
    <mergeCell ref="A5:C5"/>
    <mergeCell ref="A6:C6"/>
    <mergeCell ref="A7:C7"/>
  </mergeCells>
  <phoneticPr fontId="22" type="noConversion"/>
  <conditionalFormatting sqref="O2:Q2">
    <cfRule type="duplicateValues" dxfId="0" priority="1"/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N15"/>
  <sheetViews>
    <sheetView workbookViewId="0">
      <selection activeCell="BB4" sqref="BB4"/>
    </sheetView>
  </sheetViews>
  <sheetFormatPr defaultColWidth="8.875" defaultRowHeight="23.25" customHeight="1"/>
  <cols>
    <col min="1" max="1" width="13.875" customWidth="1"/>
    <col min="4" max="4" width="27.25" customWidth="1"/>
    <col min="11" max="11" width="12.875" customWidth="1"/>
    <col min="16" max="16" width="17.5" customWidth="1"/>
    <col min="17" max="17" width="16.875" customWidth="1"/>
    <col min="18" max="18" width="18.875" customWidth="1"/>
    <col min="46" max="46" width="13.125" customWidth="1"/>
    <col min="60" max="60" width="22.375" customWidth="1"/>
  </cols>
  <sheetData>
    <row r="1" spans="1:66" s="136" customFormat="1" ht="15" customHeight="1" thickBot="1">
      <c r="A1" s="325" t="s">
        <v>356</v>
      </c>
      <c r="B1" s="325"/>
      <c r="C1" s="325"/>
      <c r="D1" s="326"/>
      <c r="E1" s="325"/>
      <c r="F1" s="325"/>
      <c r="G1" s="325"/>
      <c r="H1" s="325"/>
      <c r="I1" s="325"/>
      <c r="J1" s="327" t="s">
        <v>357</v>
      </c>
      <c r="K1" s="327"/>
      <c r="L1" s="327"/>
      <c r="M1" s="327"/>
      <c r="N1" s="327"/>
      <c r="O1" s="327"/>
      <c r="P1" s="327"/>
      <c r="Q1" s="327"/>
      <c r="R1" s="327"/>
      <c r="S1" s="327"/>
      <c r="T1" s="327"/>
      <c r="U1" s="132" t="s">
        <v>358</v>
      </c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132"/>
      <c r="AT1" s="132"/>
      <c r="AU1" s="133" t="s">
        <v>359</v>
      </c>
      <c r="AV1" s="133"/>
      <c r="AW1" s="133"/>
      <c r="AX1" s="133"/>
      <c r="AY1" s="133"/>
      <c r="AZ1" s="133"/>
      <c r="BA1" s="133"/>
      <c r="BB1" s="133"/>
      <c r="BC1" s="133"/>
      <c r="BD1" s="133"/>
      <c r="BE1" s="133"/>
      <c r="BF1" s="133"/>
      <c r="BG1" s="133"/>
      <c r="BH1" s="134" t="s">
        <v>360</v>
      </c>
      <c r="BI1" s="134"/>
      <c r="BJ1" s="134"/>
      <c r="BK1" s="328" t="s">
        <v>350</v>
      </c>
      <c r="BL1" s="328"/>
      <c r="BM1" s="328"/>
      <c r="BN1" s="135"/>
    </row>
    <row r="2" spans="1:66" s="138" customFormat="1" ht="15" customHeight="1" thickBot="1">
      <c r="A2" s="325"/>
      <c r="B2" s="325"/>
      <c r="C2" s="325"/>
      <c r="D2" s="326"/>
      <c r="E2" s="325"/>
      <c r="F2" s="325"/>
      <c r="G2" s="325"/>
      <c r="H2" s="325"/>
      <c r="I2" s="325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9" t="s">
        <v>20</v>
      </c>
      <c r="V2" s="330"/>
      <c r="W2" s="330"/>
      <c r="X2" s="330"/>
      <c r="Y2" s="330"/>
      <c r="Z2" s="330"/>
      <c r="AA2" s="331"/>
      <c r="AB2" s="323" t="s">
        <v>21</v>
      </c>
      <c r="AC2" s="323"/>
      <c r="AD2" s="332"/>
      <c r="AE2" s="323" t="s">
        <v>22</v>
      </c>
      <c r="AF2" s="323"/>
      <c r="AG2" s="323"/>
      <c r="AH2" s="323"/>
      <c r="AI2" s="323"/>
      <c r="AJ2" s="323"/>
      <c r="AK2" s="323"/>
      <c r="AL2" s="323" t="s">
        <v>23</v>
      </c>
      <c r="AM2" s="323"/>
      <c r="AN2" s="323"/>
      <c r="AO2" s="323"/>
      <c r="AP2" s="323"/>
      <c r="AQ2" s="332"/>
      <c r="AR2" s="323" t="s">
        <v>377</v>
      </c>
      <c r="AS2" s="323"/>
      <c r="AT2" s="324"/>
      <c r="AU2" s="133"/>
      <c r="AV2" s="133"/>
      <c r="AW2" s="133"/>
      <c r="AX2" s="133"/>
      <c r="AY2" s="133"/>
      <c r="AZ2" s="133"/>
      <c r="BA2" s="133"/>
      <c r="BB2" s="133"/>
      <c r="BC2" s="133"/>
      <c r="BD2" s="133"/>
      <c r="BE2" s="133"/>
      <c r="BF2" s="133"/>
      <c r="BG2" s="133"/>
      <c r="BH2" s="134"/>
      <c r="BI2" s="134"/>
      <c r="BJ2" s="134"/>
      <c r="BK2" s="328"/>
      <c r="BL2" s="328"/>
      <c r="BM2" s="328"/>
      <c r="BN2" s="137"/>
    </row>
    <row r="3" spans="1:66" s="156" customFormat="1" ht="15" customHeight="1">
      <c r="A3" s="139" t="s">
        <v>325</v>
      </c>
      <c r="B3" s="139" t="s">
        <v>326</v>
      </c>
      <c r="C3" s="139" t="s">
        <v>57</v>
      </c>
      <c r="D3" s="140" t="s">
        <v>58</v>
      </c>
      <c r="E3" s="139" t="s">
        <v>327</v>
      </c>
      <c r="F3" s="139" t="s">
        <v>328</v>
      </c>
      <c r="G3" s="139" t="s">
        <v>329</v>
      </c>
      <c r="H3" s="139" t="s">
        <v>330</v>
      </c>
      <c r="I3" s="139" t="s">
        <v>331</v>
      </c>
      <c r="J3" s="139" t="s">
        <v>332</v>
      </c>
      <c r="K3" s="139" t="s">
        <v>333</v>
      </c>
      <c r="L3" s="139" t="s">
        <v>334</v>
      </c>
      <c r="M3" s="139" t="s">
        <v>335</v>
      </c>
      <c r="N3" s="141" t="s">
        <v>336</v>
      </c>
      <c r="O3" s="142" t="s">
        <v>337</v>
      </c>
      <c r="P3" s="140" t="s">
        <v>361</v>
      </c>
      <c r="Q3" s="140" t="s">
        <v>362</v>
      </c>
      <c r="R3" s="140" t="s">
        <v>363</v>
      </c>
      <c r="S3" s="140" t="s">
        <v>502</v>
      </c>
      <c r="T3" s="140" t="s">
        <v>364</v>
      </c>
      <c r="U3" s="143" t="s">
        <v>365</v>
      </c>
      <c r="V3" s="144" t="s">
        <v>378</v>
      </c>
      <c r="W3" s="144" t="s">
        <v>379</v>
      </c>
      <c r="X3" s="144" t="s">
        <v>364</v>
      </c>
      <c r="Y3" s="144" t="s">
        <v>380</v>
      </c>
      <c r="Z3" s="144" t="s">
        <v>381</v>
      </c>
      <c r="AA3" s="145" t="s">
        <v>366</v>
      </c>
      <c r="AB3" s="146" t="s">
        <v>382</v>
      </c>
      <c r="AC3" s="146" t="s">
        <v>367</v>
      </c>
      <c r="AD3" s="147" t="s">
        <v>368</v>
      </c>
      <c r="AE3" s="148" t="s">
        <v>383</v>
      </c>
      <c r="AF3" s="144" t="s">
        <v>384</v>
      </c>
      <c r="AG3" s="144" t="s">
        <v>385</v>
      </c>
      <c r="AH3" s="144" t="s">
        <v>369</v>
      </c>
      <c r="AI3" s="144" t="s">
        <v>386</v>
      </c>
      <c r="AJ3" s="144" t="s">
        <v>387</v>
      </c>
      <c r="AK3" s="147" t="s">
        <v>370</v>
      </c>
      <c r="AL3" s="144" t="s">
        <v>388</v>
      </c>
      <c r="AM3" s="144" t="s">
        <v>389</v>
      </c>
      <c r="AN3" s="144" t="s">
        <v>390</v>
      </c>
      <c r="AO3" s="144" t="s">
        <v>391</v>
      </c>
      <c r="AP3" s="144" t="s">
        <v>392</v>
      </c>
      <c r="AQ3" s="149" t="s">
        <v>371</v>
      </c>
      <c r="AR3" s="146" t="s">
        <v>372</v>
      </c>
      <c r="AS3" s="146" t="s">
        <v>373</v>
      </c>
      <c r="AT3" s="150" t="s">
        <v>374</v>
      </c>
      <c r="AU3" s="139" t="s">
        <v>338</v>
      </c>
      <c r="AV3" s="139" t="s">
        <v>339</v>
      </c>
      <c r="AW3" s="139" t="s">
        <v>340</v>
      </c>
      <c r="AX3" s="139" t="s">
        <v>341</v>
      </c>
      <c r="AY3" s="139" t="s">
        <v>342</v>
      </c>
      <c r="AZ3" s="139" t="s">
        <v>343</v>
      </c>
      <c r="BA3" s="139" t="s">
        <v>344</v>
      </c>
      <c r="BB3" s="139" t="s">
        <v>345</v>
      </c>
      <c r="BC3" s="151" t="s">
        <v>501</v>
      </c>
      <c r="BD3" s="139" t="s">
        <v>346</v>
      </c>
      <c r="BE3" s="139" t="s">
        <v>347</v>
      </c>
      <c r="BF3" s="139" t="s">
        <v>348</v>
      </c>
      <c r="BG3" s="152" t="s">
        <v>499</v>
      </c>
      <c r="BH3" s="153" t="s">
        <v>494</v>
      </c>
      <c r="BI3" s="153" t="s">
        <v>495</v>
      </c>
      <c r="BJ3" s="153" t="s">
        <v>496</v>
      </c>
      <c r="BK3" s="153" t="s">
        <v>497</v>
      </c>
      <c r="BL3" s="154" t="s">
        <v>498</v>
      </c>
      <c r="BM3" s="153" t="s">
        <v>349</v>
      </c>
      <c r="BN3" s="155"/>
    </row>
    <row r="4" spans="1:66" s="165" customFormat="1" ht="15" customHeight="1">
      <c r="A4" s="157">
        <v>43019</v>
      </c>
      <c r="B4" s="158" t="s">
        <v>393</v>
      </c>
      <c r="C4" s="158" t="s">
        <v>353</v>
      </c>
      <c r="D4" s="159" t="s">
        <v>394</v>
      </c>
      <c r="E4" s="158">
        <v>39</v>
      </c>
      <c r="F4" s="160" t="s">
        <v>351</v>
      </c>
      <c r="G4" s="160" t="s">
        <v>107</v>
      </c>
      <c r="H4" s="161">
        <v>1</v>
      </c>
      <c r="I4" s="161" t="s">
        <v>395</v>
      </c>
      <c r="J4" s="161" t="s">
        <v>396</v>
      </c>
      <c r="K4" s="162">
        <v>15718120840</v>
      </c>
      <c r="L4" s="158" t="s">
        <v>506</v>
      </c>
      <c r="M4" s="158" t="s">
        <v>507</v>
      </c>
      <c r="N4" s="157" t="s">
        <v>398</v>
      </c>
      <c r="O4" s="158" t="s">
        <v>399</v>
      </c>
      <c r="P4" s="163" t="s">
        <v>400</v>
      </c>
      <c r="Q4" s="163" t="s">
        <v>401</v>
      </c>
      <c r="R4" s="164" t="s">
        <v>402</v>
      </c>
      <c r="S4" s="158" t="s">
        <v>403</v>
      </c>
      <c r="T4" s="158" t="s">
        <v>404</v>
      </c>
      <c r="U4" s="158" t="s">
        <v>164</v>
      </c>
      <c r="V4" s="165" t="s">
        <v>351</v>
      </c>
      <c r="W4" s="165" t="s">
        <v>351</v>
      </c>
      <c r="X4" s="165" t="s">
        <v>351</v>
      </c>
      <c r="Y4" s="165" t="s">
        <v>351</v>
      </c>
      <c r="Z4" s="165" t="s">
        <v>351</v>
      </c>
      <c r="AA4" s="160">
        <f t="shared" ref="AA4:AA14" si="0">IF(COUNTIFS(V4:Z4,"是")&gt;3,1,0)</f>
        <v>1</v>
      </c>
      <c r="AB4" s="160" t="s">
        <v>405</v>
      </c>
      <c r="AC4" s="160" t="s">
        <v>405</v>
      </c>
      <c r="AD4" s="160">
        <f t="shared" ref="AD4:AD14" si="1">IF(AB4=AC4,1,0)</f>
        <v>1</v>
      </c>
      <c r="AE4" s="165" t="s">
        <v>354</v>
      </c>
      <c r="AF4" s="165" t="s">
        <v>351</v>
      </c>
      <c r="AG4" s="165" t="s">
        <v>354</v>
      </c>
      <c r="AH4" s="165" t="s">
        <v>354</v>
      </c>
      <c r="AI4" s="165" t="s">
        <v>354</v>
      </c>
      <c r="AJ4" s="165" t="s">
        <v>354</v>
      </c>
      <c r="AK4" s="160">
        <f t="shared" ref="AK4:AK14" si="2">IF(OR(AE4="是",AF4="是"),1,0)</f>
        <v>1</v>
      </c>
      <c r="AL4" s="160" t="s">
        <v>351</v>
      </c>
      <c r="AM4" s="160" t="s">
        <v>351</v>
      </c>
      <c r="AN4" s="160" t="s">
        <v>351</v>
      </c>
      <c r="AO4" s="160" t="s">
        <v>351</v>
      </c>
      <c r="AP4" s="160" t="s">
        <v>351</v>
      </c>
      <c r="AQ4" s="160">
        <f t="shared" ref="AQ4:AQ14" si="3">IF(COUNTIFS(AL4:AP4,"是")&gt;1,1,0)</f>
        <v>1</v>
      </c>
      <c r="AR4" s="160">
        <v>10</v>
      </c>
      <c r="AS4" s="160">
        <f t="shared" ref="AS4:AS14" si="4">AA4+AD4+AK4+AQ4</f>
        <v>4</v>
      </c>
      <c r="AT4" s="165" t="s">
        <v>406</v>
      </c>
      <c r="AU4" s="165" t="s">
        <v>351</v>
      </c>
      <c r="AV4" s="166">
        <v>0.17361111111111099</v>
      </c>
      <c r="AW4" s="165" t="s">
        <v>351</v>
      </c>
      <c r="AX4" s="158"/>
      <c r="AY4" s="158" t="s">
        <v>407</v>
      </c>
      <c r="AZ4" s="161" t="s">
        <v>151</v>
      </c>
      <c r="BA4" s="161" t="s">
        <v>59</v>
      </c>
      <c r="BB4" s="161" t="s">
        <v>408</v>
      </c>
      <c r="BC4" s="266" t="s">
        <v>500</v>
      </c>
      <c r="BD4" s="160" t="s">
        <v>409</v>
      </c>
      <c r="BE4" s="160" t="s">
        <v>42</v>
      </c>
      <c r="BF4" s="160" t="s">
        <v>40</v>
      </c>
      <c r="BG4" s="160" t="s">
        <v>351</v>
      </c>
      <c r="BH4" s="160"/>
      <c r="BI4" s="160"/>
      <c r="BK4" s="160"/>
      <c r="BL4" s="161"/>
    </row>
    <row r="5" spans="1:66" s="180" customFormat="1" ht="15" customHeight="1">
      <c r="A5" s="157">
        <v>43019</v>
      </c>
      <c r="B5" s="158" t="s">
        <v>393</v>
      </c>
      <c r="C5" s="158" t="s">
        <v>353</v>
      </c>
      <c r="D5" s="159" t="s">
        <v>394</v>
      </c>
      <c r="E5" s="167"/>
      <c r="F5" s="160" t="s">
        <v>351</v>
      </c>
      <c r="G5" s="160" t="s">
        <v>107</v>
      </c>
      <c r="H5" s="168"/>
      <c r="I5" s="161" t="s">
        <v>395</v>
      </c>
      <c r="J5" s="161" t="s">
        <v>396</v>
      </c>
      <c r="K5" s="162">
        <v>15718120840</v>
      </c>
      <c r="L5" s="158" t="s">
        <v>60</v>
      </c>
      <c r="M5" s="158" t="s">
        <v>397</v>
      </c>
      <c r="N5" s="157" t="s">
        <v>398</v>
      </c>
      <c r="O5" s="158" t="s">
        <v>399</v>
      </c>
      <c r="P5" s="169" t="s">
        <v>410</v>
      </c>
      <c r="Q5" s="169" t="s">
        <v>411</v>
      </c>
      <c r="R5" s="170" t="s">
        <v>412</v>
      </c>
      <c r="S5" s="168"/>
      <c r="T5" s="171"/>
      <c r="U5" s="172"/>
      <c r="V5" s="173"/>
      <c r="W5" s="173"/>
      <c r="X5" s="173"/>
      <c r="Y5" s="173"/>
      <c r="Z5" s="173"/>
      <c r="AA5" s="174"/>
      <c r="AB5" s="174"/>
      <c r="AC5" s="174"/>
      <c r="AD5" s="174"/>
      <c r="AE5" s="173"/>
      <c r="AF5" s="173"/>
      <c r="AG5" s="173"/>
      <c r="AH5" s="173"/>
      <c r="AI5" s="173"/>
      <c r="AJ5" s="173"/>
      <c r="AK5" s="174"/>
      <c r="AL5" s="174"/>
      <c r="AM5" s="174"/>
      <c r="AN5" s="174"/>
      <c r="AO5" s="174"/>
      <c r="AP5" s="174"/>
      <c r="AQ5" s="174"/>
      <c r="AR5" s="174"/>
      <c r="AS5" s="174"/>
      <c r="AT5" s="175"/>
      <c r="AU5" s="176" t="s">
        <v>351</v>
      </c>
      <c r="AV5" s="177">
        <v>0.9375</v>
      </c>
      <c r="AW5" s="173"/>
      <c r="AX5" s="168"/>
      <c r="AY5" s="158" t="s">
        <v>407</v>
      </c>
      <c r="AZ5" s="161" t="s">
        <v>151</v>
      </c>
      <c r="BA5" s="161" t="s">
        <v>59</v>
      </c>
      <c r="BB5" s="161" t="s">
        <v>408</v>
      </c>
      <c r="BC5" s="159"/>
      <c r="BD5" s="160" t="s">
        <v>409</v>
      </c>
      <c r="BE5" s="160" t="s">
        <v>42</v>
      </c>
      <c r="BF5" s="178" t="s">
        <v>413</v>
      </c>
      <c r="BG5" s="174"/>
      <c r="BH5" s="174"/>
      <c r="BI5" s="174"/>
      <c r="BJ5" s="173"/>
      <c r="BK5" s="174"/>
      <c r="BL5" s="168"/>
      <c r="BM5" s="168"/>
      <c r="BN5" s="179"/>
    </row>
    <row r="6" spans="1:66" s="180" customFormat="1" ht="15" customHeight="1">
      <c r="A6" s="157">
        <v>43019</v>
      </c>
      <c r="B6" s="158" t="s">
        <v>393</v>
      </c>
      <c r="C6" s="158" t="s">
        <v>353</v>
      </c>
      <c r="D6" s="159" t="s">
        <v>394</v>
      </c>
      <c r="E6" s="167"/>
      <c r="F6" s="160" t="s">
        <v>351</v>
      </c>
      <c r="G6" s="160" t="s">
        <v>107</v>
      </c>
      <c r="H6" s="168"/>
      <c r="I6" s="161" t="s">
        <v>395</v>
      </c>
      <c r="J6" s="161" t="s">
        <v>396</v>
      </c>
      <c r="K6" s="162">
        <v>15718120840</v>
      </c>
      <c r="L6" s="158" t="s">
        <v>60</v>
      </c>
      <c r="M6" s="158" t="s">
        <v>397</v>
      </c>
      <c r="N6" s="157" t="s">
        <v>398</v>
      </c>
      <c r="O6" s="158" t="s">
        <v>399</v>
      </c>
      <c r="P6" s="181" t="s">
        <v>410</v>
      </c>
      <c r="Q6" s="181" t="s">
        <v>414</v>
      </c>
      <c r="R6" s="182" t="s">
        <v>504</v>
      </c>
      <c r="S6" s="183"/>
      <c r="T6" s="184"/>
      <c r="U6" s="17"/>
      <c r="V6" s="9"/>
      <c r="W6" s="9"/>
      <c r="X6" s="9"/>
      <c r="Y6" s="9"/>
      <c r="Z6" s="9"/>
      <c r="AA6" s="185"/>
      <c r="AB6" s="185"/>
      <c r="AC6" s="185"/>
      <c r="AD6" s="185"/>
      <c r="AE6" s="9"/>
      <c r="AF6" s="9"/>
      <c r="AG6" s="9"/>
      <c r="AH6" s="9"/>
      <c r="AI6" s="9"/>
      <c r="AJ6" s="9"/>
      <c r="AK6" s="185"/>
      <c r="AL6" s="185"/>
      <c r="AM6" s="185"/>
      <c r="AN6" s="185"/>
      <c r="AO6" s="185"/>
      <c r="AP6" s="185"/>
      <c r="AQ6" s="185"/>
      <c r="AR6" s="185"/>
      <c r="AS6" s="185"/>
      <c r="AT6" s="8"/>
      <c r="AU6" s="186" t="s">
        <v>354</v>
      </c>
      <c r="AV6" s="187"/>
      <c r="AW6" s="9"/>
      <c r="AX6" s="183"/>
      <c r="AY6" s="158" t="s">
        <v>407</v>
      </c>
      <c r="AZ6" s="161" t="s">
        <v>151</v>
      </c>
      <c r="BA6" s="161" t="s">
        <v>59</v>
      </c>
      <c r="BB6" s="161" t="s">
        <v>408</v>
      </c>
      <c r="BC6" s="184"/>
      <c r="BD6" s="185"/>
      <c r="BE6" s="185"/>
      <c r="BF6" s="185"/>
      <c r="BG6" s="185"/>
      <c r="BH6" s="185"/>
      <c r="BI6" s="185"/>
      <c r="BJ6" s="9"/>
      <c r="BK6" s="185"/>
      <c r="BL6" s="183"/>
      <c r="BM6" s="183"/>
      <c r="BN6" s="179"/>
    </row>
    <row r="7" spans="1:66" s="206" customFormat="1" ht="15" customHeight="1">
      <c r="A7" s="157">
        <v>43019</v>
      </c>
      <c r="B7" s="158" t="s">
        <v>393</v>
      </c>
      <c r="C7" s="158" t="s">
        <v>353</v>
      </c>
      <c r="D7" s="188" t="s">
        <v>415</v>
      </c>
      <c r="E7" s="189">
        <v>25</v>
      </c>
      <c r="F7" s="190" t="s">
        <v>351</v>
      </c>
      <c r="G7" s="190" t="s">
        <v>107</v>
      </c>
      <c r="H7" s="189">
        <v>1</v>
      </c>
      <c r="I7" s="191" t="s">
        <v>416</v>
      </c>
      <c r="J7" s="191" t="s">
        <v>417</v>
      </c>
      <c r="K7" s="191">
        <v>15914003545</v>
      </c>
      <c r="L7" s="192" t="s">
        <v>60</v>
      </c>
      <c r="M7" s="191" t="s">
        <v>418</v>
      </c>
      <c r="N7" s="191" t="s">
        <v>419</v>
      </c>
      <c r="O7" s="193" t="s">
        <v>420</v>
      </c>
      <c r="P7" s="194" t="s">
        <v>421</v>
      </c>
      <c r="Q7" s="194" t="s">
        <v>422</v>
      </c>
      <c r="R7" s="195" t="s">
        <v>423</v>
      </c>
      <c r="S7" s="196" t="s">
        <v>505</v>
      </c>
      <c r="T7" s="197" t="s">
        <v>424</v>
      </c>
      <c r="U7" s="198" t="s">
        <v>164</v>
      </c>
      <c r="V7" s="199" t="s">
        <v>351</v>
      </c>
      <c r="W7" s="199" t="s">
        <v>351</v>
      </c>
      <c r="X7" s="199" t="s">
        <v>351</v>
      </c>
      <c r="Y7" s="199" t="s">
        <v>351</v>
      </c>
      <c r="Z7" s="199" t="s">
        <v>351</v>
      </c>
      <c r="AA7" s="190">
        <f t="shared" si="0"/>
        <v>1</v>
      </c>
      <c r="AB7" s="190" t="s">
        <v>425</v>
      </c>
      <c r="AC7" s="190" t="s">
        <v>425</v>
      </c>
      <c r="AD7" s="190">
        <f t="shared" si="1"/>
        <v>1</v>
      </c>
      <c r="AE7" s="199" t="s">
        <v>351</v>
      </c>
      <c r="AF7" s="199" t="s">
        <v>354</v>
      </c>
      <c r="AG7" s="199" t="s">
        <v>354</v>
      </c>
      <c r="AH7" s="199" t="s">
        <v>354</v>
      </c>
      <c r="AI7" s="199" t="s">
        <v>354</v>
      </c>
      <c r="AJ7" s="199" t="s">
        <v>354</v>
      </c>
      <c r="AK7" s="190">
        <f t="shared" si="2"/>
        <v>1</v>
      </c>
      <c r="AL7" s="190" t="s">
        <v>354</v>
      </c>
      <c r="AM7" s="190" t="s">
        <v>351</v>
      </c>
      <c r="AN7" s="190" t="s">
        <v>351</v>
      </c>
      <c r="AO7" s="190" t="s">
        <v>351</v>
      </c>
      <c r="AP7" s="190" t="s">
        <v>351</v>
      </c>
      <c r="AQ7" s="190">
        <f t="shared" si="3"/>
        <v>1</v>
      </c>
      <c r="AR7" s="190">
        <v>8</v>
      </c>
      <c r="AS7" s="190">
        <f t="shared" si="4"/>
        <v>4</v>
      </c>
      <c r="AT7" s="200" t="s">
        <v>508</v>
      </c>
      <c r="AU7" s="199" t="s">
        <v>351</v>
      </c>
      <c r="AV7" s="201">
        <v>0.29166666666666702</v>
      </c>
      <c r="AW7" s="199" t="s">
        <v>351</v>
      </c>
      <c r="AX7" s="199"/>
      <c r="AY7" s="165" t="s">
        <v>426</v>
      </c>
      <c r="AZ7" s="202" t="s">
        <v>151</v>
      </c>
      <c r="BA7" s="202" t="s">
        <v>59</v>
      </c>
      <c r="BB7" s="202" t="s">
        <v>408</v>
      </c>
      <c r="BC7" s="203" t="s">
        <v>427</v>
      </c>
      <c r="BD7" s="204" t="s">
        <v>409</v>
      </c>
      <c r="BE7" s="204" t="s">
        <v>42</v>
      </c>
      <c r="BF7" s="204" t="s">
        <v>40</v>
      </c>
      <c r="BG7" s="204" t="s">
        <v>351</v>
      </c>
      <c r="BH7" s="190"/>
      <c r="BI7" s="190"/>
      <c r="BJ7" s="199"/>
      <c r="BK7" s="190"/>
      <c r="BL7" s="199"/>
      <c r="BM7" s="199"/>
      <c r="BN7" s="205"/>
    </row>
    <row r="8" spans="1:66" s="180" customFormat="1" ht="15" customHeight="1">
      <c r="A8" s="157">
        <v>43019</v>
      </c>
      <c r="B8" s="158" t="s">
        <v>393</v>
      </c>
      <c r="C8" s="158" t="s">
        <v>353</v>
      </c>
      <c r="D8" s="188" t="s">
        <v>415</v>
      </c>
      <c r="E8" s="9"/>
      <c r="F8" s="190" t="s">
        <v>351</v>
      </c>
      <c r="G8" s="190" t="s">
        <v>107</v>
      </c>
      <c r="H8" s="9"/>
      <c r="I8" s="191" t="s">
        <v>416</v>
      </c>
      <c r="J8" s="191" t="s">
        <v>417</v>
      </c>
      <c r="K8" s="191">
        <v>15914003545</v>
      </c>
      <c r="L8" s="192" t="s">
        <v>60</v>
      </c>
      <c r="M8" s="191" t="s">
        <v>418</v>
      </c>
      <c r="N8" s="191" t="s">
        <v>419</v>
      </c>
      <c r="O8" s="193" t="s">
        <v>420</v>
      </c>
      <c r="P8" s="207" t="s">
        <v>410</v>
      </c>
      <c r="Q8" s="207" t="s">
        <v>428</v>
      </c>
      <c r="R8" s="208" t="s">
        <v>429</v>
      </c>
      <c r="S8" s="209"/>
      <c r="T8" s="17"/>
      <c r="U8" s="17"/>
      <c r="V8" s="9"/>
      <c r="W8" s="9"/>
      <c r="X8" s="9"/>
      <c r="Y8" s="9"/>
      <c r="Z8" s="9"/>
      <c r="AA8" s="185"/>
      <c r="AB8" s="185"/>
      <c r="AC8" s="185"/>
      <c r="AD8" s="185"/>
      <c r="AE8" s="9"/>
      <c r="AF8" s="9"/>
      <c r="AG8" s="9"/>
      <c r="AH8" s="9"/>
      <c r="AI8" s="9"/>
      <c r="AJ8" s="9"/>
      <c r="AK8" s="185"/>
      <c r="AL8" s="185"/>
      <c r="AM8" s="185"/>
      <c r="AN8" s="185"/>
      <c r="AO8" s="185"/>
      <c r="AP8" s="185"/>
      <c r="AQ8" s="185"/>
      <c r="AR8" s="185"/>
      <c r="AS8" s="185"/>
      <c r="AT8" s="8"/>
      <c r="AU8" s="186" t="s">
        <v>351</v>
      </c>
      <c r="AV8" s="210">
        <v>0.87152777777777801</v>
      </c>
      <c r="AW8" s="9"/>
      <c r="AX8" s="183"/>
      <c r="AY8" s="165" t="s">
        <v>426</v>
      </c>
      <c r="AZ8" s="202" t="s">
        <v>151</v>
      </c>
      <c r="BA8" s="202" t="s">
        <v>59</v>
      </c>
      <c r="BB8" s="202" t="s">
        <v>408</v>
      </c>
      <c r="BC8" s="184"/>
      <c r="BD8" s="204" t="s">
        <v>409</v>
      </c>
      <c r="BE8" s="204" t="s">
        <v>42</v>
      </c>
      <c r="BF8" s="211" t="s">
        <v>413</v>
      </c>
      <c r="BG8" s="185"/>
      <c r="BH8" s="185"/>
      <c r="BI8" s="185"/>
      <c r="BJ8" s="9"/>
      <c r="BK8" s="185"/>
      <c r="BL8" s="183"/>
      <c r="BM8" s="183"/>
      <c r="BN8" s="179"/>
    </row>
    <row r="9" spans="1:66" s="222" customFormat="1" ht="15" customHeight="1">
      <c r="A9" s="157">
        <v>43019</v>
      </c>
      <c r="B9" s="158" t="s">
        <v>393</v>
      </c>
      <c r="C9" s="158" t="s">
        <v>353</v>
      </c>
      <c r="D9" s="188" t="s">
        <v>430</v>
      </c>
      <c r="E9" s="199">
        <v>27</v>
      </c>
      <c r="F9" s="190" t="s">
        <v>351</v>
      </c>
      <c r="G9" s="190" t="s">
        <v>107</v>
      </c>
      <c r="H9" s="189">
        <v>1</v>
      </c>
      <c r="I9" s="200" t="s">
        <v>431</v>
      </c>
      <c r="J9" s="200" t="s">
        <v>432</v>
      </c>
      <c r="K9" s="212">
        <v>13510571391</v>
      </c>
      <c r="L9" s="198" t="s">
        <v>60</v>
      </c>
      <c r="M9" s="200" t="s">
        <v>418</v>
      </c>
      <c r="N9" s="200" t="s">
        <v>433</v>
      </c>
      <c r="O9" s="213" t="s">
        <v>420</v>
      </c>
      <c r="P9" s="214" t="s">
        <v>434</v>
      </c>
      <c r="Q9" s="207" t="s">
        <v>435</v>
      </c>
      <c r="R9" s="208" t="s">
        <v>436</v>
      </c>
      <c r="S9" s="215" t="s">
        <v>503</v>
      </c>
      <c r="T9" s="216" t="s">
        <v>404</v>
      </c>
      <c r="U9" s="216" t="s">
        <v>164</v>
      </c>
      <c r="V9" s="189" t="s">
        <v>351</v>
      </c>
      <c r="W9" s="199" t="s">
        <v>351</v>
      </c>
      <c r="X9" s="217" t="s">
        <v>351</v>
      </c>
      <c r="Y9" s="217" t="s">
        <v>351</v>
      </c>
      <c r="Z9" s="217" t="s">
        <v>351</v>
      </c>
      <c r="AA9" s="218">
        <f t="shared" si="0"/>
        <v>1</v>
      </c>
      <c r="AB9" s="218" t="s">
        <v>437</v>
      </c>
      <c r="AC9" s="218" t="s">
        <v>437</v>
      </c>
      <c r="AD9" s="218">
        <f t="shared" si="1"/>
        <v>1</v>
      </c>
      <c r="AE9" s="217" t="s">
        <v>351</v>
      </c>
      <c r="AF9" s="217" t="s">
        <v>354</v>
      </c>
      <c r="AG9" s="217" t="s">
        <v>354</v>
      </c>
      <c r="AH9" s="217" t="s">
        <v>354</v>
      </c>
      <c r="AI9" s="217" t="s">
        <v>354</v>
      </c>
      <c r="AJ9" s="217" t="s">
        <v>354</v>
      </c>
      <c r="AK9" s="218">
        <f t="shared" si="2"/>
        <v>1</v>
      </c>
      <c r="AL9" s="218" t="s">
        <v>354</v>
      </c>
      <c r="AM9" s="218" t="s">
        <v>351</v>
      </c>
      <c r="AN9" s="218" t="s">
        <v>351</v>
      </c>
      <c r="AO9" s="218" t="s">
        <v>351</v>
      </c>
      <c r="AP9" s="218" t="s">
        <v>351</v>
      </c>
      <c r="AQ9" s="218">
        <f t="shared" si="3"/>
        <v>1</v>
      </c>
      <c r="AR9" s="218">
        <v>8</v>
      </c>
      <c r="AS9" s="218">
        <f t="shared" si="4"/>
        <v>4</v>
      </c>
      <c r="AT9" s="219" t="s">
        <v>438</v>
      </c>
      <c r="AU9" s="199" t="s">
        <v>354</v>
      </c>
      <c r="AV9" s="201"/>
      <c r="AW9" s="199"/>
      <c r="AX9" s="199"/>
      <c r="AY9" s="199" t="s">
        <v>439</v>
      </c>
      <c r="AZ9" s="202" t="s">
        <v>151</v>
      </c>
      <c r="BA9" s="202" t="s">
        <v>59</v>
      </c>
      <c r="BB9" s="198" t="s">
        <v>355</v>
      </c>
      <c r="BC9" s="220"/>
      <c r="BD9" s="218"/>
      <c r="BE9" s="218"/>
      <c r="BF9" s="218"/>
      <c r="BG9" s="218"/>
      <c r="BH9" s="218"/>
      <c r="BI9" s="218"/>
      <c r="BJ9" s="217"/>
      <c r="BK9" s="218"/>
      <c r="BL9" s="217"/>
      <c r="BM9" s="217"/>
      <c r="BN9" s="221"/>
    </row>
    <row r="10" spans="1:66" s="180" customFormat="1" ht="15" customHeight="1">
      <c r="A10" s="157">
        <v>43019</v>
      </c>
      <c r="B10" s="158" t="s">
        <v>393</v>
      </c>
      <c r="C10" s="158" t="s">
        <v>353</v>
      </c>
      <c r="D10" s="188" t="s">
        <v>430</v>
      </c>
      <c r="E10" s="9"/>
      <c r="F10" s="190" t="s">
        <v>351</v>
      </c>
      <c r="G10" s="190" t="s">
        <v>107</v>
      </c>
      <c r="H10" s="183"/>
      <c r="I10" s="200" t="s">
        <v>431</v>
      </c>
      <c r="J10" s="200" t="s">
        <v>432</v>
      </c>
      <c r="K10" s="212">
        <v>13510571391</v>
      </c>
      <c r="L10" s="198" t="s">
        <v>60</v>
      </c>
      <c r="M10" s="200" t="s">
        <v>418</v>
      </c>
      <c r="N10" s="200" t="s">
        <v>433</v>
      </c>
      <c r="O10" s="213" t="s">
        <v>420</v>
      </c>
      <c r="P10" s="223" t="s">
        <v>421</v>
      </c>
      <c r="Q10" s="223" t="s">
        <v>440</v>
      </c>
      <c r="R10" s="224" t="s">
        <v>441</v>
      </c>
      <c r="S10" s="209"/>
      <c r="T10" s="17"/>
      <c r="U10" s="17"/>
      <c r="V10" s="9"/>
      <c r="W10" s="9"/>
      <c r="X10" s="9"/>
      <c r="Y10" s="9"/>
      <c r="Z10" s="9"/>
      <c r="AA10" s="185"/>
      <c r="AB10" s="185"/>
      <c r="AC10" s="185"/>
      <c r="AD10" s="185"/>
      <c r="AE10" s="9"/>
      <c r="AF10" s="9"/>
      <c r="AG10" s="9"/>
      <c r="AH10" s="9"/>
      <c r="AI10" s="9"/>
      <c r="AJ10" s="9"/>
      <c r="AK10" s="185"/>
      <c r="AL10" s="185"/>
      <c r="AM10" s="185"/>
      <c r="AN10" s="185"/>
      <c r="AO10" s="185"/>
      <c r="AP10" s="185"/>
      <c r="AQ10" s="185"/>
      <c r="AR10" s="185"/>
      <c r="AS10" s="185"/>
      <c r="AT10" s="8"/>
      <c r="AU10" s="199" t="s">
        <v>354</v>
      </c>
      <c r="AV10" s="187"/>
      <c r="AW10" s="9"/>
      <c r="AX10" s="183"/>
      <c r="AY10" s="199" t="s">
        <v>439</v>
      </c>
      <c r="AZ10" s="202" t="s">
        <v>151</v>
      </c>
      <c r="BA10" s="202" t="s">
        <v>59</v>
      </c>
      <c r="BB10" s="198" t="s">
        <v>355</v>
      </c>
      <c r="BC10" s="225"/>
      <c r="BD10" s="185"/>
      <c r="BE10" s="185"/>
      <c r="BF10" s="185"/>
      <c r="BG10" s="185"/>
      <c r="BH10" s="185"/>
      <c r="BI10" s="185"/>
      <c r="BJ10" s="9"/>
      <c r="BK10" s="185"/>
      <c r="BL10" s="183"/>
      <c r="BM10" s="183"/>
      <c r="BN10" s="179"/>
    </row>
    <row r="11" spans="1:66" s="236" customFormat="1" ht="15" customHeight="1">
      <c r="A11" s="157">
        <v>43019</v>
      </c>
      <c r="B11" s="158" t="s">
        <v>393</v>
      </c>
      <c r="C11" s="158" t="s">
        <v>353</v>
      </c>
      <c r="D11" s="188" t="s">
        <v>442</v>
      </c>
      <c r="E11" s="191">
        <v>21</v>
      </c>
      <c r="F11" s="190" t="s">
        <v>351</v>
      </c>
      <c r="G11" s="190" t="s">
        <v>107</v>
      </c>
      <c r="H11" s="226">
        <v>1</v>
      </c>
      <c r="I11" s="226" t="s">
        <v>443</v>
      </c>
      <c r="J11" s="226" t="s">
        <v>444</v>
      </c>
      <c r="K11" s="191">
        <v>13922707755</v>
      </c>
      <c r="L11" s="192" t="s">
        <v>60</v>
      </c>
      <c r="M11" s="191" t="s">
        <v>445</v>
      </c>
      <c r="N11" s="226" t="s">
        <v>446</v>
      </c>
      <c r="O11" s="227" t="s">
        <v>447</v>
      </c>
      <c r="P11" s="228" t="s">
        <v>421</v>
      </c>
      <c r="Q11" s="228" t="s">
        <v>440</v>
      </c>
      <c r="R11" s="229" t="s">
        <v>448</v>
      </c>
      <c r="S11" s="192" t="s">
        <v>503</v>
      </c>
      <c r="T11" s="230" t="s">
        <v>449</v>
      </c>
      <c r="U11" s="230" t="s">
        <v>164</v>
      </c>
      <c r="V11" s="191" t="s">
        <v>351</v>
      </c>
      <c r="W11" s="191" t="s">
        <v>351</v>
      </c>
      <c r="X11" s="191" t="s">
        <v>351</v>
      </c>
      <c r="Y11" s="191" t="s">
        <v>351</v>
      </c>
      <c r="Z11" s="191" t="s">
        <v>351</v>
      </c>
      <c r="AA11" s="231">
        <f t="shared" si="0"/>
        <v>1</v>
      </c>
      <c r="AB11" s="232" t="s">
        <v>450</v>
      </c>
      <c r="AC11" s="232" t="s">
        <v>450</v>
      </c>
      <c r="AD11" s="231">
        <f t="shared" si="1"/>
        <v>1</v>
      </c>
      <c r="AE11" s="191" t="s">
        <v>351</v>
      </c>
      <c r="AF11" s="191" t="s">
        <v>354</v>
      </c>
      <c r="AG11" s="191" t="s">
        <v>354</v>
      </c>
      <c r="AH11" s="191" t="s">
        <v>354</v>
      </c>
      <c r="AI11" s="191" t="s">
        <v>354</v>
      </c>
      <c r="AJ11" s="191" t="s">
        <v>354</v>
      </c>
      <c r="AK11" s="231">
        <f t="shared" si="2"/>
        <v>1</v>
      </c>
      <c r="AL11" s="231" t="s">
        <v>354</v>
      </c>
      <c r="AM11" s="231" t="s">
        <v>354</v>
      </c>
      <c r="AN11" s="231" t="s">
        <v>351</v>
      </c>
      <c r="AO11" s="231" t="s">
        <v>354</v>
      </c>
      <c r="AP11" s="231" t="s">
        <v>351</v>
      </c>
      <c r="AQ11" s="231">
        <f t="shared" si="3"/>
        <v>1</v>
      </c>
      <c r="AR11" s="231">
        <v>8</v>
      </c>
      <c r="AS11" s="231">
        <f t="shared" si="4"/>
        <v>4</v>
      </c>
      <c r="AT11" s="212" t="s">
        <v>451</v>
      </c>
      <c r="AU11" s="191" t="s">
        <v>354</v>
      </c>
      <c r="AV11" s="233"/>
      <c r="AW11" s="191"/>
      <c r="AX11" s="226"/>
      <c r="AY11" s="191" t="s">
        <v>452</v>
      </c>
      <c r="AZ11" s="202" t="s">
        <v>151</v>
      </c>
      <c r="BA11" s="202" t="s">
        <v>59</v>
      </c>
      <c r="BB11" s="230" t="s">
        <v>453</v>
      </c>
      <c r="BC11" s="234" t="s">
        <v>454</v>
      </c>
      <c r="BD11" s="231"/>
      <c r="BE11" s="231"/>
      <c r="BF11" s="231"/>
      <c r="BG11" s="231"/>
      <c r="BH11" s="231"/>
      <c r="BI11" s="231"/>
      <c r="BJ11" s="191"/>
      <c r="BK11" s="231"/>
      <c r="BL11" s="226"/>
      <c r="BM11" s="226"/>
      <c r="BN11" s="235"/>
    </row>
    <row r="12" spans="1:66" s="180" customFormat="1" ht="15" customHeight="1">
      <c r="A12" s="157">
        <v>43019</v>
      </c>
      <c r="B12" s="158" t="s">
        <v>393</v>
      </c>
      <c r="C12" s="158" t="s">
        <v>353</v>
      </c>
      <c r="D12" s="188" t="s">
        <v>442</v>
      </c>
      <c r="E12" s="9"/>
      <c r="F12" s="190" t="s">
        <v>351</v>
      </c>
      <c r="G12" s="190" t="s">
        <v>107</v>
      </c>
      <c r="H12" s="183"/>
      <c r="I12" s="226" t="s">
        <v>443</v>
      </c>
      <c r="J12" s="226" t="s">
        <v>444</v>
      </c>
      <c r="K12" s="191">
        <v>13922707755</v>
      </c>
      <c r="L12" s="192" t="s">
        <v>60</v>
      </c>
      <c r="M12" s="191" t="s">
        <v>445</v>
      </c>
      <c r="N12" s="226" t="s">
        <v>446</v>
      </c>
      <c r="O12" s="227" t="s">
        <v>447</v>
      </c>
      <c r="P12" s="214" t="s">
        <v>455</v>
      </c>
      <c r="Q12" s="214" t="s">
        <v>456</v>
      </c>
      <c r="R12" s="208" t="s">
        <v>457</v>
      </c>
      <c r="S12" s="209"/>
      <c r="T12" s="17"/>
      <c r="U12" s="17"/>
      <c r="V12" s="9"/>
      <c r="W12" s="9"/>
      <c r="X12" s="9"/>
      <c r="Y12" s="9"/>
      <c r="Z12" s="9"/>
      <c r="AA12" s="185"/>
      <c r="AB12" s="185"/>
      <c r="AC12" s="185"/>
      <c r="AD12" s="185"/>
      <c r="AE12" s="9"/>
      <c r="AF12" s="9"/>
      <c r="AG12" s="9"/>
      <c r="AH12" s="9"/>
      <c r="AI12" s="9"/>
      <c r="AJ12" s="9"/>
      <c r="AK12" s="185"/>
      <c r="AL12" s="185"/>
      <c r="AM12" s="185"/>
      <c r="AN12" s="185"/>
      <c r="AO12" s="185"/>
      <c r="AP12" s="185"/>
      <c r="AQ12" s="185"/>
      <c r="AR12" s="185"/>
      <c r="AS12" s="185"/>
      <c r="AT12" s="8"/>
      <c r="AU12" s="217" t="s">
        <v>354</v>
      </c>
      <c r="AV12" s="187"/>
      <c r="AW12" s="9"/>
      <c r="AX12" s="183"/>
      <c r="AY12" s="191" t="s">
        <v>452</v>
      </c>
      <c r="AZ12" s="202" t="s">
        <v>151</v>
      </c>
      <c r="BA12" s="202" t="s">
        <v>59</v>
      </c>
      <c r="BB12" s="230" t="s">
        <v>453</v>
      </c>
      <c r="BC12" s="184"/>
      <c r="BD12" s="185"/>
      <c r="BE12" s="185"/>
      <c r="BF12" s="185"/>
      <c r="BG12" s="185"/>
      <c r="BH12" s="185"/>
      <c r="BI12" s="185"/>
      <c r="BJ12" s="9"/>
      <c r="BK12" s="185"/>
      <c r="BL12" s="183"/>
      <c r="BM12" s="183"/>
      <c r="BN12" s="179"/>
    </row>
    <row r="13" spans="1:66" s="180" customFormat="1" ht="15" customHeight="1">
      <c r="A13" s="157">
        <v>43019</v>
      </c>
      <c r="B13" s="158" t="s">
        <v>393</v>
      </c>
      <c r="C13" s="158" t="s">
        <v>353</v>
      </c>
      <c r="D13" s="234" t="s">
        <v>458</v>
      </c>
      <c r="E13" s="237">
        <v>20</v>
      </c>
      <c r="F13" s="204" t="s">
        <v>351</v>
      </c>
      <c r="G13" s="204" t="s">
        <v>352</v>
      </c>
      <c r="H13" s="238">
        <v>1</v>
      </c>
      <c r="I13" s="239" t="s">
        <v>459</v>
      </c>
      <c r="J13" s="239" t="s">
        <v>460</v>
      </c>
      <c r="K13" s="239">
        <v>13480166870</v>
      </c>
      <c r="L13" s="196" t="s">
        <v>461</v>
      </c>
      <c r="M13" s="189" t="s">
        <v>462</v>
      </c>
      <c r="N13" s="239" t="s">
        <v>463</v>
      </c>
      <c r="O13" s="240" t="s">
        <v>464</v>
      </c>
      <c r="P13" s="241"/>
      <c r="Q13" s="241"/>
      <c r="R13" s="242"/>
      <c r="S13" s="209"/>
      <c r="T13" s="17"/>
      <c r="U13" s="17"/>
      <c r="V13" s="9"/>
      <c r="W13" s="9"/>
      <c r="X13" s="9"/>
      <c r="Y13" s="9"/>
      <c r="Z13" s="9"/>
      <c r="AA13" s="185"/>
      <c r="AB13" s="185"/>
      <c r="AC13" s="185"/>
      <c r="AD13" s="185"/>
      <c r="AE13" s="9"/>
      <c r="AF13" s="9"/>
      <c r="AG13" s="9"/>
      <c r="AH13" s="9"/>
      <c r="AI13" s="9"/>
      <c r="AJ13" s="9"/>
      <c r="AK13" s="185"/>
      <c r="AL13" s="185"/>
      <c r="AM13" s="185"/>
      <c r="AN13" s="185"/>
      <c r="AO13" s="185"/>
      <c r="AP13" s="185"/>
      <c r="AQ13" s="185"/>
      <c r="AR13" s="185"/>
      <c r="AS13" s="185"/>
      <c r="AT13" s="8"/>
      <c r="AU13" s="217" t="s">
        <v>351</v>
      </c>
      <c r="AV13" s="243">
        <v>0.243055555555556</v>
      </c>
      <c r="AW13" s="217" t="s">
        <v>351</v>
      </c>
      <c r="AX13" s="183"/>
      <c r="AY13" s="237" t="s">
        <v>465</v>
      </c>
      <c r="AZ13" s="202" t="s">
        <v>151</v>
      </c>
      <c r="BA13" s="202" t="s">
        <v>59</v>
      </c>
      <c r="BB13" s="198" t="s">
        <v>453</v>
      </c>
      <c r="BC13" s="244" t="s">
        <v>466</v>
      </c>
      <c r="BD13" s="190" t="s">
        <v>409</v>
      </c>
      <c r="BE13" s="190" t="s">
        <v>42</v>
      </c>
      <c r="BF13" s="190" t="s">
        <v>40</v>
      </c>
      <c r="BG13" s="190" t="s">
        <v>351</v>
      </c>
      <c r="BH13" s="185"/>
      <c r="BI13" s="185"/>
      <c r="BJ13" s="9"/>
      <c r="BK13" s="185"/>
      <c r="BL13" s="183"/>
      <c r="BM13" s="183"/>
      <c r="BN13" s="179"/>
    </row>
    <row r="14" spans="1:66" s="257" customFormat="1" ht="15" customHeight="1">
      <c r="A14" s="157">
        <v>43019</v>
      </c>
      <c r="B14" s="245" t="s">
        <v>393</v>
      </c>
      <c r="C14" s="245" t="s">
        <v>353</v>
      </c>
      <c r="D14" s="246" t="s">
        <v>467</v>
      </c>
      <c r="E14" s="247">
        <v>30</v>
      </c>
      <c r="F14" s="248" t="s">
        <v>351</v>
      </c>
      <c r="G14" s="248" t="s">
        <v>107</v>
      </c>
      <c r="H14" s="247">
        <v>1</v>
      </c>
      <c r="I14" s="247" t="s">
        <v>468</v>
      </c>
      <c r="J14" s="247" t="s">
        <v>469</v>
      </c>
      <c r="K14" s="247">
        <v>13249100669</v>
      </c>
      <c r="L14" s="249" t="s">
        <v>60</v>
      </c>
      <c r="M14" s="250" t="s">
        <v>470</v>
      </c>
      <c r="N14" s="247" t="s">
        <v>471</v>
      </c>
      <c r="O14" s="251" t="s">
        <v>472</v>
      </c>
      <c r="P14" s="252" t="s">
        <v>421</v>
      </c>
      <c r="Q14" s="252" t="s">
        <v>473</v>
      </c>
      <c r="R14" s="253" t="s">
        <v>474</v>
      </c>
      <c r="S14" s="249" t="s">
        <v>503</v>
      </c>
      <c r="T14" s="245" t="s">
        <v>475</v>
      </c>
      <c r="U14" s="245" t="s">
        <v>164</v>
      </c>
      <c r="V14" s="250" t="s">
        <v>351</v>
      </c>
      <c r="W14" s="250" t="s">
        <v>351</v>
      </c>
      <c r="X14" s="250" t="s">
        <v>351</v>
      </c>
      <c r="Y14" s="250" t="s">
        <v>351</v>
      </c>
      <c r="Z14" s="250" t="s">
        <v>351</v>
      </c>
      <c r="AA14" s="248">
        <f t="shared" si="0"/>
        <v>1</v>
      </c>
      <c r="AB14" s="248" t="s">
        <v>476</v>
      </c>
      <c r="AC14" s="248" t="s">
        <v>476</v>
      </c>
      <c r="AD14" s="248">
        <f t="shared" si="1"/>
        <v>1</v>
      </c>
      <c r="AE14" s="250" t="s">
        <v>354</v>
      </c>
      <c r="AF14" s="250" t="s">
        <v>351</v>
      </c>
      <c r="AG14" s="250" t="s">
        <v>354</v>
      </c>
      <c r="AH14" s="250" t="s">
        <v>354</v>
      </c>
      <c r="AI14" s="250" t="s">
        <v>354</v>
      </c>
      <c r="AJ14" s="250" t="s">
        <v>354</v>
      </c>
      <c r="AK14" s="248">
        <f t="shared" si="2"/>
        <v>1</v>
      </c>
      <c r="AL14" s="248" t="s">
        <v>351</v>
      </c>
      <c r="AM14" s="248" t="s">
        <v>351</v>
      </c>
      <c r="AN14" s="248" t="s">
        <v>351</v>
      </c>
      <c r="AO14" s="248" t="s">
        <v>351</v>
      </c>
      <c r="AP14" s="248" t="s">
        <v>351</v>
      </c>
      <c r="AQ14" s="248">
        <f t="shared" si="3"/>
        <v>1</v>
      </c>
      <c r="AR14" s="248">
        <v>10</v>
      </c>
      <c r="AS14" s="248">
        <f t="shared" si="4"/>
        <v>4</v>
      </c>
      <c r="AT14" s="254" t="s">
        <v>438</v>
      </c>
      <c r="AU14" s="250" t="s">
        <v>354</v>
      </c>
      <c r="AV14" s="249"/>
      <c r="AW14" s="250"/>
      <c r="AX14" s="247"/>
      <c r="AY14" s="255" t="s">
        <v>477</v>
      </c>
      <c r="AZ14" s="202" t="s">
        <v>151</v>
      </c>
      <c r="BA14" s="202" t="s">
        <v>59</v>
      </c>
      <c r="BB14" s="245" t="s">
        <v>408</v>
      </c>
      <c r="BC14" s="246" t="s">
        <v>478</v>
      </c>
      <c r="BD14" s="248"/>
      <c r="BE14" s="248"/>
      <c r="BF14" s="248"/>
      <c r="BG14" s="248"/>
      <c r="BH14" s="248"/>
      <c r="BI14" s="248"/>
      <c r="BJ14" s="250"/>
      <c r="BK14" s="248"/>
      <c r="BL14" s="247"/>
      <c r="BM14" s="247"/>
      <c r="BN14" s="256"/>
    </row>
    <row r="15" spans="1:66" ht="23.25" customHeight="1"/>
  </sheetData>
  <mergeCells count="8">
    <mergeCell ref="AR2:AT2"/>
    <mergeCell ref="A1:I2"/>
    <mergeCell ref="J1:T2"/>
    <mergeCell ref="BK1:BM2"/>
    <mergeCell ref="U2:AA2"/>
    <mergeCell ref="AB2:AD2"/>
    <mergeCell ref="AE2:AK2"/>
    <mergeCell ref="AL2:AQ2"/>
  </mergeCells>
  <phoneticPr fontId="22" type="noConversion"/>
  <dataValidations count="10">
    <dataValidation type="list" allowBlank="1" showInputMessage="1" showErrorMessage="1" sqref="BF4:BF14">
      <formula1>INDIRECT($BE4)</formula1>
    </dataValidation>
    <dataValidation type="list" allowBlank="1" showInputMessage="1" showErrorMessage="1" sqref="BE4:BE14">
      <formula1>INDIRECT($BD4)</formula1>
    </dataValidation>
    <dataValidation type="list" allowBlank="1" showInputMessage="1" showErrorMessage="1" sqref="AR4:AR14">
      <formula1>"4,6,8,10"</formula1>
    </dataValidation>
    <dataValidation type="list" allowBlank="1" showInputMessage="1" showErrorMessage="1" sqref="U4:U14">
      <formula1>"全国,APP,一线城市（北上广深）,外地"</formula1>
    </dataValidation>
    <dataValidation type="list" allowBlank="1" showInputMessage="1" showErrorMessage="1" sqref="S4 S7:S14">
      <formula1>人群分类</formula1>
    </dataValidation>
    <dataValidation type="list" allowBlank="1" showInputMessage="1" showErrorMessage="1" sqref="Q4:Q14">
      <formula1>INDIRECT($P4)</formula1>
    </dataValidation>
    <dataValidation type="list" allowBlank="1" showInputMessage="1" showErrorMessage="1" sqref="G4:G14">
      <formula1>"首咨,回访"</formula1>
    </dataValidation>
    <dataValidation type="list" allowBlank="1" showInputMessage="1" showErrorMessage="1" sqref="F4:F14 V4:Z14 AE4:AJ14 AL4:AP14 AU4:AU14 AW4:AW14 BG4:BH14">
      <formula1>"是,否"</formula1>
    </dataValidation>
    <dataValidation type="list" allowBlank="1" showInputMessage="1" showErrorMessage="1" sqref="C4:C14">
      <formula1>录音类型</formula1>
    </dataValidation>
    <dataValidation type="list" allowBlank="1" showInputMessage="1" showErrorMessage="1" sqref="BL4">
      <formula1>INDIRECT($BK4)</formula1>
    </dataValidation>
  </dataValidations>
  <hyperlinks>
    <hyperlink ref="D4" r:id="rId1"/>
    <hyperlink ref="BC4" r:id="rId2"/>
  </hyperlinks>
  <pageMargins left="0.7" right="0.7" top="0.75" bottom="0.75" header="0.3" footer="0.3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[2]质检分类!#REF!</xm:f>
          </x14:formula1>
          <xm:sqref>BK4:BK14</xm:sqref>
        </x14:dataValidation>
        <x14:dataValidation type="list" allowBlank="1" showInputMessage="1" showErrorMessage="1">
          <x14:formula1>
            <xm:f>[2]质检分类!#REF!</xm:f>
          </x14:formula1>
          <xm:sqref>BI4:BI14</xm:sqref>
        </x14:dataValidation>
        <x14:dataValidation type="list" allowBlank="1" showInputMessage="1" showErrorMessage="1">
          <x14:formula1>
            <xm:f>[2]问题分类!#REF!</xm:f>
          </x14:formula1>
          <xm:sqref>P4:P14</xm:sqref>
        </x14:dataValidation>
        <x14:dataValidation type="list" allowBlank="1" showInputMessage="1" showErrorMessage="1">
          <x14:formula1>
            <xm:f>[2]质检分类!#REF!</xm:f>
          </x14:formula1>
          <xm:sqref>BD4:BD14</xm:sqref>
        </x14:dataValidation>
        <x14:dataValidation type="list" allowBlank="1" showInputMessage="1" showErrorMessage="1">
          <x14:formula1>
            <xm:f>[2]问题分类!#REF!</xm:f>
          </x14:formula1>
          <xm:sqref>T4 T7:T14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1"/>
  <sheetViews>
    <sheetView workbookViewId="0">
      <selection activeCell="D3" sqref="D3"/>
    </sheetView>
  </sheetViews>
  <sheetFormatPr defaultColWidth="8.875" defaultRowHeight="13.5"/>
  <cols>
    <col min="3" max="3" width="15.125" customWidth="1"/>
    <col min="4" max="4" width="9.375" customWidth="1"/>
    <col min="5" max="5" width="17.125" customWidth="1"/>
  </cols>
  <sheetData>
    <row r="1" spans="1:11" ht="28.5" customHeight="1">
      <c r="B1" s="333" t="s">
        <v>485</v>
      </c>
      <c r="C1" s="333"/>
      <c r="D1" s="333"/>
      <c r="E1" s="333"/>
      <c r="F1" s="333"/>
      <c r="G1" s="333"/>
      <c r="H1" s="333"/>
      <c r="I1" s="333"/>
      <c r="J1" s="333"/>
    </row>
    <row r="2" spans="1:11" ht="33">
      <c r="A2" s="259" t="s">
        <v>492</v>
      </c>
      <c r="B2" s="262" t="s">
        <v>376</v>
      </c>
      <c r="C2" s="262" t="s">
        <v>482</v>
      </c>
      <c r="D2" s="262" t="s">
        <v>489</v>
      </c>
      <c r="E2" s="263" t="s">
        <v>375</v>
      </c>
      <c r="F2" s="263" t="s">
        <v>487</v>
      </c>
      <c r="G2" s="263" t="s">
        <v>486</v>
      </c>
      <c r="H2" s="263" t="s">
        <v>479</v>
      </c>
      <c r="I2" s="263" t="s">
        <v>480</v>
      </c>
      <c r="J2" s="263" t="s">
        <v>488</v>
      </c>
      <c r="K2" s="261"/>
    </row>
    <row r="3" spans="1:11" ht="33">
      <c r="A3" s="258">
        <v>1</v>
      </c>
      <c r="B3" s="260" t="s">
        <v>481</v>
      </c>
      <c r="C3" s="260" t="s">
        <v>483</v>
      </c>
      <c r="D3" s="260">
        <v>3</v>
      </c>
      <c r="E3" s="261" t="s">
        <v>484</v>
      </c>
      <c r="F3" s="260">
        <v>50</v>
      </c>
      <c r="G3" s="260">
        <v>1000</v>
      </c>
      <c r="H3" s="260">
        <v>5</v>
      </c>
      <c r="I3" s="260">
        <v>5</v>
      </c>
      <c r="J3" s="260">
        <v>3</v>
      </c>
      <c r="K3" s="260"/>
    </row>
    <row r="4" spans="1:11" ht="16.5">
      <c r="A4" s="258">
        <v>2</v>
      </c>
      <c r="B4" s="260"/>
      <c r="C4" s="260"/>
      <c r="D4" s="260"/>
      <c r="E4" s="260"/>
      <c r="F4" s="260"/>
      <c r="G4" s="260"/>
      <c r="H4" s="260"/>
      <c r="I4" s="260"/>
      <c r="J4" s="260"/>
      <c r="K4" s="260"/>
    </row>
    <row r="5" spans="1:11" ht="16.5">
      <c r="A5" s="258">
        <v>3</v>
      </c>
      <c r="B5" s="260"/>
      <c r="C5" s="260"/>
      <c r="D5" s="260"/>
      <c r="E5" s="260"/>
      <c r="F5" s="260"/>
      <c r="G5" s="260"/>
      <c r="H5" s="260"/>
      <c r="I5" s="260"/>
      <c r="J5" s="260"/>
      <c r="K5" s="260"/>
    </row>
    <row r="6" spans="1:11" ht="16.5">
      <c r="A6" s="258">
        <v>4</v>
      </c>
      <c r="B6" s="260"/>
      <c r="C6" s="260"/>
      <c r="D6" s="260"/>
      <c r="E6" s="260"/>
      <c r="F6" s="260"/>
      <c r="G6" s="260"/>
      <c r="H6" s="260"/>
      <c r="I6" s="260"/>
      <c r="J6" s="260"/>
      <c r="K6" s="260"/>
    </row>
    <row r="7" spans="1:11" ht="16.5">
      <c r="A7" s="258">
        <v>5</v>
      </c>
      <c r="B7" s="260"/>
      <c r="C7" s="260"/>
      <c r="D7" s="260"/>
      <c r="E7" s="260"/>
      <c r="F7" s="260"/>
      <c r="G7" s="260"/>
      <c r="H7" s="260"/>
      <c r="I7" s="260"/>
      <c r="J7" s="260"/>
      <c r="K7" s="260"/>
    </row>
    <row r="8" spans="1:11" ht="16.5">
      <c r="B8" s="260"/>
      <c r="C8" s="260"/>
      <c r="D8" s="260"/>
      <c r="E8" s="260"/>
      <c r="F8" s="260"/>
      <c r="G8" s="260"/>
      <c r="H8" s="260"/>
      <c r="I8" s="260"/>
      <c r="J8" s="260"/>
      <c r="K8" s="260"/>
    </row>
    <row r="9" spans="1:11" ht="16.5">
      <c r="B9" s="260"/>
      <c r="C9" s="260"/>
      <c r="D9" s="260"/>
      <c r="E9" s="260"/>
      <c r="F9" s="260"/>
      <c r="G9" s="260"/>
      <c r="H9" s="260"/>
      <c r="I9" s="260"/>
      <c r="J9" s="260"/>
      <c r="K9" s="260"/>
    </row>
    <row r="10" spans="1:11" ht="16.5">
      <c r="B10" s="260"/>
      <c r="C10" s="260"/>
      <c r="D10" s="260"/>
      <c r="E10" s="260"/>
      <c r="F10" s="260"/>
      <c r="G10" s="260"/>
      <c r="H10" s="260"/>
      <c r="I10" s="260"/>
      <c r="J10" s="260"/>
      <c r="K10" s="260"/>
    </row>
    <row r="11" spans="1:11" ht="16.5">
      <c r="B11" s="260"/>
      <c r="C11" s="260"/>
      <c r="D11" s="260"/>
      <c r="E11" s="260"/>
      <c r="F11" s="260"/>
      <c r="G11" s="260"/>
      <c r="H11" s="260"/>
      <c r="I11" s="260"/>
      <c r="J11" s="260"/>
      <c r="K11" s="260"/>
    </row>
  </sheetData>
  <mergeCells count="1">
    <mergeCell ref="B1:J1"/>
  </mergeCells>
  <phoneticPr fontId="2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虎符销售策略</vt:lpstr>
      <vt:lpstr>军团策略与质检分析报告</vt:lpstr>
      <vt:lpstr>优秀录音</vt:lpstr>
      <vt:lpstr>虎符质检综合周报</vt:lpstr>
      <vt:lpstr>虎符质检综合月报</vt:lpstr>
      <vt:lpstr>虎符质检抽查打分表</vt:lpstr>
      <vt:lpstr>工作量报表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2006-09-16T00:00:00Z</dcterms:created>
  <dcterms:modified xsi:type="dcterms:W3CDTF">2017-10-20T02:25:15Z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  <property fmtid="{D5CDD505-2E9C-101B-9397-08002B2CF9AE}" pid="3" name="WorkbookGuid">
    <vt:lpwstr>9da95574-c0bc-47f8-885d-03ecdb3f8c97</vt:lpwstr>
  </property>
</Properties>
</file>