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桌面文件\学术润色\出院6个月及以上的新冠病毒肺炎复诊患者SARS-CoV-2 IgG和IgM检出情况的meta分析\投稿\03 BMC Infectious Diseases\补充材料\"/>
    </mc:Choice>
  </mc:AlternateContent>
  <xr:revisionPtr revIDLastSave="0" documentId="13_ncr:1_{A2EFDBB7-1F60-4397-9BB6-E7643E8D68E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overall" sheetId="1" r:id="rId1"/>
    <sheet name="IgG" sheetId="2" r:id="rId2"/>
    <sheet name="IgM" sheetId="3" r:id="rId3"/>
  </sheets>
  <definedNames>
    <definedName name="_Hlk113139924" localSheetId="0">overall!$K$2</definedName>
  </definedNames>
  <calcPr calcId="191029"/>
</workbook>
</file>

<file path=xl/calcChain.xml><?xml version="1.0" encoding="utf-8"?>
<calcChain xmlns="http://schemas.openxmlformats.org/spreadsheetml/2006/main">
  <c r="F16" i="3" l="1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G22" i="2"/>
  <c r="F22" i="2"/>
  <c r="F21" i="2"/>
  <c r="G21" i="2" s="1"/>
  <c r="F20" i="2"/>
  <c r="G20" i="2" s="1"/>
  <c r="G19" i="2"/>
  <c r="F19" i="2"/>
  <c r="G18" i="2"/>
  <c r="F18" i="2"/>
  <c r="F17" i="2"/>
  <c r="G17" i="2" s="1"/>
  <c r="F16" i="2"/>
  <c r="G16" i="2" s="1"/>
  <c r="G15" i="2"/>
  <c r="F15" i="2"/>
  <c r="G14" i="2"/>
  <c r="F14" i="2"/>
  <c r="F13" i="2"/>
  <c r="G13" i="2" s="1"/>
  <c r="F12" i="2"/>
  <c r="G12" i="2" s="1"/>
  <c r="G11" i="2"/>
  <c r="F11" i="2"/>
  <c r="G10" i="2"/>
  <c r="F10" i="2"/>
  <c r="F9" i="2"/>
  <c r="G9" i="2" s="1"/>
  <c r="F8" i="2"/>
  <c r="G8" i="2" s="1"/>
  <c r="G7" i="2"/>
  <c r="F7" i="2"/>
  <c r="G6" i="2"/>
  <c r="F6" i="2"/>
  <c r="F5" i="2"/>
  <c r="G5" i="2" s="1"/>
  <c r="F4" i="2"/>
  <c r="G4" i="2" s="1"/>
  <c r="G3" i="2"/>
  <c r="F3" i="2"/>
  <c r="G2" i="2"/>
  <c r="F2" i="2"/>
</calcChain>
</file>

<file path=xl/sharedStrings.xml><?xml version="1.0" encoding="utf-8"?>
<sst xmlns="http://schemas.openxmlformats.org/spreadsheetml/2006/main" count="290" uniqueCount="130">
  <si>
    <t>22/21</t>
  </si>
  <si>
    <t>44.91±15.67</t>
  </si>
  <si>
    <t>0/23/11/9/0</t>
  </si>
  <si>
    <t>1/42</t>
  </si>
  <si>
    <t>18/23</t>
  </si>
  <si>
    <t>47.83±12.95</t>
  </si>
  <si>
    <t>0/32/0/9/0</t>
  </si>
  <si>
    <t>NA</t>
  </si>
  <si>
    <t>0/126/47/0/0</t>
  </si>
  <si>
    <t>50/60</t>
  </si>
  <si>
    <t>50.3±12.9</t>
  </si>
  <si>
    <t>0/14/80/16/0</t>
  </si>
  <si>
    <t>48/62</t>
  </si>
  <si>
    <t>4/7</t>
  </si>
  <si>
    <t>50.09±9.77</t>
  </si>
  <si>
    <t>0/11/0/0/0</t>
  </si>
  <si>
    <t>75/95</t>
  </si>
  <si>
    <t>0/75/80/14/1</t>
  </si>
  <si>
    <t>55/120</t>
  </si>
  <si>
    <t>32/36</t>
  </si>
  <si>
    <t>43.56±2.1</t>
  </si>
  <si>
    <t>0/75/80/14/2</t>
  </si>
  <si>
    <t>54/51</t>
  </si>
  <si>
    <t>0/12/85/6/2</t>
  </si>
  <si>
    <t>Yan Zhan</t>
  </si>
  <si>
    <t>50/71</t>
  </si>
  <si>
    <t>0/0/0/121</t>
  </si>
  <si>
    <t>37/84</t>
  </si>
  <si>
    <t>Anat Achiron</t>
  </si>
  <si>
    <t>284/108</t>
  </si>
  <si>
    <t>Hamza Sakhi</t>
  </si>
  <si>
    <t>59/24</t>
  </si>
  <si>
    <t>0/0/0/83</t>
  </si>
  <si>
    <t>Lin Yao</t>
  </si>
  <si>
    <t>31/28</t>
  </si>
  <si>
    <t>5/16/38/0</t>
  </si>
  <si>
    <t>Mar Masiá</t>
  </si>
  <si>
    <t>49/31</t>
  </si>
  <si>
    <t>Chengqian Feng</t>
  </si>
  <si>
    <t>1/12/162/29</t>
  </si>
  <si>
    <t>Yumiao Zhao</t>
  </si>
  <si>
    <t>0/2/30/35</t>
  </si>
  <si>
    <t>Maddalena Peghin</t>
  </si>
  <si>
    <t>257/289</t>
  </si>
  <si>
    <t>Liguo Zhu</t>
  </si>
  <si>
    <t>Li Guo</t>
  </si>
  <si>
    <t>587/509</t>
  </si>
  <si>
    <t>0/0/289/807</t>
  </si>
  <si>
    <t>138/168</t>
  </si>
  <si>
    <t>0/0/173/133</t>
  </si>
  <si>
    <t>97/53</t>
  </si>
  <si>
    <t>Julia Schiffner</t>
  </si>
  <si>
    <t>177/235</t>
  </si>
  <si>
    <t>36/209/148/15</t>
  </si>
  <si>
    <t>166/239</t>
  </si>
  <si>
    <t>43/68</t>
  </si>
  <si>
    <t>Larry L Luchsinger</t>
  </si>
  <si>
    <t>Author</t>
  </si>
  <si>
    <t>year</t>
  </si>
  <si>
    <t>n</t>
  </si>
  <si>
    <t>mouth</t>
  </si>
  <si>
    <t>case</t>
  </si>
  <si>
    <t>p</t>
  </si>
  <si>
    <t>se</t>
  </si>
  <si>
    <r>
      <t xml:space="preserve">Wang </t>
    </r>
    <r>
      <rPr>
        <vertAlign val="superscript"/>
        <sz val="5"/>
        <color indexed="8"/>
        <rFont val="Arial"/>
        <family val="2"/>
      </rPr>
      <t>11</t>
    </r>
  </si>
  <si>
    <r>
      <t xml:space="preserve">Zhao </t>
    </r>
    <r>
      <rPr>
        <vertAlign val="superscript"/>
        <sz val="5"/>
        <color indexed="8"/>
        <rFont val="Arial"/>
        <family val="2"/>
      </rPr>
      <t>12</t>
    </r>
  </si>
  <si>
    <r>
      <t xml:space="preserve">Liang </t>
    </r>
    <r>
      <rPr>
        <vertAlign val="superscript"/>
        <sz val="5"/>
        <color indexed="8"/>
        <rFont val="Arial"/>
        <family val="2"/>
      </rPr>
      <t>13</t>
    </r>
  </si>
  <si>
    <r>
      <t xml:space="preserve">Shen </t>
    </r>
    <r>
      <rPr>
        <vertAlign val="superscript"/>
        <sz val="5"/>
        <color indexed="8"/>
        <rFont val="Arial"/>
        <family val="2"/>
      </rPr>
      <t>14</t>
    </r>
  </si>
  <si>
    <r>
      <t xml:space="preserve">Zhang </t>
    </r>
    <r>
      <rPr>
        <vertAlign val="superscript"/>
        <sz val="5"/>
        <color indexed="8"/>
        <rFont val="Arial"/>
        <family val="2"/>
      </rPr>
      <t>15</t>
    </r>
  </si>
  <si>
    <r>
      <t>Xu</t>
    </r>
    <r>
      <rPr>
        <vertAlign val="superscript"/>
        <sz val="5"/>
        <color indexed="8"/>
        <rFont val="Arial"/>
        <family val="2"/>
      </rPr>
      <t>16</t>
    </r>
  </si>
  <si>
    <r>
      <t xml:space="preserve">Jia </t>
    </r>
    <r>
      <rPr>
        <vertAlign val="superscript"/>
        <sz val="5"/>
        <color indexed="8"/>
        <rFont val="Arial"/>
        <family val="2"/>
      </rPr>
      <t>17</t>
    </r>
  </si>
  <si>
    <r>
      <t xml:space="preserve">Ren </t>
    </r>
    <r>
      <rPr>
        <vertAlign val="superscript"/>
        <sz val="5"/>
        <color indexed="8"/>
        <rFont val="Arial"/>
        <family val="2"/>
      </rPr>
      <t>18</t>
    </r>
  </si>
  <si>
    <r>
      <t>Zhan</t>
    </r>
    <r>
      <rPr>
        <vertAlign val="superscript"/>
        <sz val="5"/>
        <color indexed="8"/>
        <rFont val="Arial"/>
        <family val="2"/>
      </rPr>
      <t xml:space="preserve"> 19</t>
    </r>
  </si>
  <si>
    <r>
      <t xml:space="preserve">Yan </t>
    </r>
    <r>
      <rPr>
        <vertAlign val="superscript"/>
        <sz val="5"/>
        <color indexed="8"/>
        <rFont val="Arial"/>
        <family val="2"/>
      </rPr>
      <t>20</t>
    </r>
  </si>
  <si>
    <r>
      <t xml:space="preserve">Anat </t>
    </r>
    <r>
      <rPr>
        <vertAlign val="superscript"/>
        <sz val="5"/>
        <color indexed="8"/>
        <rFont val="Arial"/>
        <family val="2"/>
      </rPr>
      <t>21</t>
    </r>
  </si>
  <si>
    <r>
      <t xml:space="preserve">Hamza </t>
    </r>
    <r>
      <rPr>
        <vertAlign val="superscript"/>
        <sz val="5"/>
        <color indexed="8"/>
        <rFont val="Arial"/>
        <family val="2"/>
      </rPr>
      <t>22</t>
    </r>
  </si>
  <si>
    <r>
      <t>Maddalena</t>
    </r>
    <r>
      <rPr>
        <vertAlign val="superscript"/>
        <sz val="5"/>
        <color indexed="8"/>
        <rFont val="Arial"/>
        <family val="2"/>
      </rPr>
      <t>27</t>
    </r>
  </si>
  <si>
    <r>
      <t>Zhu</t>
    </r>
    <r>
      <rPr>
        <vertAlign val="superscript"/>
        <sz val="5"/>
        <color indexed="8"/>
        <rFont val="Arial"/>
        <family val="2"/>
      </rPr>
      <t>26</t>
    </r>
    <phoneticPr fontId="6" type="noConversion"/>
  </si>
  <si>
    <r>
      <t>Guo</t>
    </r>
    <r>
      <rPr>
        <vertAlign val="superscript"/>
        <sz val="5"/>
        <color rgb="FF000000"/>
        <rFont val="等线"/>
        <family val="3"/>
        <charset val="134"/>
        <scheme val="minor"/>
      </rPr>
      <t>28</t>
    </r>
    <phoneticPr fontId="6" type="noConversion"/>
  </si>
  <si>
    <r>
      <t>Li</t>
    </r>
    <r>
      <rPr>
        <sz val="5"/>
        <color indexed="8"/>
        <rFont val="等线"/>
        <family val="3"/>
        <charset val="134"/>
        <scheme val="minor"/>
      </rPr>
      <t xml:space="preserve"> </t>
    </r>
    <r>
      <rPr>
        <vertAlign val="superscript"/>
        <sz val="5"/>
        <color rgb="FF000000"/>
        <rFont val="等线"/>
        <family val="3"/>
        <charset val="134"/>
        <scheme val="minor"/>
      </rPr>
      <t>28</t>
    </r>
    <phoneticPr fontId="6" type="noConversion"/>
  </si>
  <si>
    <r>
      <t>Marit J</t>
    </r>
    <r>
      <rPr>
        <sz val="5"/>
        <color indexed="8"/>
        <rFont val="等线"/>
        <family val="3"/>
        <charset val="134"/>
        <scheme val="minor"/>
      </rPr>
      <t xml:space="preserve"> </t>
    </r>
    <r>
      <rPr>
        <vertAlign val="superscript"/>
        <sz val="5"/>
        <color rgb="FF000000"/>
        <rFont val="等线"/>
        <family val="3"/>
        <charset val="134"/>
        <scheme val="minor"/>
      </rPr>
      <t>29</t>
    </r>
    <phoneticPr fontId="6" type="noConversion"/>
  </si>
  <si>
    <r>
      <t>Julia</t>
    </r>
    <r>
      <rPr>
        <sz val="5"/>
        <color indexed="8"/>
        <rFont val="等线"/>
        <family val="3"/>
        <charset val="134"/>
        <scheme val="minor"/>
      </rPr>
      <t xml:space="preserve"> </t>
    </r>
    <r>
      <rPr>
        <vertAlign val="superscript"/>
        <sz val="5"/>
        <color rgb="FF000000"/>
        <rFont val="等线"/>
        <family val="3"/>
        <charset val="134"/>
        <scheme val="minor"/>
      </rPr>
      <t>30</t>
    </r>
    <phoneticPr fontId="6" type="noConversion"/>
  </si>
  <si>
    <r>
      <t xml:space="preserve">Sang-Mu </t>
    </r>
    <r>
      <rPr>
        <vertAlign val="superscript"/>
        <sz val="5"/>
        <color rgb="FF000000"/>
        <rFont val="等线"/>
        <family val="3"/>
        <charset val="134"/>
        <scheme val="minor"/>
      </rPr>
      <t>31</t>
    </r>
    <phoneticPr fontId="6" type="noConversion"/>
  </si>
  <si>
    <r>
      <t xml:space="preserve">Larry </t>
    </r>
    <r>
      <rPr>
        <vertAlign val="superscript"/>
        <sz val="5"/>
        <color rgb="FF000000"/>
        <rFont val="等线"/>
        <family val="3"/>
        <charset val="134"/>
        <scheme val="minor"/>
      </rPr>
      <t>32</t>
    </r>
    <phoneticPr fontId="6" type="noConversion"/>
  </si>
  <si>
    <r>
      <t xml:space="preserve">Lin </t>
    </r>
    <r>
      <rPr>
        <vertAlign val="superscript"/>
        <sz val="5"/>
        <color indexed="8"/>
        <rFont val="Arial"/>
        <family val="2"/>
      </rPr>
      <t>23</t>
    </r>
    <phoneticPr fontId="6" type="noConversion"/>
  </si>
  <si>
    <r>
      <t xml:space="preserve">Zhao </t>
    </r>
    <r>
      <rPr>
        <vertAlign val="superscript"/>
        <sz val="5"/>
        <color rgb="FF000000"/>
        <rFont val="Arial"/>
        <family val="2"/>
      </rPr>
      <t>26</t>
    </r>
    <phoneticPr fontId="6" type="noConversion"/>
  </si>
  <si>
    <r>
      <t xml:space="preserve">Feng </t>
    </r>
    <r>
      <rPr>
        <vertAlign val="superscript"/>
        <sz val="5"/>
        <color indexed="8"/>
        <rFont val="Arial"/>
        <family val="2"/>
      </rPr>
      <t>25</t>
    </r>
    <phoneticPr fontId="6" type="noConversion"/>
  </si>
  <si>
    <r>
      <t xml:space="preserve">Mar </t>
    </r>
    <r>
      <rPr>
        <vertAlign val="superscript"/>
        <sz val="5"/>
        <color rgb="FF000000"/>
        <rFont val="Arial"/>
        <family val="2"/>
      </rPr>
      <t>24</t>
    </r>
    <phoneticPr fontId="6" type="noConversion"/>
  </si>
  <si>
    <t>First author</t>
  </si>
  <si>
    <t>Year</t>
  </si>
  <si>
    <t>Time</t>
  </si>
  <si>
    <t>Country</t>
  </si>
  <si>
    <t>Sample size</t>
  </si>
  <si>
    <t>Gender (male/ female)</t>
  </si>
  <si>
    <t>Age (Mean± SD)</t>
  </si>
  <si>
    <t>Disease severity (asymptomatic infection/light/severe/critical)</t>
  </si>
  <si>
    <t>Underlying disease (yes/no)</t>
  </si>
  <si>
    <t>Follow-up duration</t>
  </si>
  <si>
    <t>Case of IgG positive (n)</t>
  </si>
  <si>
    <t>No.</t>
    <phoneticPr fontId="6" type="noConversion"/>
  </si>
  <si>
    <t>2020.01-2020.04</t>
  </si>
  <si>
    <t>China</t>
  </si>
  <si>
    <t>2020.07-2020.08</t>
  </si>
  <si>
    <t>2020.01-2020.06</t>
  </si>
  <si>
    <t>2020.01-2020.02</t>
  </si>
  <si>
    <t>2020.01-2020.03</t>
  </si>
  <si>
    <t>Israel</t>
  </si>
  <si>
    <t>France</t>
  </si>
  <si>
    <t>Spain</t>
  </si>
  <si>
    <t>Italy</t>
  </si>
  <si>
    <t>the Netherlands</t>
  </si>
  <si>
    <t>Germany</t>
  </si>
  <si>
    <t>Korea</t>
  </si>
  <si>
    <t>USA</t>
  </si>
  <si>
    <t>6 months</t>
  </si>
  <si>
    <t>12 months</t>
  </si>
  <si>
    <t>10 months</t>
  </si>
  <si>
    <t>9 months</t>
  </si>
  <si>
    <t>7 months</t>
  </si>
  <si>
    <t>Case of IgM positive(n)</t>
    <phoneticPr fontId="6" type="noConversion"/>
  </si>
  <si>
    <t>SARS-Cov-2 NAbpositive(n)</t>
    <phoneticPr fontId="6" type="noConversion"/>
  </si>
  <si>
    <t>Long-term evaluation of the seroprevalence of SARS-CoV-2 IgG and IgM antibodies in recovered patients: a meta-analysis</t>
    <phoneticPr fontId="6" type="noConversion"/>
  </si>
  <si>
    <t>Wang</t>
    <phoneticPr fontId="6" type="noConversion"/>
  </si>
  <si>
    <t>Zhao</t>
    <phoneticPr fontId="6" type="noConversion"/>
  </si>
  <si>
    <t>Liang</t>
    <phoneticPr fontId="6" type="noConversion"/>
  </si>
  <si>
    <t>Shen</t>
    <phoneticPr fontId="6" type="noConversion"/>
  </si>
  <si>
    <t>Zhang</t>
    <phoneticPr fontId="6" type="noConversion"/>
  </si>
  <si>
    <t>Xu</t>
    <phoneticPr fontId="6" type="noConversion"/>
  </si>
  <si>
    <t>Jia</t>
    <phoneticPr fontId="6" type="noConversion"/>
  </si>
  <si>
    <t>Ren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</si>
</sst>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2"/>
      <color rgb="FF212121"/>
      <name val="Segoe UI"/>
      <family val="2"/>
    </font>
    <font>
      <sz val="5"/>
      <color indexed="8"/>
      <name val="Arial"/>
      <family val="2"/>
    </font>
    <font>
      <vertAlign val="superscript"/>
      <sz val="5"/>
      <color indexed="8"/>
      <name val="Arial"/>
      <family val="2"/>
    </font>
    <font>
      <sz val="9"/>
      <name val="等线"/>
      <family val="3"/>
      <charset val="134"/>
      <scheme val="minor"/>
    </font>
    <font>
      <vertAlign val="superscript"/>
      <sz val="5"/>
      <color rgb="FF000000"/>
      <name val="等线"/>
      <family val="3"/>
      <charset val="134"/>
      <scheme val="minor"/>
    </font>
    <font>
      <sz val="5"/>
      <color indexed="8"/>
      <name val="等线"/>
      <family val="3"/>
      <charset val="134"/>
      <scheme val="minor"/>
    </font>
    <font>
      <vertAlign val="superscript"/>
      <sz val="5"/>
      <color rgb="FF000000"/>
      <name val="Arial"/>
      <family val="2"/>
    </font>
    <font>
      <sz val="5"/>
      <color rgb="FF000000"/>
      <name val="Arial"/>
      <family val="2"/>
    </font>
    <font>
      <sz val="9"/>
      <name val="宋体"/>
      <family val="3"/>
      <charset val="134"/>
    </font>
    <font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>
      <alignment vertical="center"/>
    </xf>
    <xf numFmtId="0" fontId="1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left" vertical="center"/>
    </xf>
    <xf numFmtId="0" fontId="0" fillId="2" borderId="0" xfId="0" applyFont="1" applyFill="1">
      <alignment vertical="center"/>
    </xf>
    <xf numFmtId="0" fontId="13" fillId="0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?sort=date&amp;term=Guo+L&amp;cauthor_id=35345417" TargetMode="External"/><Relationship Id="rId2" Type="http://schemas.openxmlformats.org/officeDocument/2006/relationships/hyperlink" Target="https://pubmed.ncbi.nlm.nih.gov/?sort=date&amp;term=Zhao+Y&amp;cauthor_id=34520845" TargetMode="External"/><Relationship Id="rId1" Type="http://schemas.openxmlformats.org/officeDocument/2006/relationships/hyperlink" Target="https://www.ncbi.nlm.nih.gov/pubmed/?term=Masi%26%23x000e1%3B%20M%5BAuthor%5D&amp;cauthor=true&amp;cauthor_uid=34303083" TargetMode="External"/><Relationship Id="rId5" Type="http://schemas.openxmlformats.org/officeDocument/2006/relationships/hyperlink" Target="https://pubmed.ncbi.nlm.nih.gov/?sort=date&amp;term=Luchsinger+LL&amp;cauthor_id=32577675" TargetMode="External"/><Relationship Id="rId4" Type="http://schemas.openxmlformats.org/officeDocument/2006/relationships/hyperlink" Target="https://pubmed.ncbi.nlm.nih.gov/?sort=date&amp;term=Schiffner+J&amp;cauthor_id=3464680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?sort=date&amp;term=Luchsinger+LL&amp;cauthor_id=32577675" TargetMode="External"/><Relationship Id="rId2" Type="http://schemas.openxmlformats.org/officeDocument/2006/relationships/hyperlink" Target="https://pubmed.ncbi.nlm.nih.gov/?sort=date&amp;term=Guo+L&amp;cauthor_id=35345417" TargetMode="External"/><Relationship Id="rId1" Type="http://schemas.openxmlformats.org/officeDocument/2006/relationships/hyperlink" Target="https://pubmed.ncbi.nlm.nih.gov/?sort=date&amp;term=Zhao+Y&amp;cauthor_id=34520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opLeftCell="E1" zoomScale="70" zoomScaleNormal="70" workbookViewId="0">
      <selection activeCell="F3" sqref="F3:N26"/>
    </sheetView>
  </sheetViews>
  <sheetFormatPr defaultColWidth="9" defaultRowHeight="14" x14ac:dyDescent="0.3"/>
  <cols>
    <col min="1" max="1" width="6" customWidth="1"/>
    <col min="2" max="2" width="18" customWidth="1"/>
    <col min="3" max="3" width="9" customWidth="1"/>
    <col min="4" max="4" width="15" customWidth="1"/>
    <col min="5" max="5" width="8" customWidth="1"/>
    <col min="6" max="6" width="9" customWidth="1"/>
    <col min="7" max="7" width="15" customWidth="1"/>
    <col min="8" max="8" width="12" customWidth="1"/>
    <col min="9" max="9" width="15" customWidth="1"/>
    <col min="10" max="10" width="9" customWidth="1"/>
    <col min="11" max="11" width="15" customWidth="1"/>
    <col min="12" max="12" width="15" style="32" customWidth="1"/>
    <col min="13" max="14" width="15" customWidth="1"/>
    <col min="15" max="28" width="14" customWidth="1"/>
  </cols>
  <sheetData>
    <row r="1" spans="1:28" ht="46.5" customHeight="1" thickBot="1" x14ac:dyDescent="0.35">
      <c r="A1" s="29" t="s">
        <v>121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52.5" customHeight="1" thickBot="1" x14ac:dyDescent="0.35">
      <c r="A2" s="26" t="s">
        <v>99</v>
      </c>
      <c r="B2" s="23" t="s">
        <v>88</v>
      </c>
      <c r="C2" s="24" t="s">
        <v>89</v>
      </c>
      <c r="D2" s="24" t="s">
        <v>90</v>
      </c>
      <c r="E2" s="24" t="s">
        <v>91</v>
      </c>
      <c r="F2" s="25" t="s">
        <v>92</v>
      </c>
      <c r="G2" s="25" t="s">
        <v>93</v>
      </c>
      <c r="H2" s="24" t="s">
        <v>94</v>
      </c>
      <c r="I2" s="24" t="s">
        <v>95</v>
      </c>
      <c r="J2" s="24" t="s">
        <v>96</v>
      </c>
      <c r="K2" s="24" t="s">
        <v>97</v>
      </c>
      <c r="L2" s="30" t="s">
        <v>98</v>
      </c>
      <c r="M2" s="24" t="s">
        <v>119</v>
      </c>
      <c r="N2" s="24" t="s">
        <v>120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" thickBot="1" x14ac:dyDescent="0.35">
      <c r="A3" s="16">
        <v>1</v>
      </c>
      <c r="B3" s="20" t="s">
        <v>64</v>
      </c>
      <c r="C3" s="20">
        <v>2021</v>
      </c>
      <c r="D3" s="27" t="s">
        <v>100</v>
      </c>
      <c r="E3" s="27" t="s">
        <v>101</v>
      </c>
      <c r="F3" s="27">
        <v>43</v>
      </c>
      <c r="G3" s="27" t="s">
        <v>0</v>
      </c>
      <c r="H3" s="27" t="s">
        <v>1</v>
      </c>
      <c r="I3" s="27" t="s">
        <v>2</v>
      </c>
      <c r="J3" s="27" t="s">
        <v>3</v>
      </c>
      <c r="K3" s="27" t="s">
        <v>114</v>
      </c>
      <c r="L3" s="27">
        <v>42</v>
      </c>
      <c r="M3" s="27">
        <v>24</v>
      </c>
      <c r="N3" s="27">
        <v>42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5" thickBot="1" x14ac:dyDescent="0.35">
      <c r="A4" s="16">
        <v>2</v>
      </c>
      <c r="B4" s="21" t="s">
        <v>65</v>
      </c>
      <c r="C4" s="21">
        <v>2021</v>
      </c>
      <c r="D4" s="28" t="s">
        <v>100</v>
      </c>
      <c r="E4" s="28" t="s">
        <v>101</v>
      </c>
      <c r="F4" s="27">
        <v>41</v>
      </c>
      <c r="G4" s="27" t="s">
        <v>4</v>
      </c>
      <c r="H4" s="27" t="s">
        <v>5</v>
      </c>
      <c r="I4" s="27" t="s">
        <v>6</v>
      </c>
      <c r="J4" s="27" t="s">
        <v>7</v>
      </c>
      <c r="K4" s="27" t="s">
        <v>115</v>
      </c>
      <c r="L4" s="27">
        <v>33</v>
      </c>
      <c r="M4" s="27" t="s">
        <v>7</v>
      </c>
      <c r="N4" s="27" t="s">
        <v>7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" thickBot="1" x14ac:dyDescent="0.35">
      <c r="A5" s="16">
        <v>3</v>
      </c>
      <c r="B5" s="21" t="s">
        <v>66</v>
      </c>
      <c r="C5" s="21">
        <v>2021</v>
      </c>
      <c r="D5" s="28">
        <v>2022.02</v>
      </c>
      <c r="E5" s="28" t="s">
        <v>101</v>
      </c>
      <c r="F5" s="27">
        <v>181</v>
      </c>
      <c r="G5" s="27" t="s">
        <v>7</v>
      </c>
      <c r="H5" s="27" t="s">
        <v>7</v>
      </c>
      <c r="I5" s="27" t="s">
        <v>8</v>
      </c>
      <c r="J5" s="27" t="s">
        <v>7</v>
      </c>
      <c r="K5" s="27" t="s">
        <v>114</v>
      </c>
      <c r="L5" s="27">
        <v>167</v>
      </c>
      <c r="M5" s="27" t="s">
        <v>7</v>
      </c>
      <c r="N5" s="27" t="s">
        <v>7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" thickBot="1" x14ac:dyDescent="0.35">
      <c r="A6" s="16">
        <v>4</v>
      </c>
      <c r="B6" s="21" t="s">
        <v>67</v>
      </c>
      <c r="C6" s="21">
        <v>2021</v>
      </c>
      <c r="D6" s="28" t="s">
        <v>102</v>
      </c>
      <c r="E6" s="28" t="s">
        <v>101</v>
      </c>
      <c r="F6" s="27">
        <v>110</v>
      </c>
      <c r="G6" s="27" t="s">
        <v>9</v>
      </c>
      <c r="H6" s="27" t="s">
        <v>10</v>
      </c>
      <c r="I6" s="27" t="s">
        <v>11</v>
      </c>
      <c r="J6" s="27" t="s">
        <v>12</v>
      </c>
      <c r="K6" s="27" t="s">
        <v>114</v>
      </c>
      <c r="L6" s="27">
        <v>39</v>
      </c>
      <c r="M6" s="27" t="s">
        <v>7</v>
      </c>
      <c r="N6" s="27" t="s">
        <v>7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" thickBot="1" x14ac:dyDescent="0.35">
      <c r="A7" s="16">
        <v>5</v>
      </c>
      <c r="B7" s="21" t="s">
        <v>68</v>
      </c>
      <c r="C7" s="21">
        <v>2022</v>
      </c>
      <c r="D7" s="28" t="s">
        <v>103</v>
      </c>
      <c r="E7" s="28" t="s">
        <v>101</v>
      </c>
      <c r="F7" s="27">
        <v>9</v>
      </c>
      <c r="G7" s="27" t="s">
        <v>7</v>
      </c>
      <c r="H7" s="27" t="s">
        <v>7</v>
      </c>
      <c r="I7" s="27" t="s">
        <v>7</v>
      </c>
      <c r="J7" s="27" t="s">
        <v>7</v>
      </c>
      <c r="K7" s="27" t="s">
        <v>114</v>
      </c>
      <c r="L7" s="27">
        <v>9</v>
      </c>
      <c r="M7" s="27" t="s">
        <v>7</v>
      </c>
      <c r="N7" s="27" t="s">
        <v>7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" thickBot="1" x14ac:dyDescent="0.35">
      <c r="A8" s="16">
        <v>6</v>
      </c>
      <c r="B8" s="21" t="s">
        <v>69</v>
      </c>
      <c r="C8" s="21">
        <v>2021</v>
      </c>
      <c r="D8" s="28" t="s">
        <v>104</v>
      </c>
      <c r="E8" s="28" t="s">
        <v>101</v>
      </c>
      <c r="F8" s="27">
        <v>11</v>
      </c>
      <c r="G8" s="27" t="s">
        <v>13</v>
      </c>
      <c r="H8" s="27" t="s">
        <v>14</v>
      </c>
      <c r="I8" s="27" t="s">
        <v>15</v>
      </c>
      <c r="J8" s="27" t="s">
        <v>7</v>
      </c>
      <c r="K8" s="27" t="s">
        <v>115</v>
      </c>
      <c r="L8" s="27">
        <v>11</v>
      </c>
      <c r="M8" s="27" t="s">
        <v>7</v>
      </c>
      <c r="N8" s="27" t="s">
        <v>7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" thickBot="1" x14ac:dyDescent="0.35">
      <c r="A9" s="16">
        <v>7</v>
      </c>
      <c r="B9" s="21" t="s">
        <v>70</v>
      </c>
      <c r="C9" s="21">
        <v>2021</v>
      </c>
      <c r="D9" s="28" t="s">
        <v>104</v>
      </c>
      <c r="E9" s="28" t="s">
        <v>101</v>
      </c>
      <c r="F9" s="27">
        <v>170</v>
      </c>
      <c r="G9" s="27" t="s">
        <v>16</v>
      </c>
      <c r="H9" s="27"/>
      <c r="I9" s="27" t="s">
        <v>17</v>
      </c>
      <c r="J9" s="27" t="s">
        <v>18</v>
      </c>
      <c r="K9" s="27" t="s">
        <v>116</v>
      </c>
      <c r="L9" s="27">
        <v>79</v>
      </c>
      <c r="M9" s="27" t="s">
        <v>7</v>
      </c>
      <c r="N9" s="27" t="s">
        <v>7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" thickBot="1" x14ac:dyDescent="0.35">
      <c r="A10" s="16">
        <v>8</v>
      </c>
      <c r="B10" s="21" t="s">
        <v>71</v>
      </c>
      <c r="C10" s="21">
        <v>2021</v>
      </c>
      <c r="D10" s="28" t="s">
        <v>100</v>
      </c>
      <c r="E10" s="28" t="s">
        <v>101</v>
      </c>
      <c r="F10" s="27">
        <v>68</v>
      </c>
      <c r="G10" s="27" t="s">
        <v>19</v>
      </c>
      <c r="H10" s="27" t="s">
        <v>20</v>
      </c>
      <c r="I10" s="27" t="s">
        <v>21</v>
      </c>
      <c r="J10" s="27" t="s">
        <v>7</v>
      </c>
      <c r="K10" s="27" t="s">
        <v>114</v>
      </c>
      <c r="L10" s="27">
        <v>33</v>
      </c>
      <c r="M10" s="27" t="s">
        <v>7</v>
      </c>
      <c r="N10" s="27" t="s">
        <v>7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" thickBot="1" x14ac:dyDescent="0.35">
      <c r="A11" s="16">
        <v>9</v>
      </c>
      <c r="B11" s="21" t="s">
        <v>72</v>
      </c>
      <c r="C11" s="21">
        <v>2021</v>
      </c>
      <c r="D11" s="28" t="s">
        <v>104</v>
      </c>
      <c r="E11" s="28" t="s">
        <v>101</v>
      </c>
      <c r="F11" s="27">
        <v>105</v>
      </c>
      <c r="G11" s="27" t="s">
        <v>22</v>
      </c>
      <c r="H11" s="27" t="s">
        <v>7</v>
      </c>
      <c r="I11" s="27" t="s">
        <v>23</v>
      </c>
      <c r="J11" s="27" t="s">
        <v>7</v>
      </c>
      <c r="K11" s="27" t="s">
        <v>114</v>
      </c>
      <c r="L11" s="27">
        <v>2</v>
      </c>
      <c r="M11" s="27" t="s">
        <v>7</v>
      </c>
      <c r="N11" s="27" t="s">
        <v>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15" thickBot="1" x14ac:dyDescent="0.35">
      <c r="A12" s="16">
        <v>10</v>
      </c>
      <c r="B12" s="21" t="s">
        <v>73</v>
      </c>
      <c r="C12" s="21">
        <v>2021</v>
      </c>
      <c r="D12" s="28" t="s">
        <v>105</v>
      </c>
      <c r="E12" s="28" t="s">
        <v>101</v>
      </c>
      <c r="F12" s="27">
        <v>121</v>
      </c>
      <c r="G12" s="27" t="s">
        <v>25</v>
      </c>
      <c r="H12" s="27" t="s">
        <v>7</v>
      </c>
      <c r="I12" s="27" t="s">
        <v>26</v>
      </c>
      <c r="J12" s="27" t="s">
        <v>27</v>
      </c>
      <c r="K12" s="27" t="s">
        <v>115</v>
      </c>
      <c r="L12" s="27">
        <v>55</v>
      </c>
      <c r="M12" s="27" t="s">
        <v>7</v>
      </c>
      <c r="N12" s="27" t="s">
        <v>7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15" thickBot="1" x14ac:dyDescent="0.35">
      <c r="A13" s="16">
        <v>11</v>
      </c>
      <c r="B13" s="21" t="s">
        <v>74</v>
      </c>
      <c r="C13" s="21">
        <v>2021</v>
      </c>
      <c r="D13" s="28" t="s">
        <v>7</v>
      </c>
      <c r="E13" s="28" t="s">
        <v>106</v>
      </c>
      <c r="F13" s="27">
        <v>392</v>
      </c>
      <c r="G13" s="27" t="s">
        <v>29</v>
      </c>
      <c r="H13" s="27" t="s">
        <v>7</v>
      </c>
      <c r="I13" s="27" t="s">
        <v>7</v>
      </c>
      <c r="J13" s="27" t="s">
        <v>7</v>
      </c>
      <c r="K13" s="27" t="s">
        <v>114</v>
      </c>
      <c r="L13" s="27">
        <v>59</v>
      </c>
      <c r="M13" s="27" t="s">
        <v>7</v>
      </c>
      <c r="N13" s="27" t="s">
        <v>7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15" thickBot="1" x14ac:dyDescent="0.35">
      <c r="A14" s="16">
        <v>12</v>
      </c>
      <c r="B14" s="21" t="s">
        <v>75</v>
      </c>
      <c r="C14" s="21">
        <v>2021</v>
      </c>
      <c r="D14" s="28" t="s">
        <v>7</v>
      </c>
      <c r="E14" s="28" t="s">
        <v>107</v>
      </c>
      <c r="F14" s="27">
        <v>83</v>
      </c>
      <c r="G14" s="27" t="s">
        <v>31</v>
      </c>
      <c r="H14" s="27" t="s">
        <v>7</v>
      </c>
      <c r="I14" s="27" t="s">
        <v>32</v>
      </c>
      <c r="J14" s="27" t="s">
        <v>7</v>
      </c>
      <c r="K14" s="27" t="s">
        <v>114</v>
      </c>
      <c r="L14" s="27">
        <v>74</v>
      </c>
      <c r="M14" s="27" t="s">
        <v>7</v>
      </c>
      <c r="N14" s="27" t="s">
        <v>7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5" thickBot="1" x14ac:dyDescent="0.35">
      <c r="A15" s="16">
        <v>13</v>
      </c>
      <c r="B15" s="22" t="s">
        <v>84</v>
      </c>
      <c r="C15" s="21">
        <v>2021</v>
      </c>
      <c r="D15" s="28" t="s">
        <v>7</v>
      </c>
      <c r="E15" s="28" t="s">
        <v>101</v>
      </c>
      <c r="F15" s="27">
        <v>59</v>
      </c>
      <c r="G15" s="27" t="s">
        <v>34</v>
      </c>
      <c r="H15" s="27">
        <v>41</v>
      </c>
      <c r="I15" s="27" t="s">
        <v>35</v>
      </c>
      <c r="J15" s="27" t="s">
        <v>7</v>
      </c>
      <c r="K15" s="27" t="s">
        <v>117</v>
      </c>
      <c r="L15" s="27">
        <v>58</v>
      </c>
      <c r="M15" s="27" t="s">
        <v>7</v>
      </c>
      <c r="N15" s="27" t="s">
        <v>7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" thickBot="1" x14ac:dyDescent="0.35">
      <c r="A16" s="16">
        <v>14</v>
      </c>
      <c r="B16" s="22" t="s">
        <v>87</v>
      </c>
      <c r="C16" s="21">
        <v>2021</v>
      </c>
      <c r="D16" s="28" t="s">
        <v>7</v>
      </c>
      <c r="E16" s="28" t="s">
        <v>108</v>
      </c>
      <c r="F16" s="27">
        <v>80</v>
      </c>
      <c r="G16" s="27" t="s">
        <v>37</v>
      </c>
      <c r="H16" s="27" t="s">
        <v>7</v>
      </c>
      <c r="I16" s="27" t="s">
        <v>7</v>
      </c>
      <c r="J16" s="27" t="s">
        <v>37</v>
      </c>
      <c r="K16" s="27" t="s">
        <v>115</v>
      </c>
      <c r="L16" s="27">
        <v>73</v>
      </c>
      <c r="M16" s="27" t="s">
        <v>7</v>
      </c>
      <c r="N16" s="27" t="s">
        <v>7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" thickBot="1" x14ac:dyDescent="0.35">
      <c r="A17" s="16">
        <v>15</v>
      </c>
      <c r="B17" s="22" t="s">
        <v>86</v>
      </c>
      <c r="C17" s="21">
        <v>2021</v>
      </c>
      <c r="D17" s="28" t="s">
        <v>104</v>
      </c>
      <c r="E17" s="28" t="s">
        <v>101</v>
      </c>
      <c r="F17" s="27">
        <v>204</v>
      </c>
      <c r="G17" s="27" t="s">
        <v>7</v>
      </c>
      <c r="H17" s="27" t="s">
        <v>7</v>
      </c>
      <c r="I17" s="27" t="s">
        <v>39</v>
      </c>
      <c r="J17" s="27" t="s">
        <v>7</v>
      </c>
      <c r="K17" s="27" t="s">
        <v>115</v>
      </c>
      <c r="L17" s="27">
        <v>100</v>
      </c>
      <c r="M17" s="27">
        <v>103</v>
      </c>
      <c r="N17" s="27" t="s">
        <v>7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" thickBot="1" x14ac:dyDescent="0.35">
      <c r="A18" s="16">
        <v>16</v>
      </c>
      <c r="B18" s="22" t="s">
        <v>85</v>
      </c>
      <c r="C18" s="21">
        <v>2021</v>
      </c>
      <c r="D18" s="28" t="s">
        <v>7</v>
      </c>
      <c r="E18" s="28" t="s">
        <v>101</v>
      </c>
      <c r="F18" s="27">
        <v>67</v>
      </c>
      <c r="G18" s="27" t="s">
        <v>7</v>
      </c>
      <c r="H18" s="27" t="s">
        <v>7</v>
      </c>
      <c r="I18" s="27" t="s">
        <v>41</v>
      </c>
      <c r="J18" s="27" t="s">
        <v>7</v>
      </c>
      <c r="K18" s="27" t="s">
        <v>115</v>
      </c>
      <c r="L18" s="27">
        <v>59</v>
      </c>
      <c r="M18" s="27" t="s">
        <v>7</v>
      </c>
      <c r="N18" s="27" t="s">
        <v>7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" thickBot="1" x14ac:dyDescent="0.35">
      <c r="A19" s="16">
        <v>17</v>
      </c>
      <c r="B19" s="22" t="s">
        <v>76</v>
      </c>
      <c r="C19" s="21">
        <v>2021</v>
      </c>
      <c r="D19" s="28" t="s">
        <v>7</v>
      </c>
      <c r="E19" s="28" t="s">
        <v>109</v>
      </c>
      <c r="F19" s="27">
        <v>546</v>
      </c>
      <c r="G19" s="27" t="s">
        <v>43</v>
      </c>
      <c r="H19" s="27">
        <v>53.1</v>
      </c>
      <c r="I19" s="27" t="s">
        <v>7</v>
      </c>
      <c r="J19" s="27" t="s">
        <v>7</v>
      </c>
      <c r="K19" s="27" t="s">
        <v>116</v>
      </c>
      <c r="L19" s="27">
        <v>257</v>
      </c>
      <c r="M19" s="27" t="s">
        <v>7</v>
      </c>
      <c r="N19" s="27" t="s">
        <v>7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" thickBot="1" x14ac:dyDescent="0.35">
      <c r="A20" s="16">
        <v>18</v>
      </c>
      <c r="B20" s="22" t="s">
        <v>77</v>
      </c>
      <c r="C20" s="21">
        <v>2021</v>
      </c>
      <c r="D20" s="28" t="s">
        <v>7</v>
      </c>
      <c r="E20" s="28" t="s">
        <v>101</v>
      </c>
      <c r="F20" s="27">
        <v>64</v>
      </c>
      <c r="G20" s="27" t="s">
        <v>7</v>
      </c>
      <c r="H20" s="27">
        <v>46.72</v>
      </c>
      <c r="I20" s="27" t="s">
        <v>7</v>
      </c>
      <c r="J20" s="27" t="s">
        <v>7</v>
      </c>
      <c r="K20" s="27" t="s">
        <v>118</v>
      </c>
      <c r="L20" s="27">
        <v>50</v>
      </c>
      <c r="M20" s="27" t="s">
        <v>7</v>
      </c>
      <c r="N20" s="27" t="s">
        <v>7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" thickBot="1" x14ac:dyDescent="0.35">
      <c r="A21" s="16">
        <v>19</v>
      </c>
      <c r="B21" s="22" t="s">
        <v>78</v>
      </c>
      <c r="C21" s="21">
        <v>2022</v>
      </c>
      <c r="D21" s="28" t="s">
        <v>7</v>
      </c>
      <c r="E21" s="28" t="s">
        <v>101</v>
      </c>
      <c r="F21" s="27">
        <v>1096</v>
      </c>
      <c r="G21" s="27" t="s">
        <v>46</v>
      </c>
      <c r="H21" s="27">
        <v>58</v>
      </c>
      <c r="I21" s="27" t="s">
        <v>47</v>
      </c>
      <c r="J21" s="27" t="s">
        <v>7</v>
      </c>
      <c r="K21" s="27" t="s">
        <v>115</v>
      </c>
      <c r="L21" s="27">
        <v>1032</v>
      </c>
      <c r="M21" s="27">
        <v>27</v>
      </c>
      <c r="N21" s="27" t="s">
        <v>7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" thickBot="1" x14ac:dyDescent="0.35">
      <c r="A22" s="16">
        <v>20</v>
      </c>
      <c r="B22" s="22" t="s">
        <v>79</v>
      </c>
      <c r="C22" s="21">
        <v>2022</v>
      </c>
      <c r="D22" s="28" t="s">
        <v>7</v>
      </c>
      <c r="E22" s="28" t="s">
        <v>101</v>
      </c>
      <c r="F22" s="27">
        <v>306</v>
      </c>
      <c r="G22" s="27" t="s">
        <v>48</v>
      </c>
      <c r="H22" s="27">
        <v>62</v>
      </c>
      <c r="I22" s="27" t="s">
        <v>49</v>
      </c>
      <c r="J22" s="27" t="s">
        <v>7</v>
      </c>
      <c r="K22" s="27" t="s">
        <v>114</v>
      </c>
      <c r="L22" s="27" t="s">
        <v>7</v>
      </c>
      <c r="M22" s="27" t="s">
        <v>7</v>
      </c>
      <c r="N22" s="27">
        <v>300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" thickBot="1" x14ac:dyDescent="0.35">
      <c r="A23" s="16">
        <v>21</v>
      </c>
      <c r="B23" s="22" t="s">
        <v>80</v>
      </c>
      <c r="C23" s="21">
        <v>2022</v>
      </c>
      <c r="D23" s="28" t="s">
        <v>7</v>
      </c>
      <c r="E23" s="28" t="s">
        <v>110</v>
      </c>
      <c r="F23" s="27">
        <v>150</v>
      </c>
      <c r="G23" s="27" t="s">
        <v>50</v>
      </c>
      <c r="H23" s="27">
        <v>51</v>
      </c>
      <c r="I23" s="27" t="s">
        <v>7</v>
      </c>
      <c r="J23" s="27" t="s">
        <v>7</v>
      </c>
      <c r="K23" s="27" t="s">
        <v>117</v>
      </c>
      <c r="L23" s="27" t="s">
        <v>7</v>
      </c>
      <c r="M23" s="27" t="s">
        <v>7</v>
      </c>
      <c r="N23" s="27">
        <v>132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" thickBot="1" x14ac:dyDescent="0.35">
      <c r="A24" s="16">
        <v>22</v>
      </c>
      <c r="B24" s="22" t="s">
        <v>81</v>
      </c>
      <c r="C24" s="21">
        <v>2021</v>
      </c>
      <c r="D24" s="28" t="s">
        <v>7</v>
      </c>
      <c r="E24" s="28" t="s">
        <v>111</v>
      </c>
      <c r="F24" s="27">
        <v>412</v>
      </c>
      <c r="G24" s="27" t="s">
        <v>52</v>
      </c>
      <c r="H24" s="27" t="s">
        <v>7</v>
      </c>
      <c r="I24" s="27" t="s">
        <v>53</v>
      </c>
      <c r="J24" s="27" t="s">
        <v>54</v>
      </c>
      <c r="K24" s="27" t="s">
        <v>116</v>
      </c>
      <c r="L24" s="27">
        <v>316</v>
      </c>
      <c r="M24" s="27" t="s">
        <v>7</v>
      </c>
      <c r="N24" s="27">
        <v>215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" thickBot="1" x14ac:dyDescent="0.35">
      <c r="A25" s="16">
        <v>23</v>
      </c>
      <c r="B25" s="22" t="s">
        <v>82</v>
      </c>
      <c r="C25" s="21">
        <v>2021</v>
      </c>
      <c r="D25" s="28" t="s">
        <v>7</v>
      </c>
      <c r="E25" s="28" t="s">
        <v>112</v>
      </c>
      <c r="F25" s="27">
        <v>111</v>
      </c>
      <c r="G25" s="27" t="s">
        <v>55</v>
      </c>
      <c r="H25" s="27" t="s">
        <v>7</v>
      </c>
      <c r="I25" s="27" t="s">
        <v>7</v>
      </c>
      <c r="J25" s="27" t="s">
        <v>7</v>
      </c>
      <c r="K25" s="27" t="s">
        <v>117</v>
      </c>
      <c r="L25" s="27" t="s">
        <v>7</v>
      </c>
      <c r="M25" s="27" t="s">
        <v>7</v>
      </c>
      <c r="N25" s="27">
        <v>72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" thickBot="1" x14ac:dyDescent="0.35">
      <c r="A26" s="16">
        <v>24</v>
      </c>
      <c r="B26" s="22" t="s">
        <v>83</v>
      </c>
      <c r="C26" s="21">
        <v>2021</v>
      </c>
      <c r="D26" s="28" t="s">
        <v>7</v>
      </c>
      <c r="E26" s="28" t="s">
        <v>113</v>
      </c>
      <c r="F26" s="27">
        <v>370</v>
      </c>
      <c r="G26" s="27" t="s">
        <v>7</v>
      </c>
      <c r="H26" s="27">
        <v>41</v>
      </c>
      <c r="I26" s="27" t="s">
        <v>7</v>
      </c>
      <c r="J26" s="27" t="s">
        <v>7</v>
      </c>
      <c r="K26" s="27" t="s">
        <v>114</v>
      </c>
      <c r="L26" s="27">
        <v>294</v>
      </c>
      <c r="M26" s="27" t="s">
        <v>7</v>
      </c>
      <c r="N26" s="27">
        <v>356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4.5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31"/>
      <c r="M27" s="17"/>
      <c r="N27" s="1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4.5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31"/>
      <c r="M28" s="17"/>
      <c r="N28" s="17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</sheetData>
  <mergeCells count="1">
    <mergeCell ref="A1:N1"/>
  </mergeCells>
  <phoneticPr fontId="6" type="noConversion"/>
  <pageMargins left="0.7" right="0.7" top="0.75" bottom="0.75" header="0.3" footer="0.3"/>
  <ignoredErrors>
    <ignoredError sqref="G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zoomScale="115" zoomScaleNormal="115" workbookViewId="0">
      <selection activeCell="A2" sqref="A2:A10"/>
    </sheetView>
  </sheetViews>
  <sheetFormatPr defaultColWidth="9" defaultRowHeight="14" x14ac:dyDescent="0.3"/>
  <cols>
    <col min="1" max="1" width="16.5" style="2" customWidth="1"/>
    <col min="2" max="4" width="9" style="2"/>
    <col min="5" max="5" width="9" style="8"/>
    <col min="6" max="7" width="12.58203125" style="2"/>
    <col min="8" max="16384" width="9" style="2"/>
  </cols>
  <sheetData>
    <row r="1" spans="1:7" x14ac:dyDescent="0.3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</row>
    <row r="2" spans="1:7" ht="14.5" x14ac:dyDescent="0.3">
      <c r="A2" s="33" t="s">
        <v>122</v>
      </c>
      <c r="B2" s="9">
        <v>2021</v>
      </c>
      <c r="C2" s="10">
        <v>43</v>
      </c>
      <c r="D2" s="9">
        <v>6</v>
      </c>
      <c r="E2" s="5">
        <v>42</v>
      </c>
      <c r="F2" s="2">
        <f>E2/C2</f>
        <v>0.97674418604651159</v>
      </c>
      <c r="G2" s="2">
        <f>SQRT((F2*(1-F2))/C2)</f>
        <v>2.298380677217501E-2</v>
      </c>
    </row>
    <row r="3" spans="1:7" ht="14.5" x14ac:dyDescent="0.3">
      <c r="A3" s="33" t="s">
        <v>123</v>
      </c>
      <c r="B3" s="9">
        <v>2021</v>
      </c>
      <c r="C3" s="10">
        <v>41</v>
      </c>
      <c r="D3" s="9">
        <v>12</v>
      </c>
      <c r="E3" s="5">
        <v>33</v>
      </c>
      <c r="F3" s="2">
        <f t="shared" ref="F3:F22" si="0">E3/C3</f>
        <v>0.80487804878048785</v>
      </c>
      <c r="G3" s="2">
        <f t="shared" ref="G3:G22" si="1">SQRT((F3*(1-F3))/C3)</f>
        <v>6.1890811677049143E-2</v>
      </c>
    </row>
    <row r="4" spans="1:7" ht="14.5" x14ac:dyDescent="0.3">
      <c r="A4" s="33" t="s">
        <v>124</v>
      </c>
      <c r="B4" s="9">
        <v>2021</v>
      </c>
      <c r="C4" s="10">
        <v>181</v>
      </c>
      <c r="D4" s="9">
        <v>6</v>
      </c>
      <c r="E4" s="5">
        <v>167</v>
      </c>
      <c r="F4" s="2">
        <f t="shared" si="0"/>
        <v>0.92265193370165743</v>
      </c>
      <c r="G4" s="2">
        <f t="shared" si="1"/>
        <v>1.9856577314387894E-2</v>
      </c>
    </row>
    <row r="5" spans="1:7" ht="14.5" x14ac:dyDescent="0.3">
      <c r="A5" s="33" t="s">
        <v>125</v>
      </c>
      <c r="B5" s="9">
        <v>2021</v>
      </c>
      <c r="C5" s="12">
        <v>110</v>
      </c>
      <c r="D5" s="11">
        <v>6</v>
      </c>
      <c r="E5" s="7">
        <v>39</v>
      </c>
      <c r="F5" s="2">
        <f t="shared" si="0"/>
        <v>0.35454545454545455</v>
      </c>
      <c r="G5" s="2">
        <f t="shared" si="1"/>
        <v>4.561129995622213E-2</v>
      </c>
    </row>
    <row r="6" spans="1:7" ht="14.5" x14ac:dyDescent="0.3">
      <c r="A6" s="33" t="s">
        <v>126</v>
      </c>
      <c r="B6" s="9">
        <v>2022</v>
      </c>
      <c r="C6" s="10">
        <v>9</v>
      </c>
      <c r="D6" s="9">
        <v>6</v>
      </c>
      <c r="E6" s="5">
        <v>9</v>
      </c>
      <c r="F6" s="2">
        <f t="shared" si="0"/>
        <v>1</v>
      </c>
      <c r="G6" s="2">
        <f t="shared" si="1"/>
        <v>0</v>
      </c>
    </row>
    <row r="7" spans="1:7" ht="14.5" x14ac:dyDescent="0.3">
      <c r="A7" s="33" t="s">
        <v>127</v>
      </c>
      <c r="B7" s="9">
        <v>2021</v>
      </c>
      <c r="C7" s="10">
        <v>11</v>
      </c>
      <c r="D7" s="9">
        <v>12</v>
      </c>
      <c r="E7" s="5">
        <v>11</v>
      </c>
      <c r="F7" s="2">
        <f t="shared" si="0"/>
        <v>1</v>
      </c>
      <c r="G7" s="2">
        <f t="shared" si="1"/>
        <v>0</v>
      </c>
    </row>
    <row r="8" spans="1:7" ht="14.5" x14ac:dyDescent="0.3">
      <c r="A8" s="33" t="s">
        <v>128</v>
      </c>
      <c r="B8" s="9">
        <v>2021</v>
      </c>
      <c r="C8" s="10">
        <v>170</v>
      </c>
      <c r="D8" s="9">
        <v>10</v>
      </c>
      <c r="E8" s="5">
        <v>79</v>
      </c>
      <c r="F8" s="2">
        <f t="shared" si="0"/>
        <v>0.46470588235294119</v>
      </c>
      <c r="G8" s="2">
        <f t="shared" si="1"/>
        <v>3.8252591243217497E-2</v>
      </c>
    </row>
    <row r="9" spans="1:7" ht="14.5" x14ac:dyDescent="0.3">
      <c r="A9" s="33" t="s">
        <v>129</v>
      </c>
      <c r="B9" s="9">
        <v>2021</v>
      </c>
      <c r="C9" s="10">
        <v>68</v>
      </c>
      <c r="D9" s="9">
        <v>6</v>
      </c>
      <c r="E9" s="5">
        <v>33</v>
      </c>
      <c r="F9" s="2">
        <f t="shared" si="0"/>
        <v>0.48529411764705882</v>
      </c>
      <c r="G9" s="2">
        <f t="shared" si="1"/>
        <v>6.0607674846971299E-2</v>
      </c>
    </row>
    <row r="10" spans="1:7" ht="14.5" x14ac:dyDescent="0.3">
      <c r="A10" s="33" t="s">
        <v>126</v>
      </c>
      <c r="B10" s="9">
        <v>2021</v>
      </c>
      <c r="C10" s="10">
        <v>105</v>
      </c>
      <c r="D10" s="9">
        <v>6</v>
      </c>
      <c r="E10" s="5">
        <v>2</v>
      </c>
      <c r="F10" s="2">
        <f t="shared" si="0"/>
        <v>1.9047619047619049E-2</v>
      </c>
      <c r="G10" s="2">
        <f t="shared" si="1"/>
        <v>1.3339810542038597E-2</v>
      </c>
    </row>
    <row r="11" spans="1:7" ht="14.5" x14ac:dyDescent="0.3">
      <c r="A11" s="10" t="s">
        <v>24</v>
      </c>
      <c r="B11" s="9">
        <v>2021</v>
      </c>
      <c r="C11" s="10">
        <v>121</v>
      </c>
      <c r="D11" s="10">
        <v>12</v>
      </c>
      <c r="E11" s="5">
        <v>55</v>
      </c>
      <c r="F11" s="2">
        <f t="shared" si="0"/>
        <v>0.45454545454545453</v>
      </c>
      <c r="G11" s="2">
        <f t="shared" si="1"/>
        <v>4.5266327066542655E-2</v>
      </c>
    </row>
    <row r="12" spans="1:7" ht="14.5" x14ac:dyDescent="0.3">
      <c r="A12" s="9" t="s">
        <v>28</v>
      </c>
      <c r="B12" s="9">
        <v>2021</v>
      </c>
      <c r="C12" s="10">
        <v>392</v>
      </c>
      <c r="D12" s="10">
        <v>6</v>
      </c>
      <c r="E12" s="5">
        <v>59</v>
      </c>
      <c r="F12" s="2">
        <f t="shared" si="0"/>
        <v>0.15051020408163265</v>
      </c>
      <c r="G12" s="2">
        <f t="shared" si="1"/>
        <v>1.806005306488534E-2</v>
      </c>
    </row>
    <row r="13" spans="1:7" ht="17.5" x14ac:dyDescent="0.3">
      <c r="A13" s="10" t="s">
        <v>30</v>
      </c>
      <c r="B13" s="9">
        <v>2021</v>
      </c>
      <c r="C13" s="10">
        <v>83</v>
      </c>
      <c r="D13" s="10">
        <v>6</v>
      </c>
      <c r="E13" s="13">
        <v>74</v>
      </c>
      <c r="F13" s="2">
        <f t="shared" si="0"/>
        <v>0.89156626506024095</v>
      </c>
      <c r="G13" s="2">
        <f t="shared" si="1"/>
        <v>3.4128718088947567E-2</v>
      </c>
    </row>
    <row r="14" spans="1:7" ht="14.5" x14ac:dyDescent="0.3">
      <c r="A14" s="10" t="s">
        <v>33</v>
      </c>
      <c r="B14" s="9">
        <v>2021</v>
      </c>
      <c r="C14" s="10">
        <v>59</v>
      </c>
      <c r="D14" s="10">
        <v>9</v>
      </c>
      <c r="E14" s="5">
        <v>58</v>
      </c>
      <c r="F14" s="2">
        <f t="shared" si="0"/>
        <v>0.98305084745762716</v>
      </c>
      <c r="G14" s="2">
        <f t="shared" si="1"/>
        <v>1.6804901812363857E-2</v>
      </c>
    </row>
    <row r="15" spans="1:7" ht="14.5" x14ac:dyDescent="0.3">
      <c r="A15" s="10" t="s">
        <v>36</v>
      </c>
      <c r="B15" s="9">
        <v>2021</v>
      </c>
      <c r="C15" s="14">
        <v>80</v>
      </c>
      <c r="D15" s="10">
        <v>12</v>
      </c>
      <c r="E15" s="5">
        <v>73</v>
      </c>
      <c r="F15" s="2">
        <f t="shared" si="0"/>
        <v>0.91249999999999998</v>
      </c>
      <c r="G15" s="2">
        <f t="shared" si="1"/>
        <v>3.1591879890250286E-2</v>
      </c>
    </row>
    <row r="16" spans="1:7" ht="14.5" x14ac:dyDescent="0.3">
      <c r="A16" s="10" t="s">
        <v>38</v>
      </c>
      <c r="B16" s="9">
        <v>2021</v>
      </c>
      <c r="C16" s="10">
        <v>204</v>
      </c>
      <c r="D16" s="10">
        <v>12</v>
      </c>
      <c r="E16" s="5">
        <v>100</v>
      </c>
      <c r="F16" s="2">
        <f t="shared" si="0"/>
        <v>0.49019607843137253</v>
      </c>
      <c r="G16" s="2">
        <f t="shared" si="1"/>
        <v>3.5000271926245913E-2</v>
      </c>
    </row>
    <row r="17" spans="1:7" ht="14.5" x14ac:dyDescent="0.3">
      <c r="A17" s="10" t="s">
        <v>40</v>
      </c>
      <c r="B17" s="9">
        <v>2021</v>
      </c>
      <c r="C17" s="10">
        <v>67</v>
      </c>
      <c r="D17" s="10">
        <v>12</v>
      </c>
      <c r="E17" s="5">
        <v>59</v>
      </c>
      <c r="F17" s="2">
        <f t="shared" si="0"/>
        <v>0.88059701492537312</v>
      </c>
      <c r="G17" s="2">
        <f t="shared" si="1"/>
        <v>3.961492109774456E-2</v>
      </c>
    </row>
    <row r="18" spans="1:7" ht="14.5" x14ac:dyDescent="0.3">
      <c r="A18" s="10" t="s">
        <v>42</v>
      </c>
      <c r="B18" s="9">
        <v>2021</v>
      </c>
      <c r="C18" s="10">
        <v>546</v>
      </c>
      <c r="D18" s="10">
        <v>10</v>
      </c>
      <c r="E18" s="5">
        <v>257</v>
      </c>
      <c r="F18" s="2">
        <f t="shared" si="0"/>
        <v>0.47069597069597069</v>
      </c>
      <c r="G18" s="2">
        <f t="shared" si="1"/>
        <v>2.1361242927069649E-2</v>
      </c>
    </row>
    <row r="19" spans="1:7" ht="14.5" x14ac:dyDescent="0.3">
      <c r="A19" s="10" t="s">
        <v>44</v>
      </c>
      <c r="B19" s="9">
        <v>2021</v>
      </c>
      <c r="C19" s="10">
        <v>64</v>
      </c>
      <c r="D19" s="10">
        <v>7</v>
      </c>
      <c r="E19" s="5">
        <v>50</v>
      </c>
      <c r="F19" s="2">
        <f t="shared" si="0"/>
        <v>0.78125</v>
      </c>
      <c r="G19" s="2">
        <f t="shared" si="1"/>
        <v>5.1674830294230284E-2</v>
      </c>
    </row>
    <row r="20" spans="1:7" ht="14.5" x14ac:dyDescent="0.3">
      <c r="A20" s="10" t="s">
        <v>45</v>
      </c>
      <c r="B20" s="10">
        <v>2022</v>
      </c>
      <c r="C20" s="10">
        <v>1096</v>
      </c>
      <c r="D20" s="10">
        <v>12</v>
      </c>
      <c r="E20" s="5">
        <v>1032</v>
      </c>
      <c r="F20" s="2">
        <f t="shared" si="0"/>
        <v>0.94160583941605835</v>
      </c>
      <c r="G20" s="2">
        <f t="shared" si="1"/>
        <v>7.0829472010307867E-3</v>
      </c>
    </row>
    <row r="21" spans="1:7" ht="14.5" x14ac:dyDescent="0.3">
      <c r="A21" s="10" t="s">
        <v>51</v>
      </c>
      <c r="B21" s="9">
        <v>2021</v>
      </c>
      <c r="C21" s="10">
        <v>412</v>
      </c>
      <c r="D21" s="10">
        <v>10</v>
      </c>
      <c r="E21" s="5">
        <v>316</v>
      </c>
      <c r="F21" s="2">
        <f t="shared" si="0"/>
        <v>0.76699029126213591</v>
      </c>
      <c r="G21" s="2">
        <f t="shared" si="1"/>
        <v>2.0827317314848728E-2</v>
      </c>
    </row>
    <row r="22" spans="1:7" ht="14.5" x14ac:dyDescent="0.3">
      <c r="A22" s="10" t="s">
        <v>56</v>
      </c>
      <c r="B22" s="9">
        <v>2021</v>
      </c>
      <c r="C22" s="10">
        <v>370</v>
      </c>
      <c r="D22" s="10">
        <v>6</v>
      </c>
      <c r="E22" s="5">
        <v>294</v>
      </c>
      <c r="F22" s="2">
        <f t="shared" si="0"/>
        <v>0.79459459459459458</v>
      </c>
      <c r="G22" s="2">
        <f t="shared" si="1"/>
        <v>2.1002832809939895E-2</v>
      </c>
    </row>
  </sheetData>
  <phoneticPr fontId="6" type="noConversion"/>
  <hyperlinks>
    <hyperlink ref="A15" r:id="rId1" xr:uid="{00000000-0004-0000-0100-000000000000}"/>
    <hyperlink ref="A17" r:id="rId2" xr:uid="{00000000-0004-0000-0100-000001000000}"/>
    <hyperlink ref="A20" r:id="rId3" xr:uid="{00000000-0004-0000-0100-000002000000}"/>
    <hyperlink ref="A21" r:id="rId4" xr:uid="{00000000-0004-0000-0100-000003000000}"/>
    <hyperlink ref="A22" r:id="rId5" xr:uid="{00000000-0004-0000-0100-000004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tabSelected="1" workbookViewId="0">
      <selection activeCell="A2" sqref="A2:A9"/>
    </sheetView>
  </sheetViews>
  <sheetFormatPr defaultColWidth="9" defaultRowHeight="14" x14ac:dyDescent="0.3"/>
  <cols>
    <col min="1" max="5" width="9" style="1"/>
    <col min="6" max="7" width="12.58203125" style="1"/>
    <col min="8" max="16384" width="9" style="1"/>
  </cols>
  <sheetData>
    <row r="1" spans="1:7" x14ac:dyDescent="0.3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</row>
    <row r="2" spans="1:7" ht="14.5" x14ac:dyDescent="0.3">
      <c r="A2" s="33" t="s">
        <v>122</v>
      </c>
      <c r="B2" s="3">
        <v>2021</v>
      </c>
      <c r="C2" s="4">
        <v>43</v>
      </c>
      <c r="D2" s="3">
        <v>6</v>
      </c>
      <c r="E2" s="5">
        <v>7</v>
      </c>
      <c r="F2" s="1">
        <f>E2/C2</f>
        <v>0.16279069767441862</v>
      </c>
      <c r="G2" s="1">
        <f>SQRT((F2*(1-F2))/C2)</f>
        <v>5.6298598938553185E-2</v>
      </c>
    </row>
    <row r="3" spans="1:7" ht="14.5" x14ac:dyDescent="0.3">
      <c r="A3" s="33" t="s">
        <v>124</v>
      </c>
      <c r="B3" s="3">
        <v>2021</v>
      </c>
      <c r="C3" s="4">
        <v>181</v>
      </c>
      <c r="D3" s="3">
        <v>6</v>
      </c>
      <c r="E3" s="5">
        <v>51</v>
      </c>
      <c r="F3" s="1">
        <f t="shared" ref="F3:F16" si="0">E3/C3</f>
        <v>0.28176795580110497</v>
      </c>
      <c r="G3" s="1">
        <f t="shared" ref="G3:G16" si="1">SQRT((F3*(1-F3))/C3)</f>
        <v>3.3437892860068048E-2</v>
      </c>
    </row>
    <row r="4" spans="1:7" ht="14.5" x14ac:dyDescent="0.3">
      <c r="A4" s="33" t="s">
        <v>125</v>
      </c>
      <c r="B4" s="3">
        <v>2021</v>
      </c>
      <c r="C4" s="6">
        <v>110</v>
      </c>
      <c r="D4" s="3">
        <v>6</v>
      </c>
      <c r="E4" s="7">
        <v>14</v>
      </c>
      <c r="F4" s="1">
        <f t="shared" si="0"/>
        <v>0.12727272727272726</v>
      </c>
      <c r="G4" s="1">
        <f t="shared" si="1"/>
        <v>3.1776832636556472E-2</v>
      </c>
    </row>
    <row r="5" spans="1:7" ht="14.5" x14ac:dyDescent="0.3">
      <c r="A5" s="33" t="s">
        <v>126</v>
      </c>
      <c r="B5" s="4">
        <v>2022</v>
      </c>
      <c r="C5" s="4">
        <v>9</v>
      </c>
      <c r="D5" s="3">
        <v>6</v>
      </c>
      <c r="E5" s="5">
        <v>4</v>
      </c>
      <c r="F5" s="1">
        <f t="shared" si="0"/>
        <v>0.44444444444444442</v>
      </c>
      <c r="G5" s="1">
        <f t="shared" si="1"/>
        <v>0.16563466499998442</v>
      </c>
    </row>
    <row r="6" spans="1:7" ht="14.5" x14ac:dyDescent="0.3">
      <c r="A6" s="33" t="s">
        <v>127</v>
      </c>
      <c r="B6" s="3">
        <v>2021</v>
      </c>
      <c r="C6" s="4">
        <v>11</v>
      </c>
      <c r="D6" s="3">
        <v>12</v>
      </c>
      <c r="E6" s="5">
        <v>0</v>
      </c>
      <c r="F6" s="1">
        <f t="shared" si="0"/>
        <v>0</v>
      </c>
      <c r="G6" s="1">
        <f t="shared" si="1"/>
        <v>0</v>
      </c>
    </row>
    <row r="7" spans="1:7" ht="14.5" x14ac:dyDescent="0.3">
      <c r="A7" s="33" t="s">
        <v>128</v>
      </c>
      <c r="B7" s="3">
        <v>2021</v>
      </c>
      <c r="C7" s="4">
        <v>170</v>
      </c>
      <c r="D7" s="3">
        <v>10</v>
      </c>
      <c r="E7" s="5">
        <v>8</v>
      </c>
      <c r="F7" s="1">
        <f t="shared" si="0"/>
        <v>4.7058823529411764E-2</v>
      </c>
      <c r="G7" s="1">
        <f t="shared" si="1"/>
        <v>1.6241611528532551E-2</v>
      </c>
    </row>
    <row r="8" spans="1:7" ht="14.5" x14ac:dyDescent="0.3">
      <c r="A8" s="33" t="s">
        <v>129</v>
      </c>
      <c r="B8" s="3">
        <v>2021</v>
      </c>
      <c r="C8" s="4">
        <v>68</v>
      </c>
      <c r="D8" s="3">
        <v>6</v>
      </c>
      <c r="E8" s="5">
        <v>0</v>
      </c>
      <c r="F8" s="1">
        <f t="shared" si="0"/>
        <v>0</v>
      </c>
      <c r="G8" s="1">
        <f t="shared" si="1"/>
        <v>0</v>
      </c>
    </row>
    <row r="9" spans="1:7" ht="14.5" x14ac:dyDescent="0.3">
      <c r="A9" s="33" t="s">
        <v>126</v>
      </c>
      <c r="B9" s="3">
        <v>2021</v>
      </c>
      <c r="C9" s="4">
        <v>105</v>
      </c>
      <c r="D9" s="3">
        <v>6</v>
      </c>
      <c r="E9" s="5">
        <v>0</v>
      </c>
      <c r="F9" s="1">
        <f t="shared" si="0"/>
        <v>0</v>
      </c>
      <c r="G9" s="1">
        <f t="shared" si="1"/>
        <v>0</v>
      </c>
    </row>
    <row r="10" spans="1:7" ht="14.5" x14ac:dyDescent="0.3">
      <c r="A10" s="4" t="s">
        <v>24</v>
      </c>
      <c r="B10" s="3">
        <v>2021</v>
      </c>
      <c r="C10" s="4">
        <v>121</v>
      </c>
      <c r="D10" s="4">
        <v>12</v>
      </c>
      <c r="E10" s="5">
        <v>2</v>
      </c>
      <c r="F10" s="1">
        <f t="shared" si="0"/>
        <v>1.6528925619834711E-2</v>
      </c>
      <c r="G10" s="1">
        <f t="shared" si="1"/>
        <v>1.1590720225801286E-2</v>
      </c>
    </row>
    <row r="11" spans="1:7" ht="14.5" x14ac:dyDescent="0.3">
      <c r="A11" s="4" t="s">
        <v>38</v>
      </c>
      <c r="B11" s="3">
        <v>2021</v>
      </c>
      <c r="C11" s="4">
        <v>204</v>
      </c>
      <c r="D11" s="4">
        <v>12</v>
      </c>
      <c r="E11" s="5">
        <v>103</v>
      </c>
      <c r="F11" s="1">
        <f t="shared" si="0"/>
        <v>0.50490196078431371</v>
      </c>
      <c r="G11" s="1">
        <f t="shared" si="1"/>
        <v>3.5005319678394785E-2</v>
      </c>
    </row>
    <row r="12" spans="1:7" ht="14.5" x14ac:dyDescent="0.3">
      <c r="A12" s="4" t="s">
        <v>40</v>
      </c>
      <c r="B12" s="3">
        <v>2021</v>
      </c>
      <c r="C12" s="4">
        <v>67</v>
      </c>
      <c r="D12" s="4">
        <v>12</v>
      </c>
      <c r="E12" s="5">
        <v>12</v>
      </c>
      <c r="F12" s="1">
        <f t="shared" si="0"/>
        <v>0.17910447761194029</v>
      </c>
      <c r="G12" s="1">
        <f t="shared" si="1"/>
        <v>4.6844624679493387E-2</v>
      </c>
    </row>
    <row r="13" spans="1:7" ht="14.5" x14ac:dyDescent="0.3">
      <c r="A13" s="4" t="s">
        <v>42</v>
      </c>
      <c r="B13" s="3">
        <v>2021</v>
      </c>
      <c r="C13" s="4">
        <v>546</v>
      </c>
      <c r="D13" s="4">
        <v>10</v>
      </c>
      <c r="E13" s="5">
        <v>492</v>
      </c>
      <c r="F13" s="1">
        <f t="shared" si="0"/>
        <v>0.90109890109890112</v>
      </c>
      <c r="G13" s="1">
        <f t="shared" si="1"/>
        <v>1.2775869506351505E-2</v>
      </c>
    </row>
    <row r="14" spans="1:7" ht="14.5" x14ac:dyDescent="0.3">
      <c r="A14" s="4" t="s">
        <v>44</v>
      </c>
      <c r="B14" s="3">
        <v>2021</v>
      </c>
      <c r="C14" s="4">
        <v>64</v>
      </c>
      <c r="D14" s="4">
        <v>7</v>
      </c>
      <c r="E14" s="5">
        <v>19</v>
      </c>
      <c r="F14" s="1">
        <f t="shared" si="0"/>
        <v>0.296875</v>
      </c>
      <c r="G14" s="1">
        <f t="shared" si="1"/>
        <v>5.7110123114115022E-2</v>
      </c>
    </row>
    <row r="15" spans="1:7" ht="14.5" x14ac:dyDescent="0.3">
      <c r="A15" s="4" t="s">
        <v>45</v>
      </c>
      <c r="B15" s="4">
        <v>2022</v>
      </c>
      <c r="C15" s="4">
        <v>1096</v>
      </c>
      <c r="D15" s="4">
        <v>12</v>
      </c>
      <c r="E15" s="5">
        <v>26</v>
      </c>
      <c r="F15" s="1">
        <f t="shared" si="0"/>
        <v>2.3722627737226276E-2</v>
      </c>
      <c r="G15" s="1">
        <f t="shared" si="1"/>
        <v>4.5968753937280947E-3</v>
      </c>
    </row>
    <row r="16" spans="1:7" ht="14.5" x14ac:dyDescent="0.3">
      <c r="A16" s="4" t="s">
        <v>56</v>
      </c>
      <c r="B16" s="3">
        <v>2021</v>
      </c>
      <c r="C16" s="4">
        <v>370</v>
      </c>
      <c r="D16" s="3">
        <v>6</v>
      </c>
      <c r="E16" s="5">
        <v>92</v>
      </c>
      <c r="F16" s="1">
        <f t="shared" si="0"/>
        <v>0.24864864864864866</v>
      </c>
      <c r="G16" s="1">
        <f t="shared" si="1"/>
        <v>2.2470551189059287E-2</v>
      </c>
    </row>
  </sheetData>
  <phoneticPr fontId="6" type="noConversion"/>
  <hyperlinks>
    <hyperlink ref="A12" r:id="rId1" xr:uid="{00000000-0004-0000-0200-000000000000}"/>
    <hyperlink ref="A15" r:id="rId2" xr:uid="{00000000-0004-0000-0200-000001000000}"/>
    <hyperlink ref="A16" r:id="rId3" xr:uid="{00000000-0004-0000-0200-000002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overall</vt:lpstr>
      <vt:lpstr>IgG</vt:lpstr>
      <vt:lpstr>IgM</vt:lpstr>
      <vt:lpstr>overall!_Hlk113139924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叶辰</cp:lastModifiedBy>
  <dcterms:created xsi:type="dcterms:W3CDTF">2022-05-02T16:30:00Z</dcterms:created>
  <dcterms:modified xsi:type="dcterms:W3CDTF">2022-11-10T14:54:20Z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9AF62E6B83A247C4887DF96B1ADF22ED</vt:lpwstr>
  </property>
  <property fmtid="{D5CDD505-2E9C-101B-9397-08002B2CF9AE}" pid="3" name="KSOProductBuildVer">
    <vt:lpwstr>2052-11.1.0.11372</vt:lpwstr>
  </property>
</Properties>
</file>