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98" i="1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D297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N3"/>
  <c r="P3"/>
  <c r="P241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I298"/>
  <c r="I297"/>
  <c r="J297"/>
  <c r="B242" l="1"/>
  <c r="D241"/>
  <c r="K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"/>
  <c r="I241"/>
  <c r="Q241" l="1"/>
  <c r="O4"/>
  <c r="Q4" s="1"/>
  <c r="S4"/>
  <c r="R4"/>
  <c r="O24"/>
  <c r="Q24" s="1"/>
  <c r="S24"/>
  <c r="R24"/>
  <c r="O25"/>
  <c r="Q25" s="1"/>
  <c r="S25"/>
  <c r="R25"/>
  <c r="O26"/>
  <c r="Q26" s="1"/>
  <c r="S26"/>
  <c r="R26"/>
  <c r="O27"/>
  <c r="Q27" s="1"/>
  <c r="S27"/>
  <c r="R27"/>
  <c r="O28"/>
  <c r="Q28" s="1"/>
  <c r="S28"/>
  <c r="R28"/>
  <c r="O29"/>
  <c r="Q29" s="1"/>
  <c r="S29"/>
  <c r="R29"/>
  <c r="O30"/>
  <c r="Q30" s="1"/>
  <c r="S30"/>
  <c r="R30"/>
  <c r="O31"/>
  <c r="Q31" s="1"/>
  <c r="S31"/>
  <c r="R31"/>
  <c r="O32"/>
  <c r="Q32" s="1"/>
  <c r="S32"/>
  <c r="R32"/>
  <c r="O33"/>
  <c r="Q33" s="1"/>
  <c r="S33"/>
  <c r="R33"/>
  <c r="O34"/>
  <c r="Q34" s="1"/>
  <c r="S34"/>
  <c r="R34"/>
  <c r="O35"/>
  <c r="Q35" s="1"/>
  <c r="S35"/>
  <c r="R35"/>
  <c r="O36"/>
  <c r="Q36" s="1"/>
  <c r="S36"/>
  <c r="R36"/>
  <c r="O37"/>
  <c r="Q37" s="1"/>
  <c r="S37"/>
  <c r="R37"/>
  <c r="O38"/>
  <c r="Q38" s="1"/>
  <c r="S38"/>
  <c r="R38"/>
  <c r="O39"/>
  <c r="Q39" s="1"/>
  <c r="S39"/>
  <c r="R39"/>
  <c r="O40"/>
  <c r="Q40" s="1"/>
  <c r="S40"/>
  <c r="R40"/>
  <c r="O41"/>
  <c r="Q41" s="1"/>
  <c r="S41"/>
  <c r="R41"/>
  <c r="O42"/>
  <c r="Q42" s="1"/>
  <c r="S42"/>
  <c r="R42"/>
  <c r="O43"/>
  <c r="Q43" s="1"/>
  <c r="S43"/>
  <c r="R43"/>
  <c r="O44"/>
  <c r="Q44" s="1"/>
  <c r="S44"/>
  <c r="R44"/>
  <c r="O45"/>
  <c r="Q45" s="1"/>
  <c r="S45"/>
  <c r="R45"/>
  <c r="O46"/>
  <c r="Q46" s="1"/>
  <c r="S46"/>
  <c r="R46"/>
  <c r="O47"/>
  <c r="Q47" s="1"/>
  <c r="S47"/>
  <c r="R47"/>
  <c r="O48"/>
  <c r="Q48" s="1"/>
  <c r="S48"/>
  <c r="R48"/>
  <c r="O49"/>
  <c r="Q49" s="1"/>
  <c r="S49"/>
  <c r="R49"/>
  <c r="O50"/>
  <c r="Q50" s="1"/>
  <c r="S50"/>
  <c r="R50"/>
  <c r="O51"/>
  <c r="Q51" s="1"/>
  <c r="S51"/>
  <c r="R51"/>
  <c r="O52"/>
  <c r="Q52" s="1"/>
  <c r="S52"/>
  <c r="R52"/>
  <c r="O53"/>
  <c r="Q53" s="1"/>
  <c r="S53"/>
  <c r="R53"/>
  <c r="O54"/>
  <c r="Q54" s="1"/>
  <c r="S54"/>
  <c r="R54"/>
  <c r="O55"/>
  <c r="Q55" s="1"/>
  <c r="S55"/>
  <c r="R55"/>
  <c r="O56"/>
  <c r="Q56" s="1"/>
  <c r="S56"/>
  <c r="R56"/>
  <c r="O57"/>
  <c r="Q57" s="1"/>
  <c r="S57"/>
  <c r="R57"/>
  <c r="O58"/>
  <c r="Q58" s="1"/>
  <c r="S58"/>
  <c r="R58"/>
  <c r="O59"/>
  <c r="Q59" s="1"/>
  <c r="S59"/>
  <c r="R59"/>
  <c r="O60"/>
  <c r="Q60" s="1"/>
  <c r="S60"/>
  <c r="R60"/>
  <c r="O61"/>
  <c r="Q61" s="1"/>
  <c r="S61"/>
  <c r="R61"/>
  <c r="O62"/>
  <c r="Q62" s="1"/>
  <c r="S62"/>
  <c r="R62"/>
  <c r="O63"/>
  <c r="Q63" s="1"/>
  <c r="S63"/>
  <c r="R63"/>
  <c r="O64"/>
  <c r="Q64" s="1"/>
  <c r="S64"/>
  <c r="R64"/>
  <c r="O65"/>
  <c r="Q65" s="1"/>
  <c r="S65"/>
  <c r="R65"/>
  <c r="O66"/>
  <c r="Q66" s="1"/>
  <c r="S66"/>
  <c r="R66"/>
  <c r="O67"/>
  <c r="Q67" s="1"/>
  <c r="S67"/>
  <c r="R67"/>
  <c r="O68"/>
  <c r="Q68" s="1"/>
  <c r="S68"/>
  <c r="R68"/>
  <c r="O69"/>
  <c r="Q69" s="1"/>
  <c r="S69"/>
  <c r="R69"/>
  <c r="O70"/>
  <c r="Q70" s="1"/>
  <c r="S70"/>
  <c r="R70"/>
  <c r="O71"/>
  <c r="Q71" s="1"/>
  <c r="S71"/>
  <c r="R71"/>
  <c r="O5"/>
  <c r="Q5" s="1"/>
  <c r="S5"/>
  <c r="R5"/>
  <c r="O6"/>
  <c r="Q6" s="1"/>
  <c r="S6"/>
  <c r="R6"/>
  <c r="O7"/>
  <c r="Q7" s="1"/>
  <c r="S7"/>
  <c r="R7"/>
  <c r="O8"/>
  <c r="Q8" s="1"/>
  <c r="S8"/>
  <c r="R8"/>
  <c r="O9"/>
  <c r="Q9" s="1"/>
  <c r="S9"/>
  <c r="R9"/>
  <c r="O10"/>
  <c r="Q10" s="1"/>
  <c r="S10"/>
  <c r="R10"/>
  <c r="O11"/>
  <c r="Q11" s="1"/>
  <c r="S11"/>
  <c r="R11"/>
  <c r="O12"/>
  <c r="Q12" s="1"/>
  <c r="S12"/>
  <c r="R12"/>
  <c r="O13"/>
  <c r="Q13" s="1"/>
  <c r="S13"/>
  <c r="R13"/>
  <c r="O14"/>
  <c r="Q14" s="1"/>
  <c r="S14"/>
  <c r="R14"/>
  <c r="O15"/>
  <c r="Q15" s="1"/>
  <c r="S15"/>
  <c r="R15"/>
  <c r="O16"/>
  <c r="Q16" s="1"/>
  <c r="S16"/>
  <c r="R16"/>
  <c r="O17"/>
  <c r="Q17" s="1"/>
  <c r="S17"/>
  <c r="R17"/>
  <c r="O18"/>
  <c r="Q18" s="1"/>
  <c r="S18"/>
  <c r="R18"/>
  <c r="O19"/>
  <c r="Q19" s="1"/>
  <c r="S19"/>
  <c r="R19"/>
  <c r="O20"/>
  <c r="Q20" s="1"/>
  <c r="S20"/>
  <c r="R20"/>
  <c r="O21"/>
  <c r="Q21" s="1"/>
  <c r="S21"/>
  <c r="R21"/>
  <c r="O22"/>
  <c r="Q22" s="1"/>
  <c r="S22"/>
  <c r="R22"/>
  <c r="O23"/>
  <c r="Q23" s="1"/>
  <c r="S23"/>
  <c r="R23"/>
  <c r="O3"/>
  <c r="Q3" s="1"/>
  <c r="S3"/>
  <c r="R3"/>
  <c r="K242"/>
  <c r="B243"/>
  <c r="P242"/>
  <c r="Q242" l="1"/>
  <c r="K243"/>
  <c r="B244"/>
  <c r="P243"/>
  <c r="Q243" l="1"/>
  <c r="K244"/>
  <c r="B245"/>
  <c r="P244"/>
  <c r="Q244" l="1"/>
  <c r="K245"/>
  <c r="B246"/>
  <c r="P245"/>
  <c r="Q245" l="1"/>
  <c r="K246"/>
  <c r="B247"/>
  <c r="P246"/>
  <c r="Q246" l="1"/>
  <c r="K247"/>
  <c r="B248"/>
  <c r="P247"/>
  <c r="Q247" l="1"/>
  <c r="K248"/>
  <c r="B249"/>
  <c r="P248"/>
  <c r="Q248" l="1"/>
  <c r="K249"/>
  <c r="B250"/>
  <c r="P249"/>
  <c r="Q249" l="1"/>
  <c r="K250"/>
  <c r="B251"/>
  <c r="P250"/>
  <c r="Q250" l="1"/>
  <c r="K251"/>
  <c r="D251"/>
  <c r="B252"/>
  <c r="P251"/>
  <c r="I251"/>
  <c r="Q251" l="1"/>
  <c r="K252"/>
  <c r="D252"/>
  <c r="B253"/>
  <c r="P252"/>
  <c r="I252"/>
  <c r="Q252" l="1"/>
  <c r="K253"/>
  <c r="D253"/>
  <c r="B254"/>
  <c r="P253"/>
  <c r="I253"/>
  <c r="Q253" l="1"/>
  <c r="K254"/>
  <c r="D254"/>
  <c r="B255"/>
  <c r="P254"/>
  <c r="I254"/>
  <c r="Q254" l="1"/>
  <c r="K255"/>
  <c r="D255"/>
  <c r="B256"/>
  <c r="P255"/>
  <c r="I255"/>
  <c r="Q255" l="1"/>
  <c r="K256"/>
  <c r="D256"/>
  <c r="B257"/>
  <c r="P256"/>
  <c r="I256"/>
  <c r="Q256" l="1"/>
  <c r="K257"/>
  <c r="D257"/>
  <c r="B258"/>
  <c r="P257"/>
  <c r="I257"/>
  <c r="Q257" l="1"/>
  <c r="K258"/>
  <c r="D258"/>
  <c r="B259"/>
  <c r="P258"/>
  <c r="I258"/>
  <c r="Q258" l="1"/>
  <c r="K259"/>
  <c r="D259"/>
  <c r="B260"/>
  <c r="P259"/>
  <c r="I259"/>
  <c r="Q259" l="1"/>
  <c r="K260"/>
  <c r="D260"/>
  <c r="B261"/>
  <c r="P260"/>
  <c r="I260"/>
  <c r="Q260" l="1"/>
  <c r="K261"/>
  <c r="D261"/>
  <c r="B262"/>
  <c r="P261"/>
  <c r="I261"/>
  <c r="Q261" l="1"/>
  <c r="K262"/>
  <c r="D262"/>
  <c r="B263"/>
  <c r="P262"/>
  <c r="I262"/>
  <c r="Q262" l="1"/>
  <c r="K263"/>
  <c r="D263"/>
  <c r="B264"/>
  <c r="P263"/>
  <c r="I263"/>
  <c r="Q263" l="1"/>
  <c r="K264"/>
  <c r="D264"/>
  <c r="B265"/>
  <c r="P264"/>
  <c r="I264"/>
  <c r="Q264" l="1"/>
  <c r="K265"/>
  <c r="D265"/>
  <c r="B266"/>
  <c r="P265"/>
  <c r="I265"/>
  <c r="Q265" l="1"/>
  <c r="K266"/>
  <c r="D266"/>
  <c r="B267"/>
  <c r="P266"/>
  <c r="I266"/>
  <c r="Q266" l="1"/>
  <c r="K267"/>
  <c r="D267"/>
  <c r="B268"/>
  <c r="P267"/>
  <c r="I267"/>
  <c r="Q267" l="1"/>
  <c r="K268"/>
  <c r="D268"/>
  <c r="B269"/>
  <c r="P268"/>
  <c r="I268"/>
  <c r="Q268" l="1"/>
  <c r="K269"/>
  <c r="D269"/>
  <c r="B270"/>
  <c r="P269"/>
  <c r="I269"/>
  <c r="Q269" l="1"/>
  <c r="K270"/>
  <c r="D270"/>
  <c r="B271"/>
  <c r="P270"/>
  <c r="I270"/>
  <c r="Q270" l="1"/>
  <c r="K271"/>
  <c r="D271"/>
  <c r="B272"/>
  <c r="P271"/>
  <c r="I271"/>
  <c r="Q271" l="1"/>
  <c r="K272"/>
  <c r="D272"/>
  <c r="B273"/>
  <c r="P272"/>
  <c r="I272"/>
  <c r="Q272" l="1"/>
  <c r="K273"/>
  <c r="D273"/>
  <c r="B274"/>
  <c r="P273"/>
  <c r="I273"/>
  <c r="Q273" l="1"/>
  <c r="K274"/>
  <c r="D274"/>
  <c r="B275"/>
  <c r="P274"/>
  <c r="I274"/>
  <c r="Q274" l="1"/>
  <c r="K275"/>
  <c r="D275"/>
  <c r="B276"/>
  <c r="P275"/>
  <c r="I275"/>
  <c r="Q275" l="1"/>
  <c r="K276"/>
  <c r="D276"/>
  <c r="B277"/>
  <c r="P276"/>
  <c r="I276"/>
  <c r="Q276" l="1"/>
  <c r="K277"/>
  <c r="D277"/>
  <c r="B278"/>
  <c r="P277"/>
  <c r="I277"/>
  <c r="Q277" l="1"/>
  <c r="K278"/>
  <c r="D278"/>
  <c r="B279"/>
  <c r="P278"/>
  <c r="I278"/>
  <c r="Q278" l="1"/>
  <c r="K279"/>
  <c r="D279"/>
  <c r="B280"/>
  <c r="P279"/>
  <c r="I279"/>
  <c r="Q279" l="1"/>
  <c r="K280"/>
  <c r="D280"/>
  <c r="B281"/>
  <c r="P280"/>
  <c r="I280"/>
  <c r="Q280" l="1"/>
  <c r="K281"/>
  <c r="D281"/>
  <c r="B282"/>
  <c r="P281"/>
  <c r="I281"/>
  <c r="Q281" l="1"/>
  <c r="K282"/>
  <c r="D282"/>
  <c r="B283"/>
  <c r="P282"/>
  <c r="I282"/>
  <c r="Q282" l="1"/>
  <c r="K283"/>
  <c r="D283"/>
  <c r="B284"/>
  <c r="I283"/>
  <c r="R243"/>
  <c r="R244"/>
  <c r="R245"/>
  <c r="R246"/>
  <c r="R247"/>
  <c r="R248"/>
  <c r="R249"/>
  <c r="R251"/>
  <c r="R252"/>
  <c r="R253"/>
  <c r="R254"/>
  <c r="R255"/>
  <c r="R256"/>
  <c r="R257"/>
  <c r="R242"/>
  <c r="R241"/>
  <c r="P283"/>
  <c r="Q283" l="1"/>
  <c r="K284"/>
  <c r="D284"/>
  <c r="B285"/>
  <c r="P284"/>
  <c r="I284"/>
  <c r="Q284" l="1"/>
  <c r="K285"/>
  <c r="D285"/>
  <c r="B286"/>
  <c r="P285"/>
  <c r="I285"/>
  <c r="Q285" l="1"/>
  <c r="K286"/>
  <c r="D286"/>
  <c r="B287"/>
  <c r="P286"/>
  <c r="I286"/>
  <c r="Q286" l="1"/>
  <c r="K287"/>
  <c r="D287"/>
  <c r="B288"/>
  <c r="P287"/>
  <c r="I287"/>
  <c r="Q287" l="1"/>
  <c r="K288"/>
  <c r="D288"/>
  <c r="B289"/>
  <c r="P288"/>
  <c r="I288"/>
  <c r="Q288" l="1"/>
  <c r="K289"/>
  <c r="D289"/>
  <c r="B290"/>
  <c r="P289"/>
  <c r="I289"/>
  <c r="Q289" l="1"/>
  <c r="K290"/>
  <c r="D290"/>
  <c r="B291"/>
  <c r="P290"/>
  <c r="I290"/>
  <c r="Q290" l="1"/>
  <c r="K291"/>
  <c r="D291"/>
  <c r="I291"/>
  <c r="R250"/>
  <c r="P291"/>
  <c r="Q291" l="1"/>
</calcChain>
</file>

<file path=xl/sharedStrings.xml><?xml version="1.0" encoding="utf-8"?>
<sst xmlns="http://schemas.openxmlformats.org/spreadsheetml/2006/main" count="33" uniqueCount="23">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</sst>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01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81680256"/>
        <c:axId val="81715584"/>
      </c:scatterChart>
      <c:valAx>
        <c:axId val="8168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81715584"/>
        <c:crosses val="autoZero"/>
        <c:crossBetween val="midCat"/>
      </c:valAx>
      <c:valAx>
        <c:axId val="81715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81680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243"/>
          <c:y val="2.8275009877756621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81864576"/>
        <c:axId val="81866112"/>
      </c:scatterChart>
      <c:valAx>
        <c:axId val="81864576"/>
        <c:scaling>
          <c:orientation val="minMax"/>
        </c:scaling>
        <c:axPos val="b"/>
        <c:numFmt formatCode="General" sourceLinked="1"/>
        <c:tickLblPos val="nextTo"/>
        <c:crossAx val="81866112"/>
        <c:crosses val="autoZero"/>
        <c:crossBetween val="midCat"/>
      </c:valAx>
      <c:valAx>
        <c:axId val="81866112"/>
        <c:scaling>
          <c:orientation val="minMax"/>
        </c:scaling>
        <c:axPos val="l"/>
        <c:majorGridlines/>
        <c:numFmt formatCode="General" sourceLinked="1"/>
        <c:tickLblPos val="nextTo"/>
        <c:crossAx val="81864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757"/>
          <c:y val="6.4986002424438482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2746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Sheet1!$D$73:$D$123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Sheet1!$I$73:$I$123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81894016"/>
        <c:axId val="81912192"/>
      </c:scatterChart>
      <c:valAx>
        <c:axId val="81894016"/>
        <c:scaling>
          <c:orientation val="minMax"/>
        </c:scaling>
        <c:axPos val="b"/>
        <c:numFmt formatCode="General" sourceLinked="1"/>
        <c:tickLblPos val="nextTo"/>
        <c:crossAx val="81912192"/>
        <c:crosses val="autoZero"/>
        <c:crossBetween val="midCat"/>
      </c:valAx>
      <c:valAx>
        <c:axId val="81912192"/>
        <c:scaling>
          <c:orientation val="minMax"/>
        </c:scaling>
        <c:axPos val="l"/>
        <c:majorGridlines/>
        <c:numFmt formatCode="General" sourceLinked="1"/>
        <c:tickLblPos val="nextTo"/>
        <c:crossAx val="818940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5478018372703426"/>
          <c:y val="6.9852153885822457E-2"/>
          <c:w val="0.68596981627296583"/>
          <c:h val="0.79841818205655968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Sheet1!$G$131:$G$180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Sheet1!$I$131:$I$180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81919360"/>
        <c:axId val="90707072"/>
      </c:scatterChart>
      <c:valAx>
        <c:axId val="81919360"/>
        <c:scaling>
          <c:orientation val="minMax"/>
        </c:scaling>
        <c:axPos val="b"/>
        <c:numFmt formatCode="General" sourceLinked="1"/>
        <c:tickLblPos val="nextTo"/>
        <c:crossAx val="90707072"/>
        <c:crosses val="autoZero"/>
        <c:crossBetween val="midCat"/>
      </c:valAx>
      <c:valAx>
        <c:axId val="90707072"/>
        <c:scaling>
          <c:orientation val="minMax"/>
        </c:scaling>
        <c:axPos val="l"/>
        <c:majorGridlines/>
        <c:numFmt formatCode="General" sourceLinked="1"/>
        <c:tickLblPos val="nextTo"/>
        <c:crossAx val="81919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Sheet1!$I$185:$I$224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90739456"/>
        <c:axId val="90741376"/>
      </c:scatterChart>
      <c:valAx>
        <c:axId val="9073945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90741376"/>
        <c:crosses val="autoZero"/>
        <c:crossBetween val="midCat"/>
      </c:valAx>
      <c:valAx>
        <c:axId val="907413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907394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380999</xdr:colOff>
      <xdr:row>126</xdr:row>
      <xdr:rowOff>65691</xdr:rowOff>
    </xdr:from>
    <xdr:to>
      <xdr:col>19</xdr:col>
      <xdr:colOff>387568</xdr:colOff>
      <xdr:row>143</xdr:row>
      <xdr:rowOff>13138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591207</xdr:colOff>
      <xdr:row>192</xdr:row>
      <xdr:rowOff>13139</xdr:rowOff>
    </xdr:from>
    <xdr:to>
      <xdr:col>18</xdr:col>
      <xdr:colOff>197069</xdr:colOff>
      <xdr:row>206</xdr:row>
      <xdr:rowOff>91966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7"/>
  <sheetViews>
    <sheetView tabSelected="1" topLeftCell="A289" zoomScale="145" zoomScaleNormal="145" workbookViewId="0">
      <selection activeCell="G342" sqref="G342"/>
    </sheetView>
  </sheetViews>
  <sheetFormatPr defaultRowHeight="15"/>
  <cols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>BSPutWithParams(C3:H3)</f>
        <v>52.881404997815352</v>
      </c>
      <c r="O3">
        <f>K3-N3</f>
        <v>-52.880078307140487</v>
      </c>
      <c r="P3">
        <f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>BSCallWithParams(C4:H4)</f>
        <v>3.279823947673878E-3</v>
      </c>
      <c r="J4">
        <f t="shared" ref="J4:J67" si="0">C4</f>
        <v>27</v>
      </c>
      <c r="K4">
        <f t="shared" ref="K4:K67" si="1">I4</f>
        <v>3.279823947673878E-3</v>
      </c>
      <c r="L4">
        <f t="shared" ref="L4:L67" si="2">MAX(0,J4-D4)</f>
        <v>0</v>
      </c>
      <c r="M4">
        <f t="shared" ref="M4:M67" si="3">MAX(0,J4-D4*EXP(-E4*H4))</f>
        <v>0</v>
      </c>
      <c r="N4">
        <f>BSPutWithParams(C4:H4)</f>
        <v>50.883358131088166</v>
      </c>
      <c r="O4">
        <f t="shared" ref="O4:O67" si="4">K4-N4</f>
        <v>-50.880078307140494</v>
      </c>
      <c r="P4">
        <f>BSForwardWithParams(C4:H4)</f>
        <v>-50.880078307140494</v>
      </c>
      <c r="Q4" t="b">
        <f t="shared" ref="Q4:Q67" si="5">(O4=P4)</f>
        <v>1</v>
      </c>
      <c r="R4" t="b">
        <f t="shared" ref="R4:R67" si="6">(K4&lt;=C4)</f>
        <v>1</v>
      </c>
      <c r="S4" t="b">
        <f t="shared" ref="S4:S67" si="7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>BSCallWithParams(C5:H5)</f>
        <v>7.2883896724374314E-3</v>
      </c>
      <c r="J5">
        <f t="shared" si="0"/>
        <v>29</v>
      </c>
      <c r="K5">
        <f t="shared" si="1"/>
        <v>7.2883896724374314E-3</v>
      </c>
      <c r="L5">
        <f t="shared" si="2"/>
        <v>0</v>
      </c>
      <c r="M5">
        <f t="shared" si="3"/>
        <v>0</v>
      </c>
      <c r="N5">
        <f>BSPutWithParams(C5:H5)</f>
        <v>48.887366696812933</v>
      </c>
      <c r="O5">
        <f t="shared" si="4"/>
        <v>-48.880078307140494</v>
      </c>
      <c r="P5">
        <f>BSForwardWithParams(C5:H5)</f>
        <v>-48.880078307140494</v>
      </c>
      <c r="Q5" t="b">
        <f t="shared" si="5"/>
        <v>1</v>
      </c>
      <c r="R5" t="b">
        <f t="shared" si="6"/>
        <v>1</v>
      </c>
      <c r="S5" t="b">
        <f t="shared" si="7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>BSCallWithParams(C6:H6)</f>
        <v>1.4812965132636524E-2</v>
      </c>
      <c r="J6">
        <f t="shared" si="0"/>
        <v>31</v>
      </c>
      <c r="K6">
        <f t="shared" si="1"/>
        <v>1.4812965132636524E-2</v>
      </c>
      <c r="L6">
        <f t="shared" si="2"/>
        <v>0</v>
      </c>
      <c r="M6">
        <f t="shared" si="3"/>
        <v>0</v>
      </c>
      <c r="N6">
        <f>BSPutWithParams(C6:H6)</f>
        <v>46.894891272273128</v>
      </c>
      <c r="O6">
        <f t="shared" si="4"/>
        <v>-46.880078307140494</v>
      </c>
      <c r="P6">
        <f>BSForwardWithParams(C6:H6)</f>
        <v>-46.880078307140487</v>
      </c>
      <c r="Q6" t="b">
        <f t="shared" si="5"/>
        <v>1</v>
      </c>
      <c r="R6" t="b">
        <f t="shared" si="6"/>
        <v>1</v>
      </c>
      <c r="S6" t="b">
        <f t="shared" si="7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>BSCallWithParams(C7:H7)</f>
        <v>2.7915106912517418E-2</v>
      </c>
      <c r="J7">
        <f t="shared" si="0"/>
        <v>33</v>
      </c>
      <c r="K7">
        <f t="shared" si="1"/>
        <v>2.7915106912517418E-2</v>
      </c>
      <c r="L7">
        <f t="shared" si="2"/>
        <v>0</v>
      </c>
      <c r="M7">
        <f t="shared" si="3"/>
        <v>0</v>
      </c>
      <c r="N7">
        <f>BSPutWithParams(C7:H7)</f>
        <v>44.907993414053003</v>
      </c>
      <c r="O7">
        <f t="shared" si="4"/>
        <v>-44.880078307140487</v>
      </c>
      <c r="P7">
        <f>BSForwardWithParams(C7:H7)</f>
        <v>-44.880078307140494</v>
      </c>
      <c r="Q7" t="b">
        <f t="shared" si="5"/>
        <v>1</v>
      </c>
      <c r="R7" t="b">
        <f t="shared" si="6"/>
        <v>1</v>
      </c>
      <c r="S7" t="b">
        <f t="shared" si="7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>BSCallWithParams(C8:H8)</f>
        <v>4.9318137738655454E-2</v>
      </c>
      <c r="J8">
        <f t="shared" si="0"/>
        <v>35</v>
      </c>
      <c r="K8">
        <f t="shared" si="1"/>
        <v>4.9318137738655454E-2</v>
      </c>
      <c r="L8">
        <f t="shared" si="2"/>
        <v>0</v>
      </c>
      <c r="M8">
        <f t="shared" si="3"/>
        <v>0</v>
      </c>
      <c r="N8">
        <f>BSPutWithParams(C8:H8)</f>
        <v>42.929396444879146</v>
      </c>
      <c r="O8">
        <f t="shared" si="4"/>
        <v>-42.880078307140494</v>
      </c>
      <c r="P8">
        <f>BSForwardWithParams(C8:H8)</f>
        <v>-42.880078307140487</v>
      </c>
      <c r="Q8" t="b">
        <f t="shared" si="5"/>
        <v>1</v>
      </c>
      <c r="R8" t="b">
        <f t="shared" si="6"/>
        <v>1</v>
      </c>
      <c r="S8" t="b">
        <f t="shared" si="7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>BSCallWithParams(C9:H9)</f>
        <v>8.2420248196138801E-2</v>
      </c>
      <c r="J9">
        <f t="shared" si="0"/>
        <v>37</v>
      </c>
      <c r="K9">
        <f t="shared" si="1"/>
        <v>8.2420248196138801E-2</v>
      </c>
      <c r="L9">
        <f t="shared" si="2"/>
        <v>0</v>
      </c>
      <c r="M9">
        <f t="shared" si="3"/>
        <v>0</v>
      </c>
      <c r="N9">
        <f>BSPutWithParams(C9:H9)</f>
        <v>40.96249855533663</v>
      </c>
      <c r="O9">
        <f t="shared" si="4"/>
        <v>-40.880078307140494</v>
      </c>
      <c r="P9">
        <f>BSForwardWithParams(C9:H9)</f>
        <v>-40.880078307140487</v>
      </c>
      <c r="Q9" t="b">
        <f t="shared" si="5"/>
        <v>1</v>
      </c>
      <c r="R9" t="b">
        <f t="shared" si="6"/>
        <v>1</v>
      </c>
      <c r="S9" t="b">
        <f t="shared" si="7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>BSCallWithParams(C10:H10)</f>
        <v>0.13125633104126022</v>
      </c>
      <c r="J10">
        <f t="shared" si="0"/>
        <v>39</v>
      </c>
      <c r="K10">
        <f t="shared" si="1"/>
        <v>0.13125633104126022</v>
      </c>
      <c r="L10">
        <f t="shared" si="2"/>
        <v>0</v>
      </c>
      <c r="M10">
        <f t="shared" si="3"/>
        <v>0</v>
      </c>
      <c r="N10">
        <f>BSPutWithParams(C10:H10)</f>
        <v>39.011334638181751</v>
      </c>
      <c r="O10">
        <f t="shared" si="4"/>
        <v>-38.880078307140494</v>
      </c>
      <c r="P10">
        <f>BSForwardWithParams(C10:H10)</f>
        <v>-38.880078307140494</v>
      </c>
      <c r="Q10" t="b">
        <f t="shared" si="5"/>
        <v>1</v>
      </c>
      <c r="R10" t="b">
        <f t="shared" si="6"/>
        <v>1</v>
      </c>
      <c r="S10" t="b">
        <f t="shared" si="7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>BSCallWithParams(C11:H11)</f>
        <v>0.20041191489970878</v>
      </c>
      <c r="J11">
        <f t="shared" si="0"/>
        <v>41</v>
      </c>
      <c r="K11">
        <f t="shared" si="1"/>
        <v>0.20041191489970878</v>
      </c>
      <c r="L11">
        <f t="shared" si="2"/>
        <v>0</v>
      </c>
      <c r="M11">
        <f t="shared" si="3"/>
        <v>0</v>
      </c>
      <c r="N11">
        <f>BSPutWithParams(C11:H11)</f>
        <v>37.080490222040204</v>
      </c>
      <c r="O11">
        <f t="shared" si="4"/>
        <v>-36.880078307140494</v>
      </c>
      <c r="P11">
        <f>BSForwardWithParams(C11:H11)</f>
        <v>-36.880078307140487</v>
      </c>
      <c r="Q11" t="b">
        <f t="shared" si="5"/>
        <v>1</v>
      </c>
      <c r="R11" t="b">
        <f t="shared" si="6"/>
        <v>1</v>
      </c>
      <c r="S11" t="b">
        <f t="shared" si="7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>BSCallWithParams(C12:H12)</f>
        <v>0.29489798200424699</v>
      </c>
      <c r="J12">
        <f t="shared" si="0"/>
        <v>43</v>
      </c>
      <c r="K12">
        <f t="shared" si="1"/>
        <v>0.29489798200424699</v>
      </c>
      <c r="L12">
        <f t="shared" si="2"/>
        <v>0</v>
      </c>
      <c r="M12">
        <f t="shared" si="3"/>
        <v>0</v>
      </c>
      <c r="N12">
        <f>BSPutWithParams(C12:H12)</f>
        <v>35.174976289144745</v>
      </c>
      <c r="O12">
        <f t="shared" si="4"/>
        <v>-34.880078307140501</v>
      </c>
      <c r="P12">
        <f>BSForwardWithParams(C12:H12)</f>
        <v>-34.880078307140494</v>
      </c>
      <c r="Q12" t="b">
        <f t="shared" si="5"/>
        <v>1</v>
      </c>
      <c r="R12" t="b">
        <f t="shared" si="6"/>
        <v>1</v>
      </c>
      <c r="S12" t="b">
        <f t="shared" si="7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>BSCallWithParams(C13:H13)</f>
        <v>0.41999876596917618</v>
      </c>
      <c r="J13">
        <f t="shared" si="0"/>
        <v>45</v>
      </c>
      <c r="K13">
        <f t="shared" si="1"/>
        <v>0.41999876596917618</v>
      </c>
      <c r="L13">
        <f t="shared" si="2"/>
        <v>0</v>
      </c>
      <c r="M13">
        <f t="shared" si="3"/>
        <v>0</v>
      </c>
      <c r="N13">
        <f>BSPutWithParams(C13:H13)</f>
        <v>33.300077073109669</v>
      </c>
      <c r="O13">
        <f t="shared" si="4"/>
        <v>-32.880078307140494</v>
      </c>
      <c r="P13">
        <f>BSForwardWithParams(C13:H13)</f>
        <v>-32.880078307140494</v>
      </c>
      <c r="Q13" t="b">
        <f t="shared" si="5"/>
        <v>1</v>
      </c>
      <c r="R13" t="b">
        <f t="shared" si="6"/>
        <v>1</v>
      </c>
      <c r="S13" t="b">
        <f t="shared" si="7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>BSCallWithParams(C14:H14)</f>
        <v>0.58110581540911843</v>
      </c>
      <c r="J14">
        <f t="shared" si="0"/>
        <v>47</v>
      </c>
      <c r="K14">
        <f t="shared" si="1"/>
        <v>0.58110581540911843</v>
      </c>
      <c r="L14">
        <f t="shared" si="2"/>
        <v>0</v>
      </c>
      <c r="M14">
        <f t="shared" si="3"/>
        <v>0</v>
      </c>
      <c r="N14">
        <f>BSPutWithParams(C14:H14)</f>
        <v>31.461184122549611</v>
      </c>
      <c r="O14">
        <f t="shared" si="4"/>
        <v>-30.880078307140494</v>
      </c>
      <c r="P14">
        <f>BSForwardWithParams(C14:H14)</f>
        <v>-30.88007830714049</v>
      </c>
      <c r="Q14" t="b">
        <f t="shared" si="5"/>
        <v>1</v>
      </c>
      <c r="R14" t="b">
        <f t="shared" si="6"/>
        <v>1</v>
      </c>
      <c r="S14" t="b">
        <f t="shared" si="7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>BSCallWithParams(C15:H15)</f>
        <v>0.7835510313364713</v>
      </c>
      <c r="J15">
        <f t="shared" si="0"/>
        <v>49</v>
      </c>
      <c r="K15">
        <f t="shared" si="1"/>
        <v>0.7835510313364713</v>
      </c>
      <c r="L15">
        <f t="shared" si="2"/>
        <v>0</v>
      </c>
      <c r="M15">
        <f t="shared" si="3"/>
        <v>0</v>
      </c>
      <c r="N15">
        <f>BSPutWithParams(C15:H15)</f>
        <v>29.663629338476973</v>
      </c>
      <c r="O15">
        <f t="shared" si="4"/>
        <v>-28.880078307140501</v>
      </c>
      <c r="P15">
        <f>BSForwardWithParams(C15:H15)</f>
        <v>-28.88007830714049</v>
      </c>
      <c r="Q15" t="b">
        <f t="shared" si="5"/>
        <v>1</v>
      </c>
      <c r="R15" t="b">
        <f t="shared" si="6"/>
        <v>1</v>
      </c>
      <c r="S15" t="b">
        <f t="shared" si="7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>BSCallWithParams(C16:H16)</f>
        <v>1.0324495672720415</v>
      </c>
      <c r="J16">
        <f t="shared" si="0"/>
        <v>51</v>
      </c>
      <c r="K16">
        <f t="shared" si="1"/>
        <v>1.0324495672720415</v>
      </c>
      <c r="L16">
        <f t="shared" si="2"/>
        <v>0</v>
      </c>
      <c r="M16">
        <f t="shared" si="3"/>
        <v>0</v>
      </c>
      <c r="N16">
        <f>BSPutWithParams(C16:H16)</f>
        <v>27.91252787441254</v>
      </c>
      <c r="O16">
        <f t="shared" si="4"/>
        <v>-26.880078307140497</v>
      </c>
      <c r="P16">
        <f>BSForwardWithParams(C16:H16)</f>
        <v>-26.88007830714049</v>
      </c>
      <c r="Q16" t="b">
        <f t="shared" si="5"/>
        <v>1</v>
      </c>
      <c r="R16" t="b">
        <f t="shared" si="6"/>
        <v>1</v>
      </c>
      <c r="S16" t="b">
        <f t="shared" si="7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>BSCallWithParams(C17:H17)</f>
        <v>1.3325609672745511</v>
      </c>
      <c r="J17">
        <f t="shared" si="0"/>
        <v>53</v>
      </c>
      <c r="K17">
        <f t="shared" si="1"/>
        <v>1.3325609672745511</v>
      </c>
      <c r="L17">
        <f t="shared" si="2"/>
        <v>0</v>
      </c>
      <c r="M17">
        <f t="shared" si="3"/>
        <v>0</v>
      </c>
      <c r="N17">
        <f>BSPutWithParams(C17:H17)</f>
        <v>26.212639274415046</v>
      </c>
      <c r="O17">
        <f t="shared" si="4"/>
        <v>-24.880078307140494</v>
      </c>
      <c r="P17">
        <f>BSForwardWithParams(C17:H17)</f>
        <v>-24.88007830714049</v>
      </c>
      <c r="Q17" t="b">
        <f t="shared" si="5"/>
        <v>1</v>
      </c>
      <c r="R17" t="b">
        <f t="shared" si="6"/>
        <v>1</v>
      </c>
      <c r="S17" t="b">
        <f t="shared" si="7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>BSCallWithParams(C18:H18)</f>
        <v>1.6881741793912202</v>
      </c>
      <c r="J18">
        <f t="shared" si="0"/>
        <v>55</v>
      </c>
      <c r="K18">
        <f t="shared" si="1"/>
        <v>1.6881741793912202</v>
      </c>
      <c r="L18">
        <f t="shared" si="2"/>
        <v>0</v>
      </c>
      <c r="M18">
        <f t="shared" si="3"/>
        <v>0</v>
      </c>
      <c r="N18">
        <f>BSPutWithParams(C18:H18)</f>
        <v>24.568252486531719</v>
      </c>
      <c r="O18">
        <f t="shared" si="4"/>
        <v>-22.880078307140501</v>
      </c>
      <c r="P18">
        <f>BSForwardWithParams(C18:H18)</f>
        <v>-22.880078307140494</v>
      </c>
      <c r="Q18" t="b">
        <f t="shared" si="5"/>
        <v>1</v>
      </c>
      <c r="R18" t="b">
        <f t="shared" si="6"/>
        <v>1</v>
      </c>
      <c r="S18" t="b">
        <f t="shared" si="7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>BSCallWithParams(C19:H19)</f>
        <v>2.1030194714752017</v>
      </c>
      <c r="J19">
        <f t="shared" si="0"/>
        <v>57</v>
      </c>
      <c r="K19">
        <f t="shared" si="1"/>
        <v>2.1030194714752017</v>
      </c>
      <c r="L19">
        <f t="shared" si="2"/>
        <v>0</v>
      </c>
      <c r="M19">
        <f t="shared" si="3"/>
        <v>0</v>
      </c>
      <c r="N19">
        <f>BSPutWithParams(C19:H19)</f>
        <v>22.983097778615686</v>
      </c>
      <c r="O19">
        <f t="shared" si="4"/>
        <v>-20.880078307140487</v>
      </c>
      <c r="P19">
        <f>BSForwardWithParams(C19:H19)</f>
        <v>-20.880078307140494</v>
      </c>
      <c r="Q19" t="b">
        <f t="shared" si="5"/>
        <v>1</v>
      </c>
      <c r="R19" t="b">
        <f t="shared" si="6"/>
        <v>1</v>
      </c>
      <c r="S19" t="b">
        <f t="shared" si="7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>BSCallWithParams(C20:H20)</f>
        <v>2.5802080176426188</v>
      </c>
      <c r="J20">
        <f t="shared" si="0"/>
        <v>59</v>
      </c>
      <c r="K20">
        <f t="shared" si="1"/>
        <v>2.5802080176426188</v>
      </c>
      <c r="L20">
        <f t="shared" si="2"/>
        <v>0</v>
      </c>
      <c r="M20">
        <f t="shared" si="3"/>
        <v>0</v>
      </c>
      <c r="N20">
        <f>BSPutWithParams(C20:H20)</f>
        <v>21.460286324783105</v>
      </c>
      <c r="O20">
        <f t="shared" si="4"/>
        <v>-18.880078307140487</v>
      </c>
      <c r="P20">
        <f>BSForwardWithParams(C20:H20)</f>
        <v>-18.880078307140487</v>
      </c>
      <c r="Q20" t="b">
        <f t="shared" si="5"/>
        <v>1</v>
      </c>
      <c r="R20" t="b">
        <f t="shared" si="6"/>
        <v>1</v>
      </c>
      <c r="S20" t="b">
        <f t="shared" si="7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>BSCallWithParams(C21:H21)</f>
        <v>3.1221981306740876</v>
      </c>
      <c r="J21">
        <f t="shared" si="0"/>
        <v>61</v>
      </c>
      <c r="K21">
        <f t="shared" si="1"/>
        <v>3.1221981306740876</v>
      </c>
      <c r="L21">
        <f t="shared" si="2"/>
        <v>0</v>
      </c>
      <c r="M21">
        <f t="shared" si="3"/>
        <v>0</v>
      </c>
      <c r="N21">
        <f>BSPutWithParams(C21:H21)</f>
        <v>20.002276437814579</v>
      </c>
      <c r="O21">
        <f t="shared" si="4"/>
        <v>-16.880078307140494</v>
      </c>
      <c r="P21">
        <f>BSForwardWithParams(C21:H21)</f>
        <v>-16.880078307140487</v>
      </c>
      <c r="Q21" t="b">
        <f t="shared" si="5"/>
        <v>1</v>
      </c>
      <c r="R21" t="b">
        <f t="shared" si="6"/>
        <v>1</v>
      </c>
      <c r="S21" t="b">
        <f t="shared" si="7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>BSCallWithParams(C22:H22)</f>
        <v>3.7307858167801591</v>
      </c>
      <c r="J22">
        <f t="shared" si="0"/>
        <v>63</v>
      </c>
      <c r="K22">
        <f t="shared" si="1"/>
        <v>3.7307858167801591</v>
      </c>
      <c r="L22">
        <f t="shared" si="2"/>
        <v>0</v>
      </c>
      <c r="M22">
        <f t="shared" si="3"/>
        <v>0</v>
      </c>
      <c r="N22">
        <f>BSPutWithParams(C22:H22)</f>
        <v>18.610864123920656</v>
      </c>
      <c r="O22">
        <f t="shared" si="4"/>
        <v>-14.880078307140497</v>
      </c>
      <c r="P22">
        <f>BSForwardWithParams(C22:H22)</f>
        <v>-14.88007830714049</v>
      </c>
      <c r="Q22" t="b">
        <f t="shared" si="5"/>
        <v>1</v>
      </c>
      <c r="R22" t="b">
        <f t="shared" si="6"/>
        <v>1</v>
      </c>
      <c r="S22" t="b">
        <f t="shared" si="7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>BSCallWithParams(C23:H23)</f>
        <v>4.4071164944218104</v>
      </c>
      <c r="J23">
        <f t="shared" si="0"/>
        <v>65</v>
      </c>
      <c r="K23">
        <f t="shared" si="1"/>
        <v>4.4071164944218104</v>
      </c>
      <c r="L23">
        <f t="shared" si="2"/>
        <v>0</v>
      </c>
      <c r="M23">
        <f t="shared" si="3"/>
        <v>0</v>
      </c>
      <c r="N23">
        <f>BSPutWithParams(C23:H23)</f>
        <v>17.287194801562308</v>
      </c>
      <c r="O23">
        <f t="shared" si="4"/>
        <v>-12.880078307140497</v>
      </c>
      <c r="P23">
        <f>BSForwardWithParams(C23:H23)</f>
        <v>-12.880078307140492</v>
      </c>
      <c r="Q23" t="b">
        <f t="shared" si="5"/>
        <v>1</v>
      </c>
      <c r="R23" t="b">
        <f t="shared" si="6"/>
        <v>1</v>
      </c>
      <c r="S23" t="b">
        <f t="shared" si="7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>BSCallWithParams(C24:H24)</f>
        <v>5.1517142841540462</v>
      </c>
      <c r="J24">
        <f t="shared" si="0"/>
        <v>67</v>
      </c>
      <c r="K24">
        <f t="shared" si="1"/>
        <v>5.1517142841540462</v>
      </c>
      <c r="L24">
        <f t="shared" si="2"/>
        <v>0</v>
      </c>
      <c r="M24">
        <f t="shared" si="3"/>
        <v>0</v>
      </c>
      <c r="N24">
        <f>BSPutWithParams(C24:H24)</f>
        <v>16.03179259129454</v>
      </c>
      <c r="O24">
        <f t="shared" si="4"/>
        <v>-10.880078307140494</v>
      </c>
      <c r="P24">
        <f>BSForwardWithParams(C24:H24)</f>
        <v>-10.880078307140495</v>
      </c>
      <c r="Q24" t="b">
        <f t="shared" si="5"/>
        <v>1</v>
      </c>
      <c r="R24" t="b">
        <f t="shared" si="6"/>
        <v>1</v>
      </c>
      <c r="S24" t="b">
        <f t="shared" si="7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>BSCallWithParams(C25:H25)</f>
        <v>5.9645251622488047</v>
      </c>
      <c r="J25">
        <f t="shared" si="0"/>
        <v>69</v>
      </c>
      <c r="K25">
        <f t="shared" si="1"/>
        <v>5.9645251622488047</v>
      </c>
      <c r="L25">
        <f t="shared" si="2"/>
        <v>0</v>
      </c>
      <c r="M25">
        <f t="shared" si="3"/>
        <v>0</v>
      </c>
      <c r="N25">
        <f>BSPutWithParams(C25:H25)</f>
        <v>14.844603469389291</v>
      </c>
      <c r="O25">
        <f t="shared" si="4"/>
        <v>-8.8800783071404865</v>
      </c>
      <c r="P25">
        <f>BSForwardWithParams(C25:H25)</f>
        <v>-8.8800783071404972</v>
      </c>
      <c r="Q25" t="b">
        <f t="shared" si="5"/>
        <v>0</v>
      </c>
      <c r="R25" t="b">
        <f t="shared" si="6"/>
        <v>1</v>
      </c>
      <c r="S25" t="b">
        <f t="shared" si="7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>BSCallWithParams(C26:H26)</f>
        <v>6.8449703956881329</v>
      </c>
      <c r="J26">
        <f t="shared" si="0"/>
        <v>71</v>
      </c>
      <c r="K26">
        <f t="shared" si="1"/>
        <v>6.8449703956881329</v>
      </c>
      <c r="L26">
        <f t="shared" si="2"/>
        <v>0</v>
      </c>
      <c r="M26">
        <f t="shared" si="3"/>
        <v>0</v>
      </c>
      <c r="N26">
        <f>BSPutWithParams(C26:H26)</f>
        <v>13.72504870282863</v>
      </c>
      <c r="O26">
        <f t="shared" si="4"/>
        <v>-6.8800783071404972</v>
      </c>
      <c r="P26">
        <f>BSForwardWithParams(C26:H26)</f>
        <v>-6.8800783071404883</v>
      </c>
      <c r="Q26" t="b">
        <f t="shared" si="5"/>
        <v>0</v>
      </c>
      <c r="R26" t="b">
        <f t="shared" si="6"/>
        <v>1</v>
      </c>
      <c r="S26" t="b">
        <f t="shared" si="7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>BSCallWithParams(C27:H27)</f>
        <v>7.792006965012984</v>
      </c>
      <c r="J27">
        <f t="shared" si="0"/>
        <v>73</v>
      </c>
      <c r="K27">
        <f t="shared" si="1"/>
        <v>7.792006965012984</v>
      </c>
      <c r="L27">
        <f t="shared" si="2"/>
        <v>0</v>
      </c>
      <c r="M27">
        <f t="shared" si="3"/>
        <v>0</v>
      </c>
      <c r="N27">
        <f>BSPutWithParams(C27:H27)</f>
        <v>12.672085272153481</v>
      </c>
      <c r="O27">
        <f t="shared" si="4"/>
        <v>-4.8800783071404972</v>
      </c>
      <c r="P27">
        <f>BSForwardWithParams(C27:H27)</f>
        <v>-4.8800783071404901</v>
      </c>
      <c r="Q27" t="b">
        <f t="shared" si="5"/>
        <v>0</v>
      </c>
      <c r="R27" t="b">
        <f t="shared" si="6"/>
        <v>1</v>
      </c>
      <c r="S27" t="b">
        <f t="shared" si="7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>BSCallWithParams(C28:H28)</f>
        <v>8.8041782109452065</v>
      </c>
      <c r="J28">
        <f t="shared" si="0"/>
        <v>75</v>
      </c>
      <c r="K28">
        <f t="shared" si="1"/>
        <v>8.8041782109452065</v>
      </c>
      <c r="L28">
        <f t="shared" si="2"/>
        <v>0</v>
      </c>
      <c r="M28">
        <f t="shared" si="3"/>
        <v>0</v>
      </c>
      <c r="N28">
        <f>BSPutWithParams(C28:H28)</f>
        <v>11.684256518085704</v>
      </c>
      <c r="O28">
        <f t="shared" si="4"/>
        <v>-2.8800783071404972</v>
      </c>
      <c r="P28">
        <f>BSForwardWithParams(C28:H28)</f>
        <v>-2.8800783071404923</v>
      </c>
      <c r="Q28" t="b">
        <f t="shared" si="5"/>
        <v>0</v>
      </c>
      <c r="R28" t="b">
        <f t="shared" si="6"/>
        <v>1</v>
      </c>
      <c r="S28" t="b">
        <f t="shared" si="7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>BSCallWithParams(C29:H29)</f>
        <v>9.8796557593574477</v>
      </c>
      <c r="J29">
        <f t="shared" si="0"/>
        <v>77</v>
      </c>
      <c r="K29">
        <f t="shared" si="1"/>
        <v>9.8796557593574477</v>
      </c>
      <c r="L29">
        <f t="shared" si="2"/>
        <v>0</v>
      </c>
      <c r="M29">
        <f t="shared" si="3"/>
        <v>0</v>
      </c>
      <c r="N29">
        <f>BSPutWithParams(C29:H29)</f>
        <v>10.759734066497941</v>
      </c>
      <c r="O29">
        <f t="shared" si="4"/>
        <v>-0.88007830714049362</v>
      </c>
      <c r="P29">
        <f>BSForwardWithParams(C29:H29)</f>
        <v>-0.88007830714049462</v>
      </c>
      <c r="Q29" t="b">
        <f t="shared" si="5"/>
        <v>0</v>
      </c>
      <c r="R29" t="b">
        <f t="shared" si="6"/>
        <v>1</v>
      </c>
      <c r="S29" t="b">
        <f t="shared" si="7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>BSCallWithParams(C30:H30)</f>
        <v>11.016351047500159</v>
      </c>
      <c r="J30">
        <f t="shared" si="0"/>
        <v>79</v>
      </c>
      <c r="K30">
        <f t="shared" si="1"/>
        <v>11.016351047500159</v>
      </c>
      <c r="L30">
        <f t="shared" si="2"/>
        <v>0</v>
      </c>
      <c r="M30">
        <f t="shared" si="3"/>
        <v>1.1199216928595064</v>
      </c>
      <c r="N30">
        <f>BSPutWithParams(C30:H30)</f>
        <v>9.8964293546406523</v>
      </c>
      <c r="O30">
        <f t="shared" si="4"/>
        <v>1.1199216928595064</v>
      </c>
      <c r="P30">
        <f>BSForwardWithParams(C30:H30)</f>
        <v>1.1199216928595033</v>
      </c>
      <c r="Q30" t="b">
        <f t="shared" si="5"/>
        <v>0</v>
      </c>
      <c r="R30" t="b">
        <f t="shared" si="6"/>
        <v>1</v>
      </c>
      <c r="S30" t="b">
        <f t="shared" si="7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>BSCallWithParams(C31:H31)</f>
        <v>12.211937957294886</v>
      </c>
      <c r="J31">
        <f t="shared" si="0"/>
        <v>81</v>
      </c>
      <c r="K31">
        <f t="shared" si="1"/>
        <v>12.211937957294886</v>
      </c>
      <c r="L31">
        <f t="shared" si="2"/>
        <v>0</v>
      </c>
      <c r="M31">
        <f t="shared" si="3"/>
        <v>3.1199216928595064</v>
      </c>
      <c r="N31">
        <f>BSPutWithParams(C31:H31)</f>
        <v>9.092016264435383</v>
      </c>
      <c r="O31">
        <f t="shared" si="4"/>
        <v>3.1199216928595028</v>
      </c>
      <c r="P31">
        <f>BSForwardWithParams(C31:H31)</f>
        <v>3.1199216928595122</v>
      </c>
      <c r="Q31" t="b">
        <f t="shared" si="5"/>
        <v>0</v>
      </c>
      <c r="R31" t="b">
        <f t="shared" si="6"/>
        <v>1</v>
      </c>
      <c r="S31" t="b">
        <f t="shared" si="7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>BSCallWithParams(C32:H32)</f>
        <v>13.463908413992186</v>
      </c>
      <c r="J32">
        <f t="shared" si="0"/>
        <v>83</v>
      </c>
      <c r="K32">
        <f t="shared" si="1"/>
        <v>13.463908413992186</v>
      </c>
      <c r="L32">
        <f t="shared" si="2"/>
        <v>0</v>
      </c>
      <c r="M32">
        <f t="shared" si="3"/>
        <v>5.1199216928595064</v>
      </c>
      <c r="N32">
        <f>BSPutWithParams(C32:H32)</f>
        <v>8.3439867211326799</v>
      </c>
      <c r="O32">
        <f t="shared" si="4"/>
        <v>5.1199216928595064</v>
      </c>
      <c r="P32">
        <f>BSForwardWithParams(C32:H32)</f>
        <v>5.1199216928595099</v>
      </c>
      <c r="Q32" t="b">
        <f t="shared" si="5"/>
        <v>1</v>
      </c>
      <c r="R32" t="b">
        <f t="shared" si="6"/>
        <v>1</v>
      </c>
      <c r="S32" t="b">
        <f t="shared" si="7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>BSCallWithParams(C33:H33)</f>
        <v>14.769653772254429</v>
      </c>
      <c r="J33">
        <f t="shared" si="0"/>
        <v>85</v>
      </c>
      <c r="K33">
        <f t="shared" si="1"/>
        <v>14.769653772254429</v>
      </c>
      <c r="L33">
        <f t="shared" si="2"/>
        <v>0</v>
      </c>
      <c r="M33">
        <f t="shared" si="3"/>
        <v>7.1199216928595064</v>
      </c>
      <c r="N33">
        <f>BSPutWithParams(C33:H33)</f>
        <v>7.6497320793949228</v>
      </c>
      <c r="O33">
        <f t="shared" si="4"/>
        <v>7.1199216928595064</v>
      </c>
      <c r="P33">
        <f>BSForwardWithParams(C33:H33)</f>
        <v>7.1199216928595073</v>
      </c>
      <c r="Q33" t="b">
        <f t="shared" si="5"/>
        <v>1</v>
      </c>
      <c r="R33" t="b">
        <f t="shared" si="6"/>
        <v>1</v>
      </c>
      <c r="S33" t="b">
        <f t="shared" si="7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>BSCallWithParams(C34:H34)</f>
        <v>16.126464558173545</v>
      </c>
      <c r="J34">
        <f t="shared" si="0"/>
        <v>87</v>
      </c>
      <c r="K34">
        <f t="shared" si="1"/>
        <v>16.126464558173545</v>
      </c>
      <c r="L34">
        <f t="shared" si="2"/>
        <v>0</v>
      </c>
      <c r="M34">
        <f t="shared" si="3"/>
        <v>9.1199216928595064</v>
      </c>
      <c r="N34">
        <f>BSPutWithParams(C34:H34)</f>
        <v>7.0065428653140387</v>
      </c>
      <c r="O34">
        <f t="shared" si="4"/>
        <v>9.1199216928595064</v>
      </c>
      <c r="P34">
        <f>BSForwardWithParams(C34:H34)</f>
        <v>9.1199216928595046</v>
      </c>
      <c r="Q34" t="b">
        <f t="shared" si="5"/>
        <v>0</v>
      </c>
      <c r="R34" t="b">
        <f t="shared" si="6"/>
        <v>1</v>
      </c>
      <c r="S34" t="b">
        <f t="shared" si="7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>BSCallWithParams(C35:H35)</f>
        <v>17.531586017183272</v>
      </c>
      <c r="J35">
        <f t="shared" si="0"/>
        <v>89</v>
      </c>
      <c r="K35">
        <f t="shared" si="1"/>
        <v>17.531586017183272</v>
      </c>
      <c r="L35">
        <f t="shared" si="2"/>
        <v>0</v>
      </c>
      <c r="M35">
        <f t="shared" si="3"/>
        <v>11.119921692859506</v>
      </c>
      <c r="N35">
        <f>BSPutWithParams(C35:H35)</f>
        <v>6.4116643243237625</v>
      </c>
      <c r="O35">
        <f t="shared" si="4"/>
        <v>11.11992169285951</v>
      </c>
      <c r="P35">
        <f>BSForwardWithParams(C35:H35)</f>
        <v>11.119921692859503</v>
      </c>
      <c r="Q35" t="b">
        <f t="shared" si="5"/>
        <v>1</v>
      </c>
      <c r="R35" t="b">
        <f t="shared" si="6"/>
        <v>1</v>
      </c>
      <c r="S35" t="b">
        <f t="shared" si="7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>BSCallWithParams(C36:H36)</f>
        <v>18.982260972298548</v>
      </c>
      <c r="J36">
        <f t="shared" si="0"/>
        <v>91</v>
      </c>
      <c r="K36">
        <f t="shared" si="1"/>
        <v>18.982260972298548</v>
      </c>
      <c r="L36">
        <f t="shared" si="2"/>
        <v>0</v>
      </c>
      <c r="M36">
        <f t="shared" si="3"/>
        <v>13.119921692859506</v>
      </c>
      <c r="N36">
        <f>BSPutWithParams(C36:H36)</f>
        <v>5.8623392794390483</v>
      </c>
      <c r="O36">
        <f t="shared" si="4"/>
        <v>13.119921692859499</v>
      </c>
      <c r="P36">
        <f>BSForwardWithParams(C36:H36)</f>
        <v>13.119921692859512</v>
      </c>
      <c r="Q36" t="b">
        <f t="shared" si="5"/>
        <v>1</v>
      </c>
      <c r="R36" t="b">
        <f t="shared" si="6"/>
        <v>1</v>
      </c>
      <c r="S36" t="b">
        <f t="shared" si="7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>BSCallWithParams(C37:H37)</f>
        <v>20.475757035920772</v>
      </c>
      <c r="J37">
        <f t="shared" si="0"/>
        <v>93</v>
      </c>
      <c r="K37">
        <f t="shared" si="1"/>
        <v>20.475757035920772</v>
      </c>
      <c r="L37">
        <f t="shared" si="2"/>
        <v>0</v>
      </c>
      <c r="M37">
        <f t="shared" si="3"/>
        <v>15.119921692859506</v>
      </c>
      <c r="N37">
        <f>BSPutWithParams(C37:H37)</f>
        <v>5.3558353430612726</v>
      </c>
      <c r="O37">
        <f t="shared" si="4"/>
        <v>15.119921692859499</v>
      </c>
      <c r="P37">
        <f>BSForwardWithParams(C37:H37)</f>
        <v>15.11992169285951</v>
      </c>
      <c r="Q37" t="b">
        <f t="shared" si="5"/>
        <v>1</v>
      </c>
      <c r="R37" t="b">
        <f t="shared" si="6"/>
        <v>1</v>
      </c>
      <c r="S37" t="b">
        <f t="shared" si="7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>BSCallWithParams(C38:H38)</f>
        <v>22.009389921003851</v>
      </c>
      <c r="J38">
        <f t="shared" si="0"/>
        <v>95</v>
      </c>
      <c r="K38">
        <f t="shared" si="1"/>
        <v>22.009389921003851</v>
      </c>
      <c r="L38">
        <f t="shared" si="2"/>
        <v>0</v>
      </c>
      <c r="M38">
        <f t="shared" si="3"/>
        <v>17.119921692859506</v>
      </c>
      <c r="N38">
        <f>BSPutWithParams(C38:H38)</f>
        <v>4.8894682281443487</v>
      </c>
      <c r="O38">
        <f t="shared" si="4"/>
        <v>17.119921692859503</v>
      </c>
      <c r="P38">
        <f>BSForwardWithParams(C38:H38)</f>
        <v>17.119921692859506</v>
      </c>
      <c r="Q38" t="b">
        <f t="shared" si="5"/>
        <v>1</v>
      </c>
      <c r="R38" t="b">
        <f t="shared" si="6"/>
        <v>1</v>
      </c>
      <c r="S38" t="b">
        <f t="shared" si="7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>BSCallWithParams(C39:H39)</f>
        <v>23.580542872709046</v>
      </c>
      <c r="J39">
        <f t="shared" si="0"/>
        <v>97</v>
      </c>
      <c r="K39">
        <f t="shared" si="1"/>
        <v>23.580542872709046</v>
      </c>
      <c r="L39">
        <f t="shared" si="2"/>
        <v>0</v>
      </c>
      <c r="M39">
        <f t="shared" si="3"/>
        <v>19.119921692859506</v>
      </c>
      <c r="N39">
        <f>BSPutWithParams(C39:H39)</f>
        <v>4.4606211798495288</v>
      </c>
      <c r="O39">
        <f t="shared" si="4"/>
        <v>19.119921692859517</v>
      </c>
      <c r="P39">
        <f>BSForwardWithParams(C39:H39)</f>
        <v>19.119921692859506</v>
      </c>
      <c r="Q39" t="b">
        <f t="shared" si="5"/>
        <v>1</v>
      </c>
      <c r="R39" t="b">
        <f t="shared" si="6"/>
        <v>1</v>
      </c>
      <c r="S39" t="b">
        <f t="shared" si="7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>BSCallWithParams(C40:H40)</f>
        <v>25.18668239740547</v>
      </c>
      <c r="J40">
        <f t="shared" si="0"/>
        <v>99</v>
      </c>
      <c r="K40">
        <f t="shared" si="1"/>
        <v>25.18668239740547</v>
      </c>
      <c r="L40">
        <f t="shared" si="2"/>
        <v>0</v>
      </c>
      <c r="M40">
        <f t="shared" si="3"/>
        <v>21.119921692859506</v>
      </c>
      <c r="N40">
        <f>BSPutWithParams(C40:H40)</f>
        <v>4.0667607045459562</v>
      </c>
      <c r="O40">
        <f t="shared" si="4"/>
        <v>21.119921692859513</v>
      </c>
      <c r="P40">
        <f>BSForwardWithParams(C40:H40)</f>
        <v>21.119921692859503</v>
      </c>
      <c r="Q40" t="b">
        <f t="shared" si="5"/>
        <v>1</v>
      </c>
      <c r="R40" t="b">
        <f t="shared" si="6"/>
        <v>1</v>
      </c>
      <c r="S40" t="b">
        <f t="shared" si="7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>BSCallWithParams(C41:H41)</f>
        <v>26.825370562874589</v>
      </c>
      <c r="J41">
        <f t="shared" si="0"/>
        <v>101</v>
      </c>
      <c r="K41">
        <f t="shared" si="1"/>
        <v>26.825370562874589</v>
      </c>
      <c r="L41">
        <f t="shared" si="2"/>
        <v>1</v>
      </c>
      <c r="M41">
        <f t="shared" si="3"/>
        <v>23.119921692859506</v>
      </c>
      <c r="N41">
        <f>BSPutWithParams(C41:H41)</f>
        <v>3.7054488700150792</v>
      </c>
      <c r="O41">
        <f t="shared" si="4"/>
        <v>23.11992169285951</v>
      </c>
      <c r="P41">
        <f>BSForwardWithParams(C41:H41)</f>
        <v>23.119921692859513</v>
      </c>
      <c r="Q41" t="b">
        <f t="shared" si="5"/>
        <v>1</v>
      </c>
      <c r="R41" t="b">
        <f t="shared" si="6"/>
        <v>1</v>
      </c>
      <c r="S41" t="b">
        <f t="shared" si="7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>BSCallWithParams(C42:H42)</f>
        <v>28.494274198137198</v>
      </c>
      <c r="J42">
        <f t="shared" si="0"/>
        <v>103</v>
      </c>
      <c r="K42">
        <f t="shared" si="1"/>
        <v>28.494274198137198</v>
      </c>
      <c r="L42">
        <f t="shared" si="2"/>
        <v>3</v>
      </c>
      <c r="M42">
        <f t="shared" si="3"/>
        <v>25.119921692859506</v>
      </c>
      <c r="N42">
        <f>BSPutWithParams(C42:H42)</f>
        <v>3.3743525052776882</v>
      </c>
      <c r="O42">
        <f t="shared" si="4"/>
        <v>25.11992169285951</v>
      </c>
      <c r="P42">
        <f>BSForwardWithParams(C42:H42)</f>
        <v>25.11992169285951</v>
      </c>
      <c r="Q42" t="b">
        <f t="shared" si="5"/>
        <v>1</v>
      </c>
      <c r="R42" t="b">
        <f t="shared" si="6"/>
        <v>1</v>
      </c>
      <c r="S42" t="b">
        <f t="shared" si="7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>BSCallWithParams(C43:H43)</f>
        <v>30.191171345625875</v>
      </c>
      <c r="J43">
        <f t="shared" si="0"/>
        <v>105</v>
      </c>
      <c r="K43">
        <f t="shared" si="1"/>
        <v>30.191171345625875</v>
      </c>
      <c r="L43">
        <f t="shared" si="2"/>
        <v>5</v>
      </c>
      <c r="M43">
        <f t="shared" si="3"/>
        <v>27.119921692859506</v>
      </c>
      <c r="N43">
        <f>BSPutWithParams(C43:H43)</f>
        <v>3.0712496527663635</v>
      </c>
      <c r="O43">
        <f t="shared" si="4"/>
        <v>27.119921692859513</v>
      </c>
      <c r="P43">
        <f>BSForwardWithParams(C43:H43)</f>
        <v>27.119921692859506</v>
      </c>
      <c r="Q43" t="b">
        <f t="shared" si="5"/>
        <v>1</v>
      </c>
      <c r="R43" t="b">
        <f t="shared" si="6"/>
        <v>1</v>
      </c>
      <c r="S43" t="b">
        <f t="shared" si="7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>BSCallWithParams(C44:H44)</f>
        <v>31.91395532159499</v>
      </c>
      <c r="J44">
        <f t="shared" si="0"/>
        <v>107</v>
      </c>
      <c r="K44">
        <f t="shared" si="1"/>
        <v>31.91395532159499</v>
      </c>
      <c r="L44">
        <f t="shared" si="2"/>
        <v>7</v>
      </c>
      <c r="M44">
        <f t="shared" si="3"/>
        <v>29.119921692859506</v>
      </c>
      <c r="N44">
        <f>BSPutWithParams(C44:H44)</f>
        <v>2.7940336287354874</v>
      </c>
      <c r="O44">
        <f t="shared" si="4"/>
        <v>29.119921692859503</v>
      </c>
      <c r="P44">
        <f>BSForwardWithParams(C44:H44)</f>
        <v>29.119921692859506</v>
      </c>
      <c r="Q44" t="b">
        <f t="shared" si="5"/>
        <v>1</v>
      </c>
      <c r="R44" t="b">
        <f t="shared" si="6"/>
        <v>1</v>
      </c>
      <c r="S44" t="b">
        <f t="shared" si="7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>BSCallWithParams(C45:H45)</f>
        <v>33.660636729490143</v>
      </c>
      <c r="J45">
        <f t="shared" si="0"/>
        <v>109</v>
      </c>
      <c r="K45">
        <f t="shared" si="1"/>
        <v>33.660636729490143</v>
      </c>
      <c r="L45">
        <f t="shared" si="2"/>
        <v>9</v>
      </c>
      <c r="M45">
        <f t="shared" si="3"/>
        <v>31.119921692859506</v>
      </c>
      <c r="N45">
        <f>BSPutWithParams(C45:H45)</f>
        <v>2.5407150366306368</v>
      </c>
      <c r="O45">
        <f t="shared" si="4"/>
        <v>31.119921692859506</v>
      </c>
      <c r="P45">
        <f>BSForwardWithParams(C45:H45)</f>
        <v>31.119921692859503</v>
      </c>
      <c r="Q45" t="b">
        <f t="shared" si="5"/>
        <v>1</v>
      </c>
      <c r="R45" t="b">
        <f t="shared" si="6"/>
        <v>1</v>
      </c>
      <c r="S45" t="b">
        <f t="shared" si="7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>BSCallWithParams(C46:H46)</f>
        <v>35.429343750544568</v>
      </c>
      <c r="J46">
        <f t="shared" si="0"/>
        <v>111</v>
      </c>
      <c r="K46">
        <f t="shared" si="1"/>
        <v>35.429343750544568</v>
      </c>
      <c r="L46">
        <f t="shared" si="2"/>
        <v>11</v>
      </c>
      <c r="M46">
        <f t="shared" si="3"/>
        <v>33.119921692859506</v>
      </c>
      <c r="N46">
        <f>BSPutWithParams(C46:H46)</f>
        <v>2.3094220576850599</v>
      </c>
      <c r="O46">
        <f t="shared" si="4"/>
        <v>33.119921692859506</v>
      </c>
      <c r="P46">
        <f>BSForwardWithParams(C46:H46)</f>
        <v>33.119921692859499</v>
      </c>
      <c r="Q46" t="b">
        <f t="shared" si="5"/>
        <v>1</v>
      </c>
      <c r="R46" t="b">
        <f t="shared" si="6"/>
        <v>1</v>
      </c>
      <c r="S46" t="b">
        <f t="shared" si="7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>BSCallWithParams(C47:H47)</f>
        <v>37.218321009837979</v>
      </c>
      <c r="J47">
        <f t="shared" si="0"/>
        <v>113</v>
      </c>
      <c r="K47">
        <f t="shared" si="1"/>
        <v>37.218321009837979</v>
      </c>
      <c r="L47">
        <f t="shared" si="2"/>
        <v>13</v>
      </c>
      <c r="M47">
        <f t="shared" si="3"/>
        <v>35.119921692859506</v>
      </c>
      <c r="N47">
        <f>BSPutWithParams(C47:H47)</f>
        <v>2.0983993169784707</v>
      </c>
      <c r="O47">
        <f t="shared" si="4"/>
        <v>35.119921692859506</v>
      </c>
      <c r="P47">
        <f>BSForwardWithParams(C47:H47)</f>
        <v>35.119921692859499</v>
      </c>
      <c r="Q47" t="b">
        <f t="shared" si="5"/>
        <v>1</v>
      </c>
      <c r="R47" t="b">
        <f t="shared" si="6"/>
        <v>1</v>
      </c>
      <c r="S47" t="b">
        <f t="shared" si="7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>BSCallWithParams(C48:H48)</f>
        <v>39.02592728714724</v>
      </c>
      <c r="J48">
        <f t="shared" si="0"/>
        <v>115</v>
      </c>
      <c r="K48">
        <f t="shared" si="1"/>
        <v>39.02592728714724</v>
      </c>
      <c r="L48">
        <f t="shared" si="2"/>
        <v>15</v>
      </c>
      <c r="M48">
        <f t="shared" si="3"/>
        <v>37.119921692859506</v>
      </c>
      <c r="N48">
        <f>BSPutWithParams(C48:H48)</f>
        <v>1.906005594287743</v>
      </c>
      <c r="O48">
        <f t="shared" si="4"/>
        <v>37.119921692859499</v>
      </c>
      <c r="P48">
        <f>BSForwardWithParams(C48:H48)</f>
        <v>37.119921692859499</v>
      </c>
      <c r="Q48" t="b">
        <f t="shared" si="5"/>
        <v>1</v>
      </c>
      <c r="R48" t="b">
        <f t="shared" si="6"/>
        <v>1</v>
      </c>
      <c r="S48" t="b">
        <f t="shared" si="7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>BSCallWithParams(C49:H49)</f>
        <v>40.850632312061379</v>
      </c>
      <c r="J49">
        <f t="shared" si="0"/>
        <v>117</v>
      </c>
      <c r="K49">
        <f t="shared" si="1"/>
        <v>40.850632312061379</v>
      </c>
      <c r="L49">
        <f t="shared" si="2"/>
        <v>17</v>
      </c>
      <c r="M49">
        <f t="shared" si="3"/>
        <v>39.119921692859506</v>
      </c>
      <c r="N49">
        <f>BSPutWithParams(C49:H49)</f>
        <v>1.7307106192018598</v>
      </c>
      <c r="O49">
        <f t="shared" si="4"/>
        <v>39.119921692859521</v>
      </c>
      <c r="P49">
        <f>BSForwardWithParams(C49:H49)</f>
        <v>39.119921692859492</v>
      </c>
      <c r="Q49" t="b">
        <f t="shared" si="5"/>
        <v>1</v>
      </c>
      <c r="R49" t="b">
        <f t="shared" si="6"/>
        <v>1</v>
      </c>
      <c r="S49" t="b">
        <f t="shared" si="7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>BSCallWithParams(C50:H50)</f>
        <v>42.691012853368619</v>
      </c>
      <c r="J50">
        <f t="shared" si="0"/>
        <v>119</v>
      </c>
      <c r="K50">
        <f t="shared" si="1"/>
        <v>42.691012853368619</v>
      </c>
      <c r="L50">
        <f t="shared" si="2"/>
        <v>19</v>
      </c>
      <c r="M50">
        <f t="shared" si="3"/>
        <v>41.119921692859506</v>
      </c>
      <c r="N50">
        <f>BSPutWithParams(C50:H50)</f>
        <v>1.5710911605091109</v>
      </c>
      <c r="O50">
        <f t="shared" si="4"/>
        <v>41.119921692859506</v>
      </c>
      <c r="P50">
        <f>BSForwardWithParams(C50:H50)</f>
        <v>41.119921692859513</v>
      </c>
      <c r="Q50" t="b">
        <f t="shared" si="5"/>
        <v>1</v>
      </c>
      <c r="R50" t="b">
        <f t="shared" si="6"/>
        <v>1</v>
      </c>
      <c r="S50" t="b">
        <f t="shared" si="7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>BSCallWithParams(C51:H51)</f>
        <v>44.545748284553213</v>
      </c>
      <c r="J51">
        <f t="shared" si="0"/>
        <v>121</v>
      </c>
      <c r="K51">
        <f t="shared" si="1"/>
        <v>44.545748284553213</v>
      </c>
      <c r="L51">
        <f t="shared" si="2"/>
        <v>21</v>
      </c>
      <c r="M51">
        <f t="shared" si="3"/>
        <v>43.119921692859506</v>
      </c>
      <c r="N51">
        <f>BSPutWithParams(C51:H51)</f>
        <v>1.4258265916937045</v>
      </c>
      <c r="O51">
        <f t="shared" si="4"/>
        <v>43.119921692859506</v>
      </c>
      <c r="P51">
        <f>BSForwardWithParams(C51:H51)</f>
        <v>43.119921692859513</v>
      </c>
      <c r="Q51" t="b">
        <f t="shared" si="5"/>
        <v>1</v>
      </c>
      <c r="R51" t="b">
        <f t="shared" si="6"/>
        <v>1</v>
      </c>
      <c r="S51" t="b">
        <f t="shared" si="7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>BSCallWithParams(C52:H52)</f>
        <v>46.413615780933043</v>
      </c>
      <c r="J52">
        <f t="shared" si="0"/>
        <v>123</v>
      </c>
      <c r="K52">
        <f t="shared" si="1"/>
        <v>46.413615780933043</v>
      </c>
      <c r="L52">
        <f t="shared" si="2"/>
        <v>23</v>
      </c>
      <c r="M52">
        <f t="shared" si="3"/>
        <v>45.119921692859506</v>
      </c>
      <c r="N52">
        <f>BSPutWithParams(C52:H52)</f>
        <v>1.2936940880735337</v>
      </c>
      <c r="O52">
        <f t="shared" si="4"/>
        <v>45.119921692859506</v>
      </c>
      <c r="P52">
        <f>BSForwardWithParams(C52:H52)</f>
        <v>45.119921692859513</v>
      </c>
      <c r="Q52" t="b">
        <f t="shared" si="5"/>
        <v>1</v>
      </c>
      <c r="R52" t="b">
        <f t="shared" si="6"/>
        <v>1</v>
      </c>
      <c r="S52" t="b">
        <f t="shared" si="7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>BSCallWithParams(C53:H53)</f>
        <v>48.293485279861258</v>
      </c>
      <c r="J53">
        <f t="shared" si="0"/>
        <v>125</v>
      </c>
      <c r="K53">
        <f t="shared" si="1"/>
        <v>48.293485279861258</v>
      </c>
      <c r="L53">
        <f t="shared" si="2"/>
        <v>25</v>
      </c>
      <c r="M53">
        <f t="shared" si="3"/>
        <v>47.119921692859506</v>
      </c>
      <c r="N53">
        <f>BSPutWithParams(C53:H53)</f>
        <v>1.1735635870017482</v>
      </c>
      <c r="O53">
        <f t="shared" si="4"/>
        <v>47.119921692859506</v>
      </c>
      <c r="P53">
        <f>BSForwardWithParams(C53:H53)</f>
        <v>47.119921692859506</v>
      </c>
      <c r="Q53" t="b">
        <f t="shared" si="5"/>
        <v>1</v>
      </c>
      <c r="R53" t="b">
        <f t="shared" si="6"/>
        <v>1</v>
      </c>
      <c r="S53" t="b">
        <f t="shared" si="7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>BSCallWithParams(C54:H54)</f>
        <v>50.184314313652166</v>
      </c>
      <c r="J54">
        <f t="shared" si="0"/>
        <v>127</v>
      </c>
      <c r="K54">
        <f t="shared" si="1"/>
        <v>50.184314313652166</v>
      </c>
      <c r="L54">
        <f t="shared" si="2"/>
        <v>27</v>
      </c>
      <c r="M54">
        <f t="shared" si="3"/>
        <v>49.119921692859506</v>
      </c>
      <c r="N54">
        <f>BSPutWithParams(C54:H54)</f>
        <v>1.064392620792658</v>
      </c>
      <c r="O54">
        <f t="shared" si="4"/>
        <v>49.119921692859506</v>
      </c>
      <c r="P54">
        <f>BSForwardWithParams(C54:H54)</f>
        <v>49.119921692859506</v>
      </c>
      <c r="Q54" t="b">
        <f t="shared" si="5"/>
        <v>1</v>
      </c>
      <c r="R54" t="b">
        <f t="shared" si="6"/>
        <v>1</v>
      </c>
      <c r="S54" t="b">
        <f t="shared" si="7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>BSCallWithParams(C55:H55)</f>
        <v>52.085142805505029</v>
      </c>
      <c r="J55">
        <f t="shared" si="0"/>
        <v>129</v>
      </c>
      <c r="K55">
        <f t="shared" si="1"/>
        <v>52.085142805505029</v>
      </c>
      <c r="L55">
        <f t="shared" si="2"/>
        <v>29</v>
      </c>
      <c r="M55">
        <f t="shared" si="3"/>
        <v>51.119921692859506</v>
      </c>
      <c r="N55">
        <f>BSPutWithParams(C55:H55)</f>
        <v>0.96522111264552279</v>
      </c>
      <c r="O55">
        <f t="shared" si="4"/>
        <v>51.119921692859506</v>
      </c>
      <c r="P55">
        <f>BSForwardWithParams(C55:H55)</f>
        <v>51.119921692859506</v>
      </c>
      <c r="Q55" t="b">
        <f t="shared" si="5"/>
        <v>1</v>
      </c>
      <c r="R55" t="b">
        <f t="shared" si="6"/>
        <v>1</v>
      </c>
      <c r="S55" t="b">
        <f t="shared" si="7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>BSCallWithParams(C56:H56)</f>
        <v>53.995087901626803</v>
      </c>
      <c r="J56">
        <f t="shared" si="0"/>
        <v>131</v>
      </c>
      <c r="K56">
        <f t="shared" si="1"/>
        <v>53.995087901626803</v>
      </c>
      <c r="L56">
        <f t="shared" si="2"/>
        <v>31</v>
      </c>
      <c r="M56">
        <f t="shared" si="3"/>
        <v>53.119921692859506</v>
      </c>
      <c r="N56">
        <f>BSPutWithParams(C56:H56)</f>
        <v>0.87516620876728979</v>
      </c>
      <c r="O56">
        <f t="shared" si="4"/>
        <v>53.119921692859513</v>
      </c>
      <c r="P56">
        <f>BSForwardWithParams(C56:H56)</f>
        <v>53.119921692859499</v>
      </c>
      <c r="Q56" t="b">
        <f t="shared" si="5"/>
        <v>1</v>
      </c>
      <c r="R56" t="b">
        <f t="shared" si="6"/>
        <v>1</v>
      </c>
      <c r="S56" t="b">
        <f t="shared" si="7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>BSCallWithParams(C57:H57)</f>
        <v>55.913338897876415</v>
      </c>
      <c r="J57">
        <f t="shared" si="0"/>
        <v>133</v>
      </c>
      <c r="K57">
        <f t="shared" si="1"/>
        <v>55.913338897876415</v>
      </c>
      <c r="L57">
        <f t="shared" si="2"/>
        <v>33</v>
      </c>
      <c r="M57">
        <f t="shared" si="3"/>
        <v>55.119921692859506</v>
      </c>
      <c r="N57">
        <f>BSPutWithParams(C57:H57)</f>
        <v>0.7934172050169126</v>
      </c>
      <c r="O57">
        <f t="shared" si="4"/>
        <v>55.119921692859499</v>
      </c>
      <c r="P57">
        <f>BSForwardWithParams(C57:H57)</f>
        <v>55.119921692859499</v>
      </c>
      <c r="Q57" t="b">
        <f t="shared" si="5"/>
        <v>1</v>
      </c>
      <c r="R57" t="b">
        <f t="shared" si="6"/>
        <v>1</v>
      </c>
      <c r="S57" t="b">
        <f t="shared" si="7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>BSCallWithParams(C58:H58)</f>
        <v>57.839152306417276</v>
      </c>
      <c r="J58">
        <f t="shared" si="0"/>
        <v>135</v>
      </c>
      <c r="K58">
        <f t="shared" si="1"/>
        <v>57.839152306417276</v>
      </c>
      <c r="L58">
        <f t="shared" si="2"/>
        <v>35</v>
      </c>
      <c r="M58">
        <f t="shared" si="3"/>
        <v>57.119921692859506</v>
      </c>
      <c r="N58">
        <f>BSPutWithParams(C58:H58)</f>
        <v>0.71923061355776685</v>
      </c>
      <c r="O58">
        <f t="shared" si="4"/>
        <v>57.119921692859506</v>
      </c>
      <c r="P58">
        <f>BSForwardWithParams(C58:H58)</f>
        <v>57.119921692859499</v>
      </c>
      <c r="Q58" t="b">
        <f t="shared" si="5"/>
        <v>1</v>
      </c>
      <c r="R58" t="b">
        <f t="shared" si="6"/>
        <v>1</v>
      </c>
      <c r="S58" t="b">
        <f t="shared" si="7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>BSCallWithParams(C59:H59)</f>
        <v>59.77184709689341</v>
      </c>
      <c r="J59">
        <f t="shared" si="0"/>
        <v>137</v>
      </c>
      <c r="K59">
        <f t="shared" si="1"/>
        <v>59.77184709689341</v>
      </c>
      <c r="L59">
        <f t="shared" si="2"/>
        <v>37</v>
      </c>
      <c r="M59">
        <f t="shared" si="3"/>
        <v>59.119921692859506</v>
      </c>
      <c r="N59">
        <f>BSPutWithParams(C59:H59)</f>
        <v>0.6519254040339062</v>
      </c>
      <c r="O59">
        <f t="shared" si="4"/>
        <v>59.119921692859506</v>
      </c>
      <c r="P59">
        <f>BSForwardWithParams(C59:H59)</f>
        <v>59.119921692859492</v>
      </c>
      <c r="Q59" t="b">
        <f t="shared" si="5"/>
        <v>1</v>
      </c>
      <c r="R59" t="b">
        <f t="shared" si="6"/>
        <v>1</v>
      </c>
      <c r="S59" t="b">
        <f t="shared" si="7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>BSCallWithParams(C60:H60)</f>
        <v>61.710800137358873</v>
      </c>
      <c r="J60">
        <f t="shared" si="0"/>
        <v>139</v>
      </c>
      <c r="K60">
        <f t="shared" si="1"/>
        <v>61.710800137358873</v>
      </c>
      <c r="L60">
        <f t="shared" si="2"/>
        <v>39</v>
      </c>
      <c r="M60">
        <f t="shared" si="3"/>
        <v>61.119921692859506</v>
      </c>
      <c r="N60">
        <f>BSPutWithParams(C60:H60)</f>
        <v>0.59087844449938132</v>
      </c>
      <c r="O60">
        <f t="shared" si="4"/>
        <v>61.119921692859492</v>
      </c>
      <c r="P60">
        <f>BSForwardWithParams(C60:H60)</f>
        <v>61.119921692859513</v>
      </c>
      <c r="Q60" t="b">
        <f t="shared" si="5"/>
        <v>1</v>
      </c>
      <c r="R60" t="b">
        <f t="shared" si="6"/>
        <v>1</v>
      </c>
      <c r="S60" t="b">
        <f t="shared" si="7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>BSCallWithParams(C61:H61)</f>
        <v>63.655441852405133</v>
      </c>
      <c r="J61">
        <f t="shared" si="0"/>
        <v>141</v>
      </c>
      <c r="K61">
        <f t="shared" si="1"/>
        <v>63.655441852405133</v>
      </c>
      <c r="L61">
        <f t="shared" si="2"/>
        <v>41</v>
      </c>
      <c r="M61">
        <f t="shared" si="3"/>
        <v>63.119921692859506</v>
      </c>
      <c r="N61">
        <f>BSPutWithParams(C61:H61)</f>
        <v>0.53552015954562249</v>
      </c>
      <c r="O61">
        <f t="shared" si="4"/>
        <v>63.119921692859513</v>
      </c>
      <c r="P61">
        <f>BSForwardWithParams(C61:H61)</f>
        <v>63.119921692859513</v>
      </c>
      <c r="Q61" t="b">
        <f t="shared" si="5"/>
        <v>1</v>
      </c>
      <c r="R61" t="b">
        <f t="shared" si="6"/>
        <v>1</v>
      </c>
      <c r="S61" t="b">
        <f t="shared" si="7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>BSCallWithParams(C62:H62)</f>
        <v>65.605252109472715</v>
      </c>
      <c r="J62">
        <f t="shared" si="0"/>
        <v>143</v>
      </c>
      <c r="K62">
        <f t="shared" si="1"/>
        <v>65.605252109472715</v>
      </c>
      <c r="L62">
        <f t="shared" si="2"/>
        <v>43</v>
      </c>
      <c r="M62">
        <f t="shared" si="3"/>
        <v>65.119921692859506</v>
      </c>
      <c r="N62">
        <f>BSPutWithParams(C62:H62)</f>
        <v>0.48533041661319531</v>
      </c>
      <c r="O62">
        <f t="shared" si="4"/>
        <v>65.119921692859521</v>
      </c>
      <c r="P62">
        <f>BSForwardWithParams(C62:H62)</f>
        <v>65.119921692859506</v>
      </c>
      <c r="Q62" t="b">
        <f t="shared" si="5"/>
        <v>1</v>
      </c>
      <c r="R62" t="b">
        <f t="shared" si="6"/>
        <v>1</v>
      </c>
      <c r="S62" t="b">
        <f t="shared" si="7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>BSCallWithParams(C63:H63)</f>
        <v>67.559756339035872</v>
      </c>
      <c r="J63">
        <f t="shared" si="0"/>
        <v>145</v>
      </c>
      <c r="K63">
        <f t="shared" si="1"/>
        <v>67.559756339035872</v>
      </c>
      <c r="L63">
        <f t="shared" si="2"/>
        <v>45</v>
      </c>
      <c r="M63">
        <f t="shared" si="3"/>
        <v>67.119921692859506</v>
      </c>
      <c r="N63">
        <f>BSPutWithParams(C63:H63)</f>
        <v>0.43983464617636736</v>
      </c>
      <c r="O63">
        <f t="shared" si="4"/>
        <v>67.119921692859506</v>
      </c>
      <c r="P63">
        <f>BSForwardWithParams(C63:H63)</f>
        <v>67.119921692859506</v>
      </c>
      <c r="Q63" t="b">
        <f t="shared" si="5"/>
        <v>1</v>
      </c>
      <c r="R63" t="b">
        <f t="shared" si="6"/>
        <v>1</v>
      </c>
      <c r="S63" t="b">
        <f t="shared" si="7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>BSCallWithParams(C64:H64)</f>
        <v>69.518521890055766</v>
      </c>
      <c r="J64">
        <f t="shared" si="0"/>
        <v>147</v>
      </c>
      <c r="K64">
        <f t="shared" si="1"/>
        <v>69.518521890055766</v>
      </c>
      <c r="L64">
        <f t="shared" si="2"/>
        <v>47</v>
      </c>
      <c r="M64">
        <f t="shared" si="3"/>
        <v>69.119921692859506</v>
      </c>
      <c r="N64">
        <f>BSPutWithParams(C64:H64)</f>
        <v>0.39860019719626738</v>
      </c>
      <c r="O64">
        <f t="shared" si="4"/>
        <v>69.119921692859492</v>
      </c>
      <c r="P64">
        <f>BSForwardWithParams(C64:H64)</f>
        <v>69.119921692859506</v>
      </c>
      <c r="Q64" t="b">
        <f t="shared" si="5"/>
        <v>1</v>
      </c>
      <c r="R64" t="b">
        <f t="shared" si="6"/>
        <v>1</v>
      </c>
      <c r="S64" t="b">
        <f t="shared" si="7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>BSCallWithParams(C65:H65)</f>
        <v>71.481154618672406</v>
      </c>
      <c r="J65">
        <f t="shared" si="0"/>
        <v>149</v>
      </c>
      <c r="K65">
        <f t="shared" si="1"/>
        <v>71.481154618672406</v>
      </c>
      <c r="L65">
        <f t="shared" si="2"/>
        <v>49</v>
      </c>
      <c r="M65">
        <f t="shared" si="3"/>
        <v>71.119921692859506</v>
      </c>
      <c r="N65">
        <f>BSPutWithParams(C65:H65)</f>
        <v>0.36123292581290478</v>
      </c>
      <c r="O65">
        <f t="shared" si="4"/>
        <v>71.119921692859506</v>
      </c>
      <c r="P65">
        <f>BSForwardWithParams(C65:H65)</f>
        <v>71.119921692859506</v>
      </c>
      <c r="Q65" t="b">
        <f t="shared" si="5"/>
        <v>1</v>
      </c>
      <c r="R65" t="b">
        <f t="shared" si="6"/>
        <v>1</v>
      </c>
      <c r="S65" t="b">
        <f t="shared" si="7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>BSCallWithParams(C66:H66)</f>
        <v>16.823159058040311</v>
      </c>
      <c r="J66">
        <f t="shared" si="0"/>
        <v>88</v>
      </c>
      <c r="K66">
        <f t="shared" si="1"/>
        <v>16.823159058040311</v>
      </c>
      <c r="L66">
        <f t="shared" si="2"/>
        <v>0</v>
      </c>
      <c r="M66">
        <f t="shared" si="3"/>
        <v>10.119921692859506</v>
      </c>
      <c r="N66">
        <f>BSPutWithParams(C66:H66)</f>
        <v>6.7032373651808008</v>
      </c>
      <c r="O66">
        <f t="shared" si="4"/>
        <v>10.11992169285951</v>
      </c>
      <c r="P66">
        <f>BSForwardWithParams(C66:H66)</f>
        <v>10.119921692859505</v>
      </c>
      <c r="Q66" t="b">
        <f t="shared" si="5"/>
        <v>1</v>
      </c>
      <c r="R66" t="b">
        <f t="shared" si="6"/>
        <v>1</v>
      </c>
      <c r="S66" t="b">
        <f t="shared" si="7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>BSCallWithParams(C67:H67)</f>
        <v>17.531586017183272</v>
      </c>
      <c r="J67">
        <f t="shared" si="0"/>
        <v>89</v>
      </c>
      <c r="K67">
        <f t="shared" si="1"/>
        <v>17.531586017183272</v>
      </c>
      <c r="L67">
        <f t="shared" si="2"/>
        <v>0</v>
      </c>
      <c r="M67">
        <f t="shared" si="3"/>
        <v>11.119921692859506</v>
      </c>
      <c r="N67">
        <f>BSPutWithParams(C67:H67)</f>
        <v>6.4116643243237625</v>
      </c>
      <c r="O67">
        <f t="shared" si="4"/>
        <v>11.11992169285951</v>
      </c>
      <c r="P67">
        <f>BSForwardWithParams(C67:H67)</f>
        <v>11.119921692859503</v>
      </c>
      <c r="Q67" t="b">
        <f t="shared" si="5"/>
        <v>1</v>
      </c>
      <c r="R67" t="b">
        <f t="shared" si="6"/>
        <v>1</v>
      </c>
      <c r="S67" t="b">
        <f t="shared" si="7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>BSCallWithParams(C68:H68)</f>
        <v>18.251400955329437</v>
      </c>
      <c r="J68">
        <f t="shared" ref="J68:J71" si="8">C68</f>
        <v>90</v>
      </c>
      <c r="K68">
        <f t="shared" ref="K68:K71" si="9">I68</f>
        <v>18.251400955329437</v>
      </c>
      <c r="L68">
        <f t="shared" ref="L68:L71" si="10">MAX(0,J68-D68)</f>
        <v>0</v>
      </c>
      <c r="M68">
        <f t="shared" ref="M68:M71" si="11">MAX(0,J68-D68*EXP(-E68*H68))</f>
        <v>12.119921692859506</v>
      </c>
      <c r="N68">
        <f>BSPutWithParams(C68:H68)</f>
        <v>6.1314792624699344</v>
      </c>
      <c r="O68">
        <f t="shared" ref="O68:O71" si="12">K68-N68</f>
        <v>12.119921692859503</v>
      </c>
      <c r="P68">
        <f>BSForwardWithParams(C68:H68)</f>
        <v>12.119921692859503</v>
      </c>
      <c r="Q68" t="b">
        <f t="shared" ref="Q68:Q71" si="13">(O68=P68)</f>
        <v>1</v>
      </c>
      <c r="R68" t="b">
        <f t="shared" ref="R68:R71" si="14">(K68&lt;=C68)</f>
        <v>1</v>
      </c>
      <c r="S68" t="b">
        <f t="shared" ref="S68:S71" si="15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>BSCallWithParams(C69:H69)</f>
        <v>18.982260972298548</v>
      </c>
      <c r="J69">
        <f t="shared" si="8"/>
        <v>91</v>
      </c>
      <c r="K69">
        <f t="shared" si="9"/>
        <v>18.982260972298548</v>
      </c>
      <c r="L69">
        <f t="shared" si="10"/>
        <v>0</v>
      </c>
      <c r="M69">
        <f t="shared" si="11"/>
        <v>13.119921692859506</v>
      </c>
      <c r="N69">
        <f>BSPutWithParams(C69:H69)</f>
        <v>5.8623392794390483</v>
      </c>
      <c r="O69">
        <f t="shared" si="12"/>
        <v>13.119921692859499</v>
      </c>
      <c r="P69">
        <f>BSForwardWithParams(C69:H69)</f>
        <v>13.119921692859512</v>
      </c>
      <c r="Q69" t="b">
        <f t="shared" si="13"/>
        <v>1</v>
      </c>
      <c r="R69" t="b">
        <f t="shared" si="14"/>
        <v>1</v>
      </c>
      <c r="S69" t="b">
        <f t="shared" si="15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>BSCallWithParams(C70:H70)</f>
        <v>19.723825507199734</v>
      </c>
      <c r="J70">
        <f t="shared" si="8"/>
        <v>92</v>
      </c>
      <c r="K70">
        <f t="shared" si="9"/>
        <v>19.723825507199734</v>
      </c>
      <c r="L70">
        <f t="shared" si="10"/>
        <v>0</v>
      </c>
      <c r="M70">
        <f t="shared" si="11"/>
        <v>14.119921692859506</v>
      </c>
      <c r="N70">
        <f>BSPutWithParams(C70:H70)</f>
        <v>5.603903814340228</v>
      </c>
      <c r="O70">
        <f t="shared" si="12"/>
        <v>14.119921692859506</v>
      </c>
      <c r="P70">
        <f>BSForwardWithParams(C70:H70)</f>
        <v>14.119921692859512</v>
      </c>
      <c r="Q70" t="b">
        <f t="shared" si="13"/>
        <v>1</v>
      </c>
      <c r="R70" t="b">
        <f t="shared" si="14"/>
        <v>1</v>
      </c>
      <c r="S70" t="b">
        <f t="shared" si="15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>BSCallWithParams(C71:H71)</f>
        <v>20.475757035920772</v>
      </c>
      <c r="J71">
        <f t="shared" si="8"/>
        <v>93</v>
      </c>
      <c r="K71">
        <f t="shared" si="9"/>
        <v>20.475757035920772</v>
      </c>
      <c r="L71">
        <f t="shared" si="10"/>
        <v>0</v>
      </c>
      <c r="M71">
        <f t="shared" si="11"/>
        <v>15.119921692859506</v>
      </c>
      <c r="N71">
        <f>BSPutWithParams(C71:H71)</f>
        <v>5.3558353430612726</v>
      </c>
      <c r="O71">
        <f t="shared" si="12"/>
        <v>15.119921692859499</v>
      </c>
      <c r="P71">
        <f>BSForwardWithParams(C71:H71)</f>
        <v>15.11992169285951</v>
      </c>
      <c r="Q71" t="b">
        <f t="shared" si="13"/>
        <v>1</v>
      </c>
      <c r="R71" t="b">
        <f t="shared" si="14"/>
        <v>1</v>
      </c>
      <c r="S71" t="b">
        <f t="shared" si="15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>BSCallWithParams(C74:H74)</f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>BSCallWithParams(C75:H75)</f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>BSCallWithParams(C76:H76)</f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>BSCallWithParams(C77:H77)</f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>BSCallWithParams(C78:H78)</f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>BSCallWithParams(C79:H79)</f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>BSCallWithParams(C80:H80)</f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>BSCallWithParams(C81:H81)</f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>BSCallWithParams(C82:H82)</f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>BSCallWithParams(C83:H83)</f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>BSCallWithParams(C84:H84)</f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>BSCallWithParams(C85:H85)</f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>BSCallWithParams(C86:H86)</f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>BSCallWithParams(C87:H87)</f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>BSCallWithParams(C88:H88)</f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>BSCallWithParams(C89:H89)</f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>BSCallWithParams(C90:H90)</f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>BSCallWithParams(C91:H91)</f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>BSCallWithParams(C92:H92)</f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>BSCallWithParams(C93:H93)</f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>BSCallWithParams(C94:H94)</f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>BSCallWithParams(C95:H95)</f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>BSCallWithParams(C96:H96)</f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>BSCallWithParams(C97:H97)</f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>BSCallWithParams(C98:H98)</f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>BSCallWithParams(C99:H99)</f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>BSCallWithParams(C100:H100)</f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>BSCallWithParams(C101:H101)</f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>BSCallWithParams(C102:H102)</f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>BSCallWithParams(C103:H103)</f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>BSCallWithParams(C104:H104)</f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>BSCallWithParams(C106:H106)</f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>BSCallWithParams(C107:H107)</f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>BSCallWithParams(C108:H108)</f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>BSCallWithParams(C109:H109)</f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>BSCallWithParams(C110:H110)</f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>BSCallWithParams(C111:H111)</f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>BSCallWithParams(C112:H112)</f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>BSCallWithParams(C113:H113)</f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>BSCallWithParams(C114:H114)</f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>BSCallWithParams(C115:H115)</f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>BSCallWithParams(C116:H116)</f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>BSCallWithParams(C117:H117)</f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>BSCallWithParams(C118:H118)</f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>BSCallWithParams(C119:H119)</f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>BSCallWithParams(C120:H120)</f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>BSCallWithParams(C121:H121)</f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>BSCallWithParams(C122:H122)</f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>BSCallWithParams(C123:H123)</f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>BSCallWithParams(C132:H132)</f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>BSCallWithParams(C133:H133)</f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>BSCallWithParams(C134:H134)</f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>BSCallWithParams(C135:H135)</f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>BSCallWithParams(C136:H136)</f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>BSCallWithParams(C137:H137)</f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>BSCallWithParams(C138:H138)</f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>BSCallWithParams(C139:H139)</f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>BSCallWithParams(C140:H140)</f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>BSCallWithParams(C141:H141)</f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>BSCallWithParams(C142:H142)</f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>BSCallWithParams(C143:H143)</f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>BSCallWithParams(C144:H144)</f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>BSCallWithParams(C145:H145)</f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>BSCallWithParams(C146:H146)</f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>BSCallWithParams(C147:H147)</f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>BSCallWithParams(C148:H148)</f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>BSCallWithParams(C149:H149)</f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>BSCallWithParams(C150:H150)</f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>BSCallWithParams(C151:H151)</f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>BSCallWithParams(C152:H152)</f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>BSCallWithParams(C153:H153)</f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>BSCallWithParams(C154:H154)</f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>BSCallWithParams(C155:H155)</f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>BSCallWithParams(C156:H156)</f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>BSCallWithParams(C157:H157)</f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>BSCallWithParams(C158:H158)</f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>BSCallWithParams(C159:H159)</f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>BSCallWithParams(C160:H160)</f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>BSCallWithParams(C161:H161)</f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>BSCallWithParams(C162:H162)</f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>BSCallWithParams(C164:H164)</f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>BSCallWithParams(C165:H165)</f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>BSCallWithParams(C166:H166)</f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>BSCallWithParams(C167:H167)</f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>BSCallWithParams(C168:H168)</f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>BSCallWithParams(C169:H169)</f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>BSCallWithParams(C170:H170)</f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>BSCallWithParams(C171:H171)</f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>BSCallWithParams(C172:H172)</f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>BSCallWithParams(C173:H173)</f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>BSCallWithParams(C174:H174)</f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>BSCallWithParams(C175:H175)</f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>BSCallWithParams(C176:H176)</f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>BSCallWithParams(C177:H177)</f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>BSCallWithParams(C178:H178)</f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>BSCallWithParams(C179:H179)</f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>BSCallWithParams(C180:H180)</f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0.15</v>
      </c>
      <c r="H181">
        <v>2</v>
      </c>
      <c r="I181">
        <f>BSCallWithParams(C181:H181)</f>
        <v>13.676732841942545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>BSCallWithParams(C186:H186)</f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>BSCallWithParams(C187:H187)</f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>BSCallWithParams(C188:H188)</f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>BSCallWithParams(C189:H189)</f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>BSCallWithParams(C190:H190)</f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>BSCallWithParams(C191:H191)</f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>BSCallWithParams(C192:H192)</f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>BSCallWithParams(C193:H193)</f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>BSCallWithParams(C194:H194)</f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>BSCallWithParams(C195:H195)</f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>BSCallWithParams(C196:H196)</f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>BSCallWithParams(C197:H197)</f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>BSCallWithParams(C198:H198)</f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>BSCallWithParams(C199:H199)</f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>BSCallWithParams(C200:H200)</f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>BSCallWithParams(C201:H201)</f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>BSCallWithParams(C202:H202)</f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>BSCallWithParams(C203:H203)</f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>BSCallWithParams(C204:H204)</f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>BSCallWithParams(C205:H205)</f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>BSCallWithParams(C206:H206)</f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>BSCallWithParams(C207:H207)</f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>BSCallWithParams(C208:H208)</f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>BSCallWithParams(C209:H209)</f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>BSCallWithParams(C210:H210)</f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>BSCallWithParams(C211:H211)</f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>BSCallWithParams(C212:H212)</f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>BSCallWithParams(C213:H213)</f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>BSCallWithParams(C214:H214)</f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>BSCallWithParams(C215:H215)</f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>BSCallWithParams(C216:H216)</f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>BSCallWithParams(C218:H218)</f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>BSCallWithParams(C219:H219)</f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>BSCallWithParams(C220:H220)</f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>BSCallWithParams(C221:H221)</f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>BSCallWithParams(C222:H222)</f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>BSCallWithParams(C223:H223)</f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>BSCallWithParams(C224:H224)</f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>BSCallWithParams(C225:H225)</f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>BSCallWithParams(C226:H226)</f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>BSCallWithParams(C227:H227)</f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>BSCallWithParams(C228:H228)</f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>BSCallWithParams(C229:H229)</f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>BSCallWithParams(C230:H230)</f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>BSCallWithParams(C231:H231)</f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>BSCallWithParams(C232:H232)</f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>BSCallWithParams(C233:H233)</f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>BSCallWithParams(C234:H234)</f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>BSCallWithParams(C235:H235)</f>
        <v>13.676732841942545</v>
      </c>
    </row>
    <row r="237" spans="2:18">
      <c r="C237" t="e">
        <f>Sheet1!$H$185:$H$224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>BSCallWithParams(J241:O241)</f>
        <v>14.266093211058163</v>
      </c>
      <c r="Q241">
        <f>(P241-I241)/(2*B241)</f>
        <v>0.58140350903990523</v>
      </c>
      <c r="R241">
        <f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16">100+B242</f>
        <v>100.5</v>
      </c>
      <c r="E242">
        <v>0.05</v>
      </c>
      <c r="F242">
        <v>0</v>
      </c>
      <c r="G242">
        <v>0.15</v>
      </c>
      <c r="H242">
        <v>2</v>
      </c>
      <c r="I242">
        <f>BSCallWithParams(C242:H242)</f>
        <v>13.388013404759128</v>
      </c>
      <c r="J242">
        <v>100</v>
      </c>
      <c r="K242">
        <f t="shared" ref="K242:K291" si="17">100-B242</f>
        <v>99.5</v>
      </c>
      <c r="L242">
        <v>0.05</v>
      </c>
      <c r="M242">
        <v>0</v>
      </c>
      <c r="N242">
        <v>0.15</v>
      </c>
      <c r="O242">
        <v>2</v>
      </c>
      <c r="P242">
        <f>BSCallWithParams(J242:O242)</f>
        <v>13.969431264440459</v>
      </c>
      <c r="Q242">
        <f t="shared" ref="Q242:Q291" si="18">(P242-I242)/(2*B242)</f>
        <v>0.58141785968133064</v>
      </c>
      <c r="R242">
        <f>BSDigitalCallWithParams(C283:H283)</f>
        <v>0.58142189823535817</v>
      </c>
    </row>
    <row r="243" spans="1:18">
      <c r="B243">
        <f t="shared" ref="B243:B291" si="19">B242/2</f>
        <v>0.25</v>
      </c>
      <c r="C243">
        <v>100</v>
      </c>
      <c r="D243">
        <f t="shared" si="16"/>
        <v>100.25</v>
      </c>
      <c r="E243">
        <v>0.05</v>
      </c>
      <c r="F243">
        <v>0</v>
      </c>
      <c r="G243">
        <v>0.15</v>
      </c>
      <c r="H243">
        <v>2</v>
      </c>
      <c r="I243">
        <f>BSCallWithParams(C243:H243)</f>
        <v>13.531874870765236</v>
      </c>
      <c r="J243">
        <v>100</v>
      </c>
      <c r="K243">
        <f t="shared" si="17"/>
        <v>99.75</v>
      </c>
      <c r="L243">
        <v>0.05</v>
      </c>
      <c r="M243">
        <v>0</v>
      </c>
      <c r="N243">
        <v>0.15</v>
      </c>
      <c r="O243">
        <v>2</v>
      </c>
      <c r="P243">
        <f>BSCallWithParams(J243:O243)</f>
        <v>13.822585594160877</v>
      </c>
      <c r="Q243">
        <f t="shared" si="18"/>
        <v>0.58142144679128194</v>
      </c>
      <c r="R243">
        <f>BSDigitalCallWithParams(C283:H283)</f>
        <v>0.58142189823535817</v>
      </c>
    </row>
    <row r="244" spans="1:18">
      <c r="B244">
        <f t="shared" si="19"/>
        <v>0.125</v>
      </c>
      <c r="C244">
        <v>100</v>
      </c>
      <c r="D244">
        <f t="shared" si="16"/>
        <v>100.125</v>
      </c>
      <c r="E244">
        <v>0.05</v>
      </c>
      <c r="F244">
        <v>0</v>
      </c>
      <c r="G244">
        <v>0.15</v>
      </c>
      <c r="H244">
        <v>2</v>
      </c>
      <c r="I244">
        <f>BSCallWithParams(C244:H244)</f>
        <v>13.60417939771574</v>
      </c>
      <c r="J244">
        <v>100</v>
      </c>
      <c r="K244">
        <f t="shared" si="17"/>
        <v>99.875</v>
      </c>
      <c r="L244">
        <v>0.05</v>
      </c>
      <c r="M244">
        <v>0</v>
      </c>
      <c r="N244">
        <v>0.15</v>
      </c>
      <c r="O244">
        <v>2</v>
      </c>
      <c r="P244">
        <f>BSCallWithParams(J244:O244)</f>
        <v>13.749534983599283</v>
      </c>
      <c r="Q244">
        <f t="shared" si="18"/>
        <v>0.58142234353417166</v>
      </c>
      <c r="R244">
        <f>BSDigitalCallWithParams(C283:H283)</f>
        <v>0.58142189823535817</v>
      </c>
    </row>
    <row r="245" spans="1:18">
      <c r="B245">
        <f t="shared" si="19"/>
        <v>6.25E-2</v>
      </c>
      <c r="C245">
        <v>100</v>
      </c>
      <c r="D245">
        <f t="shared" si="16"/>
        <v>100.0625</v>
      </c>
      <c r="E245">
        <v>0.05</v>
      </c>
      <c r="F245">
        <v>0</v>
      </c>
      <c r="G245">
        <v>0.15</v>
      </c>
      <c r="H245">
        <v>2</v>
      </c>
      <c r="I245">
        <f>BSCallWithParams(C245:H245)</f>
        <v>13.640425018706729</v>
      </c>
      <c r="J245">
        <v>100</v>
      </c>
      <c r="K245">
        <f t="shared" si="17"/>
        <v>99.9375</v>
      </c>
      <c r="L245">
        <v>0.05</v>
      </c>
      <c r="M245">
        <v>0</v>
      </c>
      <c r="N245">
        <v>0.15</v>
      </c>
      <c r="O245">
        <v>2</v>
      </c>
      <c r="P245">
        <f>BSCallWithParams(J245:O245)</f>
        <v>13.713102839671443</v>
      </c>
      <c r="Q245">
        <f t="shared" si="18"/>
        <v>0.58142256771770917</v>
      </c>
      <c r="R245">
        <f>BSDigitalCallWithParams(C283:H283)</f>
        <v>0.58142189823535817</v>
      </c>
    </row>
    <row r="246" spans="1:18">
      <c r="B246">
        <f t="shared" si="19"/>
        <v>3.125E-2</v>
      </c>
      <c r="C246">
        <v>100</v>
      </c>
      <c r="D246">
        <f t="shared" si="16"/>
        <v>100.03125</v>
      </c>
      <c r="E246">
        <v>0.05</v>
      </c>
      <c r="F246">
        <v>0</v>
      </c>
      <c r="G246">
        <v>0.15</v>
      </c>
      <c r="H246">
        <v>2</v>
      </c>
      <c r="I246">
        <f>BSCallWithParams(C246:H246)</f>
        <v>13.658571156765781</v>
      </c>
      <c r="J246">
        <v>100</v>
      </c>
      <c r="K246">
        <f t="shared" si="17"/>
        <v>99.96875</v>
      </c>
      <c r="L246">
        <v>0.05</v>
      </c>
      <c r="M246">
        <v>0</v>
      </c>
      <c r="N246">
        <v>0.15</v>
      </c>
      <c r="O246">
        <v>2</v>
      </c>
      <c r="P246">
        <f>BSCallWithParams(J246:O246)</f>
        <v>13.694910070751042</v>
      </c>
      <c r="Q246">
        <f t="shared" si="18"/>
        <v>0.5814226237641833</v>
      </c>
      <c r="R246">
        <f>BSDigitalCallWithParams(C283:H283)</f>
        <v>0.58142189823535817</v>
      </c>
    </row>
    <row r="247" spans="1:18">
      <c r="B247">
        <f t="shared" si="19"/>
        <v>1.5625E-2</v>
      </c>
      <c r="C247">
        <v>100</v>
      </c>
      <c r="D247">
        <f t="shared" si="16"/>
        <v>100.015625</v>
      </c>
      <c r="E247">
        <v>0.05</v>
      </c>
      <c r="F247">
        <v>0</v>
      </c>
      <c r="G247">
        <v>0.15</v>
      </c>
      <c r="H247">
        <v>2</v>
      </c>
      <c r="I247">
        <f>BSCallWithParams(C247:H247)</f>
        <v>13.667650056181536</v>
      </c>
      <c r="J247">
        <v>100</v>
      </c>
      <c r="K247">
        <f t="shared" si="17"/>
        <v>99.984375</v>
      </c>
      <c r="L247">
        <v>0.05</v>
      </c>
      <c r="M247">
        <v>0</v>
      </c>
      <c r="N247">
        <v>0.15</v>
      </c>
      <c r="O247">
        <v>2</v>
      </c>
      <c r="P247">
        <f>BSCallWithParams(J247:O247)</f>
        <v>13.685819513612032</v>
      </c>
      <c r="Q247">
        <f t="shared" si="18"/>
        <v>0.58142263777585868</v>
      </c>
      <c r="R247">
        <f>BSDigitalCallWithParams(C283:H283)</f>
        <v>0.58142189823535817</v>
      </c>
    </row>
    <row r="248" spans="1:18">
      <c r="B248">
        <f t="shared" si="19"/>
        <v>7.8125E-3</v>
      </c>
      <c r="C248">
        <v>100</v>
      </c>
      <c r="D248">
        <f t="shared" si="16"/>
        <v>100.0078125</v>
      </c>
      <c r="E248">
        <v>0.05</v>
      </c>
      <c r="F248">
        <v>0</v>
      </c>
      <c r="G248">
        <v>0.15</v>
      </c>
      <c r="H248">
        <v>2</v>
      </c>
      <c r="I248">
        <f>BSCallWithParams(C248:H248)</f>
        <v>13.672190963296124</v>
      </c>
      <c r="J248">
        <v>100</v>
      </c>
      <c r="K248">
        <f t="shared" si="17"/>
        <v>99.9921875</v>
      </c>
      <c r="L248">
        <v>0.05</v>
      </c>
      <c r="M248">
        <v>0</v>
      </c>
      <c r="N248">
        <v>0.15</v>
      </c>
      <c r="O248">
        <v>2</v>
      </c>
      <c r="P248">
        <f>BSCallWithParams(J248:O248)</f>
        <v>13.681275692066095</v>
      </c>
      <c r="Q248">
        <f t="shared" si="18"/>
        <v>0.5814226412780954</v>
      </c>
      <c r="R248">
        <f>BSDigitalCallWithParams(C283:H283)</f>
        <v>0.58142189823535817</v>
      </c>
    </row>
    <row r="249" spans="1:18">
      <c r="B249">
        <f t="shared" si="19"/>
        <v>3.90625E-3</v>
      </c>
      <c r="C249">
        <v>100</v>
      </c>
      <c r="D249">
        <f t="shared" si="16"/>
        <v>100.00390625</v>
      </c>
      <c r="E249">
        <v>0.05</v>
      </c>
      <c r="F249">
        <v>0</v>
      </c>
      <c r="G249">
        <v>0.15</v>
      </c>
      <c r="H249">
        <v>2</v>
      </c>
      <c r="I249">
        <f>BSCallWithParams(C249:H249)</f>
        <v>13.674461781181279</v>
      </c>
      <c r="J249">
        <v>100</v>
      </c>
      <c r="K249">
        <f t="shared" si="17"/>
        <v>99.99609375</v>
      </c>
      <c r="L249">
        <v>0.05</v>
      </c>
      <c r="M249">
        <v>0</v>
      </c>
      <c r="N249">
        <v>0.15</v>
      </c>
      <c r="O249">
        <v>2</v>
      </c>
      <c r="P249">
        <f>BSCallWithParams(J249:O249)</f>
        <v>13.679004145573082</v>
      </c>
      <c r="Q249">
        <f t="shared" si="18"/>
        <v>0.58142264215075556</v>
      </c>
      <c r="R249">
        <f>BSDigitalCallWithParams(C283:H283)</f>
        <v>0.58142189823535817</v>
      </c>
    </row>
    <row r="250" spans="1:18">
      <c r="B250">
        <f t="shared" si="19"/>
        <v>1.953125E-3</v>
      </c>
      <c r="C250">
        <v>100</v>
      </c>
      <c r="D250">
        <f t="shared" si="16"/>
        <v>100.001953125</v>
      </c>
      <c r="E250">
        <v>0.05</v>
      </c>
      <c r="F250">
        <v>0</v>
      </c>
      <c r="G250">
        <v>0.15</v>
      </c>
      <c r="H250">
        <v>2</v>
      </c>
      <c r="I250">
        <f>BSCallWithParams(C250:H250)</f>
        <v>13.675597281202833</v>
      </c>
      <c r="J250">
        <v>100</v>
      </c>
      <c r="K250">
        <f t="shared" si="17"/>
        <v>99.998046875</v>
      </c>
      <c r="L250">
        <v>0.05</v>
      </c>
      <c r="M250">
        <v>0</v>
      </c>
      <c r="N250">
        <v>0.15</v>
      </c>
      <c r="O250">
        <v>2</v>
      </c>
      <c r="P250">
        <f>BSCallWithParams(J250:O250)</f>
        <v>13.67786846339957</v>
      </c>
      <c r="Q250">
        <f t="shared" si="18"/>
        <v>0.58142264236448682</v>
      </c>
      <c r="R250">
        <f>BSDigitalCallWithParams(C291:H291)</f>
        <v>0.58142189823536161</v>
      </c>
    </row>
    <row r="251" spans="1:18">
      <c r="B251">
        <f t="shared" si="19"/>
        <v>9.765625E-4</v>
      </c>
      <c r="C251">
        <v>100</v>
      </c>
      <c r="D251">
        <f t="shared" si="16"/>
        <v>100.0009765625</v>
      </c>
      <c r="E251">
        <v>0.05</v>
      </c>
      <c r="F251">
        <v>0</v>
      </c>
      <c r="G251">
        <v>0.15</v>
      </c>
      <c r="H251">
        <v>2</v>
      </c>
      <c r="I251">
        <f>BSCallWithParams(C251:H251)</f>
        <v>13.676165053982999</v>
      </c>
      <c r="J251">
        <v>100</v>
      </c>
      <c r="K251">
        <f t="shared" si="17"/>
        <v>99.9990234375</v>
      </c>
      <c r="L251">
        <v>0.05</v>
      </c>
      <c r="M251">
        <v>0</v>
      </c>
      <c r="N251">
        <v>0.15</v>
      </c>
      <c r="O251">
        <v>2</v>
      </c>
      <c r="P251">
        <f>BSCallWithParams(J251:O251)</f>
        <v>13.677300645081438</v>
      </c>
      <c r="Q251">
        <f t="shared" si="18"/>
        <v>0.58142264240086661</v>
      </c>
      <c r="R251">
        <f>BSDigitalCallWithParams(C283:H283)</f>
        <v>0.58142189823535817</v>
      </c>
    </row>
    <row r="252" spans="1:18">
      <c r="B252">
        <f t="shared" si="19"/>
        <v>4.8828125E-4</v>
      </c>
      <c r="C252">
        <v>100</v>
      </c>
      <c r="D252">
        <f t="shared" si="16"/>
        <v>100.00048828125</v>
      </c>
      <c r="E252">
        <v>0.05</v>
      </c>
      <c r="F252">
        <v>0</v>
      </c>
      <c r="G252">
        <v>0.15</v>
      </c>
      <c r="H252">
        <v>2</v>
      </c>
      <c r="I252">
        <f>BSCallWithParams(C252:H252)</f>
        <v>13.676448946065314</v>
      </c>
      <c r="J252">
        <v>100</v>
      </c>
      <c r="K252">
        <f t="shared" si="17"/>
        <v>99.99951171875</v>
      </c>
      <c r="L252">
        <v>0.05</v>
      </c>
      <c r="M252">
        <v>0</v>
      </c>
      <c r="N252">
        <v>0.15</v>
      </c>
      <c r="O252">
        <v>2</v>
      </c>
      <c r="P252">
        <f>BSCallWithParams(J252:O252)</f>
        <v>13.677016741614587</v>
      </c>
      <c r="Q252">
        <f t="shared" si="18"/>
        <v>0.58142264245543629</v>
      </c>
      <c r="R252">
        <f>BSDigitalCallWithParams(C283:H283)</f>
        <v>0.58142189823535817</v>
      </c>
    </row>
    <row r="253" spans="1:18">
      <c r="B253">
        <f t="shared" si="19"/>
        <v>2.44140625E-4</v>
      </c>
      <c r="C253">
        <v>100</v>
      </c>
      <c r="D253">
        <f t="shared" si="16"/>
        <v>100.000244140625</v>
      </c>
      <c r="E253">
        <v>0.05</v>
      </c>
      <c r="F253">
        <v>0</v>
      </c>
      <c r="G253">
        <v>0.15</v>
      </c>
      <c r="H253">
        <v>2</v>
      </c>
      <c r="I253">
        <f>BSCallWithParams(C253:H253)</f>
        <v>13.676590893529564</v>
      </c>
      <c r="J253">
        <v>100</v>
      </c>
      <c r="K253">
        <f t="shared" si="17"/>
        <v>99.999755859375</v>
      </c>
      <c r="L253">
        <v>0.05</v>
      </c>
      <c r="M253">
        <v>0</v>
      </c>
      <c r="N253">
        <v>0.15</v>
      </c>
      <c r="O253">
        <v>2</v>
      </c>
      <c r="P253">
        <f>BSCallWithParams(J253:O253)</f>
        <v>13.676874791304208</v>
      </c>
      <c r="Q253">
        <f t="shared" si="18"/>
        <v>0.5814226424699882</v>
      </c>
      <c r="R253">
        <f>BSDigitalCallWithParams(C283:H283)</f>
        <v>0.58142189823535817</v>
      </c>
    </row>
    <row r="254" spans="1:18">
      <c r="B254">
        <f t="shared" si="19"/>
        <v>1.220703125E-4</v>
      </c>
      <c r="C254">
        <v>100</v>
      </c>
      <c r="D254">
        <f t="shared" si="16"/>
        <v>100.0001220703125</v>
      </c>
      <c r="E254">
        <v>0.05</v>
      </c>
      <c r="F254">
        <v>0</v>
      </c>
      <c r="G254">
        <v>0.15</v>
      </c>
      <c r="H254">
        <v>2</v>
      </c>
      <c r="I254">
        <f>BSCallWithParams(C254:H254)</f>
        <v>13.676661867617455</v>
      </c>
      <c r="J254">
        <v>100</v>
      </c>
      <c r="K254">
        <f t="shared" si="17"/>
        <v>99.9998779296875</v>
      </c>
      <c r="L254">
        <v>0.05</v>
      </c>
      <c r="M254">
        <v>0</v>
      </c>
      <c r="N254">
        <v>0.15</v>
      </c>
      <c r="O254">
        <v>2</v>
      </c>
      <c r="P254">
        <f>BSCallWithParams(J254:O254)</f>
        <v>13.676803816504794</v>
      </c>
      <c r="Q254">
        <f t="shared" si="18"/>
        <v>0.58142264254274778</v>
      </c>
      <c r="R254">
        <f>BSDigitalCallWithParams(C283:H283)</f>
        <v>0.58142189823535817</v>
      </c>
    </row>
    <row r="255" spans="1:18">
      <c r="B255">
        <f t="shared" si="19"/>
        <v>6.103515625E-5</v>
      </c>
      <c r="C255">
        <v>100</v>
      </c>
      <c r="D255">
        <f t="shared" si="16"/>
        <v>100.00006103515625</v>
      </c>
      <c r="E255">
        <v>0.05</v>
      </c>
      <c r="F255">
        <v>0</v>
      </c>
      <c r="G255">
        <v>0.15</v>
      </c>
      <c r="H255">
        <v>2</v>
      </c>
      <c r="I255">
        <f>BSCallWithParams(C255:H255)</f>
        <v>13.676697354750395</v>
      </c>
      <c r="J255">
        <v>100</v>
      </c>
      <c r="K255">
        <f t="shared" si="17"/>
        <v>99.99993896484375</v>
      </c>
      <c r="L255">
        <v>0.05</v>
      </c>
      <c r="M255">
        <v>0</v>
      </c>
      <c r="N255">
        <v>0.15</v>
      </c>
      <c r="O255">
        <v>2</v>
      </c>
      <c r="P255">
        <f>BSCallWithParams(J255:O255)</f>
        <v>13.676768329193997</v>
      </c>
      <c r="Q255">
        <f t="shared" si="18"/>
        <v>0.581422641989775</v>
      </c>
      <c r="R255">
        <f>BSDigitalCallWithParams(C283:H283)</f>
        <v>0.58142189823535817</v>
      </c>
    </row>
    <row r="256" spans="1:18">
      <c r="B256">
        <f t="shared" si="19"/>
        <v>3.0517578125E-5</v>
      </c>
      <c r="C256">
        <v>100</v>
      </c>
      <c r="D256">
        <f t="shared" si="16"/>
        <v>100.00003051757812</v>
      </c>
      <c r="E256">
        <v>0.05</v>
      </c>
      <c r="F256">
        <v>0</v>
      </c>
      <c r="G256">
        <v>0.15</v>
      </c>
      <c r="H256">
        <v>2</v>
      </c>
      <c r="I256">
        <f>BSCallWithParams(C256:H256)</f>
        <v>13.676715098339038</v>
      </c>
      <c r="J256">
        <v>100</v>
      </c>
      <c r="K256">
        <f t="shared" si="17"/>
        <v>99.999969482421875</v>
      </c>
      <c r="L256">
        <v>0.05</v>
      </c>
      <c r="M256">
        <v>0</v>
      </c>
      <c r="N256">
        <v>0.15</v>
      </c>
      <c r="O256">
        <v>2</v>
      </c>
      <c r="P256">
        <f>BSCallWithParams(J256:O256)</f>
        <v>13.676750585560882</v>
      </c>
      <c r="Q256">
        <f t="shared" si="18"/>
        <v>0.58142264268826693</v>
      </c>
      <c r="R256">
        <f>BSDigitalCallWithParams(C283:H283)</f>
        <v>0.58142189823535817</v>
      </c>
    </row>
    <row r="257" spans="2:18">
      <c r="B257">
        <f t="shared" si="19"/>
        <v>1.52587890625E-5</v>
      </c>
      <c r="C257">
        <v>100</v>
      </c>
      <c r="D257">
        <f t="shared" si="16"/>
        <v>100.00001525878906</v>
      </c>
      <c r="E257">
        <v>0.05</v>
      </c>
      <c r="F257">
        <v>0</v>
      </c>
      <c r="G257">
        <v>0.15</v>
      </c>
      <c r="H257">
        <v>2</v>
      </c>
      <c r="I257">
        <f>BSCallWithParams(C257:H257)</f>
        <v>13.676723970138937</v>
      </c>
      <c r="J257">
        <v>100</v>
      </c>
      <c r="K257">
        <f t="shared" si="17"/>
        <v>99.999984741210938</v>
      </c>
      <c r="L257">
        <v>0.05</v>
      </c>
      <c r="M257">
        <v>0</v>
      </c>
      <c r="N257">
        <v>0.15</v>
      </c>
      <c r="O257">
        <v>2</v>
      </c>
      <c r="P257">
        <f>BSCallWithParams(J257:O257)</f>
        <v>13.676741713749863</v>
      </c>
      <c r="Q257">
        <f t="shared" si="18"/>
        <v>0.58142264280468225</v>
      </c>
      <c r="R257">
        <f>BSDigitalCallWithParams(C283:H283)</f>
        <v>0.58142189823535817</v>
      </c>
    </row>
    <row r="258" spans="2:18">
      <c r="B258">
        <f t="shared" si="19"/>
        <v>7.62939453125E-6</v>
      </c>
      <c r="C258">
        <v>100</v>
      </c>
      <c r="D258">
        <f t="shared" si="16"/>
        <v>100.00000762939453</v>
      </c>
      <c r="E258">
        <v>0.05</v>
      </c>
      <c r="F258">
        <v>0</v>
      </c>
      <c r="G258">
        <v>0.15</v>
      </c>
      <c r="H258">
        <v>2</v>
      </c>
      <c r="I258">
        <f>BSCallWithParams(C258:H258)</f>
        <v>13.676728406040269</v>
      </c>
      <c r="J258">
        <v>100</v>
      </c>
      <c r="K258">
        <f t="shared" si="17"/>
        <v>99.999992370605469</v>
      </c>
      <c r="L258">
        <v>0.05</v>
      </c>
      <c r="M258">
        <v>0</v>
      </c>
      <c r="N258">
        <v>0.15</v>
      </c>
      <c r="O258">
        <v>2</v>
      </c>
      <c r="P258">
        <f>BSCallWithParams(J258:O258)</f>
        <v>13.676737277845724</v>
      </c>
      <c r="Q258">
        <f t="shared" si="18"/>
        <v>0.58142264233902097</v>
      </c>
      <c r="R258">
        <f>BSDigitalCallWithParams(C300:H300)</f>
        <v>8.1142033821233125E-3</v>
      </c>
    </row>
    <row r="259" spans="2:18">
      <c r="B259">
        <f t="shared" si="19"/>
        <v>3.814697265625E-6</v>
      </c>
      <c r="C259">
        <v>100</v>
      </c>
      <c r="D259">
        <f t="shared" si="16"/>
        <v>100.00000381469727</v>
      </c>
      <c r="E259">
        <v>0.05</v>
      </c>
      <c r="F259">
        <v>0</v>
      </c>
      <c r="G259">
        <v>0.15</v>
      </c>
      <c r="H259">
        <v>2</v>
      </c>
      <c r="I259">
        <f>BSCallWithParams(C259:H259)</f>
        <v>13.67673062399129</v>
      </c>
      <c r="J259">
        <v>100</v>
      </c>
      <c r="K259">
        <f t="shared" si="17"/>
        <v>99.999996185302734</v>
      </c>
      <c r="L259">
        <v>0.05</v>
      </c>
      <c r="M259">
        <v>0</v>
      </c>
      <c r="N259">
        <v>0.15</v>
      </c>
      <c r="O259">
        <v>2</v>
      </c>
      <c r="P259">
        <f>BSCallWithParams(J259:O259)</f>
        <v>13.676735059894057</v>
      </c>
      <c r="Q259">
        <f t="shared" si="18"/>
        <v>0.58142264746129513</v>
      </c>
      <c r="R259">
        <f>BSDigitalCallWithParams(C300:H300)</f>
        <v>8.1142033821233125E-3</v>
      </c>
    </row>
    <row r="260" spans="2:18">
      <c r="B260">
        <f t="shared" si="19"/>
        <v>1.9073486328125E-6</v>
      </c>
      <c r="C260">
        <v>100</v>
      </c>
      <c r="D260">
        <f t="shared" si="16"/>
        <v>100.00000190734863</v>
      </c>
      <c r="E260">
        <v>0.05</v>
      </c>
      <c r="F260">
        <v>0</v>
      </c>
      <c r="G260">
        <v>0.15</v>
      </c>
      <c r="H260">
        <v>2</v>
      </c>
      <c r="I260">
        <f>BSCallWithParams(C260:H260)</f>
        <v>13.676731732966871</v>
      </c>
      <c r="J260">
        <v>100</v>
      </c>
      <c r="K260">
        <f t="shared" si="17"/>
        <v>99.999998092651367</v>
      </c>
      <c r="L260">
        <v>0.05</v>
      </c>
      <c r="M260">
        <v>0</v>
      </c>
      <c r="N260">
        <v>0.15</v>
      </c>
      <c r="O260">
        <v>2</v>
      </c>
      <c r="P260">
        <f>BSCallWithParams(J260:O260)</f>
        <v>13.676733950918248</v>
      </c>
      <c r="Q260">
        <f t="shared" si="18"/>
        <v>0.58142264559864998</v>
      </c>
      <c r="R260">
        <f>BSDigitalCallWithParams(C300:H300)</f>
        <v>8.1142033821233125E-3</v>
      </c>
    </row>
    <row r="261" spans="2:18">
      <c r="B261">
        <f t="shared" si="19"/>
        <v>9.5367431640625E-7</v>
      </c>
      <c r="C261">
        <v>100</v>
      </c>
      <c r="D261">
        <f t="shared" si="16"/>
        <v>100.00000095367432</v>
      </c>
      <c r="E261">
        <v>0.05</v>
      </c>
      <c r="F261">
        <v>0</v>
      </c>
      <c r="G261">
        <v>0.15</v>
      </c>
      <c r="H261">
        <v>2</v>
      </c>
      <c r="I261">
        <f>BSCallWithParams(C261:H261)</f>
        <v>13.676732287454719</v>
      </c>
      <c r="J261">
        <v>100</v>
      </c>
      <c r="K261">
        <f t="shared" si="17"/>
        <v>99.999999046325684</v>
      </c>
      <c r="L261">
        <v>0.05</v>
      </c>
      <c r="M261">
        <v>0</v>
      </c>
      <c r="N261">
        <v>0.15</v>
      </c>
      <c r="O261">
        <v>2</v>
      </c>
      <c r="P261">
        <f>BSCallWithParams(J261:O261)</f>
        <v>13.676733396430393</v>
      </c>
      <c r="Q261">
        <f t="shared" si="18"/>
        <v>0.58142263814806938</v>
      </c>
      <c r="R261">
        <f>BSDigitalCallWithParams(C300:H300)</f>
        <v>8.1142033821233125E-3</v>
      </c>
    </row>
    <row r="262" spans="2:18">
      <c r="B262">
        <f t="shared" si="19"/>
        <v>4.76837158203125E-7</v>
      </c>
      <c r="C262">
        <v>100</v>
      </c>
      <c r="D262">
        <f t="shared" si="16"/>
        <v>100.00000047683716</v>
      </c>
      <c r="E262">
        <v>0.05</v>
      </c>
      <c r="F262">
        <v>0</v>
      </c>
      <c r="G262">
        <v>0.15</v>
      </c>
      <c r="H262">
        <v>2</v>
      </c>
      <c r="I262">
        <f>BSCallWithParams(C262:H262)</f>
        <v>13.676732564698654</v>
      </c>
      <c r="J262">
        <v>100</v>
      </c>
      <c r="K262">
        <f t="shared" si="17"/>
        <v>99.999999523162842</v>
      </c>
      <c r="L262">
        <v>0.05</v>
      </c>
      <c r="M262">
        <v>0</v>
      </c>
      <c r="N262">
        <v>0.15</v>
      </c>
      <c r="O262">
        <v>2</v>
      </c>
      <c r="P262">
        <f>BSCallWithParams(J262:O262)</f>
        <v>13.676733119186459</v>
      </c>
      <c r="Q262">
        <f t="shared" si="18"/>
        <v>0.5814226046204567</v>
      </c>
      <c r="R262">
        <f>BSDigitalCallWithParams(C300:H300)</f>
        <v>8.1142033821233125E-3</v>
      </c>
    </row>
    <row r="263" spans="2:18">
      <c r="B263">
        <f t="shared" si="19"/>
        <v>2.384185791015625E-7</v>
      </c>
      <c r="C263">
        <v>100</v>
      </c>
      <c r="D263">
        <f t="shared" si="16"/>
        <v>100.00000023841858</v>
      </c>
      <c r="E263">
        <v>0.05</v>
      </c>
      <c r="F263">
        <v>0</v>
      </c>
      <c r="G263">
        <v>0.15</v>
      </c>
      <c r="H263">
        <v>2</v>
      </c>
      <c r="I263">
        <f>BSCallWithParams(C263:H263)</f>
        <v>13.676732703320596</v>
      </c>
      <c r="J263">
        <v>100</v>
      </c>
      <c r="K263">
        <f t="shared" si="17"/>
        <v>99.999999761581421</v>
      </c>
      <c r="L263">
        <v>0.05</v>
      </c>
      <c r="M263">
        <v>0</v>
      </c>
      <c r="N263">
        <v>0.15</v>
      </c>
      <c r="O263">
        <v>2</v>
      </c>
      <c r="P263">
        <f>BSCallWithParams(J263:O263)</f>
        <v>13.676732980564502</v>
      </c>
      <c r="Q263">
        <f t="shared" si="18"/>
        <v>0.58142261207103729</v>
      </c>
      <c r="R263">
        <f>BSDigitalCallWithParams(C300:H300)</f>
        <v>8.1142033821233125E-3</v>
      </c>
    </row>
    <row r="264" spans="2:18">
      <c r="B264">
        <f t="shared" si="19"/>
        <v>1.1920928955078125E-7</v>
      </c>
      <c r="C264">
        <v>100</v>
      </c>
      <c r="D264">
        <f t="shared" si="16"/>
        <v>100.00000011920929</v>
      </c>
      <c r="E264">
        <v>0.05</v>
      </c>
      <c r="F264">
        <v>0</v>
      </c>
      <c r="G264">
        <v>0.15</v>
      </c>
      <c r="H264">
        <v>2</v>
      </c>
      <c r="I264">
        <f>BSCallWithParams(C264:H264)</f>
        <v>13.676732772631567</v>
      </c>
      <c r="J264">
        <v>100</v>
      </c>
      <c r="K264">
        <f t="shared" si="17"/>
        <v>99.99999988079071</v>
      </c>
      <c r="L264">
        <v>0.05</v>
      </c>
      <c r="M264">
        <v>0</v>
      </c>
      <c r="N264">
        <v>0.15</v>
      </c>
      <c r="O264">
        <v>2</v>
      </c>
      <c r="P264">
        <f>BSCallWithParams(J264:O264)</f>
        <v>13.676732911253524</v>
      </c>
      <c r="Q264">
        <f t="shared" si="18"/>
        <v>0.58142262697219849</v>
      </c>
      <c r="R264">
        <f>BSDigitalCallWithParams(C300:H300)</f>
        <v>8.1142033821233125E-3</v>
      </c>
    </row>
    <row r="265" spans="2:18">
      <c r="B265">
        <f t="shared" si="19"/>
        <v>5.9604644775390625E-8</v>
      </c>
      <c r="C265">
        <v>100</v>
      </c>
      <c r="D265">
        <f t="shared" si="16"/>
        <v>100.00000005960464</v>
      </c>
      <c r="E265">
        <v>0.05</v>
      </c>
      <c r="F265">
        <v>0</v>
      </c>
      <c r="G265">
        <v>0.15</v>
      </c>
      <c r="H265">
        <v>2</v>
      </c>
      <c r="I265">
        <f>BSCallWithParams(C265:H265)</f>
        <v>13.676732807287067</v>
      </c>
      <c r="J265">
        <v>100</v>
      </c>
      <c r="K265">
        <f t="shared" si="17"/>
        <v>99.999999940395355</v>
      </c>
      <c r="L265">
        <v>0.05</v>
      </c>
      <c r="M265">
        <v>0</v>
      </c>
      <c r="N265">
        <v>0.15</v>
      </c>
      <c r="O265">
        <v>2</v>
      </c>
      <c r="P265">
        <f>BSCallWithParams(J265:O265)</f>
        <v>13.676732876598024</v>
      </c>
      <c r="Q265">
        <f t="shared" si="18"/>
        <v>0.58142244815826416</v>
      </c>
      <c r="R265">
        <f>BSDigitalCallWithParams(C300:H300)</f>
        <v>8.1142033821233125E-3</v>
      </c>
    </row>
    <row r="266" spans="2:18">
      <c r="B266">
        <f t="shared" si="19"/>
        <v>2.9802322387695313E-8</v>
      </c>
      <c r="C266">
        <v>100</v>
      </c>
      <c r="D266">
        <f t="shared" si="16"/>
        <v>100.00000002980232</v>
      </c>
      <c r="E266">
        <v>0.05</v>
      </c>
      <c r="F266">
        <v>0</v>
      </c>
      <c r="G266">
        <v>0.15</v>
      </c>
      <c r="H266">
        <v>2</v>
      </c>
      <c r="I266">
        <f>BSCallWithParams(C266:H266)</f>
        <v>13.676732824614795</v>
      </c>
      <c r="J266">
        <v>100</v>
      </c>
      <c r="K266">
        <f t="shared" si="17"/>
        <v>99.999999970197678</v>
      </c>
      <c r="L266">
        <v>0.05</v>
      </c>
      <c r="M266">
        <v>0</v>
      </c>
      <c r="N266">
        <v>0.15</v>
      </c>
      <c r="O266">
        <v>2</v>
      </c>
      <c r="P266">
        <f>BSCallWithParams(J266:O266)</f>
        <v>13.676732859270274</v>
      </c>
      <c r="Q266">
        <f t="shared" si="18"/>
        <v>0.58142244815826416</v>
      </c>
      <c r="R266">
        <f>BSDigitalCallWithParams(C300:H300)</f>
        <v>8.1142033821233125E-3</v>
      </c>
    </row>
    <row r="267" spans="2:18">
      <c r="B267">
        <f t="shared" si="19"/>
        <v>1.4901161193847656E-8</v>
      </c>
      <c r="C267">
        <v>100</v>
      </c>
      <c r="D267">
        <f t="shared" si="16"/>
        <v>100.00000001490116</v>
      </c>
      <c r="E267">
        <v>0.05</v>
      </c>
      <c r="F267">
        <v>0</v>
      </c>
      <c r="G267">
        <v>0.15</v>
      </c>
      <c r="H267">
        <v>2</v>
      </c>
      <c r="I267">
        <f>BSCallWithParams(C267:H267)</f>
        <v>13.676732833278678</v>
      </c>
      <c r="J267">
        <v>100</v>
      </c>
      <c r="K267">
        <f t="shared" si="17"/>
        <v>99.999999985098839</v>
      </c>
      <c r="L267">
        <v>0.05</v>
      </c>
      <c r="M267">
        <v>0</v>
      </c>
      <c r="N267">
        <v>0.15</v>
      </c>
      <c r="O267">
        <v>2</v>
      </c>
      <c r="P267">
        <f>BSCallWithParams(J267:O267)</f>
        <v>13.676732850606413</v>
      </c>
      <c r="Q267">
        <f t="shared" si="18"/>
        <v>0.58142232894897461</v>
      </c>
      <c r="R267">
        <f>BSDigitalCallWithParams(C300:H300)</f>
        <v>8.1142033821233125E-3</v>
      </c>
    </row>
    <row r="268" spans="2:18">
      <c r="B268">
        <f t="shared" si="19"/>
        <v>7.4505805969238281E-9</v>
      </c>
      <c r="C268">
        <v>100</v>
      </c>
      <c r="D268">
        <f t="shared" si="16"/>
        <v>100.00000000745058</v>
      </c>
      <c r="E268">
        <v>0.05</v>
      </c>
      <c r="F268">
        <v>0</v>
      </c>
      <c r="G268">
        <v>0.15</v>
      </c>
      <c r="H268">
        <v>2</v>
      </c>
      <c r="I268">
        <f>BSCallWithParams(C268:H268)</f>
        <v>13.676732837610622</v>
      </c>
      <c r="J268">
        <v>100</v>
      </c>
      <c r="K268">
        <f t="shared" si="17"/>
        <v>99.999999992549419</v>
      </c>
      <c r="L268">
        <v>0.05</v>
      </c>
      <c r="M268">
        <v>0</v>
      </c>
      <c r="N268">
        <v>0.15</v>
      </c>
      <c r="O268">
        <v>2</v>
      </c>
      <c r="P268">
        <f>BSCallWithParams(J268:O268)</f>
        <v>13.676732846274469</v>
      </c>
      <c r="Q268">
        <f t="shared" si="18"/>
        <v>0.5814208984375</v>
      </c>
      <c r="R268">
        <f>BSDigitalCallWithParams(C308:H308)</f>
        <v>9.6535163734896734E-2</v>
      </c>
    </row>
    <row r="269" spans="2:18">
      <c r="B269">
        <f t="shared" si="19"/>
        <v>3.7252902984619141E-9</v>
      </c>
      <c r="C269">
        <v>100</v>
      </c>
      <c r="D269">
        <f t="shared" si="16"/>
        <v>100.00000000372529</v>
      </c>
      <c r="E269">
        <v>0.05</v>
      </c>
      <c r="F269">
        <v>0</v>
      </c>
      <c r="G269">
        <v>0.15</v>
      </c>
      <c r="H269">
        <v>2</v>
      </c>
      <c r="I269">
        <f>BSCallWithParams(C269:H269)</f>
        <v>13.676732839776584</v>
      </c>
      <c r="J269">
        <v>100</v>
      </c>
      <c r="K269">
        <f t="shared" si="17"/>
        <v>99.99999999627471</v>
      </c>
      <c r="L269">
        <v>0.05</v>
      </c>
      <c r="M269">
        <v>0</v>
      </c>
      <c r="N269">
        <v>0.15</v>
      </c>
      <c r="O269">
        <v>2</v>
      </c>
      <c r="P269">
        <f>BSCallWithParams(J269:O269)</f>
        <v>13.676732844108521</v>
      </c>
      <c r="Q269">
        <f t="shared" si="18"/>
        <v>0.58142280578613281</v>
      </c>
      <c r="R269">
        <f>BSDigitalCallWithParams(C300:H300)</f>
        <v>8.1142033821233125E-3</v>
      </c>
    </row>
    <row r="270" spans="2:18">
      <c r="B270">
        <f t="shared" si="19"/>
        <v>1.862645149230957E-9</v>
      </c>
      <c r="C270">
        <v>100</v>
      </c>
      <c r="D270">
        <f t="shared" si="16"/>
        <v>100.00000000186265</v>
      </c>
      <c r="E270">
        <v>0.05</v>
      </c>
      <c r="F270">
        <v>0</v>
      </c>
      <c r="G270">
        <v>0.15</v>
      </c>
      <c r="H270">
        <v>2</v>
      </c>
      <c r="I270">
        <f>BSCallWithParams(C270:H270)</f>
        <v>13.676732840859536</v>
      </c>
      <c r="J270">
        <v>100</v>
      </c>
      <c r="K270">
        <f t="shared" si="17"/>
        <v>99.999999998137355</v>
      </c>
      <c r="L270">
        <v>0.05</v>
      </c>
      <c r="M270">
        <v>0</v>
      </c>
      <c r="N270">
        <v>0.15</v>
      </c>
      <c r="O270">
        <v>2</v>
      </c>
      <c r="P270">
        <f>BSCallWithParams(J270:O270)</f>
        <v>13.67673284302554</v>
      </c>
      <c r="Q270">
        <f t="shared" si="18"/>
        <v>0.58143234252929688</v>
      </c>
      <c r="R270">
        <f>BSDigitalCallWithParams(C300:H300)</f>
        <v>8.1142033821233125E-3</v>
      </c>
    </row>
    <row r="271" spans="2:18">
      <c r="B271">
        <f t="shared" si="19"/>
        <v>9.3132257461547852E-10</v>
      </c>
      <c r="C271">
        <v>100</v>
      </c>
      <c r="D271">
        <f t="shared" si="16"/>
        <v>100.00000000093132</v>
      </c>
      <c r="E271">
        <v>0.05</v>
      </c>
      <c r="F271">
        <v>0</v>
      </c>
      <c r="G271">
        <v>0.15</v>
      </c>
      <c r="H271">
        <v>2</v>
      </c>
      <c r="I271">
        <f>BSCallWithParams(C271:H271)</f>
        <v>13.676732841401041</v>
      </c>
      <c r="J271">
        <v>100</v>
      </c>
      <c r="K271">
        <f t="shared" si="17"/>
        <v>99.999999999068677</v>
      </c>
      <c r="L271">
        <v>0.05</v>
      </c>
      <c r="M271">
        <v>0</v>
      </c>
      <c r="N271">
        <v>0.15</v>
      </c>
      <c r="O271">
        <v>2</v>
      </c>
      <c r="P271">
        <f>BSCallWithParams(J271:O271)</f>
        <v>13.676732842484043</v>
      </c>
      <c r="Q271">
        <f t="shared" si="18"/>
        <v>0.58143234252929688</v>
      </c>
      <c r="R271">
        <f>BSDigitalCallWithParams(C300:H300)</f>
        <v>8.1142033821233125E-3</v>
      </c>
    </row>
    <row r="272" spans="2:18">
      <c r="B272">
        <f t="shared" si="19"/>
        <v>4.6566128730773926E-10</v>
      </c>
      <c r="C272">
        <v>100</v>
      </c>
      <c r="D272">
        <f t="shared" si="16"/>
        <v>100.00000000046566</v>
      </c>
      <c r="E272">
        <v>0.05</v>
      </c>
      <c r="F272">
        <v>0</v>
      </c>
      <c r="G272">
        <v>0.15</v>
      </c>
      <c r="H272">
        <v>2</v>
      </c>
      <c r="I272">
        <f>BSCallWithParams(C272:H272)</f>
        <v>13.676732841671786</v>
      </c>
      <c r="J272">
        <v>100</v>
      </c>
      <c r="K272">
        <f t="shared" si="17"/>
        <v>99.999999999534339</v>
      </c>
      <c r="L272">
        <v>0.05</v>
      </c>
      <c r="M272">
        <v>0</v>
      </c>
      <c r="N272">
        <v>0.15</v>
      </c>
      <c r="O272">
        <v>2</v>
      </c>
      <c r="P272">
        <f>BSCallWithParams(J272:O272)</f>
        <v>13.676732842213276</v>
      </c>
      <c r="Q272">
        <f t="shared" si="18"/>
        <v>0.5814208984375</v>
      </c>
      <c r="R272">
        <f>BSDigitalCallWithParams(C300:H300)</f>
        <v>8.1142033821233125E-3</v>
      </c>
    </row>
    <row r="273" spans="2:18">
      <c r="B273">
        <f t="shared" si="19"/>
        <v>2.3283064365386963E-10</v>
      </c>
      <c r="C273">
        <v>100</v>
      </c>
      <c r="D273">
        <f t="shared" si="16"/>
        <v>100.00000000023283</v>
      </c>
      <c r="E273">
        <v>0.05</v>
      </c>
      <c r="F273">
        <v>0</v>
      </c>
      <c r="G273">
        <v>0.15</v>
      </c>
      <c r="H273">
        <v>2</v>
      </c>
      <c r="I273">
        <f>BSCallWithParams(C273:H273)</f>
        <v>13.676732841807173</v>
      </c>
      <c r="J273">
        <v>100</v>
      </c>
      <c r="K273">
        <f t="shared" si="17"/>
        <v>99.999999999767169</v>
      </c>
      <c r="L273">
        <v>0.05</v>
      </c>
      <c r="M273">
        <v>0</v>
      </c>
      <c r="N273">
        <v>0.15</v>
      </c>
      <c r="O273">
        <v>2</v>
      </c>
      <c r="P273">
        <f>BSCallWithParams(J273:O273)</f>
        <v>13.676732842077932</v>
      </c>
      <c r="Q273">
        <f t="shared" si="18"/>
        <v>0.581451416015625</v>
      </c>
      <c r="R273">
        <f>BSDigitalCallWithParams(C300:H300)</f>
        <v>8.1142033821233125E-3</v>
      </c>
    </row>
    <row r="274" spans="2:18">
      <c r="B274">
        <f t="shared" si="19"/>
        <v>1.1641532182693481E-10</v>
      </c>
      <c r="C274">
        <v>100</v>
      </c>
      <c r="D274">
        <f t="shared" si="16"/>
        <v>100.00000000011642</v>
      </c>
      <c r="E274">
        <v>0.05</v>
      </c>
      <c r="F274">
        <v>0</v>
      </c>
      <c r="G274">
        <v>0.15</v>
      </c>
      <c r="H274">
        <v>2</v>
      </c>
      <c r="I274">
        <f>BSCallWithParams(C274:H274)</f>
        <v>13.676732841874859</v>
      </c>
      <c r="J274">
        <v>100</v>
      </c>
      <c r="K274">
        <f t="shared" si="17"/>
        <v>99.999999999883585</v>
      </c>
      <c r="L274">
        <v>0.05</v>
      </c>
      <c r="M274">
        <v>0</v>
      </c>
      <c r="N274">
        <v>0.15</v>
      </c>
      <c r="O274">
        <v>2</v>
      </c>
      <c r="P274">
        <f>BSCallWithParams(J274:O274)</f>
        <v>13.67673284201021</v>
      </c>
      <c r="Q274">
        <f t="shared" si="18"/>
        <v>0.581329345703125</v>
      </c>
      <c r="R274">
        <f>BSDigitalCallWithParams(C300:H300)</f>
        <v>8.1142033821233125E-3</v>
      </c>
    </row>
    <row r="275" spans="2:18">
      <c r="B275">
        <f t="shared" si="19"/>
        <v>5.8207660913467407E-11</v>
      </c>
      <c r="C275">
        <v>100</v>
      </c>
      <c r="D275">
        <f t="shared" si="16"/>
        <v>100.00000000005821</v>
      </c>
      <c r="E275">
        <v>0.05</v>
      </c>
      <c r="F275">
        <v>0</v>
      </c>
      <c r="G275">
        <v>0.15</v>
      </c>
      <c r="H275">
        <v>2</v>
      </c>
      <c r="I275">
        <f>BSCallWithParams(C275:H275)</f>
        <v>13.676732841908731</v>
      </c>
      <c r="J275">
        <v>100</v>
      </c>
      <c r="K275">
        <f t="shared" si="17"/>
        <v>99.999999999941792</v>
      </c>
      <c r="L275">
        <v>0.05</v>
      </c>
      <c r="M275">
        <v>0</v>
      </c>
      <c r="N275">
        <v>0.15</v>
      </c>
      <c r="O275">
        <v>2</v>
      </c>
      <c r="P275">
        <f>BSCallWithParams(J275:O275)</f>
        <v>13.676732841976388</v>
      </c>
      <c r="Q275">
        <f t="shared" si="18"/>
        <v>0.5811767578125</v>
      </c>
      <c r="R275">
        <f>BSDigitalCallWithParams(C300:H300)</f>
        <v>8.1142033821233125E-3</v>
      </c>
    </row>
    <row r="276" spans="2:18">
      <c r="B276">
        <f t="shared" si="19"/>
        <v>2.9103830456733704E-11</v>
      </c>
      <c r="C276">
        <v>100</v>
      </c>
      <c r="D276">
        <f t="shared" si="16"/>
        <v>100.0000000000291</v>
      </c>
      <c r="E276">
        <v>0.05</v>
      </c>
      <c r="F276">
        <v>0</v>
      </c>
      <c r="G276">
        <v>0.15</v>
      </c>
      <c r="H276">
        <v>2</v>
      </c>
      <c r="I276">
        <f>BSCallWithParams(C276:H276)</f>
        <v>13.67673284192562</v>
      </c>
      <c r="J276">
        <v>100</v>
      </c>
      <c r="K276">
        <f t="shared" si="17"/>
        <v>99.999999999970896</v>
      </c>
      <c r="L276">
        <v>0.05</v>
      </c>
      <c r="M276">
        <v>0</v>
      </c>
      <c r="N276">
        <v>0.15</v>
      </c>
      <c r="O276">
        <v>2</v>
      </c>
      <c r="P276">
        <f>BSCallWithParams(J276:O276)</f>
        <v>13.67673284195947</v>
      </c>
      <c r="Q276">
        <f t="shared" si="18"/>
        <v>0.58154296875</v>
      </c>
      <c r="R276">
        <f>BSDigitalCallWithParams(C317:H317)</f>
        <v>0.43398298042113981</v>
      </c>
    </row>
    <row r="277" spans="2:18">
      <c r="B277">
        <f t="shared" si="19"/>
        <v>1.4551915228366852E-11</v>
      </c>
      <c r="C277">
        <v>100</v>
      </c>
      <c r="D277">
        <f t="shared" si="16"/>
        <v>100.00000000001455</v>
      </c>
      <c r="E277">
        <v>0.05</v>
      </c>
      <c r="F277">
        <v>0</v>
      </c>
      <c r="G277">
        <v>0.15</v>
      </c>
      <c r="H277">
        <v>2</v>
      </c>
      <c r="I277">
        <f>BSCallWithParams(C277:H277)</f>
        <v>13.676732841934076</v>
      </c>
      <c r="J277">
        <v>100</v>
      </c>
      <c r="K277">
        <f t="shared" si="17"/>
        <v>99.999999999985448</v>
      </c>
      <c r="L277">
        <v>0.05</v>
      </c>
      <c r="M277">
        <v>0</v>
      </c>
      <c r="N277">
        <v>0.15</v>
      </c>
      <c r="O277">
        <v>2</v>
      </c>
      <c r="P277">
        <f>BSCallWithParams(J277:O277)</f>
        <v>13.676732841951001</v>
      </c>
      <c r="Q277">
        <f t="shared" si="18"/>
        <v>0.58154296875</v>
      </c>
      <c r="R277">
        <f>BSDigitalCallWithParams(C317:H317)</f>
        <v>0.43398298042113981</v>
      </c>
    </row>
    <row r="278" spans="2:18">
      <c r="B278">
        <f t="shared" si="19"/>
        <v>7.2759576141834259E-12</v>
      </c>
      <c r="C278">
        <v>100</v>
      </c>
      <c r="D278">
        <f t="shared" si="16"/>
        <v>100.00000000000728</v>
      </c>
      <c r="E278">
        <v>0.05</v>
      </c>
      <c r="F278">
        <v>0</v>
      </c>
      <c r="G278">
        <v>0.15</v>
      </c>
      <c r="H278">
        <v>2</v>
      </c>
      <c r="I278">
        <f>BSCallWithParams(C278:H278)</f>
        <v>13.676732841938311</v>
      </c>
      <c r="J278">
        <v>100</v>
      </c>
      <c r="K278">
        <f t="shared" si="17"/>
        <v>99.999999999992724</v>
      </c>
      <c r="L278">
        <v>0.05</v>
      </c>
      <c r="M278">
        <v>0</v>
      </c>
      <c r="N278">
        <v>0.15</v>
      </c>
      <c r="O278">
        <v>2</v>
      </c>
      <c r="P278">
        <f>BSCallWithParams(J278:O278)</f>
        <v>13.676732841946766</v>
      </c>
      <c r="Q278">
        <f t="shared" si="18"/>
        <v>0.5810546875</v>
      </c>
      <c r="R278">
        <f>BSDigitalCallWithParams(C317:H317)</f>
        <v>0.43398298042113981</v>
      </c>
    </row>
    <row r="279" spans="2:18">
      <c r="B279">
        <f t="shared" si="19"/>
        <v>3.637978807091713E-12</v>
      </c>
      <c r="C279">
        <v>100</v>
      </c>
      <c r="D279">
        <f t="shared" si="16"/>
        <v>100.00000000000364</v>
      </c>
      <c r="E279">
        <v>0.05</v>
      </c>
      <c r="F279">
        <v>0</v>
      </c>
      <c r="G279">
        <v>0.15</v>
      </c>
      <c r="H279">
        <v>2</v>
      </c>
      <c r="I279">
        <f>BSCallWithParams(C279:H279)</f>
        <v>13.676732841940414</v>
      </c>
      <c r="J279">
        <v>100</v>
      </c>
      <c r="K279">
        <f t="shared" si="17"/>
        <v>99.999999999996362</v>
      </c>
      <c r="L279">
        <v>0.05</v>
      </c>
      <c r="M279">
        <v>0</v>
      </c>
      <c r="N279">
        <v>0.15</v>
      </c>
      <c r="O279">
        <v>2</v>
      </c>
      <c r="P279">
        <f>BSCallWithParams(J279:O279)</f>
        <v>13.676732841944627</v>
      </c>
      <c r="Q279">
        <f t="shared" si="18"/>
        <v>0.5791015625</v>
      </c>
      <c r="R279">
        <f>BSDigitalCallWithParams(C317:H317)</f>
        <v>0.43398298042113981</v>
      </c>
    </row>
    <row r="280" spans="2:18">
      <c r="B280">
        <f t="shared" si="19"/>
        <v>1.8189894035458565E-12</v>
      </c>
      <c r="C280">
        <v>100</v>
      </c>
      <c r="D280">
        <f t="shared" si="16"/>
        <v>100.00000000000182</v>
      </c>
      <c r="E280">
        <v>0.05</v>
      </c>
      <c r="F280">
        <v>0</v>
      </c>
      <c r="G280">
        <v>0.15</v>
      </c>
      <c r="H280">
        <v>2</v>
      </c>
      <c r="I280">
        <f>BSCallWithParams(C280:H280)</f>
        <v>13.67673284194148</v>
      </c>
      <c r="J280">
        <v>100</v>
      </c>
      <c r="K280">
        <f t="shared" si="17"/>
        <v>99.999999999998181</v>
      </c>
      <c r="L280">
        <v>0.05</v>
      </c>
      <c r="M280">
        <v>0</v>
      </c>
      <c r="N280">
        <v>0.15</v>
      </c>
      <c r="O280">
        <v>2</v>
      </c>
      <c r="P280">
        <f>BSCallWithParams(J280:O280)</f>
        <v>13.676732841943618</v>
      </c>
      <c r="Q280">
        <f t="shared" si="18"/>
        <v>0.587890625</v>
      </c>
      <c r="R280">
        <f>BSDigitalCallWithParams(C317:H317)</f>
        <v>0.43398298042113981</v>
      </c>
    </row>
    <row r="281" spans="2:18">
      <c r="B281">
        <f t="shared" si="19"/>
        <v>9.0949470177292824E-13</v>
      </c>
      <c r="C281">
        <v>100</v>
      </c>
      <c r="D281">
        <f t="shared" si="16"/>
        <v>100.00000000000091</v>
      </c>
      <c r="E281">
        <v>0.05</v>
      </c>
      <c r="F281">
        <v>0</v>
      </c>
      <c r="G281">
        <v>0.15</v>
      </c>
      <c r="H281">
        <v>2</v>
      </c>
      <c r="I281">
        <f>BSCallWithParams(C281:H281)</f>
        <v>13.676732841942012</v>
      </c>
      <c r="J281">
        <v>100</v>
      </c>
      <c r="K281">
        <f t="shared" si="17"/>
        <v>99.999999999999091</v>
      </c>
      <c r="L281">
        <v>0.05</v>
      </c>
      <c r="M281">
        <v>0</v>
      </c>
      <c r="N281">
        <v>0.15</v>
      </c>
      <c r="O281">
        <v>2</v>
      </c>
      <c r="P281">
        <f>BSCallWithParams(J281:O281)</f>
        <v>13.676732841943078</v>
      </c>
      <c r="Q281">
        <f t="shared" si="18"/>
        <v>0.5859375</v>
      </c>
      <c r="R281">
        <f>BSDigitalCallWithParams(C317:H317)</f>
        <v>0.43398298042113981</v>
      </c>
    </row>
    <row r="282" spans="2:18">
      <c r="B282">
        <f t="shared" si="19"/>
        <v>4.5474735088646412E-13</v>
      </c>
      <c r="C282">
        <v>100</v>
      </c>
      <c r="D282">
        <f t="shared" si="16"/>
        <v>100.00000000000045</v>
      </c>
      <c r="E282">
        <v>0.05</v>
      </c>
      <c r="F282">
        <v>0</v>
      </c>
      <c r="G282">
        <v>0.15</v>
      </c>
      <c r="H282">
        <v>2</v>
      </c>
      <c r="I282">
        <f>BSCallWithParams(C282:H282)</f>
        <v>13.676732841942282</v>
      </c>
      <c r="J282">
        <v>100</v>
      </c>
      <c r="K282">
        <f t="shared" si="17"/>
        <v>99.999999999999545</v>
      </c>
      <c r="L282">
        <v>0.05</v>
      </c>
      <c r="M282">
        <v>0</v>
      </c>
      <c r="N282">
        <v>0.15</v>
      </c>
      <c r="O282">
        <v>2</v>
      </c>
      <c r="P282">
        <f>BSCallWithParams(J282:O282)</f>
        <v>13.676732841942801</v>
      </c>
      <c r="Q282">
        <f t="shared" si="18"/>
        <v>0.5703125</v>
      </c>
      <c r="R282">
        <f>BSDigitalCallWithParams(C317:H317)</f>
        <v>0.43398298042113981</v>
      </c>
    </row>
    <row r="283" spans="2:18">
      <c r="B283">
        <f t="shared" si="19"/>
        <v>2.2737367544323206E-13</v>
      </c>
      <c r="C283">
        <v>100</v>
      </c>
      <c r="D283">
        <f t="shared" si="16"/>
        <v>100.00000000000023</v>
      </c>
      <c r="E283">
        <v>0.05</v>
      </c>
      <c r="F283">
        <v>0</v>
      </c>
      <c r="G283">
        <v>0.15</v>
      </c>
      <c r="H283">
        <v>2</v>
      </c>
      <c r="I283">
        <f>BSCallWithParams(C283:H283)</f>
        <v>13.676732841942403</v>
      </c>
      <c r="J283">
        <v>100</v>
      </c>
      <c r="K283">
        <f t="shared" si="17"/>
        <v>99.999999999999773</v>
      </c>
      <c r="L283">
        <v>0.05</v>
      </c>
      <c r="M283">
        <v>0</v>
      </c>
      <c r="N283">
        <v>0.15</v>
      </c>
      <c r="O283">
        <v>2</v>
      </c>
      <c r="P283">
        <f>BSCallWithParams(J283:O283)</f>
        <v>13.67673284194268</v>
      </c>
      <c r="Q283">
        <f t="shared" si="18"/>
        <v>0.609375</v>
      </c>
      <c r="R283">
        <f>BSDigitalCallWithParams(C317:H317)</f>
        <v>0.43398298042113981</v>
      </c>
    </row>
    <row r="284" spans="2:18">
      <c r="B284">
        <f t="shared" si="19"/>
        <v>1.1368683772161603E-13</v>
      </c>
      <c r="C284">
        <v>100</v>
      </c>
      <c r="D284">
        <f t="shared" si="16"/>
        <v>100.00000000000011</v>
      </c>
      <c r="E284">
        <v>0.05</v>
      </c>
      <c r="F284">
        <v>0</v>
      </c>
      <c r="G284">
        <v>0.15</v>
      </c>
      <c r="H284">
        <v>2</v>
      </c>
      <c r="I284">
        <f>BSCallWithParams(C284:H284)</f>
        <v>13.676732841942474</v>
      </c>
      <c r="J284">
        <v>100</v>
      </c>
      <c r="K284">
        <f t="shared" si="17"/>
        <v>99.999999999999886</v>
      </c>
      <c r="L284">
        <v>0.05</v>
      </c>
      <c r="M284">
        <v>0</v>
      </c>
      <c r="N284">
        <v>0.15</v>
      </c>
      <c r="O284">
        <v>2</v>
      </c>
      <c r="P284">
        <f>BSCallWithParams(J284:O284)</f>
        <v>13.676732841942638</v>
      </c>
      <c r="Q284">
        <f t="shared" si="18"/>
        <v>0.71875</v>
      </c>
      <c r="R284">
        <f>BSDigitalCallWithParams(C317:H317)</f>
        <v>0.43398298042113981</v>
      </c>
    </row>
    <row r="285" spans="2:18">
      <c r="B285">
        <f t="shared" si="19"/>
        <v>5.6843418860808015E-14</v>
      </c>
      <c r="C285">
        <v>100</v>
      </c>
      <c r="D285">
        <f t="shared" si="16"/>
        <v>100.00000000000006</v>
      </c>
      <c r="E285">
        <v>0.05</v>
      </c>
      <c r="F285">
        <v>0</v>
      </c>
      <c r="G285">
        <v>0.15</v>
      </c>
      <c r="H285">
        <v>2</v>
      </c>
      <c r="I285">
        <f>BSCallWithParams(C285:H285)</f>
        <v>13.67673284194251</v>
      </c>
      <c r="J285">
        <v>100</v>
      </c>
      <c r="K285">
        <f t="shared" si="17"/>
        <v>99.999999999999943</v>
      </c>
      <c r="L285">
        <v>0.05</v>
      </c>
      <c r="M285">
        <v>0</v>
      </c>
      <c r="N285">
        <v>0.15</v>
      </c>
      <c r="O285">
        <v>2</v>
      </c>
      <c r="P285">
        <f>BSCallWithParams(J285:O285)</f>
        <v>13.676732841942574</v>
      </c>
      <c r="Q285">
        <f t="shared" si="18"/>
        <v>0.5625</v>
      </c>
      <c r="R285">
        <f>BSDigitalCallWithParams(C325:H325)</f>
        <v>0.49962418065875591</v>
      </c>
    </row>
    <row r="286" spans="2:18">
      <c r="B286">
        <f t="shared" si="19"/>
        <v>2.8421709430404007E-14</v>
      </c>
      <c r="C286">
        <v>100</v>
      </c>
      <c r="D286">
        <f t="shared" si="16"/>
        <v>100.00000000000003</v>
      </c>
      <c r="E286">
        <v>0.05</v>
      </c>
      <c r="F286">
        <v>0</v>
      </c>
      <c r="G286">
        <v>0.15</v>
      </c>
      <c r="H286">
        <v>2</v>
      </c>
      <c r="I286">
        <f>BSCallWithParams(C286:H286)</f>
        <v>13.676732841942552</v>
      </c>
      <c r="J286">
        <v>100</v>
      </c>
      <c r="K286">
        <f t="shared" si="17"/>
        <v>99.999999999999972</v>
      </c>
      <c r="L286">
        <v>0.05</v>
      </c>
      <c r="M286">
        <v>0</v>
      </c>
      <c r="N286">
        <v>0.15</v>
      </c>
      <c r="O286">
        <v>2</v>
      </c>
      <c r="P286">
        <f>BSCallWithParams(J286:O286)</f>
        <v>13.676732841942538</v>
      </c>
      <c r="Q286">
        <f t="shared" si="18"/>
        <v>-0.25</v>
      </c>
      <c r="R286">
        <f>BSDigitalCallWithParams(C317:H317)</f>
        <v>0.43398298042113981</v>
      </c>
    </row>
    <row r="287" spans="2:18">
      <c r="B287">
        <f t="shared" si="19"/>
        <v>1.4210854715202004E-14</v>
      </c>
      <c r="C287">
        <v>100</v>
      </c>
      <c r="D287">
        <f t="shared" si="16"/>
        <v>100.00000000000001</v>
      </c>
      <c r="E287">
        <v>0.05</v>
      </c>
      <c r="F287">
        <v>0</v>
      </c>
      <c r="G287">
        <v>0.15</v>
      </c>
      <c r="H287">
        <v>2</v>
      </c>
      <c r="I287">
        <f>BSCallWithParams(C287:H287)</f>
        <v>13.676732841942552</v>
      </c>
      <c r="J287">
        <v>100</v>
      </c>
      <c r="K287">
        <f t="shared" si="17"/>
        <v>99.999999999999986</v>
      </c>
      <c r="L287">
        <v>0.05</v>
      </c>
      <c r="M287">
        <v>0</v>
      </c>
      <c r="N287">
        <v>0.15</v>
      </c>
      <c r="O287">
        <v>2</v>
      </c>
      <c r="P287">
        <f>BSCallWithParams(J287:O287)</f>
        <v>13.676732841942538</v>
      </c>
      <c r="Q287">
        <f t="shared" si="18"/>
        <v>-0.5</v>
      </c>
      <c r="R287">
        <f>BSDigitalCallWithParams(C317:H317)</f>
        <v>0.43398298042113981</v>
      </c>
    </row>
    <row r="288" spans="2:18">
      <c r="B288">
        <f t="shared" si="19"/>
        <v>7.1054273576010019E-15</v>
      </c>
      <c r="C288">
        <v>100</v>
      </c>
      <c r="D288">
        <f t="shared" si="16"/>
        <v>100</v>
      </c>
      <c r="E288">
        <v>0.05</v>
      </c>
      <c r="F288">
        <v>0</v>
      </c>
      <c r="G288">
        <v>0.15</v>
      </c>
      <c r="H288">
        <v>2</v>
      </c>
      <c r="I288">
        <f>BSCallWithParams(C288:H288)</f>
        <v>13.676732841942545</v>
      </c>
      <c r="J288">
        <v>100</v>
      </c>
      <c r="K288">
        <f t="shared" si="17"/>
        <v>100</v>
      </c>
      <c r="L288">
        <v>0.05</v>
      </c>
      <c r="M288">
        <v>0</v>
      </c>
      <c r="N288">
        <v>0.15</v>
      </c>
      <c r="O288">
        <v>2</v>
      </c>
      <c r="P288">
        <f>BSCallWithParams(J288:O288)</f>
        <v>13.676732841942545</v>
      </c>
      <c r="Q288">
        <f t="shared" si="18"/>
        <v>0</v>
      </c>
      <c r="R288">
        <f>BSDigitalCallWithParams(C317:H317)</f>
        <v>0.43398298042113981</v>
      </c>
    </row>
    <row r="289" spans="2:18">
      <c r="B289">
        <f t="shared" si="19"/>
        <v>3.5527136788005009E-15</v>
      </c>
      <c r="C289">
        <v>100</v>
      </c>
      <c r="D289">
        <f t="shared" si="16"/>
        <v>100</v>
      </c>
      <c r="E289">
        <v>0.05</v>
      </c>
      <c r="F289">
        <v>0</v>
      </c>
      <c r="G289">
        <v>0.15</v>
      </c>
      <c r="H289">
        <v>2</v>
      </c>
      <c r="I289">
        <f>BSCallWithParams(C289:H289)</f>
        <v>13.676732841942545</v>
      </c>
      <c r="J289">
        <v>100</v>
      </c>
      <c r="K289">
        <f t="shared" si="17"/>
        <v>100</v>
      </c>
      <c r="L289">
        <v>0.05</v>
      </c>
      <c r="M289">
        <v>0</v>
      </c>
      <c r="N289">
        <v>0.15</v>
      </c>
      <c r="O289">
        <v>2</v>
      </c>
      <c r="P289">
        <f>BSCallWithParams(J289:O289)</f>
        <v>13.676732841942545</v>
      </c>
      <c r="Q289">
        <f t="shared" si="18"/>
        <v>0</v>
      </c>
      <c r="R289">
        <f>BSDigitalCallWithParams(C317:H317)</f>
        <v>0.43398298042113981</v>
      </c>
    </row>
    <row r="290" spans="2:18">
      <c r="B290">
        <f t="shared" si="19"/>
        <v>1.7763568394002505E-15</v>
      </c>
      <c r="C290">
        <v>100</v>
      </c>
      <c r="D290">
        <f t="shared" si="16"/>
        <v>100</v>
      </c>
      <c r="E290">
        <v>0.05</v>
      </c>
      <c r="F290">
        <v>0</v>
      </c>
      <c r="G290">
        <v>0.15</v>
      </c>
      <c r="H290">
        <v>2</v>
      </c>
      <c r="I290">
        <f>BSCallWithParams(C290:H290)</f>
        <v>13.676732841942545</v>
      </c>
      <c r="J290">
        <v>100</v>
      </c>
      <c r="K290">
        <f t="shared" si="17"/>
        <v>100</v>
      </c>
      <c r="L290">
        <v>0.05</v>
      </c>
      <c r="M290">
        <v>0</v>
      </c>
      <c r="N290">
        <v>0.15</v>
      </c>
      <c r="O290">
        <v>2</v>
      </c>
      <c r="P290">
        <f>BSCallWithParams(J290:O290)</f>
        <v>13.676732841942545</v>
      </c>
      <c r="Q290">
        <f t="shared" si="18"/>
        <v>0</v>
      </c>
      <c r="R290">
        <f>BSDigitalCallWithParams(C317:H317)</f>
        <v>0.43398298042113981</v>
      </c>
    </row>
    <row r="291" spans="2:18">
      <c r="B291">
        <f t="shared" si="19"/>
        <v>8.8817841970012523E-16</v>
      </c>
      <c r="C291">
        <v>100</v>
      </c>
      <c r="D291">
        <f t="shared" si="16"/>
        <v>100</v>
      </c>
      <c r="E291">
        <v>0.05</v>
      </c>
      <c r="F291">
        <v>0</v>
      </c>
      <c r="G291">
        <v>0.15</v>
      </c>
      <c r="H291">
        <v>2</v>
      </c>
      <c r="I291">
        <f>BSCallWithParams(C291:H291)</f>
        <v>13.676732841942545</v>
      </c>
      <c r="J291">
        <v>100</v>
      </c>
      <c r="K291">
        <f t="shared" si="17"/>
        <v>100</v>
      </c>
      <c r="L291">
        <v>0.05</v>
      </c>
      <c r="M291">
        <v>0</v>
      </c>
      <c r="N291">
        <v>0.15</v>
      </c>
      <c r="O291">
        <v>2</v>
      </c>
      <c r="P291">
        <f>BSCallWithParams(J291:O291)</f>
        <v>13.676732841942545</v>
      </c>
      <c r="Q291">
        <f t="shared" si="18"/>
        <v>0</v>
      </c>
      <c r="R291">
        <f>BSDigitalCallWithParams(C317:H317)</f>
        <v>0.43398298042113981</v>
      </c>
    </row>
    <row r="292" spans="2:18">
      <c r="Q292">
        <f t="shared" ref="Q292:Q293" si="20">I292-P292</f>
        <v>0</v>
      </c>
      <c r="R292">
        <f>BSDigitalCallWithParams(C317:H317)</f>
        <v>0.43398298042113981</v>
      </c>
    </row>
    <row r="293" spans="2:18">
      <c r="Q293">
        <f t="shared" si="20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>BSZeroCouponBondWithParams(C298:H298)</f>
        <v>0.88692043671715748</v>
      </c>
      <c r="K298" t="b">
        <f t="shared" ref="K298:K347" si="21">I298=J298</f>
        <v>1</v>
      </c>
    </row>
    <row r="299" spans="2:18">
      <c r="C299">
        <v>52</v>
      </c>
      <c r="D299">
        <f t="shared" ref="D299:D330" si="22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>BSZeroCouponBondWithParams(C299:H299)</f>
        <v>0.86935823539880586</v>
      </c>
      <c r="K299" t="b">
        <f t="shared" si="21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>BSZeroCouponBondWithParams(C300:H300)</f>
        <v>0.85214378896621135</v>
      </c>
      <c r="K300" t="b">
        <f t="shared" si="21"/>
        <v>1</v>
      </c>
    </row>
    <row r="301" spans="2:18">
      <c r="C301">
        <v>54</v>
      </c>
      <c r="D301">
        <f t="shared" ref="D301:D347" si="23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>BSZeroCouponBondWithParams(C301:H301)</f>
        <v>0.835270211411272</v>
      </c>
      <c r="K301" t="b">
        <f t="shared" si="21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>BSZeroCouponBondWithParams(C302:H302)</f>
        <v>0.81873075307798182</v>
      </c>
      <c r="K302" t="b">
        <f t="shared" si="21"/>
        <v>1</v>
      </c>
    </row>
    <row r="303" spans="2:18">
      <c r="C303">
        <v>56</v>
      </c>
      <c r="D303">
        <f t="shared" ref="D303:D347" si="24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>BSZeroCouponBondWithParams(C303:H303)</f>
        <v>0.80251879796247849</v>
      </c>
      <c r="K303" t="b">
        <f t="shared" si="21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>BSZeroCouponBondWithParams(C304:H304)</f>
        <v>0.78662786106655347</v>
      </c>
      <c r="K304" t="b">
        <f t="shared" si="21"/>
        <v>1</v>
      </c>
    </row>
    <row r="305" spans="3:11">
      <c r="C305">
        <v>58</v>
      </c>
      <c r="D305">
        <f t="shared" ref="D305:D347" si="25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>BSZeroCouponBondWithParams(C305:H305)</f>
        <v>0.77105158580356625</v>
      </c>
      <c r="K305" t="b">
        <f t="shared" si="21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>BSZeroCouponBondWithParams(C306:H306)</f>
        <v>0.75578374145572547</v>
      </c>
      <c r="K306" t="b">
        <f t="shared" si="21"/>
        <v>1</v>
      </c>
    </row>
    <row r="307" spans="3:11">
      <c r="C307">
        <v>60</v>
      </c>
      <c r="D307">
        <f t="shared" ref="D307:D347" si="26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>BSZeroCouponBondWithParams(C307:H307)</f>
        <v>0.74081822068171788</v>
      </c>
      <c r="K307" t="b">
        <f t="shared" si="21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>BSZeroCouponBondWithParams(C308:H308)</f>
        <v>0.72614903707369094</v>
      </c>
      <c r="K308" t="b">
        <f t="shared" si="21"/>
        <v>1</v>
      </c>
    </row>
    <row r="309" spans="3:11">
      <c r="C309">
        <v>62</v>
      </c>
      <c r="D309">
        <f t="shared" ref="D309:D347" si="27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>BSZeroCouponBondWithParams(C309:H309)</f>
        <v>0.71177032276260965</v>
      </c>
      <c r="K309" t="b">
        <f t="shared" si="21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>BSZeroCouponBondWithParams(C310:H310)</f>
        <v>0.69767632607103103</v>
      </c>
      <c r="K310" t="b">
        <f t="shared" si="21"/>
        <v>1</v>
      </c>
    </row>
    <row r="311" spans="3:11">
      <c r="C311">
        <v>64</v>
      </c>
      <c r="D311">
        <f t="shared" ref="D311:D347" si="28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>BSZeroCouponBondWithParams(C311:H311)</f>
        <v>0.68386140921235583</v>
      </c>
      <c r="K311" t="b">
        <f t="shared" si="21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>BSZeroCouponBondWithParams(C312:H312)</f>
        <v>0.67032004603563933</v>
      </c>
      <c r="K312" t="b">
        <f t="shared" si="21"/>
        <v>1</v>
      </c>
    </row>
    <row r="313" spans="3:11">
      <c r="C313">
        <v>66</v>
      </c>
      <c r="D313">
        <f t="shared" ref="D313:D347" si="29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>BSZeroCouponBondWithParams(C313:H313)</f>
        <v>0.65704681981505675</v>
      </c>
      <c r="K313" t="b">
        <f t="shared" si="21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>BSZeroCouponBondWithParams(C314:H314)</f>
        <v>0.64403642108314141</v>
      </c>
      <c r="K314" t="b">
        <f t="shared" si="21"/>
        <v>1</v>
      </c>
    </row>
    <row r="315" spans="3:11">
      <c r="C315">
        <v>68</v>
      </c>
      <c r="D315">
        <f t="shared" ref="D315:D347" si="30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>BSZeroCouponBondWithParams(C315:H315)</f>
        <v>0.63128364550692595</v>
      </c>
      <c r="K315" t="b">
        <f t="shared" si="21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>BSZeroCouponBondWithParams(C316:H316)</f>
        <v>0.61878339180614084</v>
      </c>
      <c r="K316" t="b">
        <f t="shared" si="21"/>
        <v>1</v>
      </c>
    </row>
    <row r="317" spans="3:11">
      <c r="C317">
        <v>70</v>
      </c>
      <c r="D317">
        <f t="shared" ref="D317:D347" si="31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>BSZeroCouponBondWithParams(C317:H317)</f>
        <v>0.60653065971263342</v>
      </c>
      <c r="K317" t="b">
        <f t="shared" si="21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>BSZeroCouponBondWithParams(C318:H318)</f>
        <v>0.59452054797019438</v>
      </c>
      <c r="K318" t="b">
        <f t="shared" si="21"/>
        <v>1</v>
      </c>
    </row>
    <row r="319" spans="3:11">
      <c r="C319">
        <v>72</v>
      </c>
      <c r="D319">
        <f t="shared" ref="D319:D347" si="32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>BSZeroCouponBondWithParams(C319:H319)</f>
        <v>0.58274825237398964</v>
      </c>
      <c r="K319" t="b">
        <f t="shared" si="21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>BSZeroCouponBondWithParams(C320:H320)</f>
        <v>0.57120906384881487</v>
      </c>
      <c r="K320" t="b">
        <f t="shared" si="21"/>
        <v>1</v>
      </c>
    </row>
    <row r="321" spans="3:11">
      <c r="C321">
        <v>74</v>
      </c>
      <c r="D321">
        <f t="shared" ref="D321:D347" si="33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>BSZeroCouponBondWithParams(C321:H321)</f>
        <v>0.55989836656540204</v>
      </c>
      <c r="K321" t="b">
        <f t="shared" si="21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>BSZeroCouponBondWithParams(C322:H322)</f>
        <v>0.5488116360940265</v>
      </c>
      <c r="K322" t="b">
        <f t="shared" si="21"/>
        <v>1</v>
      </c>
    </row>
    <row r="323" spans="3:11">
      <c r="C323">
        <v>76</v>
      </c>
      <c r="D323">
        <f t="shared" ref="D323:D347" si="34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>BSZeroCouponBondWithParams(C323:H323)</f>
        <v>0.53794443759467447</v>
      </c>
      <c r="K323" t="b">
        <f t="shared" si="21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>BSZeroCouponBondWithParams(C324:H324)</f>
        <v>0.52729242404304855</v>
      </c>
      <c r="K324" t="b">
        <f t="shared" si="21"/>
        <v>1</v>
      </c>
    </row>
    <row r="325" spans="3:11">
      <c r="C325">
        <v>78</v>
      </c>
      <c r="D325">
        <f t="shared" ref="D325:D347" si="35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>BSZeroCouponBondWithParams(C325:H325)</f>
        <v>0.51685133449169918</v>
      </c>
      <c r="K325" t="b">
        <f t="shared" si="21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>BSZeroCouponBondWithParams(C326:H326)</f>
        <v>0.50661699236558955</v>
      </c>
      <c r="K326" t="b">
        <f t="shared" si="21"/>
        <v>1</v>
      </c>
    </row>
    <row r="327" spans="3:11">
      <c r="C327">
        <v>80</v>
      </c>
      <c r="D327">
        <f t="shared" ref="D327:D347" si="36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>BSZeroCouponBondWithParams(C327:H327)</f>
        <v>0.49658530379140953</v>
      </c>
      <c r="K327" t="b">
        <f t="shared" si="21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>BSZeroCouponBondWithParams(C328:H328)</f>
        <v>0.48675225595997168</v>
      </c>
      <c r="K328" t="b">
        <f t="shared" si="21"/>
        <v>1</v>
      </c>
    </row>
    <row r="329" spans="3:11">
      <c r="C329">
        <v>82</v>
      </c>
      <c r="D329">
        <f t="shared" ref="D329:D347" si="37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>BSZeroCouponBondWithParams(C329:H329)</f>
        <v>0.47711391552103438</v>
      </c>
      <c r="K329" t="b">
        <f t="shared" si="21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>BSZeroCouponBondWithParams(C330:H330)</f>
        <v>0.46766642700990924</v>
      </c>
      <c r="K330" t="b">
        <f t="shared" si="21"/>
        <v>1</v>
      </c>
    </row>
    <row r="331" spans="3:11">
      <c r="C331">
        <v>84</v>
      </c>
      <c r="D331">
        <f t="shared" ref="D331:D347" si="38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>BSZeroCouponBondWithParams(C331:H331)</f>
        <v>0.45840601130522352</v>
      </c>
      <c r="K331" t="b">
        <f t="shared" si="21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>BSZeroCouponBondWithParams(C332:H332)</f>
        <v>0.44932896411722156</v>
      </c>
      <c r="K332" t="b">
        <f t="shared" si="21"/>
        <v>1</v>
      </c>
    </row>
    <row r="333" spans="3:11">
      <c r="C333">
        <v>86</v>
      </c>
      <c r="D333">
        <f t="shared" ref="D333:D347" si="39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>BSZeroCouponBondWithParams(C333:H333)</f>
        <v>0.4404316545059993</v>
      </c>
      <c r="K333" t="b">
        <f t="shared" si="21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>BSZeroCouponBondWithParams(C334:H334)</f>
        <v>0.43171052342907973</v>
      </c>
      <c r="K334" t="b">
        <f t="shared" si="21"/>
        <v>1</v>
      </c>
    </row>
    <row r="335" spans="3:11">
      <c r="C335">
        <v>88</v>
      </c>
      <c r="D335">
        <f t="shared" ref="D335:D347" si="40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>BSZeroCouponBondWithParams(C335:H335)</f>
        <v>0.42316208231774882</v>
      </c>
      <c r="K335" t="b">
        <f t="shared" si="21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>BSZeroCouponBondWithParams(C336:H336)</f>
        <v>0.41478291168158138</v>
      </c>
      <c r="K336" t="b">
        <f t="shared" si="21"/>
        <v>1</v>
      </c>
    </row>
    <row r="337" spans="3:11">
      <c r="C337">
        <v>90</v>
      </c>
      <c r="D337">
        <f t="shared" ref="D337:D347" si="41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>BSZeroCouponBondWithParams(C337:H337)</f>
        <v>0.40656965974059911</v>
      </c>
      <c r="K337" t="b">
        <f t="shared" si="21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>BSZeroCouponBondWithParams(C338:H338)</f>
        <v>0.39851904108451414</v>
      </c>
      <c r="K338" t="b">
        <f t="shared" si="21"/>
        <v>1</v>
      </c>
    </row>
    <row r="339" spans="3:11">
      <c r="C339">
        <v>92</v>
      </c>
      <c r="D339">
        <f t="shared" ref="D339:D347" si="42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>BSZeroCouponBondWithParams(C339:H339)</f>
        <v>0.39062783535852114</v>
      </c>
      <c r="K339" t="b">
        <f t="shared" si="21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>BSZeroCouponBondWithParams(C340:H340)</f>
        <v>0.38289288597511206</v>
      </c>
      <c r="K340" t="b">
        <f t="shared" si="21"/>
        <v>1</v>
      </c>
    </row>
    <row r="341" spans="3:11">
      <c r="C341">
        <v>94</v>
      </c>
      <c r="D341">
        <f t="shared" ref="D341:D347" si="43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>BSZeroCouponBondWithParams(C341:H341)</f>
        <v>0.37531109885139957</v>
      </c>
      <c r="K341" t="b">
        <f t="shared" si="21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>BSZeroCouponBondWithParams(C342:H342)</f>
        <v>0.36787944117144233</v>
      </c>
      <c r="K342" t="b">
        <f t="shared" si="21"/>
        <v>1</v>
      </c>
    </row>
    <row r="343" spans="3:11">
      <c r="C343">
        <v>96</v>
      </c>
      <c r="D343">
        <f t="shared" ref="D343:D347" si="44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>BSZeroCouponBondWithParams(C343:H343)</f>
        <v>0.3605949401730783</v>
      </c>
      <c r="K343" t="b">
        <f t="shared" si="21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>BSZeroCouponBondWithParams(C344:H344)</f>
        <v>0.35345468195878016</v>
      </c>
      <c r="K344" t="b">
        <f t="shared" si="21"/>
        <v>1</v>
      </c>
    </row>
    <row r="345" spans="3:11">
      <c r="C345">
        <v>98</v>
      </c>
      <c r="D345">
        <f t="shared" ref="D345:D347" si="45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>BSZeroCouponBondWithParams(C345:H345)</f>
        <v>0.3464558103300574</v>
      </c>
      <c r="K345" t="b">
        <f t="shared" si="21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>BSZeroCouponBondWithParams(C346:H346)</f>
        <v>0.33959552564493911</v>
      </c>
      <c r="K346" t="b">
        <f t="shared" si="21"/>
        <v>1</v>
      </c>
    </row>
    <row r="347" spans="3:11">
      <c r="C347">
        <v>100</v>
      </c>
      <c r="D347">
        <f t="shared" ref="D347" si="46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>BSZeroCouponBondWithParams(C347:H347)</f>
        <v>0.33287108369807955</v>
      </c>
      <c r="K347" t="b">
        <f t="shared" si="21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2014-06-03T16:03:48Z</dcterms:modified>
</cp:coreProperties>
</file>