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3720" yWindow="0" windowWidth="24270" windowHeight="12570" activeTab="5"/>
  </bookViews>
  <sheets>
    <sheet name="data_loc_u" sheetId="1" r:id="rId1"/>
    <sheet name="loc_u_vs!!!" sheetId="2" r:id="rId2"/>
    <sheet name="Sheet1" sheetId="10" r:id="rId3"/>
    <sheet name="page vs!!!" sheetId="5" r:id="rId4"/>
    <sheet name="docs vs!!!" sheetId="7" r:id="rId5"/>
    <sheet name="p(x&lt;map)" sheetId="8" r:id="rId6"/>
    <sheet name="loc_u_top10" sheetId="9" r:id="rId7"/>
  </sheets>
  <externalReferences>
    <externalReference r:id="rId8"/>
  </externalReferences>
  <definedNames>
    <definedName name="scratch" localSheetId="2">Sheet1!$B$2491:$C$2540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8" l="1"/>
  <c r="C8" i="8"/>
  <c r="C7" i="8"/>
  <c r="C6" i="8"/>
  <c r="C5" i="8"/>
  <c r="C4" i="8"/>
  <c r="C3" i="8"/>
  <c r="E2333" i="10" l="1"/>
  <c r="E2318" i="10"/>
  <c r="E2314" i="10"/>
  <c r="E2310" i="10"/>
  <c r="E2306" i="10"/>
  <c r="E2302" i="10"/>
  <c r="E2299" i="10"/>
  <c r="E2286" i="10"/>
  <c r="E2271" i="10"/>
  <c r="E2267" i="10"/>
  <c r="E2263" i="10"/>
  <c r="E2259" i="10"/>
  <c r="E2255" i="10"/>
  <c r="E2252" i="10"/>
  <c r="E2239" i="10"/>
  <c r="E2224" i="10"/>
  <c r="E2220" i="10"/>
  <c r="E2216" i="10"/>
  <c r="E2212" i="10"/>
  <c r="E2208" i="10"/>
  <c r="E2205" i="10"/>
  <c r="E2192" i="10"/>
  <c r="E2177" i="10"/>
  <c r="E2173" i="10"/>
  <c r="E2169" i="10"/>
  <c r="E2165" i="10"/>
  <c r="E2161" i="10"/>
  <c r="E2158" i="10"/>
  <c r="E2145" i="10"/>
  <c r="E2130" i="10"/>
  <c r="E2126" i="10"/>
  <c r="E2122" i="10"/>
  <c r="E2118" i="10"/>
  <c r="E2114" i="10"/>
  <c r="E2111" i="10"/>
  <c r="E2098" i="10"/>
  <c r="E2083" i="10"/>
  <c r="E2079" i="10"/>
  <c r="E2075" i="10"/>
  <c r="E2071" i="10"/>
  <c r="E2067" i="10"/>
  <c r="E2064" i="10"/>
  <c r="E2051" i="10"/>
  <c r="E2036" i="10"/>
  <c r="E2032" i="10"/>
  <c r="E2028" i="10"/>
  <c r="E2024" i="10"/>
  <c r="E2020" i="10"/>
  <c r="E2017" i="10"/>
  <c r="E2004" i="10"/>
  <c r="E1989" i="10"/>
  <c r="E1985" i="10"/>
  <c r="E1981" i="10"/>
  <c r="E1977" i="10"/>
  <c r="E1973" i="10"/>
  <c r="E1970" i="10"/>
  <c r="E1957" i="10"/>
  <c r="E1863" i="10"/>
  <c r="E1848" i="10"/>
  <c r="E1844" i="10"/>
  <c r="E1840" i="10"/>
  <c r="E1836" i="10"/>
  <c r="E1832" i="10"/>
  <c r="E1829" i="10"/>
  <c r="E1816" i="10"/>
  <c r="E1801" i="10"/>
  <c r="E1797" i="10"/>
  <c r="E1793" i="10"/>
  <c r="E1789" i="10"/>
  <c r="E1785" i="10"/>
  <c r="E1782" i="10"/>
  <c r="E1769" i="10"/>
  <c r="E1754" i="10"/>
  <c r="E1750" i="10"/>
  <c r="E1746" i="10"/>
  <c r="E1742" i="10"/>
  <c r="E1738" i="10"/>
  <c r="E1735" i="10"/>
  <c r="E1722" i="10"/>
  <c r="E1707" i="10"/>
  <c r="E1703" i="10"/>
  <c r="E1699" i="10"/>
  <c r="E1695" i="10"/>
  <c r="E1691" i="10"/>
  <c r="E1688" i="10"/>
  <c r="E1675" i="10"/>
  <c r="E1660" i="10"/>
  <c r="E1656" i="10"/>
  <c r="E1652" i="10"/>
  <c r="E1648" i="10"/>
  <c r="E1644" i="10"/>
  <c r="E1641" i="10"/>
  <c r="E1628" i="10"/>
  <c r="E1613" i="10"/>
  <c r="E1609" i="10"/>
  <c r="E1605" i="10"/>
  <c r="E1601" i="10"/>
  <c r="E1597" i="10"/>
  <c r="E1594" i="10"/>
  <c r="E1581" i="10"/>
  <c r="E1566" i="10"/>
  <c r="E1562" i="10"/>
  <c r="E1558" i="10"/>
  <c r="E1554" i="10"/>
  <c r="E1550" i="10"/>
  <c r="E1547" i="10"/>
  <c r="E1534" i="10"/>
  <c r="E1519" i="10"/>
  <c r="E1515" i="10"/>
  <c r="E1511" i="10"/>
  <c r="E1507" i="10"/>
  <c r="E1503" i="10"/>
  <c r="E1500" i="10"/>
  <c r="E1487" i="10"/>
  <c r="E1440" i="10"/>
  <c r="E1425" i="10"/>
  <c r="E1421" i="10"/>
  <c r="E1417" i="10"/>
  <c r="E1413" i="10"/>
  <c r="E1409" i="10"/>
  <c r="E1406" i="10"/>
  <c r="E1393" i="10"/>
  <c r="E1378" i="10"/>
  <c r="E1374" i="10"/>
  <c r="E1370" i="10"/>
  <c r="E1366" i="10"/>
  <c r="E1362" i="10"/>
  <c r="E1359" i="10"/>
  <c r="E1346" i="10"/>
  <c r="E1331" i="10"/>
  <c r="E1327" i="10"/>
  <c r="E1323" i="10"/>
  <c r="E1319" i="10"/>
  <c r="E1315" i="10"/>
  <c r="E1312" i="10"/>
  <c r="E1299" i="10"/>
  <c r="E1284" i="10"/>
  <c r="E1280" i="10"/>
  <c r="E1276" i="10"/>
  <c r="E1272" i="10"/>
  <c r="E1268" i="10"/>
  <c r="E1265" i="10"/>
  <c r="E1252" i="10"/>
  <c r="E1237" i="10"/>
  <c r="E1233" i="10"/>
  <c r="E1229" i="10"/>
  <c r="E1225" i="10"/>
  <c r="E1221" i="10"/>
  <c r="E1218" i="10"/>
  <c r="E1205" i="10"/>
  <c r="E1190" i="10"/>
  <c r="E1186" i="10"/>
  <c r="E1182" i="10"/>
  <c r="E1178" i="10"/>
  <c r="E1174" i="10"/>
  <c r="E1171" i="10"/>
  <c r="E1158" i="10"/>
  <c r="E1143" i="10"/>
  <c r="E1139" i="10"/>
  <c r="E1135" i="10"/>
  <c r="E1131" i="10"/>
  <c r="E1127" i="10"/>
  <c r="E1124" i="10"/>
  <c r="E1111" i="10"/>
  <c r="E1096" i="10"/>
  <c r="E1092" i="10"/>
  <c r="E1088" i="10"/>
  <c r="E1084" i="10"/>
  <c r="E1080" i="10"/>
  <c r="E1077" i="10"/>
  <c r="E1064" i="10"/>
  <c r="E1049" i="10"/>
  <c r="E1045" i="10"/>
  <c r="E1041" i="10"/>
  <c r="E1037" i="10"/>
  <c r="E1033" i="10"/>
  <c r="E1030" i="10"/>
  <c r="E1017" i="10"/>
  <c r="E970" i="10"/>
  <c r="E955" i="10"/>
  <c r="E951" i="10"/>
  <c r="E947" i="10"/>
  <c r="E943" i="10"/>
  <c r="E939" i="10"/>
  <c r="E936" i="10"/>
  <c r="E923" i="10"/>
  <c r="E908" i="10"/>
  <c r="E904" i="10"/>
  <c r="E900" i="10"/>
  <c r="E896" i="10"/>
  <c r="E892" i="10"/>
  <c r="E889" i="10"/>
  <c r="E876" i="10"/>
  <c r="E861" i="10"/>
  <c r="E857" i="10"/>
  <c r="E853" i="10"/>
  <c r="E849" i="10"/>
  <c r="E845" i="10"/>
  <c r="E842" i="10"/>
  <c r="E829" i="10"/>
  <c r="E814" i="10"/>
  <c r="E810" i="10"/>
  <c r="E806" i="10"/>
  <c r="E802" i="10"/>
  <c r="E798" i="10"/>
  <c r="E795" i="10"/>
  <c r="E782" i="10"/>
  <c r="E767" i="10"/>
  <c r="E763" i="10"/>
  <c r="E759" i="10"/>
  <c r="E755" i="10"/>
  <c r="E751" i="10"/>
  <c r="E748" i="10"/>
  <c r="E735" i="10"/>
  <c r="E720" i="10"/>
  <c r="E716" i="10"/>
  <c r="E712" i="10"/>
  <c r="E708" i="10"/>
  <c r="E704" i="10"/>
  <c r="E701" i="10"/>
  <c r="E688" i="10"/>
  <c r="E673" i="10"/>
  <c r="E669" i="10"/>
  <c r="E665" i="10"/>
  <c r="E661" i="10"/>
  <c r="E657" i="10"/>
  <c r="E654" i="10"/>
  <c r="E641" i="10"/>
  <c r="E626" i="10"/>
  <c r="E622" i="10"/>
  <c r="E618" i="10"/>
  <c r="E614" i="10"/>
  <c r="E610" i="10"/>
  <c r="E607" i="10"/>
  <c r="E594" i="10"/>
  <c r="E579" i="10"/>
  <c r="E575" i="10"/>
  <c r="E571" i="10"/>
  <c r="E567" i="10"/>
  <c r="E563" i="10"/>
  <c r="E560" i="10"/>
  <c r="E547" i="10"/>
  <c r="E500" i="10"/>
  <c r="E453" i="10"/>
  <c r="E406" i="10"/>
  <c r="E359" i="10"/>
  <c r="E312" i="10"/>
  <c r="E265" i="10"/>
  <c r="E218" i="10"/>
  <c r="E171" i="10"/>
  <c r="E124" i="10"/>
  <c r="E77" i="10"/>
  <c r="E1942" i="10"/>
  <c r="E1938" i="10"/>
  <c r="E1934" i="10"/>
  <c r="E1930" i="10"/>
  <c r="E1926" i="10"/>
  <c r="E1923" i="10"/>
  <c r="E1472" i="10"/>
  <c r="E1468" i="10"/>
  <c r="E1464" i="10"/>
  <c r="E1460" i="10"/>
  <c r="E1456" i="10"/>
  <c r="E1453" i="10"/>
  <c r="E998" i="10"/>
  <c r="E994" i="10"/>
  <c r="E990" i="10"/>
  <c r="E986" i="10"/>
  <c r="E983" i="10"/>
  <c r="E532" i="10"/>
  <c r="E528" i="10"/>
  <c r="E524" i="10"/>
  <c r="E520" i="10"/>
  <c r="E516" i="10"/>
  <c r="E513" i="10"/>
  <c r="E485" i="10"/>
  <c r="E481" i="10"/>
  <c r="E477" i="10"/>
  <c r="E473" i="10"/>
  <c r="E469" i="10"/>
  <c r="E466" i="10"/>
  <c r="E438" i="10"/>
  <c r="E434" i="10"/>
  <c r="E430" i="10"/>
  <c r="E426" i="10"/>
  <c r="E422" i="10"/>
  <c r="E419" i="10"/>
  <c r="E391" i="10"/>
  <c r="E387" i="10"/>
  <c r="E340" i="10"/>
  <c r="E293" i="10"/>
  <c r="E246" i="10"/>
  <c r="E199" i="10"/>
  <c r="E152" i="10"/>
  <c r="E105" i="10"/>
  <c r="E58" i="10"/>
  <c r="E1002" i="10"/>
  <c r="E383" i="10"/>
  <c r="E379" i="10"/>
  <c r="E375" i="10"/>
  <c r="E372" i="10"/>
  <c r="E344" i="10"/>
  <c r="E297" i="10"/>
  <c r="E250" i="10"/>
  <c r="E203" i="10"/>
  <c r="E156" i="10"/>
  <c r="E109" i="10"/>
  <c r="E62" i="10"/>
  <c r="E336" i="10"/>
  <c r="E289" i="10"/>
  <c r="E285" i="10"/>
  <c r="E281" i="10"/>
  <c r="E278" i="10"/>
  <c r="E242" i="10"/>
  <c r="E238" i="10"/>
  <c r="E234" i="10"/>
  <c r="E231" i="10"/>
  <c r="E195" i="10"/>
  <c r="E148" i="10"/>
  <c r="E101" i="10"/>
  <c r="E54" i="10"/>
  <c r="E332" i="10"/>
  <c r="E191" i="10"/>
  <c r="E144" i="10"/>
  <c r="E97" i="10"/>
  <c r="E50" i="10"/>
  <c r="E328" i="10"/>
  <c r="E187" i="10"/>
  <c r="E140" i="10"/>
  <c r="E93" i="10"/>
  <c r="E46" i="10"/>
  <c r="E325" i="10"/>
  <c r="E184" i="10"/>
  <c r="E137" i="10"/>
  <c r="E90" i="10"/>
  <c r="E43" i="10"/>
  <c r="Q36" i="5" l="1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35" i="5"/>
  <c r="D19" i="8"/>
  <c r="D20" i="8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18" i="8"/>
  <c r="D17" i="8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35" i="5"/>
  <c r="M127" i="2"/>
  <c r="M128" i="2"/>
  <c r="M126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0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3" i="2"/>
</calcChain>
</file>

<file path=xl/connections.xml><?xml version="1.0" encoding="utf-8"?>
<connections xmlns="http://schemas.openxmlformats.org/spreadsheetml/2006/main">
  <connection id="1" name="scratch" type="6" refreshedVersion="5" background="1" saveData="1">
    <textPr codePage="437" sourceFile="C:\Users\Spinoza\Desktop\scratc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<sst xmlns="http://schemas.openxmlformats.org/spreadsheetml/2006/main" count="1060" uniqueCount="126">
  <si>
    <t>bsib</t>
  </si>
  <si>
    <t>psib</t>
  </si>
  <si>
    <t>psip</t>
  </si>
  <si>
    <t>Column1</t>
  </si>
  <si>
    <t>Column2</t>
  </si>
  <si>
    <t>Column3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</si>
  <si>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</si>
  <si>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</si>
  <si>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</si>
  <si>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</si>
  <si>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</si>
  <si>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</si>
  <si>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</si>
  <si>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</si>
  <si>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</si>
  <si>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</si>
  <si>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</si>
  <si>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</si>
  <si>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corpus size: 1000, words/doc: 4000, terms/query: 3, words/term: 1, obfuscations: 0, secrets: 1</t>
  </si>
  <si>
    <t>loc</t>
  </si>
  <si>
    <t>bm25 lag</t>
  </si>
  <si>
    <t>bm25 map</t>
  </si>
  <si>
    <t>mindist lag</t>
  </si>
  <si>
    <t>mindist map</t>
  </si>
  <si>
    <t>blocks</t>
  </si>
  <si>
    <t>fp_rate = 0.001</t>
  </si>
  <si>
    <t>type</t>
  </si>
  <si>
    <t>words/doc</t>
  </si>
  <si>
    <t>build time</t>
  </si>
  <si>
    <t>load time</t>
  </si>
  <si>
    <t>recall</t>
  </si>
  <si>
    <t>idx sz</t>
  </si>
  <si>
    <t>idx corpus/corpus</t>
  </si>
  <si>
    <t>4k words/doc; 2 terms/query; 1 or 2 words/term; 250 lu, fp rate 0.001</t>
  </si>
  <si>
    <t>doc size</t>
  </si>
  <si>
    <t>idx size</t>
  </si>
  <si>
    <t>build</t>
  </si>
  <si>
    <t>load</t>
  </si>
  <si>
    <t>Note: In simulations, randomly returning a ranking</t>
  </si>
  <si>
    <t>results in a map ~ 0.5. This simulation has the advantage</t>
  </si>
  <si>
    <t>that it always includes every document in the corpus,</t>
  </si>
  <si>
    <t>If a secure index cannot do better than 0.5, it can be</t>
  </si>
  <si>
    <t>useful metric.</t>
  </si>
  <si>
    <t>considered a failure.</t>
  </si>
  <si>
    <t>which makes the average map value higher, but it is still a</t>
  </si>
  <si>
    <t>we see that, in this case, for psib and bsib, the location</t>
  </si>
  <si>
    <t>uncertainty should be less than 900 for this experiment.</t>
  </si>
  <si>
    <t>that is a fairly large location uncertainty; things vastly</t>
  </si>
  <si>
    <t>improve when you get less than 200 location uncertainty.</t>
  </si>
  <si>
    <t>psip fares quite a bit better -- almost any location</t>
  </si>
  <si>
    <t>uncertainty passes.</t>
  </si>
  <si>
    <t xml:space="preserve">0 - 0.05 </t>
  </si>
  <si>
    <t xml:space="preserve">0.05 - 0.1 </t>
  </si>
  <si>
    <t xml:space="preserve">0.1 - 0.15 </t>
  </si>
  <si>
    <t xml:space="preserve">0.15 - 0.2 </t>
  </si>
  <si>
    <t xml:space="preserve">0.2 - 0.25 </t>
  </si>
  <si>
    <t xml:space="preserve">0.25 - 0.3 </t>
  </si>
  <si>
    <t xml:space="preserve">0.3 - 0.35 </t>
  </si>
  <si>
    <t xml:space="preserve">0.35 - 0.4 </t>
  </si>
  <si>
    <t xml:space="preserve">0.4 - 0.45 </t>
  </si>
  <si>
    <t xml:space="preserve">0.45 - 0.5 </t>
  </si>
  <si>
    <t xml:space="preserve">0.5 - 0.55 </t>
  </si>
  <si>
    <t xml:space="preserve">0.55 - 0.6 </t>
  </si>
  <si>
    <t xml:space="preserve">0.6 - 0.65 </t>
  </si>
  <si>
    <t xml:space="preserve">0.65 - 0.7 </t>
  </si>
  <si>
    <t xml:space="preserve">0.7 - 0.75 </t>
  </si>
  <si>
    <t xml:space="preserve">0.75 - 0.8 </t>
  </si>
  <si>
    <t xml:space="preserve">0.8 - 0.85 </t>
  </si>
  <si>
    <t xml:space="preserve">0.85 - 0.9 </t>
  </si>
  <si>
    <t xml:space="preserve">0.9 - 0.95 </t>
  </si>
  <si>
    <t xml:space="preserve">0.95 - 1 </t>
  </si>
  <si>
    <t>with 85% probability, the top 10 retrieved results will only have 0.05 of the true</t>
  </si>
  <si>
    <t xml:space="preserve">top 10 results. This is a simulation of Google's front page results. </t>
  </si>
  <si>
    <t>when randomly ranking documents to queries, we get the following</t>
  </si>
  <si>
    <t>cdf distribution showing.</t>
  </si>
  <si>
    <t>the secure indexes do significantly better on both bm25 ranking and</t>
  </si>
  <si>
    <t>mindist ranking. However, as demonstrated, mindist is very sensitive</t>
  </si>
  <si>
    <t>to location uncertainty.</t>
  </si>
  <si>
    <t>this makes sense. After all, when location uncertainty is very large,</t>
  </si>
  <si>
    <t>two terms in the same block, for instance, may not be relevant towards</t>
  </si>
  <si>
    <t>one another, e.g., whether terms are 3 pages apart or 40, in either case</t>
  </si>
  <si>
    <t>there is probably not much difference with respect to their relevance</t>
  </si>
  <si>
    <t>to one another. Mindist captures this intuition -- only sufficiently close</t>
  </si>
  <si>
    <t>query terms in a document make that document relevant proximity-wise.</t>
  </si>
  <si>
    <t>combine bm25, an established IR ranking measure,</t>
  </si>
  <si>
    <t>with mindist, less established, in a way such that</t>
  </si>
  <si>
    <t>the scores are only slightly adjusted from the bm25</t>
  </si>
  <si>
    <t>score, i.e., weight bm25 score much higher than mindist score.</t>
  </si>
  <si>
    <t>bm25 not very sensitive. maybe does better?</t>
  </si>
  <si>
    <t>1000 corpus size; 4000 doc size; 3 terms/query; 1 or 2 words/term; 0 obfuscation; 1 secet; 0.001 fp rate</t>
  </si>
  <si>
    <t>corpus sz</t>
  </si>
  <si>
    <t>loc uncert</t>
  </si>
  <si>
    <t>corp idx sz</t>
  </si>
  <si>
    <t>bool lag</t>
  </si>
  <si>
    <t>prec</t>
  </si>
  <si>
    <t>terms/query=2, words/term=1 or 2, secrets=1, obfuscations=0, location uncertainty=256, corpus size=1000, fp rate=0.001</t>
  </si>
  <si>
    <t>reason for bsib bm25 lag being larger than mindist lag: two separate queries are made, one for a term's overall</t>
  </si>
  <si>
    <t>document frequency (how many of the docs contain the term), and one for the frequency of a term per doc.</t>
  </si>
  <si>
    <t>since each kind of query grows with the # of blocks (e.g., if location uncertainty is fixed and doc size increases),</t>
  </si>
  <si>
    <t>we see about twice the rate of growth compared to mindist lag.</t>
  </si>
  <si>
    <t>note that in a practical product, memoization/caching previous calculated results would save a lot of work,</t>
  </si>
  <si>
    <t>but for the experiments I did not want such complications interferring with the more easily measured operations.</t>
  </si>
  <si>
    <t>I did implement a random cache, but stripped it out for the experiments.</t>
  </si>
  <si>
    <t>why is psip slowest loader? I load postings as a vector of positions. This is much less space and time</t>
  </si>
  <si>
    <t>efficient, construction-wise, than making a bit vector.</t>
  </si>
  <si>
    <t>there is nothing stopping me from using a bit vector for the postings list for psip. I didn't do that</t>
  </si>
  <si>
    <t>for this implementation of psip. An even more appropriate data structure (that would still</t>
  </si>
  <si>
    <t>facilitate random access) would be a bit vector per term, and allocating the minimum number of</t>
  </si>
  <si>
    <t>bits per position of the term. This would save a lot of time and a lot of space, making its space</t>
  </si>
  <si>
    <t>efficiency more competitive for small documents (it already fares alright with large docs).</t>
  </si>
  <si>
    <t>pages</t>
  </si>
  <si>
    <t>Column6</t>
  </si>
  <si>
    <t>Column8</t>
  </si>
  <si>
    <t>50 ob</t>
  </si>
  <si>
    <t>40 ob</t>
  </si>
  <si>
    <t>30 ob</t>
  </si>
  <si>
    <t>20 ob</t>
  </si>
  <si>
    <t>10 ob</t>
  </si>
  <si>
    <t>1 ob</t>
  </si>
  <si>
    <t>0.1 - 0.2</t>
  </si>
  <si>
    <t>0.2 - 0.3</t>
  </si>
  <si>
    <t>0.5 - 0.6</t>
  </si>
  <si>
    <t>0.4 - 0.5</t>
  </si>
  <si>
    <t>0.6 - 0.7</t>
  </si>
  <si>
    <t>0.0 - 0.1</t>
  </si>
  <si>
    <t>0.3 - 1.0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</si>
</sst>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  <xf numFmtId="11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Uncertainty vs Mindist MAP { corpus size: 1000, words/doc: 4000, terms/query: 3, words/term: 1 or 2, obfuscations: 0, secrets: 1, fp rate: 0.001 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'loc_u_vs!!!'!$B$3:$B$92</c:f>
              <c:numCache>
                <c:formatCode>General</c:formatCode>
                <c:ptCount val="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950</c:v>
                </c:pt>
                <c:pt idx="67">
                  <c:v>950</c:v>
                </c:pt>
                <c:pt idx="68">
                  <c:v>950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1550</c:v>
                </c:pt>
                <c:pt idx="79">
                  <c:v>1550</c:v>
                </c:pt>
                <c:pt idx="80">
                  <c:v>1550</c:v>
                </c:pt>
                <c:pt idx="81">
                  <c:v>1700</c:v>
                </c:pt>
                <c:pt idx="82">
                  <c:v>1700</c:v>
                </c:pt>
                <c:pt idx="83">
                  <c:v>1700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</c:numCache>
            </c:numRef>
          </c:xVal>
          <c:yVal>
            <c:numRef>
              <c:f>'loc_u_vs!!!'!$F$3:$F$92</c:f>
              <c:numCache>
                <c:formatCode>General</c:formatCode>
                <c:ptCount val="90"/>
                <c:pt idx="0">
                  <c:v>0.93420400000000003</c:v>
                </c:pt>
                <c:pt idx="1">
                  <c:v>0.93562500000000004</c:v>
                </c:pt>
                <c:pt idx="2">
                  <c:v>0.94082699999999997</c:v>
                </c:pt>
                <c:pt idx="3">
                  <c:v>0.85872099999999996</c:v>
                </c:pt>
                <c:pt idx="4">
                  <c:v>0.86263599999999996</c:v>
                </c:pt>
                <c:pt idx="5">
                  <c:v>0.85661799999999999</c:v>
                </c:pt>
                <c:pt idx="6">
                  <c:v>0.81387600000000004</c:v>
                </c:pt>
                <c:pt idx="7">
                  <c:v>0.81698499999999996</c:v>
                </c:pt>
                <c:pt idx="8">
                  <c:v>0.81366300000000003</c:v>
                </c:pt>
                <c:pt idx="9">
                  <c:v>0.78118699999999996</c:v>
                </c:pt>
                <c:pt idx="10">
                  <c:v>0.77862600000000004</c:v>
                </c:pt>
                <c:pt idx="11">
                  <c:v>0.77955700000000006</c:v>
                </c:pt>
                <c:pt idx="12">
                  <c:v>0.75392999999999999</c:v>
                </c:pt>
                <c:pt idx="13">
                  <c:v>0.75575899999999996</c:v>
                </c:pt>
                <c:pt idx="14">
                  <c:v>0.75986500000000001</c:v>
                </c:pt>
                <c:pt idx="15">
                  <c:v>0.93344400000000005</c:v>
                </c:pt>
                <c:pt idx="16">
                  <c:v>0.93810000000000004</c:v>
                </c:pt>
                <c:pt idx="17">
                  <c:v>0.93661499999999998</c:v>
                </c:pt>
                <c:pt idx="18">
                  <c:v>0.86338400000000004</c:v>
                </c:pt>
                <c:pt idx="19">
                  <c:v>0.86309100000000005</c:v>
                </c:pt>
                <c:pt idx="20">
                  <c:v>0.85832799999999998</c:v>
                </c:pt>
                <c:pt idx="21">
                  <c:v>0.81355999999999995</c:v>
                </c:pt>
                <c:pt idx="22">
                  <c:v>0.81630199999999997</c:v>
                </c:pt>
                <c:pt idx="23">
                  <c:v>0.81398199999999998</c:v>
                </c:pt>
                <c:pt idx="24">
                  <c:v>0.78150299999999995</c:v>
                </c:pt>
                <c:pt idx="25">
                  <c:v>0.77983199999999997</c:v>
                </c:pt>
                <c:pt idx="26">
                  <c:v>0.77466900000000005</c:v>
                </c:pt>
                <c:pt idx="27">
                  <c:v>0.75968100000000005</c:v>
                </c:pt>
                <c:pt idx="28">
                  <c:v>0.75156699999999999</c:v>
                </c:pt>
                <c:pt idx="29">
                  <c:v>0.75766100000000003</c:v>
                </c:pt>
                <c:pt idx="30">
                  <c:v>0.95893499999999998</c:v>
                </c:pt>
                <c:pt idx="31">
                  <c:v>0.96206599999999998</c:v>
                </c:pt>
                <c:pt idx="32">
                  <c:v>0.96090200000000003</c:v>
                </c:pt>
                <c:pt idx="33">
                  <c:v>0.95325700000000002</c:v>
                </c:pt>
                <c:pt idx="34">
                  <c:v>0.95357199999999998</c:v>
                </c:pt>
                <c:pt idx="35">
                  <c:v>0.95237799999999995</c:v>
                </c:pt>
                <c:pt idx="36">
                  <c:v>0.94485600000000003</c:v>
                </c:pt>
                <c:pt idx="37">
                  <c:v>0.94319299999999995</c:v>
                </c:pt>
                <c:pt idx="38">
                  <c:v>0.94470799999999999</c:v>
                </c:pt>
                <c:pt idx="39">
                  <c:v>0.73239600000000005</c:v>
                </c:pt>
                <c:pt idx="40">
                  <c:v>0.73681200000000002</c:v>
                </c:pt>
                <c:pt idx="41">
                  <c:v>0.73375100000000004</c:v>
                </c:pt>
                <c:pt idx="42">
                  <c:v>0.69190700000000005</c:v>
                </c:pt>
                <c:pt idx="43">
                  <c:v>0.69173899999999999</c:v>
                </c:pt>
                <c:pt idx="44">
                  <c:v>0.68129700000000004</c:v>
                </c:pt>
                <c:pt idx="45">
                  <c:v>0.65556999999999999</c:v>
                </c:pt>
                <c:pt idx="46">
                  <c:v>0.65765799999999996</c:v>
                </c:pt>
                <c:pt idx="47">
                  <c:v>0.663045</c:v>
                </c:pt>
                <c:pt idx="48">
                  <c:v>0.63706399999999996</c:v>
                </c:pt>
                <c:pt idx="49">
                  <c:v>0.63443700000000003</c:v>
                </c:pt>
                <c:pt idx="50">
                  <c:v>0.63997800000000005</c:v>
                </c:pt>
                <c:pt idx="51">
                  <c:v>0.62245799999999996</c:v>
                </c:pt>
                <c:pt idx="52">
                  <c:v>0.62167899999999998</c:v>
                </c:pt>
                <c:pt idx="53">
                  <c:v>0.62068500000000004</c:v>
                </c:pt>
                <c:pt idx="54">
                  <c:v>0.59726100000000004</c:v>
                </c:pt>
                <c:pt idx="55">
                  <c:v>0.591005</c:v>
                </c:pt>
                <c:pt idx="56">
                  <c:v>0.59843900000000005</c:v>
                </c:pt>
                <c:pt idx="57">
                  <c:v>0.56762800000000002</c:v>
                </c:pt>
                <c:pt idx="58">
                  <c:v>0.56705300000000003</c:v>
                </c:pt>
                <c:pt idx="59">
                  <c:v>0.56665200000000004</c:v>
                </c:pt>
                <c:pt idx="60">
                  <c:v>0.54568099999999997</c:v>
                </c:pt>
                <c:pt idx="61">
                  <c:v>0.54837800000000003</c:v>
                </c:pt>
                <c:pt idx="62">
                  <c:v>0.54637000000000002</c:v>
                </c:pt>
                <c:pt idx="63">
                  <c:v>0.52020500000000003</c:v>
                </c:pt>
                <c:pt idx="64">
                  <c:v>0.51906699999999995</c:v>
                </c:pt>
                <c:pt idx="65">
                  <c:v>0.52102300000000001</c:v>
                </c:pt>
                <c:pt idx="66">
                  <c:v>0.499504</c:v>
                </c:pt>
                <c:pt idx="67">
                  <c:v>0.49901800000000002</c:v>
                </c:pt>
                <c:pt idx="68">
                  <c:v>0.49485299999999999</c:v>
                </c:pt>
                <c:pt idx="69">
                  <c:v>0.47916900000000001</c:v>
                </c:pt>
                <c:pt idx="70">
                  <c:v>0.479132</c:v>
                </c:pt>
                <c:pt idx="71">
                  <c:v>0.48355900000000002</c:v>
                </c:pt>
                <c:pt idx="72">
                  <c:v>0.46502900000000003</c:v>
                </c:pt>
                <c:pt idx="73">
                  <c:v>0.465443</c:v>
                </c:pt>
                <c:pt idx="74">
                  <c:v>0.46178399999999997</c:v>
                </c:pt>
                <c:pt idx="75">
                  <c:v>0.45697599999999999</c:v>
                </c:pt>
                <c:pt idx="76">
                  <c:v>0.456623</c:v>
                </c:pt>
                <c:pt idx="77">
                  <c:v>0.44825300000000001</c:v>
                </c:pt>
                <c:pt idx="78">
                  <c:v>0.43446600000000002</c:v>
                </c:pt>
                <c:pt idx="79">
                  <c:v>0.43824800000000003</c:v>
                </c:pt>
                <c:pt idx="80">
                  <c:v>0.44359700000000002</c:v>
                </c:pt>
                <c:pt idx="81">
                  <c:v>0.420159</c:v>
                </c:pt>
                <c:pt idx="82">
                  <c:v>0.41121600000000003</c:v>
                </c:pt>
                <c:pt idx="83">
                  <c:v>0.41582599999999997</c:v>
                </c:pt>
                <c:pt idx="84">
                  <c:v>0.401478</c:v>
                </c:pt>
                <c:pt idx="85">
                  <c:v>0.40398600000000001</c:v>
                </c:pt>
                <c:pt idx="86">
                  <c:v>0.40073799999999998</c:v>
                </c:pt>
                <c:pt idx="87">
                  <c:v>0.391704</c:v>
                </c:pt>
                <c:pt idx="88">
                  <c:v>0.38476399999999999</c:v>
                </c:pt>
                <c:pt idx="89">
                  <c:v>0.37957800000000003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'loc_u_vs!!!'!$B$100:$B$189</c:f>
              <c:numCache>
                <c:formatCode>General</c:formatCode>
                <c:ptCount val="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950</c:v>
                </c:pt>
                <c:pt idx="67">
                  <c:v>950</c:v>
                </c:pt>
                <c:pt idx="68">
                  <c:v>950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1550</c:v>
                </c:pt>
                <c:pt idx="79">
                  <c:v>1550</c:v>
                </c:pt>
                <c:pt idx="80">
                  <c:v>1550</c:v>
                </c:pt>
                <c:pt idx="81">
                  <c:v>1700</c:v>
                </c:pt>
                <c:pt idx="82">
                  <c:v>1700</c:v>
                </c:pt>
                <c:pt idx="83">
                  <c:v>1700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</c:numCache>
            </c:numRef>
          </c:xVal>
          <c:yVal>
            <c:numRef>
              <c:f>'loc_u_vs!!!'!$F$100:$F$189</c:f>
              <c:numCache>
                <c:formatCode>General</c:formatCode>
                <c:ptCount val="90"/>
                <c:pt idx="0">
                  <c:v>0.93478600000000001</c:v>
                </c:pt>
                <c:pt idx="1">
                  <c:v>0.93694100000000002</c:v>
                </c:pt>
                <c:pt idx="2">
                  <c:v>0.93933800000000001</c:v>
                </c:pt>
                <c:pt idx="3">
                  <c:v>0.86006700000000003</c:v>
                </c:pt>
                <c:pt idx="4">
                  <c:v>0.86163800000000001</c:v>
                </c:pt>
                <c:pt idx="5">
                  <c:v>0.85533000000000003</c:v>
                </c:pt>
                <c:pt idx="6">
                  <c:v>0.81250800000000001</c:v>
                </c:pt>
                <c:pt idx="7">
                  <c:v>0.81631399999999998</c:v>
                </c:pt>
                <c:pt idx="8">
                  <c:v>0.81135400000000002</c:v>
                </c:pt>
                <c:pt idx="9">
                  <c:v>0.780501</c:v>
                </c:pt>
                <c:pt idx="10">
                  <c:v>0.77849999999999997</c:v>
                </c:pt>
                <c:pt idx="11">
                  <c:v>0.78010800000000002</c:v>
                </c:pt>
                <c:pt idx="12">
                  <c:v>0.75272300000000003</c:v>
                </c:pt>
                <c:pt idx="13">
                  <c:v>0.75592700000000002</c:v>
                </c:pt>
                <c:pt idx="14">
                  <c:v>0.75780599999999998</c:v>
                </c:pt>
                <c:pt idx="15">
                  <c:v>0.93386100000000005</c:v>
                </c:pt>
                <c:pt idx="16">
                  <c:v>0.94023400000000001</c:v>
                </c:pt>
                <c:pt idx="17">
                  <c:v>0.93660299999999996</c:v>
                </c:pt>
                <c:pt idx="18">
                  <c:v>0.85899899999999996</c:v>
                </c:pt>
                <c:pt idx="19">
                  <c:v>0.86580800000000002</c:v>
                </c:pt>
                <c:pt idx="20">
                  <c:v>0.85938400000000004</c:v>
                </c:pt>
                <c:pt idx="21">
                  <c:v>0.81531799999999999</c:v>
                </c:pt>
                <c:pt idx="22">
                  <c:v>0.81511400000000001</c:v>
                </c:pt>
                <c:pt idx="23">
                  <c:v>0.81263700000000005</c:v>
                </c:pt>
                <c:pt idx="24">
                  <c:v>0.78135900000000003</c:v>
                </c:pt>
                <c:pt idx="25">
                  <c:v>0.77526899999999999</c:v>
                </c:pt>
                <c:pt idx="26">
                  <c:v>0.77609300000000003</c:v>
                </c:pt>
                <c:pt idx="27">
                  <c:v>0.75966</c:v>
                </c:pt>
                <c:pt idx="28">
                  <c:v>0.74949900000000003</c:v>
                </c:pt>
                <c:pt idx="29">
                  <c:v>0.76046499999999995</c:v>
                </c:pt>
                <c:pt idx="30">
                  <c:v>0.96080900000000002</c:v>
                </c:pt>
                <c:pt idx="31">
                  <c:v>0.96272100000000005</c:v>
                </c:pt>
                <c:pt idx="32">
                  <c:v>0.96113099999999996</c:v>
                </c:pt>
                <c:pt idx="33">
                  <c:v>0.95142400000000005</c:v>
                </c:pt>
                <c:pt idx="34">
                  <c:v>0.95194699999999999</c:v>
                </c:pt>
                <c:pt idx="35">
                  <c:v>0.95300799999999997</c:v>
                </c:pt>
                <c:pt idx="36">
                  <c:v>0.94543500000000003</c:v>
                </c:pt>
                <c:pt idx="37">
                  <c:v>0.94106999999999996</c:v>
                </c:pt>
                <c:pt idx="38">
                  <c:v>0.94395700000000005</c:v>
                </c:pt>
                <c:pt idx="39">
                  <c:v>0.73604099999999995</c:v>
                </c:pt>
                <c:pt idx="40">
                  <c:v>0.73499899999999996</c:v>
                </c:pt>
                <c:pt idx="41">
                  <c:v>0.73561399999999999</c:v>
                </c:pt>
                <c:pt idx="42">
                  <c:v>0.69247499999999995</c:v>
                </c:pt>
                <c:pt idx="43">
                  <c:v>0.69311</c:v>
                </c:pt>
                <c:pt idx="44">
                  <c:v>0.68379999999999996</c:v>
                </c:pt>
                <c:pt idx="45">
                  <c:v>0.65558399999999994</c:v>
                </c:pt>
                <c:pt idx="46">
                  <c:v>0.65688800000000003</c:v>
                </c:pt>
                <c:pt idx="47">
                  <c:v>0.66152500000000003</c:v>
                </c:pt>
                <c:pt idx="48">
                  <c:v>0.63507999999999998</c:v>
                </c:pt>
                <c:pt idx="49">
                  <c:v>0.63238399999999995</c:v>
                </c:pt>
                <c:pt idx="50">
                  <c:v>0.63802700000000001</c:v>
                </c:pt>
                <c:pt idx="51">
                  <c:v>0.62126499999999996</c:v>
                </c:pt>
                <c:pt idx="52">
                  <c:v>0.62331099999999995</c:v>
                </c:pt>
                <c:pt idx="53">
                  <c:v>0.61870199999999997</c:v>
                </c:pt>
                <c:pt idx="54">
                  <c:v>0.59877000000000002</c:v>
                </c:pt>
                <c:pt idx="55">
                  <c:v>0.59009</c:v>
                </c:pt>
                <c:pt idx="56">
                  <c:v>0.60069899999999998</c:v>
                </c:pt>
                <c:pt idx="57">
                  <c:v>0.56828699999999999</c:v>
                </c:pt>
                <c:pt idx="58">
                  <c:v>0.567415</c:v>
                </c:pt>
                <c:pt idx="59">
                  <c:v>0.56855599999999995</c:v>
                </c:pt>
                <c:pt idx="60">
                  <c:v>0.54276599999999997</c:v>
                </c:pt>
                <c:pt idx="61">
                  <c:v>0.54173000000000004</c:v>
                </c:pt>
                <c:pt idx="62">
                  <c:v>0.54360200000000003</c:v>
                </c:pt>
                <c:pt idx="63">
                  <c:v>0.52166299999999999</c:v>
                </c:pt>
                <c:pt idx="64">
                  <c:v>0.51934199999999997</c:v>
                </c:pt>
                <c:pt idx="65">
                  <c:v>0.52047100000000002</c:v>
                </c:pt>
                <c:pt idx="66">
                  <c:v>0.495612</c:v>
                </c:pt>
                <c:pt idx="67">
                  <c:v>0.495724</c:v>
                </c:pt>
                <c:pt idx="68">
                  <c:v>0.49582599999999999</c:v>
                </c:pt>
                <c:pt idx="69">
                  <c:v>0.48377799999999999</c:v>
                </c:pt>
                <c:pt idx="70">
                  <c:v>0.48315900000000001</c:v>
                </c:pt>
                <c:pt idx="71">
                  <c:v>0.48478199999999999</c:v>
                </c:pt>
                <c:pt idx="72">
                  <c:v>0.467613</c:v>
                </c:pt>
                <c:pt idx="73">
                  <c:v>0.46257799999999999</c:v>
                </c:pt>
                <c:pt idx="74">
                  <c:v>0.462036</c:v>
                </c:pt>
                <c:pt idx="75">
                  <c:v>0.45530199999999998</c:v>
                </c:pt>
                <c:pt idx="76">
                  <c:v>0.457428</c:v>
                </c:pt>
                <c:pt idx="77">
                  <c:v>0.45092300000000002</c:v>
                </c:pt>
                <c:pt idx="78">
                  <c:v>0.43365100000000001</c:v>
                </c:pt>
                <c:pt idx="79">
                  <c:v>0.440722</c:v>
                </c:pt>
                <c:pt idx="80">
                  <c:v>0.443884</c:v>
                </c:pt>
                <c:pt idx="81">
                  <c:v>0.41470800000000002</c:v>
                </c:pt>
                <c:pt idx="82">
                  <c:v>0.41551399999999999</c:v>
                </c:pt>
                <c:pt idx="83">
                  <c:v>0.41573599999999999</c:v>
                </c:pt>
                <c:pt idx="84">
                  <c:v>0.40162799999999999</c:v>
                </c:pt>
                <c:pt idx="85">
                  <c:v>0.405142</c:v>
                </c:pt>
                <c:pt idx="86">
                  <c:v>0.397399</c:v>
                </c:pt>
                <c:pt idx="87">
                  <c:v>0.39061800000000002</c:v>
                </c:pt>
                <c:pt idx="88">
                  <c:v>0.38558900000000002</c:v>
                </c:pt>
                <c:pt idx="89">
                  <c:v>0.38136300000000001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'loc_u_vs!!!'!$B$196:$B$254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1550</c:v>
                </c:pt>
                <c:pt idx="49">
                  <c:v>1550</c:v>
                </c:pt>
                <c:pt idx="50">
                  <c:v>1550</c:v>
                </c:pt>
                <c:pt idx="51">
                  <c:v>1700</c:v>
                </c:pt>
                <c:pt idx="52">
                  <c:v>1700</c:v>
                </c:pt>
                <c:pt idx="53">
                  <c:v>1700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2000</c:v>
                </c:pt>
                <c:pt idx="58">
                  <c:v>2000</c:v>
                </c:pt>
              </c:numCache>
            </c:numRef>
          </c:xVal>
          <c:yVal>
            <c:numRef>
              <c:f>'loc_u_vs!!!'!$F$196:$F$254</c:f>
              <c:numCache>
                <c:formatCode>General</c:formatCode>
                <c:ptCount val="59"/>
                <c:pt idx="0">
                  <c:v>0.96608099999999997</c:v>
                </c:pt>
                <c:pt idx="1">
                  <c:v>0.96721500000000005</c:v>
                </c:pt>
                <c:pt idx="2">
                  <c:v>0.96660000000000001</c:v>
                </c:pt>
                <c:pt idx="3">
                  <c:v>0.95869400000000005</c:v>
                </c:pt>
                <c:pt idx="4">
                  <c:v>0.95806899999999995</c:v>
                </c:pt>
                <c:pt idx="5">
                  <c:v>0.95901899999999995</c:v>
                </c:pt>
                <c:pt idx="6">
                  <c:v>0.95835599999999999</c:v>
                </c:pt>
                <c:pt idx="7">
                  <c:v>0.96104599999999996</c:v>
                </c:pt>
                <c:pt idx="8">
                  <c:v>0.95950899999999995</c:v>
                </c:pt>
                <c:pt idx="9">
                  <c:v>0.78822499999999995</c:v>
                </c:pt>
                <c:pt idx="10">
                  <c:v>0.78696600000000005</c:v>
                </c:pt>
                <c:pt idx="11">
                  <c:v>0.78850200000000004</c:v>
                </c:pt>
                <c:pt idx="12">
                  <c:v>0.75279799999999997</c:v>
                </c:pt>
                <c:pt idx="13">
                  <c:v>0.74728300000000003</c:v>
                </c:pt>
                <c:pt idx="14">
                  <c:v>0.73722299999999996</c:v>
                </c:pt>
                <c:pt idx="15">
                  <c:v>0.71709999999999996</c:v>
                </c:pt>
                <c:pt idx="16">
                  <c:v>0.71490500000000001</c:v>
                </c:pt>
                <c:pt idx="17">
                  <c:v>0.71098499999999998</c:v>
                </c:pt>
                <c:pt idx="18">
                  <c:v>0.68946300000000005</c:v>
                </c:pt>
                <c:pt idx="19">
                  <c:v>0.69702399999999998</c:v>
                </c:pt>
                <c:pt idx="20">
                  <c:v>0.700685</c:v>
                </c:pt>
                <c:pt idx="21">
                  <c:v>0.68206299999999997</c:v>
                </c:pt>
                <c:pt idx="22">
                  <c:v>0.67585099999999998</c:v>
                </c:pt>
                <c:pt idx="23">
                  <c:v>0.68023800000000001</c:v>
                </c:pt>
                <c:pt idx="24">
                  <c:v>0.65677200000000002</c:v>
                </c:pt>
                <c:pt idx="25">
                  <c:v>0.65448099999999998</c:v>
                </c:pt>
                <c:pt idx="26">
                  <c:v>0.66080300000000003</c:v>
                </c:pt>
                <c:pt idx="27">
                  <c:v>0.63733799999999996</c:v>
                </c:pt>
                <c:pt idx="28">
                  <c:v>0.63087000000000004</c:v>
                </c:pt>
                <c:pt idx="29">
                  <c:v>0.63061400000000001</c:v>
                </c:pt>
                <c:pt idx="30">
                  <c:v>0.61389300000000002</c:v>
                </c:pt>
                <c:pt idx="31">
                  <c:v>0.618309</c:v>
                </c:pt>
                <c:pt idx="32">
                  <c:v>0.61366900000000002</c:v>
                </c:pt>
                <c:pt idx="33">
                  <c:v>0.60851500000000003</c:v>
                </c:pt>
                <c:pt idx="34">
                  <c:v>0.60133499999999995</c:v>
                </c:pt>
                <c:pt idx="35">
                  <c:v>0.60177800000000004</c:v>
                </c:pt>
                <c:pt idx="36">
                  <c:v>0.60008099999999998</c:v>
                </c:pt>
                <c:pt idx="37">
                  <c:v>0.60037200000000002</c:v>
                </c:pt>
                <c:pt idx="38">
                  <c:v>0.59765299999999999</c:v>
                </c:pt>
                <c:pt idx="39">
                  <c:v>0.58862400000000004</c:v>
                </c:pt>
                <c:pt idx="40">
                  <c:v>0.58176099999999997</c:v>
                </c:pt>
                <c:pt idx="41">
                  <c:v>0.59414199999999995</c:v>
                </c:pt>
                <c:pt idx="42">
                  <c:v>0.57790600000000003</c:v>
                </c:pt>
                <c:pt idx="43">
                  <c:v>0.58727600000000002</c:v>
                </c:pt>
                <c:pt idx="44">
                  <c:v>0.57007200000000002</c:v>
                </c:pt>
                <c:pt idx="45">
                  <c:v>0.57591599999999998</c:v>
                </c:pt>
                <c:pt idx="46">
                  <c:v>0.57738199999999995</c:v>
                </c:pt>
                <c:pt idx="47">
                  <c:v>0.58138800000000002</c:v>
                </c:pt>
                <c:pt idx="48">
                  <c:v>0.57164000000000004</c:v>
                </c:pt>
                <c:pt idx="49">
                  <c:v>0.57135000000000002</c:v>
                </c:pt>
                <c:pt idx="50">
                  <c:v>0.57282599999999995</c:v>
                </c:pt>
                <c:pt idx="51">
                  <c:v>0.57549799999999995</c:v>
                </c:pt>
                <c:pt idx="52">
                  <c:v>0.57508300000000001</c:v>
                </c:pt>
                <c:pt idx="53">
                  <c:v>0.56467699999999998</c:v>
                </c:pt>
                <c:pt idx="54">
                  <c:v>0.574013</c:v>
                </c:pt>
                <c:pt idx="55">
                  <c:v>0.56162800000000002</c:v>
                </c:pt>
                <c:pt idx="56">
                  <c:v>0.57007600000000003</c:v>
                </c:pt>
                <c:pt idx="57">
                  <c:v>0.56746399999999997</c:v>
                </c:pt>
                <c:pt idx="58">
                  <c:v>0.56905099999999997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4464"/>
        <c:axId val="201024848"/>
      </c:scatterChart>
      <c:valAx>
        <c:axId val="201024464"/>
        <c:scaling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Uncertainty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4848"/>
        <c:crosses val="autoZero"/>
        <c:crossBetween val="midCat"/>
      </c:valAx>
      <c:valAx>
        <c:axId val="201024848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</a:t>
                </a:r>
                <a:r>
                  <a:rPr lang="en-US" baseline="0"/>
                  <a:t> MAP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Obfuscation rate vs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 obfuscated terms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Sheet1!$B$2639:$B$2685</c:f>
              <c:numCache>
                <c:formatCode>General</c:formatCode>
                <c:ptCount val="4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</c:numCache>
            </c:numRef>
          </c:xVal>
          <c:yVal>
            <c:numRef>
              <c:f>Sheet1!$C$2639:$C$2685</c:f>
              <c:numCache>
                <c:formatCode>General</c:formatCode>
                <c:ptCount val="47"/>
                <c:pt idx="0">
                  <c:v>0.38666699999999998</c:v>
                </c:pt>
                <c:pt idx="1">
                  <c:v>0.406667</c:v>
                </c:pt>
                <c:pt idx="2">
                  <c:v>0.38</c:v>
                </c:pt>
                <c:pt idx="3">
                  <c:v>0.38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2.6666700000000002E-2</c:v>
                </c:pt>
                <c:pt idx="15">
                  <c:v>6.6666700000000004E-3</c:v>
                </c:pt>
                <c:pt idx="16">
                  <c:v>0.02</c:v>
                </c:pt>
                <c:pt idx="17">
                  <c:v>6.6666700000000004E-3</c:v>
                </c:pt>
                <c:pt idx="18">
                  <c:v>9.3333299999999994E-2</c:v>
                </c:pt>
                <c:pt idx="19">
                  <c:v>4.6666699999999998E-2</c:v>
                </c:pt>
                <c:pt idx="20">
                  <c:v>0.06</c:v>
                </c:pt>
                <c:pt idx="21">
                  <c:v>0.06</c:v>
                </c:pt>
                <c:pt idx="22">
                  <c:v>0.17333299999999999</c:v>
                </c:pt>
                <c:pt idx="23">
                  <c:v>0.106667</c:v>
                </c:pt>
                <c:pt idx="24">
                  <c:v>0.17333299999999999</c:v>
                </c:pt>
                <c:pt idx="25">
                  <c:v>0.16</c:v>
                </c:pt>
                <c:pt idx="26">
                  <c:v>0.16666700000000001</c:v>
                </c:pt>
                <c:pt idx="27">
                  <c:v>0.246667</c:v>
                </c:pt>
                <c:pt idx="28">
                  <c:v>0.24</c:v>
                </c:pt>
                <c:pt idx="29">
                  <c:v>0.16666700000000001</c:v>
                </c:pt>
                <c:pt idx="30">
                  <c:v>0.22</c:v>
                </c:pt>
                <c:pt idx="31">
                  <c:v>0.25333299999999997</c:v>
                </c:pt>
                <c:pt idx="32">
                  <c:v>0.26666699999999999</c:v>
                </c:pt>
                <c:pt idx="33">
                  <c:v>0.28666700000000001</c:v>
                </c:pt>
                <c:pt idx="34">
                  <c:v>0.32</c:v>
                </c:pt>
                <c:pt idx="35">
                  <c:v>0.25333299999999997</c:v>
                </c:pt>
                <c:pt idx="36">
                  <c:v>0.28000000000000003</c:v>
                </c:pt>
                <c:pt idx="37">
                  <c:v>0.25333299999999997</c:v>
                </c:pt>
                <c:pt idx="38">
                  <c:v>0.25333299999999997</c:v>
                </c:pt>
                <c:pt idx="39">
                  <c:v>0.23333300000000001</c:v>
                </c:pt>
                <c:pt idx="40">
                  <c:v>0.27333299999999999</c:v>
                </c:pt>
                <c:pt idx="41">
                  <c:v>0.193333</c:v>
                </c:pt>
                <c:pt idx="42">
                  <c:v>0.29333300000000001</c:v>
                </c:pt>
                <c:pt idx="43">
                  <c:v>0.27333299999999999</c:v>
                </c:pt>
                <c:pt idx="44">
                  <c:v>0.24</c:v>
                </c:pt>
                <c:pt idx="45">
                  <c:v>0.246667</c:v>
                </c:pt>
                <c:pt idx="46">
                  <c:v>0.23333300000000001</c:v>
                </c:pt>
              </c:numCache>
            </c:numRef>
          </c:yVal>
          <c:smooth val="0"/>
        </c:ser>
        <c:ser>
          <c:idx val="1"/>
          <c:order val="1"/>
          <c:tx>
            <c:v>40 obfuscated terms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Sheet1!$B$2639:$B$2685</c:f>
              <c:numCache>
                <c:formatCode>General</c:formatCode>
                <c:ptCount val="4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</c:numCache>
            </c:numRef>
          </c:xVal>
          <c:yVal>
            <c:numRef>
              <c:f>Sheet1!$F$2639:$F$2685</c:f>
              <c:numCache>
                <c:formatCode>General</c:formatCode>
                <c:ptCount val="47"/>
                <c:pt idx="0">
                  <c:v>0.36666700000000002</c:v>
                </c:pt>
                <c:pt idx="1">
                  <c:v>0.36</c:v>
                </c:pt>
                <c:pt idx="2">
                  <c:v>0.38</c:v>
                </c:pt>
                <c:pt idx="3">
                  <c:v>0.37333300000000003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3.3333300000000003E-2</c:v>
                </c:pt>
                <c:pt idx="15">
                  <c:v>0.04</c:v>
                </c:pt>
                <c:pt idx="16">
                  <c:v>4.6666699999999998E-2</c:v>
                </c:pt>
                <c:pt idx="17">
                  <c:v>4.6666699999999998E-2</c:v>
                </c:pt>
                <c:pt idx="18">
                  <c:v>0.18</c:v>
                </c:pt>
                <c:pt idx="19">
                  <c:v>0.13333300000000001</c:v>
                </c:pt>
                <c:pt idx="20">
                  <c:v>0.13333300000000001</c:v>
                </c:pt>
                <c:pt idx="21">
                  <c:v>7.3333300000000004E-2</c:v>
                </c:pt>
                <c:pt idx="22">
                  <c:v>0.14666699999999999</c:v>
                </c:pt>
                <c:pt idx="23">
                  <c:v>0.16</c:v>
                </c:pt>
                <c:pt idx="24">
                  <c:v>0.2</c:v>
                </c:pt>
                <c:pt idx="25">
                  <c:v>0.25333299999999997</c:v>
                </c:pt>
                <c:pt idx="26">
                  <c:v>0.28000000000000003</c:v>
                </c:pt>
                <c:pt idx="27">
                  <c:v>0.26666699999999999</c:v>
                </c:pt>
                <c:pt idx="28">
                  <c:v>0.24</c:v>
                </c:pt>
                <c:pt idx="29">
                  <c:v>0.20666699999999999</c:v>
                </c:pt>
                <c:pt idx="30">
                  <c:v>0.29333300000000001</c:v>
                </c:pt>
                <c:pt idx="31">
                  <c:v>0.26666699999999999</c:v>
                </c:pt>
                <c:pt idx="32">
                  <c:v>0.22666700000000001</c:v>
                </c:pt>
                <c:pt idx="33">
                  <c:v>0.27333299999999999</c:v>
                </c:pt>
                <c:pt idx="34">
                  <c:v>0.28000000000000003</c:v>
                </c:pt>
                <c:pt idx="35">
                  <c:v>0.29333300000000001</c:v>
                </c:pt>
                <c:pt idx="36">
                  <c:v>0.31333299999999997</c:v>
                </c:pt>
                <c:pt idx="37">
                  <c:v>0.36</c:v>
                </c:pt>
                <c:pt idx="38">
                  <c:v>0.28666700000000001</c:v>
                </c:pt>
                <c:pt idx="39">
                  <c:v>0.33333299999999999</c:v>
                </c:pt>
                <c:pt idx="40">
                  <c:v>0.28666700000000001</c:v>
                </c:pt>
                <c:pt idx="41">
                  <c:v>0.31333299999999997</c:v>
                </c:pt>
                <c:pt idx="42">
                  <c:v>0.25333299999999997</c:v>
                </c:pt>
                <c:pt idx="43">
                  <c:v>0.27333299999999999</c:v>
                </c:pt>
                <c:pt idx="44">
                  <c:v>0.17333299999999999</c:v>
                </c:pt>
                <c:pt idx="45">
                  <c:v>0.22666700000000001</c:v>
                </c:pt>
                <c:pt idx="46">
                  <c:v>0.22666700000000001</c:v>
                </c:pt>
              </c:numCache>
            </c:numRef>
          </c:yVal>
          <c:smooth val="0"/>
        </c:ser>
        <c:ser>
          <c:idx val="2"/>
          <c:order val="2"/>
          <c:tx>
            <c:v>30 obfuscated terms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Sheet1!$B$2639:$B$2685</c:f>
              <c:numCache>
                <c:formatCode>General</c:formatCode>
                <c:ptCount val="4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</c:numCache>
            </c:numRef>
          </c:xVal>
          <c:yVal>
            <c:numRef>
              <c:f>Sheet1!$I$2639:$I$2685</c:f>
              <c:numCache>
                <c:formatCode>General</c:formatCode>
                <c:ptCount val="47"/>
                <c:pt idx="0">
                  <c:v>0.37333300000000003</c:v>
                </c:pt>
                <c:pt idx="1">
                  <c:v>0.38666699999999998</c:v>
                </c:pt>
                <c:pt idx="2">
                  <c:v>0.36666700000000002</c:v>
                </c:pt>
                <c:pt idx="3">
                  <c:v>0.41333300000000001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4.6666699999999998E-2</c:v>
                </c:pt>
                <c:pt idx="15">
                  <c:v>5.33333E-2</c:v>
                </c:pt>
                <c:pt idx="16">
                  <c:v>4.6666699999999998E-2</c:v>
                </c:pt>
                <c:pt idx="17">
                  <c:v>0.06</c:v>
                </c:pt>
                <c:pt idx="18">
                  <c:v>0.16666700000000001</c:v>
                </c:pt>
                <c:pt idx="19">
                  <c:v>0.153333</c:v>
                </c:pt>
                <c:pt idx="20">
                  <c:v>0.153333</c:v>
                </c:pt>
                <c:pt idx="21">
                  <c:v>0.13333300000000001</c:v>
                </c:pt>
                <c:pt idx="22">
                  <c:v>0.18</c:v>
                </c:pt>
                <c:pt idx="23">
                  <c:v>0.16666700000000001</c:v>
                </c:pt>
                <c:pt idx="24">
                  <c:v>0.26</c:v>
                </c:pt>
                <c:pt idx="25">
                  <c:v>0.346667</c:v>
                </c:pt>
                <c:pt idx="26">
                  <c:v>0.33333299999999999</c:v>
                </c:pt>
                <c:pt idx="27">
                  <c:v>0.34</c:v>
                </c:pt>
                <c:pt idx="28">
                  <c:v>0.246667</c:v>
                </c:pt>
                <c:pt idx="29">
                  <c:v>0.25333299999999997</c:v>
                </c:pt>
                <c:pt idx="30">
                  <c:v>0.35333300000000001</c:v>
                </c:pt>
                <c:pt idx="31">
                  <c:v>0.246667</c:v>
                </c:pt>
                <c:pt idx="32">
                  <c:v>0.3</c:v>
                </c:pt>
                <c:pt idx="33">
                  <c:v>0.31333299999999997</c:v>
                </c:pt>
                <c:pt idx="34">
                  <c:v>0.29333300000000001</c:v>
                </c:pt>
                <c:pt idx="35">
                  <c:v>0.38</c:v>
                </c:pt>
                <c:pt idx="36">
                  <c:v>0.37333300000000003</c:v>
                </c:pt>
                <c:pt idx="37">
                  <c:v>0.28000000000000003</c:v>
                </c:pt>
                <c:pt idx="38">
                  <c:v>0.26666699999999999</c:v>
                </c:pt>
                <c:pt idx="39">
                  <c:v>0.3</c:v>
                </c:pt>
                <c:pt idx="40">
                  <c:v>0.34</c:v>
                </c:pt>
                <c:pt idx="41">
                  <c:v>0.29333300000000001</c:v>
                </c:pt>
                <c:pt idx="42">
                  <c:v>0.27333299999999999</c:v>
                </c:pt>
                <c:pt idx="43">
                  <c:v>0.26666699999999999</c:v>
                </c:pt>
                <c:pt idx="44">
                  <c:v>0.22</c:v>
                </c:pt>
                <c:pt idx="45">
                  <c:v>0.18</c:v>
                </c:pt>
                <c:pt idx="46">
                  <c:v>0.23333300000000001</c:v>
                </c:pt>
              </c:numCache>
            </c:numRef>
          </c:yVal>
          <c:smooth val="0"/>
        </c:ser>
        <c:ser>
          <c:idx val="3"/>
          <c:order val="3"/>
          <c:tx>
            <c:v>20 obfuscated terms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Sheet1!$B$2639:$B$2685</c:f>
              <c:numCache>
                <c:formatCode>General</c:formatCode>
                <c:ptCount val="4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</c:numCache>
            </c:numRef>
          </c:xVal>
          <c:yVal>
            <c:numRef>
              <c:f>Sheet1!$L$2639:$L$2685</c:f>
              <c:numCache>
                <c:formatCode>General</c:formatCode>
                <c:ptCount val="47"/>
                <c:pt idx="0">
                  <c:v>0.41333300000000001</c:v>
                </c:pt>
                <c:pt idx="1">
                  <c:v>0.38</c:v>
                </c:pt>
                <c:pt idx="2">
                  <c:v>0.38666699999999998</c:v>
                </c:pt>
                <c:pt idx="3">
                  <c:v>0.36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6.6666699999999995E-2</c:v>
                </c:pt>
                <c:pt idx="11">
                  <c:v>0.06</c:v>
                </c:pt>
                <c:pt idx="12">
                  <c:v>6.6666699999999995E-2</c:v>
                </c:pt>
                <c:pt idx="13">
                  <c:v>7.3333300000000004E-2</c:v>
                </c:pt>
                <c:pt idx="14">
                  <c:v>0.16</c:v>
                </c:pt>
                <c:pt idx="15">
                  <c:v>0.17333299999999999</c:v>
                </c:pt>
                <c:pt idx="16">
                  <c:v>0.14666699999999999</c:v>
                </c:pt>
                <c:pt idx="17">
                  <c:v>0.153333</c:v>
                </c:pt>
                <c:pt idx="18">
                  <c:v>0.32666699999999999</c:v>
                </c:pt>
                <c:pt idx="19">
                  <c:v>0.2</c:v>
                </c:pt>
                <c:pt idx="20">
                  <c:v>0.23333300000000001</c:v>
                </c:pt>
                <c:pt idx="21">
                  <c:v>0.28000000000000003</c:v>
                </c:pt>
                <c:pt idx="22">
                  <c:v>0.37333300000000003</c:v>
                </c:pt>
                <c:pt idx="23">
                  <c:v>0.36</c:v>
                </c:pt>
                <c:pt idx="24">
                  <c:v>0.29333300000000001</c:v>
                </c:pt>
                <c:pt idx="25">
                  <c:v>0.32666699999999999</c:v>
                </c:pt>
                <c:pt idx="26">
                  <c:v>0.34</c:v>
                </c:pt>
                <c:pt idx="27">
                  <c:v>0.35333300000000001</c:v>
                </c:pt>
                <c:pt idx="28">
                  <c:v>0.28666700000000001</c:v>
                </c:pt>
                <c:pt idx="29">
                  <c:v>0.33333299999999999</c:v>
                </c:pt>
                <c:pt idx="30">
                  <c:v>0.406667</c:v>
                </c:pt>
                <c:pt idx="31">
                  <c:v>0.38666699999999998</c:v>
                </c:pt>
                <c:pt idx="32">
                  <c:v>0.30666700000000002</c:v>
                </c:pt>
                <c:pt idx="33">
                  <c:v>0.32666699999999999</c:v>
                </c:pt>
                <c:pt idx="34">
                  <c:v>0.32666699999999999</c:v>
                </c:pt>
                <c:pt idx="35">
                  <c:v>0.36</c:v>
                </c:pt>
                <c:pt idx="36">
                  <c:v>0.33333299999999999</c:v>
                </c:pt>
                <c:pt idx="37">
                  <c:v>0.30666700000000002</c:v>
                </c:pt>
                <c:pt idx="38">
                  <c:v>0.27333299999999999</c:v>
                </c:pt>
                <c:pt idx="39">
                  <c:v>0.35333300000000001</c:v>
                </c:pt>
                <c:pt idx="40">
                  <c:v>0.33333299999999999</c:v>
                </c:pt>
                <c:pt idx="41">
                  <c:v>0.26666699999999999</c:v>
                </c:pt>
                <c:pt idx="42">
                  <c:v>0.32</c:v>
                </c:pt>
                <c:pt idx="43">
                  <c:v>0.31333299999999997</c:v>
                </c:pt>
                <c:pt idx="44">
                  <c:v>0.22666700000000001</c:v>
                </c:pt>
                <c:pt idx="45">
                  <c:v>0.18</c:v>
                </c:pt>
                <c:pt idx="46">
                  <c:v>0.22</c:v>
                </c:pt>
              </c:numCache>
            </c:numRef>
          </c:yVal>
          <c:smooth val="0"/>
        </c:ser>
        <c:ser>
          <c:idx val="4"/>
          <c:order val="4"/>
          <c:tx>
            <c:v>10 obfuscated terms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Sheet1!$B$2639:$B$2685</c:f>
              <c:numCache>
                <c:formatCode>General</c:formatCode>
                <c:ptCount val="4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</c:numCache>
            </c:numRef>
          </c:xVal>
          <c:yVal>
            <c:numRef>
              <c:f>Sheet1!$O$2639:$O$2685</c:f>
              <c:numCache>
                <c:formatCode>General</c:formatCode>
                <c:ptCount val="47"/>
                <c:pt idx="0">
                  <c:v>0.36666700000000002</c:v>
                </c:pt>
                <c:pt idx="1">
                  <c:v>0.4</c:v>
                </c:pt>
                <c:pt idx="2">
                  <c:v>0.4</c:v>
                </c:pt>
                <c:pt idx="3">
                  <c:v>0.37333300000000003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9.3333299999999994E-2</c:v>
                </c:pt>
                <c:pt idx="8">
                  <c:v>0.113333</c:v>
                </c:pt>
                <c:pt idx="9">
                  <c:v>0.12</c:v>
                </c:pt>
                <c:pt idx="10">
                  <c:v>0.16666700000000001</c:v>
                </c:pt>
                <c:pt idx="11">
                  <c:v>0.2</c:v>
                </c:pt>
                <c:pt idx="12">
                  <c:v>0.14666699999999999</c:v>
                </c:pt>
                <c:pt idx="13">
                  <c:v>0.22666700000000001</c:v>
                </c:pt>
                <c:pt idx="14">
                  <c:v>0.36666700000000002</c:v>
                </c:pt>
                <c:pt idx="15">
                  <c:v>0.28000000000000003</c:v>
                </c:pt>
                <c:pt idx="16">
                  <c:v>0.35333300000000001</c:v>
                </c:pt>
                <c:pt idx="17">
                  <c:v>0.38</c:v>
                </c:pt>
                <c:pt idx="18">
                  <c:v>0.44</c:v>
                </c:pt>
                <c:pt idx="19">
                  <c:v>0.36666700000000002</c:v>
                </c:pt>
                <c:pt idx="20">
                  <c:v>0.33333299999999999</c:v>
                </c:pt>
                <c:pt idx="21">
                  <c:v>0.38</c:v>
                </c:pt>
                <c:pt idx="22">
                  <c:v>0.41333300000000001</c:v>
                </c:pt>
                <c:pt idx="23">
                  <c:v>0.42666700000000002</c:v>
                </c:pt>
                <c:pt idx="24">
                  <c:v>0.36</c:v>
                </c:pt>
                <c:pt idx="25">
                  <c:v>0.41333300000000001</c:v>
                </c:pt>
                <c:pt idx="26">
                  <c:v>0.35333300000000001</c:v>
                </c:pt>
                <c:pt idx="27">
                  <c:v>0.38666699999999998</c:v>
                </c:pt>
                <c:pt idx="28">
                  <c:v>0.38</c:v>
                </c:pt>
                <c:pt idx="29">
                  <c:v>0.42</c:v>
                </c:pt>
                <c:pt idx="30">
                  <c:v>0.38</c:v>
                </c:pt>
                <c:pt idx="31">
                  <c:v>0.346667</c:v>
                </c:pt>
                <c:pt idx="32">
                  <c:v>0.38</c:v>
                </c:pt>
                <c:pt idx="33">
                  <c:v>0.38</c:v>
                </c:pt>
                <c:pt idx="34">
                  <c:v>0.39333299999999999</c:v>
                </c:pt>
                <c:pt idx="35">
                  <c:v>0.42</c:v>
                </c:pt>
                <c:pt idx="36">
                  <c:v>0.33333299999999999</c:v>
                </c:pt>
                <c:pt idx="37">
                  <c:v>0.32</c:v>
                </c:pt>
                <c:pt idx="38">
                  <c:v>0.33333299999999999</c:v>
                </c:pt>
                <c:pt idx="39">
                  <c:v>0.32</c:v>
                </c:pt>
                <c:pt idx="40">
                  <c:v>0.33333299999999999</c:v>
                </c:pt>
                <c:pt idx="41">
                  <c:v>0.27333299999999999</c:v>
                </c:pt>
                <c:pt idx="42">
                  <c:v>0.31333299999999997</c:v>
                </c:pt>
                <c:pt idx="43">
                  <c:v>0.21333299999999999</c:v>
                </c:pt>
                <c:pt idx="44">
                  <c:v>0.153333</c:v>
                </c:pt>
                <c:pt idx="45">
                  <c:v>0.20666699999999999</c:v>
                </c:pt>
                <c:pt idx="46">
                  <c:v>0.20666699999999999</c:v>
                </c:pt>
              </c:numCache>
            </c:numRef>
          </c:yVal>
          <c:smooth val="0"/>
        </c:ser>
        <c:ser>
          <c:idx val="5"/>
          <c:order val="5"/>
          <c:tx>
            <c:v>1 obfuscated term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Sheet1!$B$2639:$B$2685</c:f>
              <c:numCache>
                <c:formatCode>General</c:formatCode>
                <c:ptCount val="4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</c:numCache>
            </c:numRef>
          </c:xVal>
          <c:yVal>
            <c:numRef>
              <c:f>Sheet1!$R$2639:$R$2685</c:f>
              <c:numCache>
                <c:formatCode>General</c:formatCode>
                <c:ptCount val="47"/>
                <c:pt idx="0">
                  <c:v>0.45333299999999999</c:v>
                </c:pt>
                <c:pt idx="1">
                  <c:v>0.48</c:v>
                </c:pt>
                <c:pt idx="2">
                  <c:v>0.50666699999999998</c:v>
                </c:pt>
                <c:pt idx="3">
                  <c:v>0.60666699999999996</c:v>
                </c:pt>
                <c:pt idx="4">
                  <c:v>0.526667</c:v>
                </c:pt>
                <c:pt idx="5">
                  <c:v>0.473333</c:v>
                </c:pt>
                <c:pt idx="6">
                  <c:v>0.52</c:v>
                </c:pt>
                <c:pt idx="7">
                  <c:v>0.54</c:v>
                </c:pt>
                <c:pt idx="8">
                  <c:v>0.51333300000000004</c:v>
                </c:pt>
                <c:pt idx="9">
                  <c:v>0.62666699999999997</c:v>
                </c:pt>
                <c:pt idx="10">
                  <c:v>0.49333300000000002</c:v>
                </c:pt>
                <c:pt idx="11">
                  <c:v>0.406667</c:v>
                </c:pt>
                <c:pt idx="12">
                  <c:v>0.6</c:v>
                </c:pt>
                <c:pt idx="13">
                  <c:v>0.526667</c:v>
                </c:pt>
                <c:pt idx="14">
                  <c:v>0.50666699999999998</c:v>
                </c:pt>
                <c:pt idx="15">
                  <c:v>0.5</c:v>
                </c:pt>
                <c:pt idx="16">
                  <c:v>0.42666700000000002</c:v>
                </c:pt>
                <c:pt idx="17">
                  <c:v>0.48666700000000002</c:v>
                </c:pt>
                <c:pt idx="18">
                  <c:v>0.44</c:v>
                </c:pt>
                <c:pt idx="19">
                  <c:v>0.526667</c:v>
                </c:pt>
                <c:pt idx="20">
                  <c:v>0.38</c:v>
                </c:pt>
                <c:pt idx="21">
                  <c:v>0.466667</c:v>
                </c:pt>
                <c:pt idx="22">
                  <c:v>0.53333299999999995</c:v>
                </c:pt>
                <c:pt idx="23">
                  <c:v>0.49333300000000002</c:v>
                </c:pt>
                <c:pt idx="24">
                  <c:v>0.48</c:v>
                </c:pt>
                <c:pt idx="25">
                  <c:v>0.4</c:v>
                </c:pt>
                <c:pt idx="26">
                  <c:v>0.41333300000000001</c:v>
                </c:pt>
                <c:pt idx="27">
                  <c:v>0.44</c:v>
                </c:pt>
                <c:pt idx="28">
                  <c:v>0.5</c:v>
                </c:pt>
                <c:pt idx="29">
                  <c:v>0.53333299999999995</c:v>
                </c:pt>
                <c:pt idx="30">
                  <c:v>0.39333299999999999</c:v>
                </c:pt>
                <c:pt idx="31">
                  <c:v>0.42</c:v>
                </c:pt>
                <c:pt idx="32">
                  <c:v>0.39333299999999999</c:v>
                </c:pt>
                <c:pt idx="33">
                  <c:v>0.36</c:v>
                </c:pt>
                <c:pt idx="34">
                  <c:v>0.35333300000000001</c:v>
                </c:pt>
                <c:pt idx="35">
                  <c:v>0.35333300000000001</c:v>
                </c:pt>
                <c:pt idx="36">
                  <c:v>0.38</c:v>
                </c:pt>
                <c:pt idx="37">
                  <c:v>0.43333300000000002</c:v>
                </c:pt>
                <c:pt idx="38">
                  <c:v>0.31333299999999997</c:v>
                </c:pt>
                <c:pt idx="39">
                  <c:v>0.37333300000000003</c:v>
                </c:pt>
                <c:pt idx="40">
                  <c:v>0.346667</c:v>
                </c:pt>
                <c:pt idx="41">
                  <c:v>0.28666700000000001</c:v>
                </c:pt>
                <c:pt idx="42">
                  <c:v>0.23333300000000001</c:v>
                </c:pt>
                <c:pt idx="43">
                  <c:v>0.28666700000000001</c:v>
                </c:pt>
                <c:pt idx="44">
                  <c:v>0.22</c:v>
                </c:pt>
                <c:pt idx="45">
                  <c:v>0.25333299999999997</c:v>
                </c:pt>
                <c:pt idx="46">
                  <c:v>0.21333299999999999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6144"/>
        <c:axId val="202636536"/>
      </c:scatterChart>
      <c:valAx>
        <c:axId val="2026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Obfuscation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6536"/>
        <c:crosses val="autoZero"/>
        <c:crossBetween val="midCat"/>
      </c:valAx>
      <c:valAx>
        <c:axId val="2026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Build Time { secrets=1, location uncertainty=256, false positive rate=0.001 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4141835211774998E-2"/>
                  <c:y val="1.430896652792542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lag ~ 2.4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vs!!!'!$N$35:$N$195</c:f>
              <c:numCache>
                <c:formatCode>General</c:formatCode>
                <c:ptCount val="161"/>
                <c:pt idx="0">
                  <c:v>3.33</c:v>
                </c:pt>
                <c:pt idx="1">
                  <c:v>3.67</c:v>
                </c:pt>
                <c:pt idx="2">
                  <c:v>3.31</c:v>
                </c:pt>
                <c:pt idx="3">
                  <c:v>69.59</c:v>
                </c:pt>
                <c:pt idx="4">
                  <c:v>69.53</c:v>
                </c:pt>
                <c:pt idx="5">
                  <c:v>140.61000000000001</c:v>
                </c:pt>
                <c:pt idx="6">
                  <c:v>138.01</c:v>
                </c:pt>
                <c:pt idx="7">
                  <c:v>210.13</c:v>
                </c:pt>
                <c:pt idx="8">
                  <c:v>205.67</c:v>
                </c:pt>
                <c:pt idx="9">
                  <c:v>209.21</c:v>
                </c:pt>
                <c:pt idx="10">
                  <c:v>284.07</c:v>
                </c:pt>
                <c:pt idx="11">
                  <c:v>284.86</c:v>
                </c:pt>
                <c:pt idx="12">
                  <c:v>281.36</c:v>
                </c:pt>
                <c:pt idx="13">
                  <c:v>355.71</c:v>
                </c:pt>
                <c:pt idx="14">
                  <c:v>354.24</c:v>
                </c:pt>
                <c:pt idx="15">
                  <c:v>352.58</c:v>
                </c:pt>
                <c:pt idx="16">
                  <c:v>432.57</c:v>
                </c:pt>
                <c:pt idx="17">
                  <c:v>428.67</c:v>
                </c:pt>
                <c:pt idx="18">
                  <c:v>426.32</c:v>
                </c:pt>
                <c:pt idx="19">
                  <c:v>507.42</c:v>
                </c:pt>
                <c:pt idx="20">
                  <c:v>506.22</c:v>
                </c:pt>
                <c:pt idx="21">
                  <c:v>502.37</c:v>
                </c:pt>
                <c:pt idx="22">
                  <c:v>577.26</c:v>
                </c:pt>
                <c:pt idx="23">
                  <c:v>573.82000000000005</c:v>
                </c:pt>
                <c:pt idx="24">
                  <c:v>582.53</c:v>
                </c:pt>
                <c:pt idx="25">
                  <c:v>652.78</c:v>
                </c:pt>
                <c:pt idx="26">
                  <c:v>658.35</c:v>
                </c:pt>
                <c:pt idx="27">
                  <c:v>656.76</c:v>
                </c:pt>
                <c:pt idx="28">
                  <c:v>721.47</c:v>
                </c:pt>
                <c:pt idx="29">
                  <c:v>726.23</c:v>
                </c:pt>
                <c:pt idx="30">
                  <c:v>719.21</c:v>
                </c:pt>
                <c:pt idx="31">
                  <c:v>7.98</c:v>
                </c:pt>
                <c:pt idx="32">
                  <c:v>11.17</c:v>
                </c:pt>
                <c:pt idx="33">
                  <c:v>10.97</c:v>
                </c:pt>
                <c:pt idx="34">
                  <c:v>14.38</c:v>
                </c:pt>
                <c:pt idx="35">
                  <c:v>15.98</c:v>
                </c:pt>
                <c:pt idx="36">
                  <c:v>23.6</c:v>
                </c:pt>
                <c:pt idx="37">
                  <c:v>18.21</c:v>
                </c:pt>
                <c:pt idx="38">
                  <c:v>22.87</c:v>
                </c:pt>
                <c:pt idx="39">
                  <c:v>25.67</c:v>
                </c:pt>
                <c:pt idx="40">
                  <c:v>23.91</c:v>
                </c:pt>
                <c:pt idx="41">
                  <c:v>27.16</c:v>
                </c:pt>
                <c:pt idx="42">
                  <c:v>27.62</c:v>
                </c:pt>
                <c:pt idx="43">
                  <c:v>32.28</c:v>
                </c:pt>
                <c:pt idx="44">
                  <c:v>33.15</c:v>
                </c:pt>
                <c:pt idx="45">
                  <c:v>34.97</c:v>
                </c:pt>
                <c:pt idx="46">
                  <c:v>36.57</c:v>
                </c:pt>
                <c:pt idx="47">
                  <c:v>37.35</c:v>
                </c:pt>
                <c:pt idx="48">
                  <c:v>37.94</c:v>
                </c:pt>
                <c:pt idx="49">
                  <c:v>39.85</c:v>
                </c:pt>
                <c:pt idx="50">
                  <c:v>40.479999999999997</c:v>
                </c:pt>
                <c:pt idx="51">
                  <c:v>41.83</c:v>
                </c:pt>
                <c:pt idx="52">
                  <c:v>45.58</c:v>
                </c:pt>
                <c:pt idx="53">
                  <c:v>52.1</c:v>
                </c:pt>
                <c:pt idx="54">
                  <c:v>50.7</c:v>
                </c:pt>
                <c:pt idx="55">
                  <c:v>52.11</c:v>
                </c:pt>
                <c:pt idx="56">
                  <c:v>49.63</c:v>
                </c:pt>
                <c:pt idx="57">
                  <c:v>53.44</c:v>
                </c:pt>
                <c:pt idx="58">
                  <c:v>53.27</c:v>
                </c:pt>
                <c:pt idx="59">
                  <c:v>55.05</c:v>
                </c:pt>
                <c:pt idx="60">
                  <c:v>58.53</c:v>
                </c:pt>
                <c:pt idx="61">
                  <c:v>58.4</c:v>
                </c:pt>
                <c:pt idx="62">
                  <c:v>57.94</c:v>
                </c:pt>
                <c:pt idx="63">
                  <c:v>62.92</c:v>
                </c:pt>
                <c:pt idx="64">
                  <c:v>63.51</c:v>
                </c:pt>
                <c:pt idx="65">
                  <c:v>72.81</c:v>
                </c:pt>
                <c:pt idx="66">
                  <c:v>72.010000000000005</c:v>
                </c:pt>
                <c:pt idx="67">
                  <c:v>72.03</c:v>
                </c:pt>
                <c:pt idx="68">
                  <c:v>89.43</c:v>
                </c:pt>
                <c:pt idx="69">
                  <c:v>90.13</c:v>
                </c:pt>
                <c:pt idx="70">
                  <c:v>89.31</c:v>
                </c:pt>
                <c:pt idx="71">
                  <c:v>106.77</c:v>
                </c:pt>
                <c:pt idx="72">
                  <c:v>108.31</c:v>
                </c:pt>
                <c:pt idx="73">
                  <c:v>126.81</c:v>
                </c:pt>
                <c:pt idx="74">
                  <c:v>126.9</c:v>
                </c:pt>
                <c:pt idx="75">
                  <c:v>126.27</c:v>
                </c:pt>
                <c:pt idx="76">
                  <c:v>3.67</c:v>
                </c:pt>
                <c:pt idx="77">
                  <c:v>4.18</c:v>
                </c:pt>
                <c:pt idx="78">
                  <c:v>3.64</c:v>
                </c:pt>
                <c:pt idx="79">
                  <c:v>41.63</c:v>
                </c:pt>
                <c:pt idx="80">
                  <c:v>42.96</c:v>
                </c:pt>
                <c:pt idx="81">
                  <c:v>42.33</c:v>
                </c:pt>
                <c:pt idx="82">
                  <c:v>80.72</c:v>
                </c:pt>
                <c:pt idx="83">
                  <c:v>79.25</c:v>
                </c:pt>
                <c:pt idx="84">
                  <c:v>76.88</c:v>
                </c:pt>
                <c:pt idx="85">
                  <c:v>117.99</c:v>
                </c:pt>
                <c:pt idx="86">
                  <c:v>113.41</c:v>
                </c:pt>
                <c:pt idx="87">
                  <c:v>113.9</c:v>
                </c:pt>
                <c:pt idx="88">
                  <c:v>155.58000000000001</c:v>
                </c:pt>
                <c:pt idx="89">
                  <c:v>153.78</c:v>
                </c:pt>
                <c:pt idx="90">
                  <c:v>155.01</c:v>
                </c:pt>
                <c:pt idx="91">
                  <c:v>187.61</c:v>
                </c:pt>
                <c:pt idx="92">
                  <c:v>186.17</c:v>
                </c:pt>
                <c:pt idx="93">
                  <c:v>189.58</c:v>
                </c:pt>
                <c:pt idx="94">
                  <c:v>226.62</c:v>
                </c:pt>
                <c:pt idx="95">
                  <c:v>226.95</c:v>
                </c:pt>
                <c:pt idx="96">
                  <c:v>222.29</c:v>
                </c:pt>
                <c:pt idx="97">
                  <c:v>269.47000000000003</c:v>
                </c:pt>
                <c:pt idx="98">
                  <c:v>266.83</c:v>
                </c:pt>
                <c:pt idx="99">
                  <c:v>259.56</c:v>
                </c:pt>
                <c:pt idx="100">
                  <c:v>303.25</c:v>
                </c:pt>
                <c:pt idx="101">
                  <c:v>299.70999999999998</c:v>
                </c:pt>
                <c:pt idx="102">
                  <c:v>303.44</c:v>
                </c:pt>
                <c:pt idx="103">
                  <c:v>340.29</c:v>
                </c:pt>
                <c:pt idx="104">
                  <c:v>349.24</c:v>
                </c:pt>
                <c:pt idx="105">
                  <c:v>348.11</c:v>
                </c:pt>
                <c:pt idx="106">
                  <c:v>378.46</c:v>
                </c:pt>
                <c:pt idx="107">
                  <c:v>380.2</c:v>
                </c:pt>
                <c:pt idx="108">
                  <c:v>376.34</c:v>
                </c:pt>
                <c:pt idx="109">
                  <c:v>11.52</c:v>
                </c:pt>
                <c:pt idx="110">
                  <c:v>5.61</c:v>
                </c:pt>
                <c:pt idx="111">
                  <c:v>7.26</c:v>
                </c:pt>
                <c:pt idx="112">
                  <c:v>8.31</c:v>
                </c:pt>
                <c:pt idx="113">
                  <c:v>11.08</c:v>
                </c:pt>
                <c:pt idx="114">
                  <c:v>9.2200000000000006</c:v>
                </c:pt>
                <c:pt idx="115">
                  <c:v>10.84</c:v>
                </c:pt>
                <c:pt idx="116">
                  <c:v>12.19</c:v>
                </c:pt>
                <c:pt idx="117">
                  <c:v>13.88</c:v>
                </c:pt>
                <c:pt idx="118">
                  <c:v>14.32</c:v>
                </c:pt>
                <c:pt idx="119">
                  <c:v>13.85</c:v>
                </c:pt>
                <c:pt idx="120">
                  <c:v>17.149999999999999</c:v>
                </c:pt>
                <c:pt idx="121">
                  <c:v>16.61</c:v>
                </c:pt>
                <c:pt idx="122">
                  <c:v>17.93</c:v>
                </c:pt>
                <c:pt idx="123">
                  <c:v>19.7</c:v>
                </c:pt>
                <c:pt idx="124">
                  <c:v>20.48</c:v>
                </c:pt>
                <c:pt idx="125">
                  <c:v>19.11</c:v>
                </c:pt>
                <c:pt idx="126">
                  <c:v>21.59</c:v>
                </c:pt>
                <c:pt idx="127">
                  <c:v>20.85</c:v>
                </c:pt>
                <c:pt idx="128">
                  <c:v>22.57</c:v>
                </c:pt>
                <c:pt idx="129">
                  <c:v>24.03</c:v>
                </c:pt>
                <c:pt idx="130">
                  <c:v>24.78</c:v>
                </c:pt>
                <c:pt idx="131">
                  <c:v>25.34</c:v>
                </c:pt>
                <c:pt idx="132">
                  <c:v>28.97</c:v>
                </c:pt>
                <c:pt idx="133">
                  <c:v>26.38</c:v>
                </c:pt>
                <c:pt idx="134">
                  <c:v>30.09</c:v>
                </c:pt>
                <c:pt idx="135">
                  <c:v>29.7</c:v>
                </c:pt>
                <c:pt idx="136">
                  <c:v>31.32</c:v>
                </c:pt>
                <c:pt idx="137">
                  <c:v>31.25</c:v>
                </c:pt>
                <c:pt idx="138">
                  <c:v>30.9</c:v>
                </c:pt>
                <c:pt idx="139">
                  <c:v>31.3</c:v>
                </c:pt>
                <c:pt idx="140">
                  <c:v>33.71</c:v>
                </c:pt>
                <c:pt idx="141">
                  <c:v>34.78</c:v>
                </c:pt>
                <c:pt idx="142">
                  <c:v>34.42</c:v>
                </c:pt>
                <c:pt idx="143">
                  <c:v>36.619999999999997</c:v>
                </c:pt>
                <c:pt idx="144">
                  <c:v>38.08</c:v>
                </c:pt>
                <c:pt idx="145">
                  <c:v>36.07</c:v>
                </c:pt>
                <c:pt idx="146">
                  <c:v>39.33</c:v>
                </c:pt>
                <c:pt idx="147">
                  <c:v>38.590000000000003</c:v>
                </c:pt>
                <c:pt idx="148">
                  <c:v>39.85</c:v>
                </c:pt>
                <c:pt idx="149">
                  <c:v>44.72</c:v>
                </c:pt>
                <c:pt idx="150">
                  <c:v>42.99</c:v>
                </c:pt>
                <c:pt idx="151">
                  <c:v>44.26</c:v>
                </c:pt>
                <c:pt idx="152">
                  <c:v>52.32</c:v>
                </c:pt>
                <c:pt idx="153">
                  <c:v>53.02</c:v>
                </c:pt>
                <c:pt idx="154">
                  <c:v>52.8</c:v>
                </c:pt>
                <c:pt idx="155">
                  <c:v>61.69</c:v>
                </c:pt>
                <c:pt idx="156">
                  <c:v>62.32</c:v>
                </c:pt>
                <c:pt idx="157">
                  <c:v>63.64</c:v>
                </c:pt>
                <c:pt idx="158">
                  <c:v>72.66</c:v>
                </c:pt>
                <c:pt idx="159">
                  <c:v>73.2</c:v>
                </c:pt>
                <c:pt idx="160">
                  <c:v>71.62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8281097215789197E-3"/>
                  <c:y val="0.11173294413713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lag ~ 1.26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vs!!!'!$N$111:$N$195</c:f>
              <c:numCache>
                <c:formatCode>General</c:formatCode>
                <c:ptCount val="85"/>
                <c:pt idx="0">
                  <c:v>3.67</c:v>
                </c:pt>
                <c:pt idx="1">
                  <c:v>4.18</c:v>
                </c:pt>
                <c:pt idx="2">
                  <c:v>3.64</c:v>
                </c:pt>
                <c:pt idx="3">
                  <c:v>41.63</c:v>
                </c:pt>
                <c:pt idx="4">
                  <c:v>42.96</c:v>
                </c:pt>
                <c:pt idx="5">
                  <c:v>42.33</c:v>
                </c:pt>
                <c:pt idx="6">
                  <c:v>80.72</c:v>
                </c:pt>
                <c:pt idx="7">
                  <c:v>79.25</c:v>
                </c:pt>
                <c:pt idx="8">
                  <c:v>76.88</c:v>
                </c:pt>
                <c:pt idx="9">
                  <c:v>117.99</c:v>
                </c:pt>
                <c:pt idx="10">
                  <c:v>113.41</c:v>
                </c:pt>
                <c:pt idx="11">
                  <c:v>113.9</c:v>
                </c:pt>
                <c:pt idx="12">
                  <c:v>155.58000000000001</c:v>
                </c:pt>
                <c:pt idx="13">
                  <c:v>153.78</c:v>
                </c:pt>
                <c:pt idx="14">
                  <c:v>155.01</c:v>
                </c:pt>
                <c:pt idx="15">
                  <c:v>187.61</c:v>
                </c:pt>
                <c:pt idx="16">
                  <c:v>186.17</c:v>
                </c:pt>
                <c:pt idx="17">
                  <c:v>189.58</c:v>
                </c:pt>
                <c:pt idx="18">
                  <c:v>226.62</c:v>
                </c:pt>
                <c:pt idx="19">
                  <c:v>226.95</c:v>
                </c:pt>
                <c:pt idx="20">
                  <c:v>222.29</c:v>
                </c:pt>
                <c:pt idx="21">
                  <c:v>269.47000000000003</c:v>
                </c:pt>
                <c:pt idx="22">
                  <c:v>266.83</c:v>
                </c:pt>
                <c:pt idx="23">
                  <c:v>259.56</c:v>
                </c:pt>
                <c:pt idx="24">
                  <c:v>303.25</c:v>
                </c:pt>
                <c:pt idx="25">
                  <c:v>299.70999999999998</c:v>
                </c:pt>
                <c:pt idx="26">
                  <c:v>303.44</c:v>
                </c:pt>
                <c:pt idx="27">
                  <c:v>340.29</c:v>
                </c:pt>
                <c:pt idx="28">
                  <c:v>349.24</c:v>
                </c:pt>
                <c:pt idx="29">
                  <c:v>348.11</c:v>
                </c:pt>
                <c:pt idx="30">
                  <c:v>378.46</c:v>
                </c:pt>
                <c:pt idx="31">
                  <c:v>380.2</c:v>
                </c:pt>
                <c:pt idx="32">
                  <c:v>376.34</c:v>
                </c:pt>
                <c:pt idx="33">
                  <c:v>11.52</c:v>
                </c:pt>
                <c:pt idx="34">
                  <c:v>5.61</c:v>
                </c:pt>
                <c:pt idx="35">
                  <c:v>7.26</c:v>
                </c:pt>
                <c:pt idx="36">
                  <c:v>8.31</c:v>
                </c:pt>
                <c:pt idx="37">
                  <c:v>11.08</c:v>
                </c:pt>
                <c:pt idx="38">
                  <c:v>9.2200000000000006</c:v>
                </c:pt>
                <c:pt idx="39">
                  <c:v>10.84</c:v>
                </c:pt>
                <c:pt idx="40">
                  <c:v>12.19</c:v>
                </c:pt>
                <c:pt idx="41">
                  <c:v>13.88</c:v>
                </c:pt>
                <c:pt idx="42">
                  <c:v>14.32</c:v>
                </c:pt>
                <c:pt idx="43">
                  <c:v>13.85</c:v>
                </c:pt>
                <c:pt idx="44">
                  <c:v>17.149999999999999</c:v>
                </c:pt>
                <c:pt idx="45">
                  <c:v>16.61</c:v>
                </c:pt>
                <c:pt idx="46">
                  <c:v>17.93</c:v>
                </c:pt>
                <c:pt idx="47">
                  <c:v>19.7</c:v>
                </c:pt>
                <c:pt idx="48">
                  <c:v>20.48</c:v>
                </c:pt>
                <c:pt idx="49">
                  <c:v>19.11</c:v>
                </c:pt>
                <c:pt idx="50">
                  <c:v>21.59</c:v>
                </c:pt>
                <c:pt idx="51">
                  <c:v>20.85</c:v>
                </c:pt>
                <c:pt idx="52">
                  <c:v>22.57</c:v>
                </c:pt>
                <c:pt idx="53">
                  <c:v>24.03</c:v>
                </c:pt>
                <c:pt idx="54">
                  <c:v>24.78</c:v>
                </c:pt>
                <c:pt idx="55">
                  <c:v>25.34</c:v>
                </c:pt>
                <c:pt idx="56">
                  <c:v>28.97</c:v>
                </c:pt>
                <c:pt idx="57">
                  <c:v>26.38</c:v>
                </c:pt>
                <c:pt idx="58">
                  <c:v>30.09</c:v>
                </c:pt>
                <c:pt idx="59">
                  <c:v>29.7</c:v>
                </c:pt>
                <c:pt idx="60">
                  <c:v>31.32</c:v>
                </c:pt>
                <c:pt idx="61">
                  <c:v>31.25</c:v>
                </c:pt>
                <c:pt idx="62">
                  <c:v>30.9</c:v>
                </c:pt>
                <c:pt idx="63">
                  <c:v>31.3</c:v>
                </c:pt>
                <c:pt idx="64">
                  <c:v>33.71</c:v>
                </c:pt>
                <c:pt idx="65">
                  <c:v>34.78</c:v>
                </c:pt>
                <c:pt idx="66">
                  <c:v>34.42</c:v>
                </c:pt>
                <c:pt idx="67">
                  <c:v>36.619999999999997</c:v>
                </c:pt>
                <c:pt idx="68">
                  <c:v>38.08</c:v>
                </c:pt>
                <c:pt idx="69">
                  <c:v>36.07</c:v>
                </c:pt>
                <c:pt idx="70">
                  <c:v>39.33</c:v>
                </c:pt>
                <c:pt idx="71">
                  <c:v>38.590000000000003</c:v>
                </c:pt>
                <c:pt idx="72">
                  <c:v>39.85</c:v>
                </c:pt>
                <c:pt idx="73">
                  <c:v>44.72</c:v>
                </c:pt>
                <c:pt idx="74">
                  <c:v>42.99</c:v>
                </c:pt>
                <c:pt idx="75">
                  <c:v>44.26</c:v>
                </c:pt>
                <c:pt idx="76">
                  <c:v>52.32</c:v>
                </c:pt>
                <c:pt idx="77">
                  <c:v>53.02</c:v>
                </c:pt>
                <c:pt idx="78">
                  <c:v>52.8</c:v>
                </c:pt>
                <c:pt idx="79">
                  <c:v>61.69</c:v>
                </c:pt>
                <c:pt idx="80">
                  <c:v>62.32</c:v>
                </c:pt>
                <c:pt idx="81">
                  <c:v>63.64</c:v>
                </c:pt>
                <c:pt idx="82">
                  <c:v>72.66</c:v>
                </c:pt>
                <c:pt idx="83">
                  <c:v>73.2</c:v>
                </c:pt>
                <c:pt idx="84">
                  <c:v>71.62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4730070505892645E-2"/>
                  <c:y val="-3.53837006072181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lag ~ 1.4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vs!!!'!$N$196:$N$277</c:f>
              <c:numCache>
                <c:formatCode>General</c:formatCode>
                <c:ptCount val="82"/>
                <c:pt idx="0">
                  <c:v>5.25</c:v>
                </c:pt>
                <c:pt idx="1">
                  <c:v>8.9</c:v>
                </c:pt>
                <c:pt idx="2">
                  <c:v>6.11</c:v>
                </c:pt>
                <c:pt idx="3">
                  <c:v>46.29</c:v>
                </c:pt>
                <c:pt idx="4">
                  <c:v>46.94</c:v>
                </c:pt>
                <c:pt idx="5">
                  <c:v>47.4</c:v>
                </c:pt>
                <c:pt idx="6">
                  <c:v>88.81</c:v>
                </c:pt>
                <c:pt idx="7">
                  <c:v>87.14</c:v>
                </c:pt>
                <c:pt idx="8">
                  <c:v>85.65</c:v>
                </c:pt>
                <c:pt idx="9">
                  <c:v>129.63999999999999</c:v>
                </c:pt>
                <c:pt idx="10">
                  <c:v>126.34</c:v>
                </c:pt>
                <c:pt idx="11">
                  <c:v>127.4</c:v>
                </c:pt>
                <c:pt idx="12">
                  <c:v>172.13</c:v>
                </c:pt>
                <c:pt idx="13">
                  <c:v>172.6</c:v>
                </c:pt>
                <c:pt idx="14">
                  <c:v>170.18</c:v>
                </c:pt>
                <c:pt idx="15">
                  <c:v>207.95</c:v>
                </c:pt>
                <c:pt idx="16">
                  <c:v>208.32</c:v>
                </c:pt>
                <c:pt idx="17">
                  <c:v>208.98</c:v>
                </c:pt>
                <c:pt idx="18">
                  <c:v>254.96</c:v>
                </c:pt>
                <c:pt idx="19">
                  <c:v>247.84</c:v>
                </c:pt>
                <c:pt idx="20">
                  <c:v>297.56</c:v>
                </c:pt>
                <c:pt idx="21">
                  <c:v>295.39999999999998</c:v>
                </c:pt>
                <c:pt idx="22">
                  <c:v>288.19</c:v>
                </c:pt>
                <c:pt idx="23">
                  <c:v>333.26</c:v>
                </c:pt>
                <c:pt idx="24">
                  <c:v>332.05</c:v>
                </c:pt>
                <c:pt idx="25">
                  <c:v>368.65</c:v>
                </c:pt>
                <c:pt idx="26">
                  <c:v>379.48</c:v>
                </c:pt>
                <c:pt idx="27">
                  <c:v>376.18</c:v>
                </c:pt>
                <c:pt idx="28">
                  <c:v>415.58</c:v>
                </c:pt>
                <c:pt idx="29">
                  <c:v>414.2</c:v>
                </c:pt>
                <c:pt idx="30">
                  <c:v>406.7</c:v>
                </c:pt>
                <c:pt idx="31">
                  <c:v>6.76</c:v>
                </c:pt>
                <c:pt idx="32">
                  <c:v>7.58</c:v>
                </c:pt>
                <c:pt idx="33">
                  <c:v>6.85</c:v>
                </c:pt>
                <c:pt idx="34">
                  <c:v>10.39</c:v>
                </c:pt>
                <c:pt idx="35">
                  <c:v>12.69</c:v>
                </c:pt>
                <c:pt idx="36">
                  <c:v>9.07</c:v>
                </c:pt>
                <c:pt idx="37">
                  <c:v>13.73</c:v>
                </c:pt>
                <c:pt idx="38">
                  <c:v>12.65</c:v>
                </c:pt>
                <c:pt idx="39">
                  <c:v>14.51</c:v>
                </c:pt>
                <c:pt idx="40">
                  <c:v>15.09</c:v>
                </c:pt>
                <c:pt idx="41">
                  <c:v>15.43</c:v>
                </c:pt>
                <c:pt idx="42">
                  <c:v>16.77</c:v>
                </c:pt>
                <c:pt idx="43">
                  <c:v>20.11</c:v>
                </c:pt>
                <c:pt idx="44">
                  <c:v>18.11</c:v>
                </c:pt>
                <c:pt idx="45">
                  <c:v>23.92</c:v>
                </c:pt>
                <c:pt idx="46">
                  <c:v>21.64</c:v>
                </c:pt>
                <c:pt idx="47">
                  <c:v>21.75</c:v>
                </c:pt>
                <c:pt idx="48">
                  <c:v>25.4</c:v>
                </c:pt>
                <c:pt idx="49">
                  <c:v>23.41</c:v>
                </c:pt>
                <c:pt idx="50">
                  <c:v>27.04</c:v>
                </c:pt>
                <c:pt idx="51">
                  <c:v>28.85</c:v>
                </c:pt>
                <c:pt idx="52">
                  <c:v>27.65</c:v>
                </c:pt>
                <c:pt idx="53">
                  <c:v>31.87</c:v>
                </c:pt>
                <c:pt idx="54">
                  <c:v>29.1</c:v>
                </c:pt>
                <c:pt idx="55">
                  <c:v>31.92</c:v>
                </c:pt>
                <c:pt idx="56">
                  <c:v>34.130000000000003</c:v>
                </c:pt>
                <c:pt idx="57">
                  <c:v>34.049999999999997</c:v>
                </c:pt>
                <c:pt idx="58">
                  <c:v>35.64</c:v>
                </c:pt>
                <c:pt idx="59">
                  <c:v>34.83</c:v>
                </c:pt>
                <c:pt idx="60">
                  <c:v>34.36</c:v>
                </c:pt>
                <c:pt idx="61">
                  <c:v>38.97</c:v>
                </c:pt>
                <c:pt idx="62">
                  <c:v>39.25</c:v>
                </c:pt>
                <c:pt idx="63">
                  <c:v>39.71</c:v>
                </c:pt>
                <c:pt idx="64">
                  <c:v>41.15</c:v>
                </c:pt>
                <c:pt idx="65">
                  <c:v>40.64</c:v>
                </c:pt>
                <c:pt idx="66">
                  <c:v>41.47</c:v>
                </c:pt>
                <c:pt idx="67">
                  <c:v>43.16</c:v>
                </c:pt>
                <c:pt idx="68">
                  <c:v>43.86</c:v>
                </c:pt>
                <c:pt idx="69">
                  <c:v>43.52</c:v>
                </c:pt>
                <c:pt idx="70">
                  <c:v>49.8</c:v>
                </c:pt>
                <c:pt idx="71">
                  <c:v>50.37</c:v>
                </c:pt>
                <c:pt idx="72">
                  <c:v>50.69</c:v>
                </c:pt>
                <c:pt idx="73">
                  <c:v>58.91</c:v>
                </c:pt>
                <c:pt idx="74">
                  <c:v>60.26</c:v>
                </c:pt>
                <c:pt idx="75">
                  <c:v>60.66</c:v>
                </c:pt>
                <c:pt idx="76">
                  <c:v>68.61</c:v>
                </c:pt>
                <c:pt idx="77">
                  <c:v>71.709999999999994</c:v>
                </c:pt>
                <c:pt idx="78">
                  <c:v>70.77</c:v>
                </c:pt>
                <c:pt idx="79">
                  <c:v>80.84</c:v>
                </c:pt>
                <c:pt idx="80">
                  <c:v>81.2</c:v>
                </c:pt>
                <c:pt idx="81">
                  <c:v>82.92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7320"/>
        <c:axId val="202637712"/>
      </c:scatterChart>
      <c:valAx>
        <c:axId val="202637320"/>
        <c:scaling>
          <c:orientation val="minMax"/>
          <c:max val="3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Pages/Document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7712"/>
        <c:crosses val="autoZero"/>
        <c:crossBetween val="midCat"/>
      </c:valAx>
      <c:valAx>
        <c:axId val="202637712"/>
        <c:scaling>
          <c:orientation val="minMax"/>
          <c:max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Load Time { secrets=1, location uncertainty=256, false positive rate = 0.001 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9.4203849518810154E-3"/>
                  <c:y val="0.16798260629320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vs!!!'!$O$35:$O$110</c:f>
              <c:numCache>
                <c:formatCode>General</c:formatCode>
                <c:ptCount val="76"/>
                <c:pt idx="0">
                  <c:v>0.27</c:v>
                </c:pt>
                <c:pt idx="1">
                  <c:v>0.27</c:v>
                </c:pt>
                <c:pt idx="2">
                  <c:v>0.28000000000000003</c:v>
                </c:pt>
                <c:pt idx="3">
                  <c:v>2.99</c:v>
                </c:pt>
                <c:pt idx="4">
                  <c:v>3.11</c:v>
                </c:pt>
                <c:pt idx="5">
                  <c:v>6.26</c:v>
                </c:pt>
                <c:pt idx="6">
                  <c:v>6.34</c:v>
                </c:pt>
                <c:pt idx="7">
                  <c:v>9.75</c:v>
                </c:pt>
                <c:pt idx="8">
                  <c:v>9.73</c:v>
                </c:pt>
                <c:pt idx="9">
                  <c:v>9.7200000000000006</c:v>
                </c:pt>
                <c:pt idx="10">
                  <c:v>13.76</c:v>
                </c:pt>
                <c:pt idx="11">
                  <c:v>13.56</c:v>
                </c:pt>
                <c:pt idx="12">
                  <c:v>13.54</c:v>
                </c:pt>
                <c:pt idx="13">
                  <c:v>17.149999999999999</c:v>
                </c:pt>
                <c:pt idx="14">
                  <c:v>17.13</c:v>
                </c:pt>
                <c:pt idx="15">
                  <c:v>17.149999999999999</c:v>
                </c:pt>
                <c:pt idx="16">
                  <c:v>21.03</c:v>
                </c:pt>
                <c:pt idx="17">
                  <c:v>20.82</c:v>
                </c:pt>
                <c:pt idx="18">
                  <c:v>20.99</c:v>
                </c:pt>
                <c:pt idx="19">
                  <c:v>25.18</c:v>
                </c:pt>
                <c:pt idx="20">
                  <c:v>24.84</c:v>
                </c:pt>
                <c:pt idx="21">
                  <c:v>25.05</c:v>
                </c:pt>
                <c:pt idx="22">
                  <c:v>28.92</c:v>
                </c:pt>
                <c:pt idx="23">
                  <c:v>28.57</c:v>
                </c:pt>
                <c:pt idx="24">
                  <c:v>28.98</c:v>
                </c:pt>
                <c:pt idx="25">
                  <c:v>32.68</c:v>
                </c:pt>
                <c:pt idx="26">
                  <c:v>32.85</c:v>
                </c:pt>
                <c:pt idx="27">
                  <c:v>33.08</c:v>
                </c:pt>
                <c:pt idx="28">
                  <c:v>36.53</c:v>
                </c:pt>
                <c:pt idx="29">
                  <c:v>36.64</c:v>
                </c:pt>
                <c:pt idx="30">
                  <c:v>36.68</c:v>
                </c:pt>
                <c:pt idx="31">
                  <c:v>0.35</c:v>
                </c:pt>
                <c:pt idx="32">
                  <c:v>0.49</c:v>
                </c:pt>
                <c:pt idx="33">
                  <c:v>0.49</c:v>
                </c:pt>
                <c:pt idx="34">
                  <c:v>0.66</c:v>
                </c:pt>
                <c:pt idx="35">
                  <c:v>0.66</c:v>
                </c:pt>
                <c:pt idx="36">
                  <c:v>0.8</c:v>
                </c:pt>
                <c:pt idx="37">
                  <c:v>0.81</c:v>
                </c:pt>
                <c:pt idx="38">
                  <c:v>1</c:v>
                </c:pt>
                <c:pt idx="39">
                  <c:v>1</c:v>
                </c:pt>
                <c:pt idx="40">
                  <c:v>0.98</c:v>
                </c:pt>
                <c:pt idx="41">
                  <c:v>1.18</c:v>
                </c:pt>
                <c:pt idx="42">
                  <c:v>1.2</c:v>
                </c:pt>
                <c:pt idx="43">
                  <c:v>1.35</c:v>
                </c:pt>
                <c:pt idx="44">
                  <c:v>1.38</c:v>
                </c:pt>
                <c:pt idx="45">
                  <c:v>1.37</c:v>
                </c:pt>
                <c:pt idx="46">
                  <c:v>1.51</c:v>
                </c:pt>
                <c:pt idx="47">
                  <c:v>1.53</c:v>
                </c:pt>
                <c:pt idx="48">
                  <c:v>1.63</c:v>
                </c:pt>
                <c:pt idx="49">
                  <c:v>1.72</c:v>
                </c:pt>
                <c:pt idx="50">
                  <c:v>1.72</c:v>
                </c:pt>
                <c:pt idx="51">
                  <c:v>1.72</c:v>
                </c:pt>
                <c:pt idx="52">
                  <c:v>1.98</c:v>
                </c:pt>
                <c:pt idx="53">
                  <c:v>1.93</c:v>
                </c:pt>
                <c:pt idx="54">
                  <c:v>2.11</c:v>
                </c:pt>
                <c:pt idx="55">
                  <c:v>2.1800000000000002</c:v>
                </c:pt>
                <c:pt idx="56">
                  <c:v>2.14</c:v>
                </c:pt>
                <c:pt idx="57">
                  <c:v>2.31</c:v>
                </c:pt>
                <c:pt idx="58">
                  <c:v>2.37</c:v>
                </c:pt>
                <c:pt idx="59">
                  <c:v>2.33</c:v>
                </c:pt>
                <c:pt idx="60">
                  <c:v>2.54</c:v>
                </c:pt>
                <c:pt idx="61">
                  <c:v>2.61</c:v>
                </c:pt>
                <c:pt idx="62">
                  <c:v>2.52</c:v>
                </c:pt>
                <c:pt idx="63">
                  <c:v>2.74</c:v>
                </c:pt>
                <c:pt idx="64">
                  <c:v>2.84</c:v>
                </c:pt>
                <c:pt idx="65">
                  <c:v>3.13</c:v>
                </c:pt>
                <c:pt idx="66">
                  <c:v>3.11</c:v>
                </c:pt>
                <c:pt idx="67">
                  <c:v>3.15</c:v>
                </c:pt>
                <c:pt idx="68">
                  <c:v>4</c:v>
                </c:pt>
                <c:pt idx="69">
                  <c:v>3.97</c:v>
                </c:pt>
                <c:pt idx="70">
                  <c:v>4.1100000000000003</c:v>
                </c:pt>
                <c:pt idx="71">
                  <c:v>4.82</c:v>
                </c:pt>
                <c:pt idx="72">
                  <c:v>4.79</c:v>
                </c:pt>
                <c:pt idx="73">
                  <c:v>5.74</c:v>
                </c:pt>
                <c:pt idx="74">
                  <c:v>5.72</c:v>
                </c:pt>
                <c:pt idx="75">
                  <c:v>5.82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1.3937651175955947E-2"/>
                  <c:y val="-5.58643098674450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vs!!!'!$O$111:$O$195</c:f>
              <c:numCache>
                <c:formatCode>General</c:formatCode>
                <c:ptCount val="85"/>
                <c:pt idx="0">
                  <c:v>0.35</c:v>
                </c:pt>
                <c:pt idx="1">
                  <c:v>0.25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</c:v>
                </c:pt>
                <c:pt idx="6">
                  <c:v>0.4</c:v>
                </c:pt>
                <c:pt idx="7">
                  <c:v>0.41</c:v>
                </c:pt>
                <c:pt idx="8">
                  <c:v>0.39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0.8</c:v>
                </c:pt>
                <c:pt idx="13">
                  <c:v>0.78</c:v>
                </c:pt>
                <c:pt idx="14">
                  <c:v>0.8</c:v>
                </c:pt>
                <c:pt idx="15">
                  <c:v>1.27</c:v>
                </c:pt>
                <c:pt idx="16">
                  <c:v>1.05</c:v>
                </c:pt>
                <c:pt idx="17">
                  <c:v>1.03</c:v>
                </c:pt>
                <c:pt idx="18">
                  <c:v>1.36</c:v>
                </c:pt>
                <c:pt idx="19">
                  <c:v>1.31</c:v>
                </c:pt>
                <c:pt idx="20">
                  <c:v>1.34</c:v>
                </c:pt>
                <c:pt idx="21">
                  <c:v>1.65</c:v>
                </c:pt>
                <c:pt idx="22">
                  <c:v>1.66</c:v>
                </c:pt>
                <c:pt idx="23">
                  <c:v>1.66</c:v>
                </c:pt>
                <c:pt idx="24">
                  <c:v>1.97</c:v>
                </c:pt>
                <c:pt idx="25">
                  <c:v>2.02</c:v>
                </c:pt>
                <c:pt idx="26">
                  <c:v>2.2200000000000002</c:v>
                </c:pt>
                <c:pt idx="27">
                  <c:v>2.4300000000000002</c:v>
                </c:pt>
                <c:pt idx="28">
                  <c:v>2.46</c:v>
                </c:pt>
                <c:pt idx="29">
                  <c:v>2.44</c:v>
                </c:pt>
                <c:pt idx="30">
                  <c:v>2.86</c:v>
                </c:pt>
                <c:pt idx="31">
                  <c:v>2.86</c:v>
                </c:pt>
                <c:pt idx="32">
                  <c:v>2.86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0.32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0.24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0.26</c:v>
                </c:pt>
                <c:pt idx="51">
                  <c:v>0.25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0.25</c:v>
                </c:pt>
                <c:pt idx="56">
                  <c:v>0.26</c:v>
                </c:pt>
                <c:pt idx="57">
                  <c:v>0.26</c:v>
                </c:pt>
                <c:pt idx="58">
                  <c:v>0.27</c:v>
                </c:pt>
                <c:pt idx="59">
                  <c:v>0.26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0.28999999999999998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0.3</c:v>
                </c:pt>
                <c:pt idx="74">
                  <c:v>0.3</c:v>
                </c:pt>
                <c:pt idx="75">
                  <c:v>0.28999999999999998</c:v>
                </c:pt>
                <c:pt idx="76">
                  <c:v>0.31</c:v>
                </c:pt>
                <c:pt idx="77">
                  <c:v>0.32</c:v>
                </c:pt>
                <c:pt idx="78">
                  <c:v>0.33</c:v>
                </c:pt>
                <c:pt idx="79">
                  <c:v>0.35</c:v>
                </c:pt>
                <c:pt idx="80">
                  <c:v>0.35</c:v>
                </c:pt>
                <c:pt idx="81">
                  <c:v>0.34</c:v>
                </c:pt>
                <c:pt idx="82">
                  <c:v>0.38</c:v>
                </c:pt>
                <c:pt idx="83">
                  <c:v>0.37</c:v>
                </c:pt>
                <c:pt idx="84">
                  <c:v>0.37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1.0901137357830271E-2"/>
                  <c:y val="-1.680390637669147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load time = 7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∙10-5</a:t>
                    </a:r>
                    <a:r>
                      <a:rPr lang="en-US" baseline="0"/>
                      <a:t>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+ 0.1233x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vs!!!'!$O$196:$O$277</c:f>
              <c:numCache>
                <c:formatCode>General</c:formatCode>
                <c:ptCount val="82"/>
                <c:pt idx="0">
                  <c:v>0.28000000000000003</c:v>
                </c:pt>
                <c:pt idx="1">
                  <c:v>0.28000000000000003</c:v>
                </c:pt>
                <c:pt idx="2">
                  <c:v>0.57999999999999996</c:v>
                </c:pt>
                <c:pt idx="3">
                  <c:v>3.72</c:v>
                </c:pt>
                <c:pt idx="4">
                  <c:v>3.87</c:v>
                </c:pt>
                <c:pt idx="5">
                  <c:v>3.77</c:v>
                </c:pt>
                <c:pt idx="6">
                  <c:v>7.03</c:v>
                </c:pt>
                <c:pt idx="7">
                  <c:v>7.32</c:v>
                </c:pt>
                <c:pt idx="8">
                  <c:v>7.23</c:v>
                </c:pt>
                <c:pt idx="9">
                  <c:v>11.35</c:v>
                </c:pt>
                <c:pt idx="10">
                  <c:v>11.39</c:v>
                </c:pt>
                <c:pt idx="11">
                  <c:v>11.31</c:v>
                </c:pt>
                <c:pt idx="12">
                  <c:v>16.04</c:v>
                </c:pt>
                <c:pt idx="13">
                  <c:v>16.03</c:v>
                </c:pt>
                <c:pt idx="14">
                  <c:v>16</c:v>
                </c:pt>
                <c:pt idx="15">
                  <c:v>20.36</c:v>
                </c:pt>
                <c:pt idx="16">
                  <c:v>20.260000000000002</c:v>
                </c:pt>
                <c:pt idx="17">
                  <c:v>20.18</c:v>
                </c:pt>
                <c:pt idx="18">
                  <c:v>24.89</c:v>
                </c:pt>
                <c:pt idx="19">
                  <c:v>25.07</c:v>
                </c:pt>
                <c:pt idx="20">
                  <c:v>29.46</c:v>
                </c:pt>
                <c:pt idx="21">
                  <c:v>29.42</c:v>
                </c:pt>
                <c:pt idx="22">
                  <c:v>29.29</c:v>
                </c:pt>
                <c:pt idx="23">
                  <c:v>34.22</c:v>
                </c:pt>
                <c:pt idx="24">
                  <c:v>33.619999999999997</c:v>
                </c:pt>
                <c:pt idx="25">
                  <c:v>39.26</c:v>
                </c:pt>
                <c:pt idx="26">
                  <c:v>37.76</c:v>
                </c:pt>
                <c:pt idx="27">
                  <c:v>38.47</c:v>
                </c:pt>
                <c:pt idx="28">
                  <c:v>42.25</c:v>
                </c:pt>
                <c:pt idx="29">
                  <c:v>42.11</c:v>
                </c:pt>
                <c:pt idx="30">
                  <c:v>42.71</c:v>
                </c:pt>
                <c:pt idx="31">
                  <c:v>0.47</c:v>
                </c:pt>
                <c:pt idx="32">
                  <c:v>0.47</c:v>
                </c:pt>
                <c:pt idx="33">
                  <c:v>0.46</c:v>
                </c:pt>
                <c:pt idx="34">
                  <c:v>0.73</c:v>
                </c:pt>
                <c:pt idx="35">
                  <c:v>0.7</c:v>
                </c:pt>
                <c:pt idx="36">
                  <c:v>0.7</c:v>
                </c:pt>
                <c:pt idx="37">
                  <c:v>0.94</c:v>
                </c:pt>
                <c:pt idx="38">
                  <c:v>0.94</c:v>
                </c:pt>
                <c:pt idx="39">
                  <c:v>0.96</c:v>
                </c:pt>
                <c:pt idx="40">
                  <c:v>1.17</c:v>
                </c:pt>
                <c:pt idx="41">
                  <c:v>1.17</c:v>
                </c:pt>
                <c:pt idx="42">
                  <c:v>1.17</c:v>
                </c:pt>
                <c:pt idx="43">
                  <c:v>1.4</c:v>
                </c:pt>
                <c:pt idx="44">
                  <c:v>1.39</c:v>
                </c:pt>
                <c:pt idx="45">
                  <c:v>1.64</c:v>
                </c:pt>
                <c:pt idx="46">
                  <c:v>1.74</c:v>
                </c:pt>
                <c:pt idx="47">
                  <c:v>1.7</c:v>
                </c:pt>
                <c:pt idx="48">
                  <c:v>1.84</c:v>
                </c:pt>
                <c:pt idx="49">
                  <c:v>1.85</c:v>
                </c:pt>
                <c:pt idx="50">
                  <c:v>2.0699999999999998</c:v>
                </c:pt>
                <c:pt idx="51">
                  <c:v>2.2000000000000002</c:v>
                </c:pt>
                <c:pt idx="52">
                  <c:v>2.08</c:v>
                </c:pt>
                <c:pt idx="53">
                  <c:v>2.33</c:v>
                </c:pt>
                <c:pt idx="54">
                  <c:v>2.31</c:v>
                </c:pt>
                <c:pt idx="55">
                  <c:v>2.5299999999999998</c:v>
                </c:pt>
                <c:pt idx="56">
                  <c:v>2.64</c:v>
                </c:pt>
                <c:pt idx="57">
                  <c:v>2.56</c:v>
                </c:pt>
                <c:pt idx="58">
                  <c:v>2.72</c:v>
                </c:pt>
                <c:pt idx="59">
                  <c:v>2.76</c:v>
                </c:pt>
                <c:pt idx="60">
                  <c:v>2.77</c:v>
                </c:pt>
                <c:pt idx="61">
                  <c:v>2.97</c:v>
                </c:pt>
                <c:pt idx="62">
                  <c:v>2.98</c:v>
                </c:pt>
                <c:pt idx="63">
                  <c:v>3.02</c:v>
                </c:pt>
                <c:pt idx="64">
                  <c:v>3.2</c:v>
                </c:pt>
                <c:pt idx="65">
                  <c:v>3.23</c:v>
                </c:pt>
                <c:pt idx="66">
                  <c:v>3.28</c:v>
                </c:pt>
                <c:pt idx="67">
                  <c:v>3.44</c:v>
                </c:pt>
                <c:pt idx="68">
                  <c:v>3.53</c:v>
                </c:pt>
                <c:pt idx="69">
                  <c:v>3.61</c:v>
                </c:pt>
                <c:pt idx="70">
                  <c:v>3.89</c:v>
                </c:pt>
                <c:pt idx="71">
                  <c:v>3.85</c:v>
                </c:pt>
                <c:pt idx="72">
                  <c:v>3.88</c:v>
                </c:pt>
                <c:pt idx="73">
                  <c:v>4.83</c:v>
                </c:pt>
                <c:pt idx="74">
                  <c:v>5.01</c:v>
                </c:pt>
                <c:pt idx="75">
                  <c:v>4.87</c:v>
                </c:pt>
                <c:pt idx="76">
                  <c:v>5.58</c:v>
                </c:pt>
                <c:pt idx="77">
                  <c:v>5.67</c:v>
                </c:pt>
                <c:pt idx="78">
                  <c:v>5.64</c:v>
                </c:pt>
                <c:pt idx="79">
                  <c:v>6.71</c:v>
                </c:pt>
                <c:pt idx="80">
                  <c:v>6.48</c:v>
                </c:pt>
                <c:pt idx="81">
                  <c:v>6.58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8496"/>
        <c:axId val="202638888"/>
      </c:scatterChart>
      <c:valAx>
        <c:axId val="202638496"/>
        <c:scaling>
          <c:orientation val="minMax"/>
          <c:max val="3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Pages/Document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8888"/>
        <c:crosses val="autoZero"/>
        <c:crossBetween val="midCat"/>
      </c:valAx>
      <c:valAx>
        <c:axId val="2026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</a:t>
            </a:r>
            <a:r>
              <a:rPr lang="en-US" baseline="0"/>
              <a:t> Size vs Mindist Lag { terms/query=2, words/term=1 or 2, obfuscations=0, secrets=1, location uncertainty=256, false positive rate = 0.001 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vs!!!'!$J$35:$J$110</c:f>
              <c:numCache>
                <c:formatCode>General</c:formatCode>
                <c:ptCount val="76"/>
                <c:pt idx="0">
                  <c:v>2.01333E-2</c:v>
                </c:pt>
                <c:pt idx="1">
                  <c:v>2.00333E-2</c:v>
                </c:pt>
                <c:pt idx="2">
                  <c:v>2.0333299999999999E-2</c:v>
                </c:pt>
                <c:pt idx="3">
                  <c:v>3.2266700000000002E-2</c:v>
                </c:pt>
                <c:pt idx="4">
                  <c:v>3.2233299999999999E-2</c:v>
                </c:pt>
                <c:pt idx="5">
                  <c:v>4.3099999999999999E-2</c:v>
                </c:pt>
                <c:pt idx="6">
                  <c:v>4.3266699999999998E-2</c:v>
                </c:pt>
                <c:pt idx="7">
                  <c:v>5.4199999999999998E-2</c:v>
                </c:pt>
                <c:pt idx="8">
                  <c:v>5.4199999999999998E-2</c:v>
                </c:pt>
                <c:pt idx="9">
                  <c:v>5.4866699999999997E-2</c:v>
                </c:pt>
                <c:pt idx="10">
                  <c:v>6.6600000000000006E-2</c:v>
                </c:pt>
                <c:pt idx="11">
                  <c:v>6.5966700000000003E-2</c:v>
                </c:pt>
                <c:pt idx="12">
                  <c:v>6.54E-2</c:v>
                </c:pt>
                <c:pt idx="13">
                  <c:v>7.7666700000000005E-2</c:v>
                </c:pt>
                <c:pt idx="14">
                  <c:v>7.6766699999999993E-2</c:v>
                </c:pt>
                <c:pt idx="15">
                  <c:v>7.6799999999999993E-2</c:v>
                </c:pt>
                <c:pt idx="16">
                  <c:v>8.8400000000000006E-2</c:v>
                </c:pt>
                <c:pt idx="17">
                  <c:v>8.9200000000000002E-2</c:v>
                </c:pt>
                <c:pt idx="18">
                  <c:v>8.8233300000000001E-2</c:v>
                </c:pt>
                <c:pt idx="19">
                  <c:v>0.100033</c:v>
                </c:pt>
                <c:pt idx="20">
                  <c:v>0.10050000000000001</c:v>
                </c:pt>
                <c:pt idx="21">
                  <c:v>0.101133</c:v>
                </c:pt>
                <c:pt idx="22">
                  <c:v>0.11260000000000001</c:v>
                </c:pt>
                <c:pt idx="23">
                  <c:v>0.111</c:v>
                </c:pt>
                <c:pt idx="24">
                  <c:v>0.11176700000000001</c:v>
                </c:pt>
                <c:pt idx="25">
                  <c:v>0.1235</c:v>
                </c:pt>
                <c:pt idx="26">
                  <c:v>0.122367</c:v>
                </c:pt>
                <c:pt idx="27">
                  <c:v>0.1244</c:v>
                </c:pt>
                <c:pt idx="28">
                  <c:v>0.142233</c:v>
                </c:pt>
                <c:pt idx="29">
                  <c:v>0.13323299999999999</c:v>
                </c:pt>
                <c:pt idx="30">
                  <c:v>0.13350000000000001</c:v>
                </c:pt>
                <c:pt idx="31">
                  <c:v>2.07E-2</c:v>
                </c:pt>
                <c:pt idx="32">
                  <c:v>2.0366700000000001E-2</c:v>
                </c:pt>
                <c:pt idx="33">
                  <c:v>2.06333E-2</c:v>
                </c:pt>
                <c:pt idx="34">
                  <c:v>2.1733300000000001E-2</c:v>
                </c:pt>
                <c:pt idx="35">
                  <c:v>2.1566700000000001E-2</c:v>
                </c:pt>
                <c:pt idx="36">
                  <c:v>2.2800000000000001E-2</c:v>
                </c:pt>
                <c:pt idx="37">
                  <c:v>2.23333E-2</c:v>
                </c:pt>
                <c:pt idx="38">
                  <c:v>2.40667E-2</c:v>
                </c:pt>
                <c:pt idx="39">
                  <c:v>2.3400000000000001E-2</c:v>
                </c:pt>
                <c:pt idx="40">
                  <c:v>2.3366700000000001E-2</c:v>
                </c:pt>
                <c:pt idx="41">
                  <c:v>2.4799999999999999E-2</c:v>
                </c:pt>
                <c:pt idx="42">
                  <c:v>2.4899999999999999E-2</c:v>
                </c:pt>
                <c:pt idx="43">
                  <c:v>2.5466699999999998E-2</c:v>
                </c:pt>
                <c:pt idx="44">
                  <c:v>2.53333E-2</c:v>
                </c:pt>
                <c:pt idx="45">
                  <c:v>2.5733300000000001E-2</c:v>
                </c:pt>
                <c:pt idx="46">
                  <c:v>2.63667E-2</c:v>
                </c:pt>
                <c:pt idx="47">
                  <c:v>2.6033299999999999E-2</c:v>
                </c:pt>
                <c:pt idx="48">
                  <c:v>2.5899999999999999E-2</c:v>
                </c:pt>
                <c:pt idx="49">
                  <c:v>2.7166699999999998E-2</c:v>
                </c:pt>
                <c:pt idx="50">
                  <c:v>2.8799999999999999E-2</c:v>
                </c:pt>
                <c:pt idx="51">
                  <c:v>2.6633299999999999E-2</c:v>
                </c:pt>
                <c:pt idx="52">
                  <c:v>2.7199999999999998E-2</c:v>
                </c:pt>
                <c:pt idx="53">
                  <c:v>2.8433300000000002E-2</c:v>
                </c:pt>
                <c:pt idx="54">
                  <c:v>2.8899999999999999E-2</c:v>
                </c:pt>
                <c:pt idx="55">
                  <c:v>2.91667E-2</c:v>
                </c:pt>
                <c:pt idx="56">
                  <c:v>2.85667E-2</c:v>
                </c:pt>
                <c:pt idx="57">
                  <c:v>2.92667E-2</c:v>
                </c:pt>
                <c:pt idx="58">
                  <c:v>2.9100000000000001E-2</c:v>
                </c:pt>
                <c:pt idx="59">
                  <c:v>3.0066699999999998E-2</c:v>
                </c:pt>
                <c:pt idx="60">
                  <c:v>3.0033299999999999E-2</c:v>
                </c:pt>
                <c:pt idx="61">
                  <c:v>3.0233300000000001E-2</c:v>
                </c:pt>
                <c:pt idx="62">
                  <c:v>3.0666700000000002E-2</c:v>
                </c:pt>
                <c:pt idx="63">
                  <c:v>3.09333E-2</c:v>
                </c:pt>
                <c:pt idx="64">
                  <c:v>3.10333E-2</c:v>
                </c:pt>
                <c:pt idx="65">
                  <c:v>3.2866699999999999E-2</c:v>
                </c:pt>
                <c:pt idx="66">
                  <c:v>3.32333E-2</c:v>
                </c:pt>
                <c:pt idx="67">
                  <c:v>3.3033300000000002E-2</c:v>
                </c:pt>
                <c:pt idx="68">
                  <c:v>3.5700000000000003E-2</c:v>
                </c:pt>
                <c:pt idx="69">
                  <c:v>3.5333299999999998E-2</c:v>
                </c:pt>
                <c:pt idx="70">
                  <c:v>3.5000000000000003E-2</c:v>
                </c:pt>
                <c:pt idx="71">
                  <c:v>3.9600000000000003E-2</c:v>
                </c:pt>
                <c:pt idx="72">
                  <c:v>3.8866699999999997E-2</c:v>
                </c:pt>
                <c:pt idx="73">
                  <c:v>4.1399999999999999E-2</c:v>
                </c:pt>
                <c:pt idx="74">
                  <c:v>4.1133299999999998E-2</c:v>
                </c:pt>
                <c:pt idx="75">
                  <c:v>4.1233300000000001E-2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352323606608"/>
                  <c:y val="-4.0370697369922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vs!!!'!$J$111:$J$195</c:f>
              <c:numCache>
                <c:formatCode>General</c:formatCode>
                <c:ptCount val="85"/>
                <c:pt idx="0">
                  <c:v>1.99667E-2</c:v>
                </c:pt>
                <c:pt idx="1">
                  <c:v>2.0199999999999999E-2</c:v>
                </c:pt>
                <c:pt idx="2">
                  <c:v>2.00333E-2</c:v>
                </c:pt>
                <c:pt idx="3">
                  <c:v>2.0466700000000001E-2</c:v>
                </c:pt>
                <c:pt idx="4">
                  <c:v>2.0833299999999999E-2</c:v>
                </c:pt>
                <c:pt idx="5">
                  <c:v>2.0766699999999999E-2</c:v>
                </c:pt>
                <c:pt idx="6">
                  <c:v>2.0899999999999998E-2</c:v>
                </c:pt>
                <c:pt idx="7">
                  <c:v>2.0966700000000001E-2</c:v>
                </c:pt>
                <c:pt idx="8">
                  <c:v>2.06E-2</c:v>
                </c:pt>
                <c:pt idx="9">
                  <c:v>2.0966700000000001E-2</c:v>
                </c:pt>
                <c:pt idx="10">
                  <c:v>2.11667E-2</c:v>
                </c:pt>
                <c:pt idx="11">
                  <c:v>2.12333E-2</c:v>
                </c:pt>
                <c:pt idx="12">
                  <c:v>2.0899999999999998E-2</c:v>
                </c:pt>
                <c:pt idx="13">
                  <c:v>2.1399999999999999E-2</c:v>
                </c:pt>
                <c:pt idx="14">
                  <c:v>2.12E-2</c:v>
                </c:pt>
                <c:pt idx="15">
                  <c:v>2.1100000000000001E-2</c:v>
                </c:pt>
                <c:pt idx="16">
                  <c:v>2.1600000000000001E-2</c:v>
                </c:pt>
                <c:pt idx="17">
                  <c:v>2.1499999999999998E-2</c:v>
                </c:pt>
                <c:pt idx="18">
                  <c:v>2.23E-2</c:v>
                </c:pt>
                <c:pt idx="19">
                  <c:v>2.2200000000000001E-2</c:v>
                </c:pt>
                <c:pt idx="20">
                  <c:v>2.2166700000000001E-2</c:v>
                </c:pt>
                <c:pt idx="21">
                  <c:v>2.1133300000000001E-2</c:v>
                </c:pt>
                <c:pt idx="22">
                  <c:v>2.1666700000000001E-2</c:v>
                </c:pt>
                <c:pt idx="23">
                  <c:v>2.1966699999999999E-2</c:v>
                </c:pt>
                <c:pt idx="24">
                  <c:v>2.1666700000000001E-2</c:v>
                </c:pt>
                <c:pt idx="25">
                  <c:v>2.1299999999999999E-2</c:v>
                </c:pt>
                <c:pt idx="26">
                  <c:v>2.1700000000000001E-2</c:v>
                </c:pt>
                <c:pt idx="27">
                  <c:v>2.23E-2</c:v>
                </c:pt>
                <c:pt idx="28">
                  <c:v>2.18333E-2</c:v>
                </c:pt>
                <c:pt idx="29">
                  <c:v>2.2033299999999999E-2</c:v>
                </c:pt>
                <c:pt idx="30">
                  <c:v>2.2800000000000001E-2</c:v>
                </c:pt>
                <c:pt idx="31">
                  <c:v>2.24E-2</c:v>
                </c:pt>
                <c:pt idx="32">
                  <c:v>2.1999999999999999E-2</c:v>
                </c:pt>
                <c:pt idx="33">
                  <c:v>0.02</c:v>
                </c:pt>
                <c:pt idx="34">
                  <c:v>2.00667E-2</c:v>
                </c:pt>
                <c:pt idx="35">
                  <c:v>1.9900000000000001E-2</c:v>
                </c:pt>
                <c:pt idx="36">
                  <c:v>2.0166699999999999E-2</c:v>
                </c:pt>
                <c:pt idx="37">
                  <c:v>2.0266699999999999E-2</c:v>
                </c:pt>
                <c:pt idx="38">
                  <c:v>2.01333E-2</c:v>
                </c:pt>
                <c:pt idx="39">
                  <c:v>2.07E-2</c:v>
                </c:pt>
                <c:pt idx="40">
                  <c:v>2.0433300000000001E-2</c:v>
                </c:pt>
                <c:pt idx="41">
                  <c:v>2.0266699999999999E-2</c:v>
                </c:pt>
                <c:pt idx="42">
                  <c:v>2.1000000000000001E-2</c:v>
                </c:pt>
                <c:pt idx="43">
                  <c:v>2.07E-2</c:v>
                </c:pt>
                <c:pt idx="44">
                  <c:v>2.0299999999999999E-2</c:v>
                </c:pt>
                <c:pt idx="45">
                  <c:v>2.07333E-2</c:v>
                </c:pt>
                <c:pt idx="46">
                  <c:v>2.0166699999999999E-2</c:v>
                </c:pt>
                <c:pt idx="47">
                  <c:v>2.0266699999999999E-2</c:v>
                </c:pt>
                <c:pt idx="48">
                  <c:v>2.00333E-2</c:v>
                </c:pt>
                <c:pt idx="49">
                  <c:v>2.00333E-2</c:v>
                </c:pt>
                <c:pt idx="50">
                  <c:v>2.0366700000000001E-2</c:v>
                </c:pt>
                <c:pt idx="51">
                  <c:v>2.0266699999999999E-2</c:v>
                </c:pt>
                <c:pt idx="52">
                  <c:v>2.0299999999999999E-2</c:v>
                </c:pt>
                <c:pt idx="53">
                  <c:v>2.0299999999999999E-2</c:v>
                </c:pt>
                <c:pt idx="54">
                  <c:v>2.1100000000000001E-2</c:v>
                </c:pt>
                <c:pt idx="55">
                  <c:v>2.0299999999999999E-2</c:v>
                </c:pt>
                <c:pt idx="56">
                  <c:v>2.0333299999999999E-2</c:v>
                </c:pt>
                <c:pt idx="57">
                  <c:v>2.2533299999999999E-2</c:v>
                </c:pt>
                <c:pt idx="58">
                  <c:v>2.0466700000000001E-2</c:v>
                </c:pt>
                <c:pt idx="59">
                  <c:v>2.05667E-2</c:v>
                </c:pt>
                <c:pt idx="60">
                  <c:v>2.0400000000000001E-2</c:v>
                </c:pt>
                <c:pt idx="61">
                  <c:v>2.0400000000000001E-2</c:v>
                </c:pt>
                <c:pt idx="62">
                  <c:v>2.06E-2</c:v>
                </c:pt>
                <c:pt idx="63">
                  <c:v>2.07E-2</c:v>
                </c:pt>
                <c:pt idx="64">
                  <c:v>2.0366700000000001E-2</c:v>
                </c:pt>
                <c:pt idx="65">
                  <c:v>2.0233299999999999E-2</c:v>
                </c:pt>
                <c:pt idx="66">
                  <c:v>2.0466700000000001E-2</c:v>
                </c:pt>
                <c:pt idx="67">
                  <c:v>2.0299999999999999E-2</c:v>
                </c:pt>
                <c:pt idx="68">
                  <c:v>2.0266699999999999E-2</c:v>
                </c:pt>
                <c:pt idx="69">
                  <c:v>2.0799999999999999E-2</c:v>
                </c:pt>
                <c:pt idx="70">
                  <c:v>2.0500000000000001E-2</c:v>
                </c:pt>
                <c:pt idx="71">
                  <c:v>2.0400000000000001E-2</c:v>
                </c:pt>
                <c:pt idx="72">
                  <c:v>2.06E-2</c:v>
                </c:pt>
                <c:pt idx="73">
                  <c:v>2.0500000000000001E-2</c:v>
                </c:pt>
                <c:pt idx="74">
                  <c:v>2.0933299999999998E-2</c:v>
                </c:pt>
                <c:pt idx="75">
                  <c:v>2.1000000000000001E-2</c:v>
                </c:pt>
                <c:pt idx="76">
                  <c:v>2.06E-2</c:v>
                </c:pt>
                <c:pt idx="77">
                  <c:v>2.0333299999999999E-2</c:v>
                </c:pt>
                <c:pt idx="78">
                  <c:v>2.0233299999999999E-2</c:v>
                </c:pt>
                <c:pt idx="79">
                  <c:v>2.0933299999999998E-2</c:v>
                </c:pt>
                <c:pt idx="80">
                  <c:v>2.0400000000000001E-2</c:v>
                </c:pt>
                <c:pt idx="81">
                  <c:v>2.0799999999999999E-2</c:v>
                </c:pt>
                <c:pt idx="82">
                  <c:v>2.0533300000000001E-2</c:v>
                </c:pt>
                <c:pt idx="83">
                  <c:v>2.1000000000000001E-2</c:v>
                </c:pt>
                <c:pt idx="84">
                  <c:v>2.0833299999999999E-2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271833667850343"/>
                  <c:y val="2.05649351039358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vs!!!'!$J$196:$J$277</c:f>
              <c:numCache>
                <c:formatCode>General</c:formatCode>
                <c:ptCount val="82"/>
                <c:pt idx="0">
                  <c:v>7.2333299999999996E-3</c:v>
                </c:pt>
                <c:pt idx="1">
                  <c:v>7.7333300000000001E-3</c:v>
                </c:pt>
                <c:pt idx="2">
                  <c:v>7.5666700000000002E-3</c:v>
                </c:pt>
                <c:pt idx="3">
                  <c:v>6.8333300000000003E-3</c:v>
                </c:pt>
                <c:pt idx="4">
                  <c:v>8.8000000000000005E-3</c:v>
                </c:pt>
                <c:pt idx="5">
                  <c:v>7.9333300000000006E-3</c:v>
                </c:pt>
                <c:pt idx="6">
                  <c:v>7.9000000000000008E-3</c:v>
                </c:pt>
                <c:pt idx="7">
                  <c:v>8.3666699999999997E-3</c:v>
                </c:pt>
                <c:pt idx="8">
                  <c:v>7.4333300000000001E-3</c:v>
                </c:pt>
                <c:pt idx="9">
                  <c:v>8.2333300000000005E-3</c:v>
                </c:pt>
                <c:pt idx="10">
                  <c:v>1.21333E-2</c:v>
                </c:pt>
                <c:pt idx="11">
                  <c:v>8.1333299999999994E-3</c:v>
                </c:pt>
                <c:pt idx="12">
                  <c:v>8.3999999999999995E-3</c:v>
                </c:pt>
                <c:pt idx="13">
                  <c:v>8.6333299999999998E-3</c:v>
                </c:pt>
                <c:pt idx="14">
                  <c:v>8.6E-3</c:v>
                </c:pt>
                <c:pt idx="15">
                  <c:v>8.1333299999999994E-3</c:v>
                </c:pt>
                <c:pt idx="16">
                  <c:v>8.03333E-3</c:v>
                </c:pt>
                <c:pt idx="17">
                  <c:v>7.7666699999999998E-3</c:v>
                </c:pt>
                <c:pt idx="18">
                  <c:v>8.7333299999999992E-3</c:v>
                </c:pt>
                <c:pt idx="19">
                  <c:v>8.1333299999999994E-3</c:v>
                </c:pt>
                <c:pt idx="20">
                  <c:v>8.1333299999999994E-3</c:v>
                </c:pt>
                <c:pt idx="21">
                  <c:v>7.9333300000000006E-3</c:v>
                </c:pt>
                <c:pt idx="22">
                  <c:v>8.3333299999999999E-3</c:v>
                </c:pt>
                <c:pt idx="23">
                  <c:v>7.9333300000000006E-3</c:v>
                </c:pt>
                <c:pt idx="24">
                  <c:v>8.1333299999999994E-3</c:v>
                </c:pt>
                <c:pt idx="25">
                  <c:v>8.3666699999999997E-3</c:v>
                </c:pt>
                <c:pt idx="26">
                  <c:v>8.4666700000000008E-3</c:v>
                </c:pt>
                <c:pt idx="27">
                  <c:v>8.2333300000000005E-3</c:v>
                </c:pt>
                <c:pt idx="28">
                  <c:v>8.4333299999999993E-3</c:v>
                </c:pt>
                <c:pt idx="29">
                  <c:v>7.7333300000000001E-3</c:v>
                </c:pt>
                <c:pt idx="30">
                  <c:v>7.8333299999999995E-3</c:v>
                </c:pt>
                <c:pt idx="31">
                  <c:v>7.5333300000000004E-3</c:v>
                </c:pt>
                <c:pt idx="32">
                  <c:v>7.6E-3</c:v>
                </c:pt>
                <c:pt idx="33">
                  <c:v>7.8666699999999992E-3</c:v>
                </c:pt>
                <c:pt idx="34">
                  <c:v>8.6666699999999996E-3</c:v>
                </c:pt>
                <c:pt idx="35">
                  <c:v>7.4999999999999997E-3</c:v>
                </c:pt>
                <c:pt idx="36">
                  <c:v>7.8333299999999995E-3</c:v>
                </c:pt>
                <c:pt idx="37">
                  <c:v>7.6333299999999998E-3</c:v>
                </c:pt>
                <c:pt idx="38">
                  <c:v>7.6E-3</c:v>
                </c:pt>
                <c:pt idx="39">
                  <c:v>7.5333300000000004E-3</c:v>
                </c:pt>
                <c:pt idx="40">
                  <c:v>7.3666699999999996E-3</c:v>
                </c:pt>
                <c:pt idx="41">
                  <c:v>8.3000000000000001E-3</c:v>
                </c:pt>
                <c:pt idx="42">
                  <c:v>7.7999999999999996E-3</c:v>
                </c:pt>
                <c:pt idx="43">
                  <c:v>8.8666700000000001E-3</c:v>
                </c:pt>
                <c:pt idx="44">
                  <c:v>7.4666699999999999E-3</c:v>
                </c:pt>
                <c:pt idx="45">
                  <c:v>7.9000000000000008E-3</c:v>
                </c:pt>
                <c:pt idx="46">
                  <c:v>7.8333299999999995E-3</c:v>
                </c:pt>
                <c:pt idx="47">
                  <c:v>7.16667E-3</c:v>
                </c:pt>
                <c:pt idx="48">
                  <c:v>7.6666700000000004E-3</c:v>
                </c:pt>
                <c:pt idx="49">
                  <c:v>8.2000000000000007E-3</c:v>
                </c:pt>
                <c:pt idx="50">
                  <c:v>7.4666699999999999E-3</c:v>
                </c:pt>
                <c:pt idx="51">
                  <c:v>7.6E-3</c:v>
                </c:pt>
                <c:pt idx="52">
                  <c:v>7.7999999999999996E-3</c:v>
                </c:pt>
                <c:pt idx="53">
                  <c:v>7.1000000000000004E-3</c:v>
                </c:pt>
                <c:pt idx="54">
                  <c:v>7.8333299999999995E-3</c:v>
                </c:pt>
                <c:pt idx="55">
                  <c:v>7.4666699999999999E-3</c:v>
                </c:pt>
                <c:pt idx="56">
                  <c:v>7.3333299999999999E-3</c:v>
                </c:pt>
                <c:pt idx="57">
                  <c:v>7.5666700000000002E-3</c:v>
                </c:pt>
                <c:pt idx="58">
                  <c:v>7.6666700000000004E-3</c:v>
                </c:pt>
                <c:pt idx="59">
                  <c:v>8.3000000000000001E-3</c:v>
                </c:pt>
                <c:pt idx="60">
                  <c:v>6.8333300000000003E-3</c:v>
                </c:pt>
                <c:pt idx="61">
                  <c:v>7.4666699999999999E-3</c:v>
                </c:pt>
                <c:pt idx="62">
                  <c:v>8.2000000000000007E-3</c:v>
                </c:pt>
                <c:pt idx="63">
                  <c:v>7.3333299999999999E-3</c:v>
                </c:pt>
                <c:pt idx="64">
                  <c:v>6.6E-3</c:v>
                </c:pt>
                <c:pt idx="65">
                  <c:v>7.5333300000000004E-3</c:v>
                </c:pt>
                <c:pt idx="66">
                  <c:v>8.9666699999999995E-3</c:v>
                </c:pt>
                <c:pt idx="67">
                  <c:v>7.6333299999999998E-3</c:v>
                </c:pt>
                <c:pt idx="68">
                  <c:v>7.3666699999999996E-3</c:v>
                </c:pt>
                <c:pt idx="69">
                  <c:v>7.3333299999999999E-3</c:v>
                </c:pt>
                <c:pt idx="70">
                  <c:v>7.7666699999999998E-3</c:v>
                </c:pt>
                <c:pt idx="71">
                  <c:v>7.16667E-3</c:v>
                </c:pt>
                <c:pt idx="72">
                  <c:v>7.7000000000000002E-3</c:v>
                </c:pt>
                <c:pt idx="73">
                  <c:v>7.6333299999999998E-3</c:v>
                </c:pt>
                <c:pt idx="74">
                  <c:v>8.2333300000000005E-3</c:v>
                </c:pt>
                <c:pt idx="75">
                  <c:v>7.3333299999999999E-3</c:v>
                </c:pt>
                <c:pt idx="76">
                  <c:v>8.8666700000000001E-3</c:v>
                </c:pt>
                <c:pt idx="77">
                  <c:v>8.7666700000000007E-3</c:v>
                </c:pt>
                <c:pt idx="78">
                  <c:v>8.0999999999999996E-3</c:v>
                </c:pt>
                <c:pt idx="79">
                  <c:v>7.7333300000000001E-3</c:v>
                </c:pt>
                <c:pt idx="80">
                  <c:v>8.6E-3</c:v>
                </c:pt>
                <c:pt idx="81">
                  <c:v>8.1666699999999991E-3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9672"/>
        <c:axId val="202640064"/>
      </c:scatterChart>
      <c:valAx>
        <c:axId val="202639672"/>
        <c:scaling>
          <c:orientation val="minMax"/>
          <c:max val="3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0064"/>
        <c:crosses val="autoZero"/>
        <c:crossBetween val="midCat"/>
      </c:valAx>
      <c:valAx>
        <c:axId val="2026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 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BM25 Lag { terms/query=2, words/term=1 or 2, obfuscations=0, secrets=1, location uncertainty=256, false positive rate = 0.001 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vs!!!'!$H$35:$H$110</c:f>
              <c:numCache>
                <c:formatCode>General</c:formatCode>
                <c:ptCount val="76"/>
                <c:pt idx="0">
                  <c:v>1.4500000000000001E-2</c:v>
                </c:pt>
                <c:pt idx="1">
                  <c:v>1.43667E-2</c:v>
                </c:pt>
                <c:pt idx="2">
                  <c:v>1.43333E-2</c:v>
                </c:pt>
                <c:pt idx="3">
                  <c:v>3.9233299999999999E-2</c:v>
                </c:pt>
                <c:pt idx="4">
                  <c:v>3.9366699999999998E-2</c:v>
                </c:pt>
                <c:pt idx="5">
                  <c:v>6.4866699999999999E-2</c:v>
                </c:pt>
                <c:pt idx="6">
                  <c:v>6.4133300000000004E-2</c:v>
                </c:pt>
                <c:pt idx="7">
                  <c:v>8.8266700000000003E-2</c:v>
                </c:pt>
                <c:pt idx="8">
                  <c:v>8.8499999999999995E-2</c:v>
                </c:pt>
                <c:pt idx="9">
                  <c:v>8.8400000000000006E-2</c:v>
                </c:pt>
                <c:pt idx="10">
                  <c:v>0.11443300000000001</c:v>
                </c:pt>
                <c:pt idx="11">
                  <c:v>0.1144</c:v>
                </c:pt>
                <c:pt idx="12">
                  <c:v>0.114467</c:v>
                </c:pt>
                <c:pt idx="13">
                  <c:v>0.13616700000000001</c:v>
                </c:pt>
                <c:pt idx="14">
                  <c:v>0.13716700000000001</c:v>
                </c:pt>
                <c:pt idx="15">
                  <c:v>0.13633300000000001</c:v>
                </c:pt>
                <c:pt idx="16">
                  <c:v>0.16176699999999999</c:v>
                </c:pt>
                <c:pt idx="17">
                  <c:v>0.163767</c:v>
                </c:pt>
                <c:pt idx="18">
                  <c:v>0.16109999999999999</c:v>
                </c:pt>
                <c:pt idx="19">
                  <c:v>0.18746699999999999</c:v>
                </c:pt>
                <c:pt idx="20">
                  <c:v>0.18759999999999999</c:v>
                </c:pt>
                <c:pt idx="21">
                  <c:v>0.18820000000000001</c:v>
                </c:pt>
                <c:pt idx="22">
                  <c:v>0.21166699999999999</c:v>
                </c:pt>
                <c:pt idx="23">
                  <c:v>0.20930000000000001</c:v>
                </c:pt>
                <c:pt idx="24">
                  <c:v>0.21163299999999999</c:v>
                </c:pt>
                <c:pt idx="25">
                  <c:v>0.235067</c:v>
                </c:pt>
                <c:pt idx="26">
                  <c:v>0.23463300000000001</c:v>
                </c:pt>
                <c:pt idx="27">
                  <c:v>0.23949999999999999</c:v>
                </c:pt>
                <c:pt idx="28">
                  <c:v>0.27516699999999999</c:v>
                </c:pt>
                <c:pt idx="29">
                  <c:v>0.25873299999999999</c:v>
                </c:pt>
                <c:pt idx="30">
                  <c:v>0.25706699999999999</c:v>
                </c:pt>
                <c:pt idx="31">
                  <c:v>1.46333E-2</c:v>
                </c:pt>
                <c:pt idx="32">
                  <c:v>1.54E-2</c:v>
                </c:pt>
                <c:pt idx="33">
                  <c:v>1.6500000000000001E-2</c:v>
                </c:pt>
                <c:pt idx="34">
                  <c:v>1.71667E-2</c:v>
                </c:pt>
                <c:pt idx="35">
                  <c:v>1.7566700000000001E-2</c:v>
                </c:pt>
                <c:pt idx="36">
                  <c:v>1.83333E-2</c:v>
                </c:pt>
                <c:pt idx="37">
                  <c:v>1.84333E-2</c:v>
                </c:pt>
                <c:pt idx="38">
                  <c:v>2.00667E-2</c:v>
                </c:pt>
                <c:pt idx="39">
                  <c:v>1.9400000000000001E-2</c:v>
                </c:pt>
                <c:pt idx="40">
                  <c:v>1.9733299999999999E-2</c:v>
                </c:pt>
                <c:pt idx="41">
                  <c:v>2.0866699999999998E-2</c:v>
                </c:pt>
                <c:pt idx="42">
                  <c:v>2.1333299999999999E-2</c:v>
                </c:pt>
                <c:pt idx="43">
                  <c:v>2.53E-2</c:v>
                </c:pt>
                <c:pt idx="44">
                  <c:v>2.24333E-2</c:v>
                </c:pt>
                <c:pt idx="45">
                  <c:v>2.22667E-2</c:v>
                </c:pt>
                <c:pt idx="46">
                  <c:v>2.5899999999999999E-2</c:v>
                </c:pt>
                <c:pt idx="47">
                  <c:v>2.3666699999999999E-2</c:v>
                </c:pt>
                <c:pt idx="48">
                  <c:v>2.3866700000000001E-2</c:v>
                </c:pt>
                <c:pt idx="49">
                  <c:v>2.4866699999999999E-2</c:v>
                </c:pt>
                <c:pt idx="50">
                  <c:v>2.5133300000000001E-2</c:v>
                </c:pt>
                <c:pt idx="51">
                  <c:v>2.4199999999999999E-2</c:v>
                </c:pt>
                <c:pt idx="52">
                  <c:v>2.68667E-2</c:v>
                </c:pt>
                <c:pt idx="53">
                  <c:v>2.7266700000000001E-2</c:v>
                </c:pt>
                <c:pt idx="54">
                  <c:v>2.93333E-2</c:v>
                </c:pt>
                <c:pt idx="55">
                  <c:v>2.9000000000000001E-2</c:v>
                </c:pt>
                <c:pt idx="56">
                  <c:v>2.9066700000000001E-2</c:v>
                </c:pt>
                <c:pt idx="57">
                  <c:v>3.2800000000000003E-2</c:v>
                </c:pt>
                <c:pt idx="58">
                  <c:v>3.6200000000000003E-2</c:v>
                </c:pt>
                <c:pt idx="59">
                  <c:v>3.2633299999999997E-2</c:v>
                </c:pt>
                <c:pt idx="60">
                  <c:v>3.8033299999999999E-2</c:v>
                </c:pt>
                <c:pt idx="61">
                  <c:v>3.4833299999999998E-2</c:v>
                </c:pt>
                <c:pt idx="62">
                  <c:v>3.43667E-2</c:v>
                </c:pt>
                <c:pt idx="63">
                  <c:v>3.6433300000000002E-2</c:v>
                </c:pt>
                <c:pt idx="64">
                  <c:v>4.01667E-2</c:v>
                </c:pt>
                <c:pt idx="65">
                  <c:v>4.0933299999999999E-2</c:v>
                </c:pt>
                <c:pt idx="66">
                  <c:v>4.0766700000000003E-2</c:v>
                </c:pt>
                <c:pt idx="67">
                  <c:v>4.0800000000000003E-2</c:v>
                </c:pt>
                <c:pt idx="68">
                  <c:v>4.7433299999999998E-2</c:v>
                </c:pt>
                <c:pt idx="69">
                  <c:v>4.6833300000000001E-2</c:v>
                </c:pt>
                <c:pt idx="70">
                  <c:v>4.7433299999999998E-2</c:v>
                </c:pt>
                <c:pt idx="71">
                  <c:v>5.61667E-2</c:v>
                </c:pt>
                <c:pt idx="72">
                  <c:v>5.50333E-2</c:v>
                </c:pt>
                <c:pt idx="73">
                  <c:v>6.0666699999999997E-2</c:v>
                </c:pt>
                <c:pt idx="74">
                  <c:v>6.1066700000000002E-2</c:v>
                </c:pt>
                <c:pt idx="75">
                  <c:v>6.0933300000000003E-2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vs!!!'!$H$111:$H$195</c:f>
              <c:numCache>
                <c:formatCode>General</c:formatCode>
                <c:ptCount val="85"/>
                <c:pt idx="0">
                  <c:v>1.46333E-2</c:v>
                </c:pt>
                <c:pt idx="1">
                  <c:v>1.45667E-2</c:v>
                </c:pt>
                <c:pt idx="2">
                  <c:v>1.4833300000000001E-2</c:v>
                </c:pt>
                <c:pt idx="3">
                  <c:v>1.55333E-2</c:v>
                </c:pt>
                <c:pt idx="4">
                  <c:v>1.60667E-2</c:v>
                </c:pt>
                <c:pt idx="5">
                  <c:v>1.4800000000000001E-2</c:v>
                </c:pt>
                <c:pt idx="6">
                  <c:v>1.5333299999999999E-2</c:v>
                </c:pt>
                <c:pt idx="7">
                  <c:v>1.52333E-2</c:v>
                </c:pt>
                <c:pt idx="8">
                  <c:v>1.3866699999999999E-2</c:v>
                </c:pt>
                <c:pt idx="9">
                  <c:v>1.53667E-2</c:v>
                </c:pt>
                <c:pt idx="10">
                  <c:v>1.5100000000000001E-2</c:v>
                </c:pt>
                <c:pt idx="11">
                  <c:v>1.6233299999999999E-2</c:v>
                </c:pt>
                <c:pt idx="12">
                  <c:v>1.5633299999999999E-2</c:v>
                </c:pt>
                <c:pt idx="13">
                  <c:v>1.5633299999999999E-2</c:v>
                </c:pt>
                <c:pt idx="14">
                  <c:v>1.6233299999999999E-2</c:v>
                </c:pt>
                <c:pt idx="15">
                  <c:v>1.5666699999999999E-2</c:v>
                </c:pt>
                <c:pt idx="16">
                  <c:v>1.5566699999999999E-2</c:v>
                </c:pt>
                <c:pt idx="17">
                  <c:v>1.5833300000000002E-2</c:v>
                </c:pt>
                <c:pt idx="18">
                  <c:v>1.61333E-2</c:v>
                </c:pt>
                <c:pt idx="19">
                  <c:v>1.5833300000000002E-2</c:v>
                </c:pt>
                <c:pt idx="20">
                  <c:v>1.6366700000000001E-2</c:v>
                </c:pt>
                <c:pt idx="21">
                  <c:v>1.6E-2</c:v>
                </c:pt>
                <c:pt idx="22">
                  <c:v>1.6299999999999999E-2</c:v>
                </c:pt>
                <c:pt idx="23">
                  <c:v>1.6266699999999999E-2</c:v>
                </c:pt>
                <c:pt idx="24">
                  <c:v>1.6166699999999999E-2</c:v>
                </c:pt>
                <c:pt idx="25">
                  <c:v>1.5599999999999999E-2</c:v>
                </c:pt>
                <c:pt idx="26">
                  <c:v>1.5866700000000001E-2</c:v>
                </c:pt>
                <c:pt idx="27">
                  <c:v>1.66333E-2</c:v>
                </c:pt>
                <c:pt idx="28">
                  <c:v>1.6166699999999999E-2</c:v>
                </c:pt>
                <c:pt idx="29">
                  <c:v>1.6533300000000001E-2</c:v>
                </c:pt>
                <c:pt idx="30">
                  <c:v>1.6966700000000001E-2</c:v>
                </c:pt>
                <c:pt idx="31">
                  <c:v>1.67E-2</c:v>
                </c:pt>
                <c:pt idx="32">
                  <c:v>1.6466700000000001E-2</c:v>
                </c:pt>
                <c:pt idx="33">
                  <c:v>1.44333E-2</c:v>
                </c:pt>
                <c:pt idx="34">
                  <c:v>1.4466700000000001E-2</c:v>
                </c:pt>
                <c:pt idx="35">
                  <c:v>1.4766700000000001E-2</c:v>
                </c:pt>
                <c:pt idx="36">
                  <c:v>1.46333E-2</c:v>
                </c:pt>
                <c:pt idx="37">
                  <c:v>1.4800000000000001E-2</c:v>
                </c:pt>
                <c:pt idx="38">
                  <c:v>1.48667E-2</c:v>
                </c:pt>
                <c:pt idx="39">
                  <c:v>1.44E-2</c:v>
                </c:pt>
                <c:pt idx="40">
                  <c:v>1.54E-2</c:v>
                </c:pt>
                <c:pt idx="41">
                  <c:v>1.6333299999999999E-2</c:v>
                </c:pt>
                <c:pt idx="42">
                  <c:v>1.5066700000000001E-2</c:v>
                </c:pt>
                <c:pt idx="43">
                  <c:v>1.4800000000000001E-2</c:v>
                </c:pt>
                <c:pt idx="44">
                  <c:v>1.46667E-2</c:v>
                </c:pt>
                <c:pt idx="45">
                  <c:v>1.82667E-2</c:v>
                </c:pt>
                <c:pt idx="46">
                  <c:v>1.44E-2</c:v>
                </c:pt>
                <c:pt idx="47">
                  <c:v>1.47E-2</c:v>
                </c:pt>
                <c:pt idx="48">
                  <c:v>1.4999999999999999E-2</c:v>
                </c:pt>
                <c:pt idx="49">
                  <c:v>1.49E-2</c:v>
                </c:pt>
                <c:pt idx="50">
                  <c:v>1.77333E-2</c:v>
                </c:pt>
                <c:pt idx="51">
                  <c:v>1.5033299999999999E-2</c:v>
                </c:pt>
                <c:pt idx="52">
                  <c:v>1.43E-2</c:v>
                </c:pt>
                <c:pt idx="53">
                  <c:v>1.7366699999999999E-2</c:v>
                </c:pt>
                <c:pt idx="54">
                  <c:v>1.47333E-2</c:v>
                </c:pt>
                <c:pt idx="55">
                  <c:v>1.4966699999999999E-2</c:v>
                </c:pt>
                <c:pt idx="56">
                  <c:v>1.49E-2</c:v>
                </c:pt>
                <c:pt idx="57">
                  <c:v>1.8233300000000001E-2</c:v>
                </c:pt>
                <c:pt idx="58">
                  <c:v>1.5733299999999999E-2</c:v>
                </c:pt>
                <c:pt idx="59">
                  <c:v>1.4833300000000001E-2</c:v>
                </c:pt>
                <c:pt idx="60">
                  <c:v>1.44E-2</c:v>
                </c:pt>
                <c:pt idx="61">
                  <c:v>1.4966699999999999E-2</c:v>
                </c:pt>
                <c:pt idx="62">
                  <c:v>1.44E-2</c:v>
                </c:pt>
                <c:pt idx="63">
                  <c:v>1.44E-2</c:v>
                </c:pt>
                <c:pt idx="64">
                  <c:v>1.5733299999999999E-2</c:v>
                </c:pt>
                <c:pt idx="65">
                  <c:v>1.8066700000000002E-2</c:v>
                </c:pt>
                <c:pt idx="66">
                  <c:v>1.4766700000000001E-2</c:v>
                </c:pt>
                <c:pt idx="67">
                  <c:v>1.8033299999999999E-2</c:v>
                </c:pt>
                <c:pt idx="68">
                  <c:v>1.5633299999999999E-2</c:v>
                </c:pt>
                <c:pt idx="69">
                  <c:v>1.47E-2</c:v>
                </c:pt>
                <c:pt idx="70">
                  <c:v>1.52E-2</c:v>
                </c:pt>
                <c:pt idx="71">
                  <c:v>1.84E-2</c:v>
                </c:pt>
                <c:pt idx="72">
                  <c:v>1.5100000000000001E-2</c:v>
                </c:pt>
                <c:pt idx="73">
                  <c:v>1.53667E-2</c:v>
                </c:pt>
                <c:pt idx="74">
                  <c:v>1.6400000000000001E-2</c:v>
                </c:pt>
                <c:pt idx="75">
                  <c:v>1.53667E-2</c:v>
                </c:pt>
                <c:pt idx="76">
                  <c:v>1.4800000000000001E-2</c:v>
                </c:pt>
                <c:pt idx="77">
                  <c:v>1.55333E-2</c:v>
                </c:pt>
                <c:pt idx="78">
                  <c:v>1.4966699999999999E-2</c:v>
                </c:pt>
                <c:pt idx="79">
                  <c:v>1.4466700000000001E-2</c:v>
                </c:pt>
                <c:pt idx="80">
                  <c:v>1.51667E-2</c:v>
                </c:pt>
                <c:pt idx="81">
                  <c:v>1.4999999999999999E-2</c:v>
                </c:pt>
                <c:pt idx="82">
                  <c:v>1.4833300000000001E-2</c:v>
                </c:pt>
                <c:pt idx="83">
                  <c:v>1.6266699999999999E-2</c:v>
                </c:pt>
                <c:pt idx="84">
                  <c:v>1.37667E-2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468092223766143E-2"/>
                  <c:y val="-6.27970473942473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vs!!!'!$H$196:$H$277</c:f>
              <c:numCache>
                <c:formatCode>General</c:formatCode>
                <c:ptCount val="82"/>
                <c:pt idx="0">
                  <c:v>1.4466700000000001E-2</c:v>
                </c:pt>
                <c:pt idx="1">
                  <c:v>1.47333E-2</c:v>
                </c:pt>
                <c:pt idx="2">
                  <c:v>1.44E-2</c:v>
                </c:pt>
                <c:pt idx="3">
                  <c:v>1.4833300000000001E-2</c:v>
                </c:pt>
                <c:pt idx="4">
                  <c:v>1.5333299999999999E-2</c:v>
                </c:pt>
                <c:pt idx="5">
                  <c:v>1.5566699999999999E-2</c:v>
                </c:pt>
                <c:pt idx="6">
                  <c:v>1.44333E-2</c:v>
                </c:pt>
                <c:pt idx="7">
                  <c:v>1.51667E-2</c:v>
                </c:pt>
                <c:pt idx="8">
                  <c:v>1.55333E-2</c:v>
                </c:pt>
                <c:pt idx="9">
                  <c:v>1.5066700000000001E-2</c:v>
                </c:pt>
                <c:pt idx="10">
                  <c:v>1.54E-2</c:v>
                </c:pt>
                <c:pt idx="11">
                  <c:v>1.49E-2</c:v>
                </c:pt>
                <c:pt idx="12">
                  <c:v>1.47333E-2</c:v>
                </c:pt>
                <c:pt idx="13">
                  <c:v>1.5266699999999999E-2</c:v>
                </c:pt>
                <c:pt idx="14">
                  <c:v>1.55333E-2</c:v>
                </c:pt>
                <c:pt idx="15">
                  <c:v>1.4966699999999999E-2</c:v>
                </c:pt>
                <c:pt idx="16">
                  <c:v>1.54E-2</c:v>
                </c:pt>
                <c:pt idx="17">
                  <c:v>1.46667E-2</c:v>
                </c:pt>
                <c:pt idx="18">
                  <c:v>1.46E-2</c:v>
                </c:pt>
                <c:pt idx="19">
                  <c:v>1.54667E-2</c:v>
                </c:pt>
                <c:pt idx="20">
                  <c:v>1.5766700000000002E-2</c:v>
                </c:pt>
                <c:pt idx="21">
                  <c:v>1.5266699999999999E-2</c:v>
                </c:pt>
                <c:pt idx="22">
                  <c:v>1.54667E-2</c:v>
                </c:pt>
                <c:pt idx="23">
                  <c:v>1.5133300000000001E-2</c:v>
                </c:pt>
                <c:pt idx="24">
                  <c:v>1.5633299999999999E-2</c:v>
                </c:pt>
                <c:pt idx="25">
                  <c:v>1.52333E-2</c:v>
                </c:pt>
                <c:pt idx="26">
                  <c:v>1.53667E-2</c:v>
                </c:pt>
                <c:pt idx="27">
                  <c:v>1.4999999999999999E-2</c:v>
                </c:pt>
                <c:pt idx="28">
                  <c:v>1.55333E-2</c:v>
                </c:pt>
                <c:pt idx="29">
                  <c:v>1.48667E-2</c:v>
                </c:pt>
                <c:pt idx="30">
                  <c:v>1.47E-2</c:v>
                </c:pt>
                <c:pt idx="31">
                  <c:v>1.4466700000000001E-2</c:v>
                </c:pt>
                <c:pt idx="32">
                  <c:v>1.46E-2</c:v>
                </c:pt>
                <c:pt idx="33">
                  <c:v>1.4200000000000001E-2</c:v>
                </c:pt>
                <c:pt idx="34">
                  <c:v>1.46333E-2</c:v>
                </c:pt>
                <c:pt idx="35">
                  <c:v>1.4500000000000001E-2</c:v>
                </c:pt>
                <c:pt idx="36">
                  <c:v>1.42667E-2</c:v>
                </c:pt>
                <c:pt idx="37">
                  <c:v>1.42667E-2</c:v>
                </c:pt>
                <c:pt idx="38">
                  <c:v>1.4500000000000001E-2</c:v>
                </c:pt>
                <c:pt idx="39">
                  <c:v>1.46333E-2</c:v>
                </c:pt>
                <c:pt idx="40">
                  <c:v>1.47E-2</c:v>
                </c:pt>
                <c:pt idx="41">
                  <c:v>1.39667E-2</c:v>
                </c:pt>
                <c:pt idx="42">
                  <c:v>1.5133300000000001E-2</c:v>
                </c:pt>
                <c:pt idx="43">
                  <c:v>1.52E-2</c:v>
                </c:pt>
                <c:pt idx="44">
                  <c:v>1.47E-2</c:v>
                </c:pt>
                <c:pt idx="45">
                  <c:v>1.41333E-2</c:v>
                </c:pt>
                <c:pt idx="46">
                  <c:v>1.4833300000000001E-2</c:v>
                </c:pt>
                <c:pt idx="47">
                  <c:v>1.54333E-2</c:v>
                </c:pt>
                <c:pt idx="48">
                  <c:v>1.46E-2</c:v>
                </c:pt>
                <c:pt idx="49">
                  <c:v>1.46667E-2</c:v>
                </c:pt>
                <c:pt idx="50">
                  <c:v>1.42667E-2</c:v>
                </c:pt>
                <c:pt idx="51">
                  <c:v>1.4966699999999999E-2</c:v>
                </c:pt>
                <c:pt idx="52">
                  <c:v>1.4966699999999999E-2</c:v>
                </c:pt>
                <c:pt idx="53">
                  <c:v>1.4200000000000001E-2</c:v>
                </c:pt>
                <c:pt idx="54">
                  <c:v>1.41333E-2</c:v>
                </c:pt>
                <c:pt idx="55">
                  <c:v>1.45667E-2</c:v>
                </c:pt>
                <c:pt idx="56">
                  <c:v>1.4966699999999999E-2</c:v>
                </c:pt>
                <c:pt idx="57">
                  <c:v>1.54333E-2</c:v>
                </c:pt>
                <c:pt idx="58">
                  <c:v>1.39667E-2</c:v>
                </c:pt>
                <c:pt idx="59">
                  <c:v>1.40667E-2</c:v>
                </c:pt>
                <c:pt idx="60">
                  <c:v>1.41E-2</c:v>
                </c:pt>
                <c:pt idx="61">
                  <c:v>1.5133300000000001E-2</c:v>
                </c:pt>
                <c:pt idx="62">
                  <c:v>1.5566699999999999E-2</c:v>
                </c:pt>
                <c:pt idx="63">
                  <c:v>1.46E-2</c:v>
                </c:pt>
                <c:pt idx="64">
                  <c:v>1.55E-2</c:v>
                </c:pt>
                <c:pt idx="65">
                  <c:v>1.48667E-2</c:v>
                </c:pt>
                <c:pt idx="66">
                  <c:v>1.39667E-2</c:v>
                </c:pt>
                <c:pt idx="67">
                  <c:v>1.5633299999999999E-2</c:v>
                </c:pt>
                <c:pt idx="68">
                  <c:v>1.43E-2</c:v>
                </c:pt>
                <c:pt idx="69">
                  <c:v>1.54667E-2</c:v>
                </c:pt>
                <c:pt idx="70">
                  <c:v>1.5733299999999999E-2</c:v>
                </c:pt>
                <c:pt idx="71">
                  <c:v>1.45667E-2</c:v>
                </c:pt>
                <c:pt idx="72">
                  <c:v>1.5033299999999999E-2</c:v>
                </c:pt>
                <c:pt idx="73">
                  <c:v>1.41333E-2</c:v>
                </c:pt>
                <c:pt idx="74">
                  <c:v>1.45667E-2</c:v>
                </c:pt>
                <c:pt idx="75">
                  <c:v>1.47E-2</c:v>
                </c:pt>
                <c:pt idx="76">
                  <c:v>1.4999999999999999E-2</c:v>
                </c:pt>
                <c:pt idx="77">
                  <c:v>1.6E-2</c:v>
                </c:pt>
                <c:pt idx="78">
                  <c:v>1.46667E-2</c:v>
                </c:pt>
                <c:pt idx="79">
                  <c:v>1.4833300000000001E-2</c:v>
                </c:pt>
                <c:pt idx="80">
                  <c:v>1.6466700000000001E-2</c:v>
                </c:pt>
                <c:pt idx="81">
                  <c:v>1.4999999999999999E-2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40848"/>
        <c:axId val="202641240"/>
      </c:scatterChart>
      <c:valAx>
        <c:axId val="202640848"/>
        <c:scaling>
          <c:orientation val="minMax"/>
          <c:max val="3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1240"/>
        <c:crosses val="autoZero"/>
        <c:crossBetween val="midCat"/>
      </c:valAx>
      <c:valAx>
        <c:axId val="2026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 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Boolean Lag { terms/query=2, words/term=1 or 2, obfuscations=0, secrets=1, location uncertainty=256, false positive rate = 0.001 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vs!!!'!$S$35:$S$110</c:f>
              <c:numCache>
                <c:formatCode>General</c:formatCode>
                <c:ptCount val="76"/>
                <c:pt idx="0">
                  <c:v>3.3E-3</c:v>
                </c:pt>
                <c:pt idx="1">
                  <c:v>3.1333300000000001E-3</c:v>
                </c:pt>
                <c:pt idx="2">
                  <c:v>3.3999999999999998E-3</c:v>
                </c:pt>
                <c:pt idx="3">
                  <c:v>8.6333299999999998E-3</c:v>
                </c:pt>
                <c:pt idx="4">
                  <c:v>8.4666700000000008E-3</c:v>
                </c:pt>
                <c:pt idx="5">
                  <c:v>1.29E-2</c:v>
                </c:pt>
                <c:pt idx="6">
                  <c:v>1.2833300000000001E-2</c:v>
                </c:pt>
                <c:pt idx="7">
                  <c:v>1.6899999999999998E-2</c:v>
                </c:pt>
                <c:pt idx="8">
                  <c:v>1.7366699999999999E-2</c:v>
                </c:pt>
                <c:pt idx="9">
                  <c:v>1.7566700000000001E-2</c:v>
                </c:pt>
                <c:pt idx="10">
                  <c:v>2.1733300000000001E-2</c:v>
                </c:pt>
                <c:pt idx="11">
                  <c:v>2.18333E-2</c:v>
                </c:pt>
                <c:pt idx="12">
                  <c:v>2.1966699999999999E-2</c:v>
                </c:pt>
                <c:pt idx="13">
                  <c:v>2.6033299999999999E-2</c:v>
                </c:pt>
                <c:pt idx="14">
                  <c:v>2.5733300000000001E-2</c:v>
                </c:pt>
                <c:pt idx="15">
                  <c:v>2.6599999999999999E-2</c:v>
                </c:pt>
                <c:pt idx="16">
                  <c:v>3.04333E-2</c:v>
                </c:pt>
                <c:pt idx="17">
                  <c:v>3.08667E-2</c:v>
                </c:pt>
                <c:pt idx="18">
                  <c:v>3.0800000000000001E-2</c:v>
                </c:pt>
                <c:pt idx="19">
                  <c:v>3.56E-2</c:v>
                </c:pt>
                <c:pt idx="20">
                  <c:v>3.5400000000000001E-2</c:v>
                </c:pt>
                <c:pt idx="21">
                  <c:v>3.6766699999999999E-2</c:v>
                </c:pt>
                <c:pt idx="22">
                  <c:v>4.1000000000000002E-2</c:v>
                </c:pt>
                <c:pt idx="23">
                  <c:v>4.07333E-2</c:v>
                </c:pt>
                <c:pt idx="24">
                  <c:v>3.9300000000000002E-2</c:v>
                </c:pt>
                <c:pt idx="25">
                  <c:v>4.4633300000000001E-2</c:v>
                </c:pt>
                <c:pt idx="26">
                  <c:v>4.4666699999999997E-2</c:v>
                </c:pt>
                <c:pt idx="27">
                  <c:v>4.5866700000000003E-2</c:v>
                </c:pt>
                <c:pt idx="28">
                  <c:v>5.6833300000000003E-2</c:v>
                </c:pt>
                <c:pt idx="29">
                  <c:v>5.0166700000000002E-2</c:v>
                </c:pt>
                <c:pt idx="30">
                  <c:v>4.8766700000000003E-2</c:v>
                </c:pt>
                <c:pt idx="31">
                  <c:v>3.3999999999999998E-3</c:v>
                </c:pt>
                <c:pt idx="32">
                  <c:v>3.5333299999999999E-3</c:v>
                </c:pt>
                <c:pt idx="33">
                  <c:v>4.0000000000000001E-3</c:v>
                </c:pt>
                <c:pt idx="34">
                  <c:v>3.6666699999999999E-3</c:v>
                </c:pt>
                <c:pt idx="35">
                  <c:v>3.6333300000000002E-3</c:v>
                </c:pt>
                <c:pt idx="36">
                  <c:v>4.4999999999999997E-3</c:v>
                </c:pt>
                <c:pt idx="37">
                  <c:v>4.1000000000000003E-3</c:v>
                </c:pt>
                <c:pt idx="38">
                  <c:v>4.7999999999999996E-3</c:v>
                </c:pt>
                <c:pt idx="39">
                  <c:v>4.4000000000000003E-3</c:v>
                </c:pt>
                <c:pt idx="40">
                  <c:v>4.6666700000000004E-3</c:v>
                </c:pt>
                <c:pt idx="41">
                  <c:v>4.4666699999999998E-3</c:v>
                </c:pt>
                <c:pt idx="42">
                  <c:v>4.7666699999999998E-3</c:v>
                </c:pt>
                <c:pt idx="43">
                  <c:v>5.4666699999999999E-3</c:v>
                </c:pt>
                <c:pt idx="44">
                  <c:v>5.6333299999999998E-3</c:v>
                </c:pt>
                <c:pt idx="45">
                  <c:v>4.8999999999999998E-3</c:v>
                </c:pt>
                <c:pt idx="46">
                  <c:v>5.6666700000000004E-3</c:v>
                </c:pt>
                <c:pt idx="47">
                  <c:v>4.9666700000000003E-3</c:v>
                </c:pt>
                <c:pt idx="48">
                  <c:v>5.4000000000000003E-3</c:v>
                </c:pt>
                <c:pt idx="49">
                  <c:v>5.3666699999999996E-3</c:v>
                </c:pt>
                <c:pt idx="50">
                  <c:v>6.0333299999999999E-3</c:v>
                </c:pt>
                <c:pt idx="51">
                  <c:v>5.5999999999999999E-3</c:v>
                </c:pt>
                <c:pt idx="52">
                  <c:v>6.0333299999999999E-3</c:v>
                </c:pt>
                <c:pt idx="53">
                  <c:v>6.4333300000000001E-3</c:v>
                </c:pt>
                <c:pt idx="54">
                  <c:v>6.73333E-3</c:v>
                </c:pt>
                <c:pt idx="55">
                  <c:v>6.7666699999999998E-3</c:v>
                </c:pt>
                <c:pt idx="56">
                  <c:v>6.3666699999999996E-3</c:v>
                </c:pt>
                <c:pt idx="57">
                  <c:v>7.0000000000000001E-3</c:v>
                </c:pt>
                <c:pt idx="58">
                  <c:v>7.6E-3</c:v>
                </c:pt>
                <c:pt idx="59">
                  <c:v>6.7000000000000002E-3</c:v>
                </c:pt>
                <c:pt idx="60">
                  <c:v>7.0666699999999997E-3</c:v>
                </c:pt>
                <c:pt idx="61">
                  <c:v>7.16667E-3</c:v>
                </c:pt>
                <c:pt idx="62">
                  <c:v>8.3000000000000001E-3</c:v>
                </c:pt>
                <c:pt idx="63">
                  <c:v>7.7000000000000002E-3</c:v>
                </c:pt>
                <c:pt idx="64">
                  <c:v>7.7333300000000001E-3</c:v>
                </c:pt>
                <c:pt idx="65">
                  <c:v>8.6333299999999998E-3</c:v>
                </c:pt>
                <c:pt idx="66">
                  <c:v>8.8000000000000005E-3</c:v>
                </c:pt>
                <c:pt idx="67">
                  <c:v>8.5666700000000002E-3</c:v>
                </c:pt>
                <c:pt idx="68">
                  <c:v>9.4999999999999998E-3</c:v>
                </c:pt>
                <c:pt idx="69">
                  <c:v>9.1000000000000004E-3</c:v>
                </c:pt>
                <c:pt idx="70">
                  <c:v>8.5333300000000004E-3</c:v>
                </c:pt>
                <c:pt idx="71">
                  <c:v>1.11E-2</c:v>
                </c:pt>
                <c:pt idx="72">
                  <c:v>1.06333E-2</c:v>
                </c:pt>
                <c:pt idx="73">
                  <c:v>1.1566699999999999E-2</c:v>
                </c:pt>
                <c:pt idx="74">
                  <c:v>1.23667E-2</c:v>
                </c:pt>
                <c:pt idx="75">
                  <c:v>1.1866700000000001E-2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vs!!!'!$S$111:$S$195</c:f>
              <c:numCache>
                <c:formatCode>General</c:formatCode>
                <c:ptCount val="85"/>
                <c:pt idx="0">
                  <c:v>3.2000000000000002E-3</c:v>
                </c:pt>
                <c:pt idx="1">
                  <c:v>3.23333E-3</c:v>
                </c:pt>
                <c:pt idx="2">
                  <c:v>3.36667E-3</c:v>
                </c:pt>
                <c:pt idx="3">
                  <c:v>3.5000000000000001E-3</c:v>
                </c:pt>
                <c:pt idx="4">
                  <c:v>3.36667E-3</c:v>
                </c:pt>
                <c:pt idx="5">
                  <c:v>3.6333300000000002E-3</c:v>
                </c:pt>
                <c:pt idx="6">
                  <c:v>3.36667E-3</c:v>
                </c:pt>
                <c:pt idx="7">
                  <c:v>3.3999999999999998E-3</c:v>
                </c:pt>
                <c:pt idx="8">
                  <c:v>3.1666699999999999E-3</c:v>
                </c:pt>
                <c:pt idx="9">
                  <c:v>3.3333299999999998E-3</c:v>
                </c:pt>
                <c:pt idx="10">
                  <c:v>3.6666699999999999E-3</c:v>
                </c:pt>
                <c:pt idx="11">
                  <c:v>3.5333299999999999E-3</c:v>
                </c:pt>
                <c:pt idx="12">
                  <c:v>3.2666700000000002E-3</c:v>
                </c:pt>
                <c:pt idx="13">
                  <c:v>3.5333299999999999E-3</c:v>
                </c:pt>
                <c:pt idx="14">
                  <c:v>3.5666700000000001E-3</c:v>
                </c:pt>
                <c:pt idx="15">
                  <c:v>3.2666700000000002E-3</c:v>
                </c:pt>
                <c:pt idx="16">
                  <c:v>3.2000000000000002E-3</c:v>
                </c:pt>
                <c:pt idx="17">
                  <c:v>3.4333300000000001E-3</c:v>
                </c:pt>
                <c:pt idx="18">
                  <c:v>3.5666700000000001E-3</c:v>
                </c:pt>
                <c:pt idx="19">
                  <c:v>3.36667E-3</c:v>
                </c:pt>
                <c:pt idx="20">
                  <c:v>3.5000000000000001E-3</c:v>
                </c:pt>
                <c:pt idx="21">
                  <c:v>3.5333299999999999E-3</c:v>
                </c:pt>
                <c:pt idx="22">
                  <c:v>3.2666700000000002E-3</c:v>
                </c:pt>
                <c:pt idx="23">
                  <c:v>3.5000000000000001E-3</c:v>
                </c:pt>
                <c:pt idx="24">
                  <c:v>3.2000000000000002E-3</c:v>
                </c:pt>
                <c:pt idx="25">
                  <c:v>3.5999999999999999E-3</c:v>
                </c:pt>
                <c:pt idx="26">
                  <c:v>3.3999999999999998E-3</c:v>
                </c:pt>
                <c:pt idx="27">
                  <c:v>3.5000000000000001E-3</c:v>
                </c:pt>
                <c:pt idx="28">
                  <c:v>3.5000000000000001E-3</c:v>
                </c:pt>
                <c:pt idx="29">
                  <c:v>3.3999999999999998E-3</c:v>
                </c:pt>
                <c:pt idx="30">
                  <c:v>3.8999999999999998E-3</c:v>
                </c:pt>
                <c:pt idx="31">
                  <c:v>3.5666700000000001E-3</c:v>
                </c:pt>
                <c:pt idx="32">
                  <c:v>3.4666699999999998E-3</c:v>
                </c:pt>
                <c:pt idx="33">
                  <c:v>3.4666699999999998E-3</c:v>
                </c:pt>
                <c:pt idx="34">
                  <c:v>3.3999999999999998E-3</c:v>
                </c:pt>
                <c:pt idx="35">
                  <c:v>3.36667E-3</c:v>
                </c:pt>
                <c:pt idx="36">
                  <c:v>3.4666699999999998E-3</c:v>
                </c:pt>
                <c:pt idx="37">
                  <c:v>3.3333299999999998E-3</c:v>
                </c:pt>
                <c:pt idx="38">
                  <c:v>3.3333299999999998E-3</c:v>
                </c:pt>
                <c:pt idx="39">
                  <c:v>3.5000000000000001E-3</c:v>
                </c:pt>
                <c:pt idx="40">
                  <c:v>3.5666700000000001E-3</c:v>
                </c:pt>
                <c:pt idx="41">
                  <c:v>3.3E-3</c:v>
                </c:pt>
                <c:pt idx="42">
                  <c:v>3.4666699999999998E-3</c:v>
                </c:pt>
                <c:pt idx="43">
                  <c:v>3.0999999999999999E-3</c:v>
                </c:pt>
                <c:pt idx="44">
                  <c:v>3.5666700000000001E-3</c:v>
                </c:pt>
                <c:pt idx="45">
                  <c:v>3.5000000000000001E-3</c:v>
                </c:pt>
                <c:pt idx="46">
                  <c:v>3.3E-3</c:v>
                </c:pt>
                <c:pt idx="47">
                  <c:v>3.0333299999999999E-3</c:v>
                </c:pt>
                <c:pt idx="48">
                  <c:v>3.2666700000000002E-3</c:v>
                </c:pt>
                <c:pt idx="49">
                  <c:v>3.3E-3</c:v>
                </c:pt>
                <c:pt idx="50">
                  <c:v>3.7000000000000002E-3</c:v>
                </c:pt>
                <c:pt idx="51">
                  <c:v>3.5000000000000001E-3</c:v>
                </c:pt>
                <c:pt idx="52">
                  <c:v>3.36667E-3</c:v>
                </c:pt>
                <c:pt idx="53">
                  <c:v>3.36667E-3</c:v>
                </c:pt>
                <c:pt idx="54">
                  <c:v>3.5000000000000001E-3</c:v>
                </c:pt>
                <c:pt idx="55">
                  <c:v>3.36667E-3</c:v>
                </c:pt>
                <c:pt idx="56">
                  <c:v>3.2666700000000002E-3</c:v>
                </c:pt>
                <c:pt idx="57">
                  <c:v>3.2000000000000002E-3</c:v>
                </c:pt>
                <c:pt idx="58">
                  <c:v>3.3333299999999998E-3</c:v>
                </c:pt>
                <c:pt idx="59">
                  <c:v>3.3999999999999998E-3</c:v>
                </c:pt>
                <c:pt idx="60">
                  <c:v>3.5000000000000001E-3</c:v>
                </c:pt>
                <c:pt idx="61">
                  <c:v>3.4666699999999998E-3</c:v>
                </c:pt>
                <c:pt idx="62">
                  <c:v>3.4333300000000001E-3</c:v>
                </c:pt>
                <c:pt idx="63">
                  <c:v>3.3E-3</c:v>
                </c:pt>
                <c:pt idx="64">
                  <c:v>3.3999999999999998E-3</c:v>
                </c:pt>
                <c:pt idx="65">
                  <c:v>3.4333300000000001E-3</c:v>
                </c:pt>
                <c:pt idx="66">
                  <c:v>3.1333300000000001E-3</c:v>
                </c:pt>
                <c:pt idx="67">
                  <c:v>3.5000000000000001E-3</c:v>
                </c:pt>
                <c:pt idx="68">
                  <c:v>3.5000000000000001E-3</c:v>
                </c:pt>
                <c:pt idx="69">
                  <c:v>3.5000000000000001E-3</c:v>
                </c:pt>
                <c:pt idx="70">
                  <c:v>3.3E-3</c:v>
                </c:pt>
                <c:pt idx="71">
                  <c:v>3.5000000000000001E-3</c:v>
                </c:pt>
                <c:pt idx="72">
                  <c:v>3.3999999999999998E-3</c:v>
                </c:pt>
                <c:pt idx="73">
                  <c:v>3.4333300000000001E-3</c:v>
                </c:pt>
                <c:pt idx="74">
                  <c:v>3.4666699999999998E-3</c:v>
                </c:pt>
                <c:pt idx="75">
                  <c:v>3.4333300000000001E-3</c:v>
                </c:pt>
                <c:pt idx="76">
                  <c:v>3.3333299999999998E-3</c:v>
                </c:pt>
                <c:pt idx="77">
                  <c:v>3.36667E-3</c:v>
                </c:pt>
                <c:pt idx="78">
                  <c:v>3.3333299999999998E-3</c:v>
                </c:pt>
                <c:pt idx="79">
                  <c:v>4.1666699999999999E-3</c:v>
                </c:pt>
                <c:pt idx="80">
                  <c:v>3.5333299999999999E-3</c:v>
                </c:pt>
                <c:pt idx="81">
                  <c:v>3.4666699999999998E-3</c:v>
                </c:pt>
                <c:pt idx="82">
                  <c:v>3.5666700000000001E-3</c:v>
                </c:pt>
                <c:pt idx="83">
                  <c:v>3.3333299999999998E-3</c:v>
                </c:pt>
                <c:pt idx="84">
                  <c:v>3.3999999999999998E-3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48988729350008E-2"/>
                  <c:y val="-6.3603548412283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vs!!!'!$S$196:$S$277</c:f>
              <c:numCache>
                <c:formatCode>General</c:formatCode>
                <c:ptCount val="82"/>
                <c:pt idx="0">
                  <c:v>3.2666700000000002E-3</c:v>
                </c:pt>
                <c:pt idx="1">
                  <c:v>3.3999999999999998E-3</c:v>
                </c:pt>
                <c:pt idx="2">
                  <c:v>3.3333299999999998E-3</c:v>
                </c:pt>
                <c:pt idx="3">
                  <c:v>3.4666699999999998E-3</c:v>
                </c:pt>
                <c:pt idx="4">
                  <c:v>3.73333E-3</c:v>
                </c:pt>
                <c:pt idx="5">
                  <c:v>3.5999999999999999E-3</c:v>
                </c:pt>
                <c:pt idx="6">
                  <c:v>3.5000000000000001E-3</c:v>
                </c:pt>
                <c:pt idx="7">
                  <c:v>3.4333300000000001E-3</c:v>
                </c:pt>
                <c:pt idx="8">
                  <c:v>3.1333300000000001E-3</c:v>
                </c:pt>
                <c:pt idx="9">
                  <c:v>3.3999999999999998E-3</c:v>
                </c:pt>
                <c:pt idx="10">
                  <c:v>3.5000000000000001E-3</c:v>
                </c:pt>
                <c:pt idx="11">
                  <c:v>3.4333300000000001E-3</c:v>
                </c:pt>
                <c:pt idx="12">
                  <c:v>3.5666700000000001E-3</c:v>
                </c:pt>
                <c:pt idx="13">
                  <c:v>3.5999999999999999E-3</c:v>
                </c:pt>
                <c:pt idx="14">
                  <c:v>3.36667E-3</c:v>
                </c:pt>
                <c:pt idx="15">
                  <c:v>3.4666699999999998E-3</c:v>
                </c:pt>
                <c:pt idx="16">
                  <c:v>3.1333300000000001E-3</c:v>
                </c:pt>
                <c:pt idx="17">
                  <c:v>3.3999999999999998E-3</c:v>
                </c:pt>
                <c:pt idx="18">
                  <c:v>3.73333E-3</c:v>
                </c:pt>
                <c:pt idx="19">
                  <c:v>3.5000000000000001E-3</c:v>
                </c:pt>
                <c:pt idx="20">
                  <c:v>3.2666700000000002E-3</c:v>
                </c:pt>
                <c:pt idx="21">
                  <c:v>3.4666699999999998E-3</c:v>
                </c:pt>
                <c:pt idx="22">
                  <c:v>3.4666699999999998E-3</c:v>
                </c:pt>
                <c:pt idx="23">
                  <c:v>3.36667E-3</c:v>
                </c:pt>
                <c:pt idx="24">
                  <c:v>3.6666699999999999E-3</c:v>
                </c:pt>
                <c:pt idx="25">
                  <c:v>3.3999999999999998E-3</c:v>
                </c:pt>
                <c:pt idx="26">
                  <c:v>3.5333299999999999E-3</c:v>
                </c:pt>
                <c:pt idx="27">
                  <c:v>3.5999999999999999E-3</c:v>
                </c:pt>
                <c:pt idx="28">
                  <c:v>3.4666699999999998E-3</c:v>
                </c:pt>
                <c:pt idx="29">
                  <c:v>3.5666700000000001E-3</c:v>
                </c:pt>
                <c:pt idx="30">
                  <c:v>3.7000000000000002E-3</c:v>
                </c:pt>
                <c:pt idx="31">
                  <c:v>3.2666700000000002E-3</c:v>
                </c:pt>
                <c:pt idx="32">
                  <c:v>3.2666700000000002E-3</c:v>
                </c:pt>
                <c:pt idx="33">
                  <c:v>3.4333300000000001E-3</c:v>
                </c:pt>
                <c:pt idx="34">
                  <c:v>3.2666700000000002E-3</c:v>
                </c:pt>
                <c:pt idx="35">
                  <c:v>3.2000000000000002E-3</c:v>
                </c:pt>
                <c:pt idx="36">
                  <c:v>3.5000000000000001E-3</c:v>
                </c:pt>
                <c:pt idx="37">
                  <c:v>3.2000000000000002E-3</c:v>
                </c:pt>
                <c:pt idx="38">
                  <c:v>3.36667E-3</c:v>
                </c:pt>
                <c:pt idx="39">
                  <c:v>3.3333299999999998E-3</c:v>
                </c:pt>
                <c:pt idx="40">
                  <c:v>3.4666699999999998E-3</c:v>
                </c:pt>
                <c:pt idx="41">
                  <c:v>3.4333300000000001E-3</c:v>
                </c:pt>
                <c:pt idx="42">
                  <c:v>3.5999999999999999E-3</c:v>
                </c:pt>
                <c:pt idx="43">
                  <c:v>3.1333300000000001E-3</c:v>
                </c:pt>
                <c:pt idx="44">
                  <c:v>3.23333E-3</c:v>
                </c:pt>
                <c:pt idx="45">
                  <c:v>3.23333E-3</c:v>
                </c:pt>
                <c:pt idx="46">
                  <c:v>3.5000000000000001E-3</c:v>
                </c:pt>
                <c:pt idx="47">
                  <c:v>3.5000000000000001E-3</c:v>
                </c:pt>
                <c:pt idx="48">
                  <c:v>3.73333E-3</c:v>
                </c:pt>
                <c:pt idx="49">
                  <c:v>3.2666700000000002E-3</c:v>
                </c:pt>
                <c:pt idx="50">
                  <c:v>3.5333299999999999E-3</c:v>
                </c:pt>
                <c:pt idx="51">
                  <c:v>3.3999999999999998E-3</c:v>
                </c:pt>
                <c:pt idx="52">
                  <c:v>3.0999999999999999E-3</c:v>
                </c:pt>
                <c:pt idx="53">
                  <c:v>3.3E-3</c:v>
                </c:pt>
                <c:pt idx="54">
                  <c:v>3.4333300000000001E-3</c:v>
                </c:pt>
                <c:pt idx="55">
                  <c:v>3.6333300000000002E-3</c:v>
                </c:pt>
                <c:pt idx="56">
                  <c:v>3.6666699999999999E-3</c:v>
                </c:pt>
                <c:pt idx="57">
                  <c:v>3.5999999999999999E-3</c:v>
                </c:pt>
                <c:pt idx="58">
                  <c:v>3.5666700000000001E-3</c:v>
                </c:pt>
                <c:pt idx="59">
                  <c:v>3.4666699999999998E-3</c:v>
                </c:pt>
                <c:pt idx="60">
                  <c:v>3.3333299999999998E-3</c:v>
                </c:pt>
                <c:pt idx="61">
                  <c:v>3.3333299999999998E-3</c:v>
                </c:pt>
                <c:pt idx="62">
                  <c:v>3.9333299999999996E-3</c:v>
                </c:pt>
                <c:pt idx="63">
                  <c:v>3.2666700000000002E-3</c:v>
                </c:pt>
                <c:pt idx="64">
                  <c:v>3.5999999999999999E-3</c:v>
                </c:pt>
                <c:pt idx="65">
                  <c:v>3.4333300000000001E-3</c:v>
                </c:pt>
                <c:pt idx="66">
                  <c:v>3.23333E-3</c:v>
                </c:pt>
                <c:pt idx="67">
                  <c:v>3.4666699999999998E-3</c:v>
                </c:pt>
                <c:pt idx="68">
                  <c:v>3.3E-3</c:v>
                </c:pt>
                <c:pt idx="69">
                  <c:v>3.1666699999999999E-3</c:v>
                </c:pt>
                <c:pt idx="70">
                  <c:v>3.5666700000000001E-3</c:v>
                </c:pt>
                <c:pt idx="71">
                  <c:v>3.36667E-3</c:v>
                </c:pt>
                <c:pt idx="72">
                  <c:v>3.4333300000000001E-3</c:v>
                </c:pt>
                <c:pt idx="73">
                  <c:v>3.5000000000000001E-3</c:v>
                </c:pt>
                <c:pt idx="74">
                  <c:v>3.7000000000000002E-3</c:v>
                </c:pt>
                <c:pt idx="75">
                  <c:v>3.2666700000000002E-3</c:v>
                </c:pt>
                <c:pt idx="76">
                  <c:v>3.5999999999999999E-3</c:v>
                </c:pt>
                <c:pt idx="77">
                  <c:v>3.2666700000000002E-3</c:v>
                </c:pt>
                <c:pt idx="78">
                  <c:v>3.4333300000000001E-3</c:v>
                </c:pt>
                <c:pt idx="79">
                  <c:v>3.3333299999999998E-3</c:v>
                </c:pt>
                <c:pt idx="80">
                  <c:v>3.5666700000000001E-3</c:v>
                </c:pt>
                <c:pt idx="81">
                  <c:v>3.4666699999999998E-3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42024"/>
        <c:axId val="202642416"/>
      </c:scatterChart>
      <c:valAx>
        <c:axId val="202642024"/>
        <c:scaling>
          <c:orientation val="minMax"/>
          <c:max val="3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2416"/>
        <c:crosses val="autoZero"/>
        <c:crossBetween val="midCat"/>
      </c:valAx>
      <c:valAx>
        <c:axId val="2026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Boolean 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Secure Index Size { secrets=1, location uncertainty=256, false positive rate = 0.001 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334774329679378E-2"/>
                  <c:y val="9.85699442031988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bytes ~ 1500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vs!!!'!$M$35:$M$110</c:f>
              <c:numCache>
                <c:formatCode>General</c:formatCode>
                <c:ptCount val="76"/>
                <c:pt idx="0">
                  <c:v>408.83</c:v>
                </c:pt>
                <c:pt idx="1">
                  <c:v>411.89</c:v>
                </c:pt>
                <c:pt idx="2">
                  <c:v>407.46</c:v>
                </c:pt>
                <c:pt idx="3">
                  <c:v>35304.639999999999</c:v>
                </c:pt>
                <c:pt idx="4">
                  <c:v>35328.31</c:v>
                </c:pt>
                <c:pt idx="5">
                  <c:v>77335.12</c:v>
                </c:pt>
                <c:pt idx="6">
                  <c:v>77294.649999999994</c:v>
                </c:pt>
                <c:pt idx="7">
                  <c:v>122312.01</c:v>
                </c:pt>
                <c:pt idx="8">
                  <c:v>122205.92</c:v>
                </c:pt>
                <c:pt idx="9">
                  <c:v>122144.62</c:v>
                </c:pt>
                <c:pt idx="10">
                  <c:v>169090.86</c:v>
                </c:pt>
                <c:pt idx="11">
                  <c:v>169165.24</c:v>
                </c:pt>
                <c:pt idx="12">
                  <c:v>169047.69</c:v>
                </c:pt>
                <c:pt idx="13">
                  <c:v>217073.22</c:v>
                </c:pt>
                <c:pt idx="14">
                  <c:v>217050.77</c:v>
                </c:pt>
                <c:pt idx="15">
                  <c:v>217033.61</c:v>
                </c:pt>
                <c:pt idx="16">
                  <c:v>266375.65000000002</c:v>
                </c:pt>
                <c:pt idx="17">
                  <c:v>266219.21000000002</c:v>
                </c:pt>
                <c:pt idx="18">
                  <c:v>266268.01</c:v>
                </c:pt>
                <c:pt idx="19">
                  <c:v>316754.95</c:v>
                </c:pt>
                <c:pt idx="20">
                  <c:v>317018.46000000002</c:v>
                </c:pt>
                <c:pt idx="21">
                  <c:v>316943.81</c:v>
                </c:pt>
                <c:pt idx="22">
                  <c:v>367641.34</c:v>
                </c:pt>
                <c:pt idx="23">
                  <c:v>367809.06</c:v>
                </c:pt>
                <c:pt idx="24">
                  <c:v>367544.69</c:v>
                </c:pt>
                <c:pt idx="25">
                  <c:v>419280.44</c:v>
                </c:pt>
                <c:pt idx="26">
                  <c:v>419382.58</c:v>
                </c:pt>
                <c:pt idx="27">
                  <c:v>419224.43</c:v>
                </c:pt>
                <c:pt idx="28">
                  <c:v>471466.6</c:v>
                </c:pt>
                <c:pt idx="29">
                  <c:v>471269.68</c:v>
                </c:pt>
                <c:pt idx="30">
                  <c:v>471258.02</c:v>
                </c:pt>
                <c:pt idx="31">
                  <c:v>1481.5</c:v>
                </c:pt>
                <c:pt idx="32">
                  <c:v>3357.17</c:v>
                </c:pt>
                <c:pt idx="33">
                  <c:v>3345.29</c:v>
                </c:pt>
                <c:pt idx="34">
                  <c:v>5406.47</c:v>
                </c:pt>
                <c:pt idx="35">
                  <c:v>5396.21</c:v>
                </c:pt>
                <c:pt idx="36">
                  <c:v>7534.91</c:v>
                </c:pt>
                <c:pt idx="37">
                  <c:v>7550.44</c:v>
                </c:pt>
                <c:pt idx="38">
                  <c:v>9766.35</c:v>
                </c:pt>
                <c:pt idx="39">
                  <c:v>9780.89</c:v>
                </c:pt>
                <c:pt idx="40">
                  <c:v>9761.75</c:v>
                </c:pt>
                <c:pt idx="41">
                  <c:v>12091.78</c:v>
                </c:pt>
                <c:pt idx="42">
                  <c:v>12122.51</c:v>
                </c:pt>
                <c:pt idx="43">
                  <c:v>14451.17</c:v>
                </c:pt>
                <c:pt idx="44">
                  <c:v>14441.76</c:v>
                </c:pt>
                <c:pt idx="45">
                  <c:v>14437.2</c:v>
                </c:pt>
                <c:pt idx="46">
                  <c:v>16862.66</c:v>
                </c:pt>
                <c:pt idx="47">
                  <c:v>16846.759999999998</c:v>
                </c:pt>
                <c:pt idx="48">
                  <c:v>16844.490000000002</c:v>
                </c:pt>
                <c:pt idx="49">
                  <c:v>19306.71</c:v>
                </c:pt>
                <c:pt idx="50">
                  <c:v>19329.62</c:v>
                </c:pt>
                <c:pt idx="51">
                  <c:v>19306.740000000002</c:v>
                </c:pt>
                <c:pt idx="52">
                  <c:v>21824.77</c:v>
                </c:pt>
                <c:pt idx="53">
                  <c:v>21831.81</c:v>
                </c:pt>
                <c:pt idx="54">
                  <c:v>24307.94</c:v>
                </c:pt>
                <c:pt idx="55">
                  <c:v>24334.26</c:v>
                </c:pt>
                <c:pt idx="56">
                  <c:v>24334.81</c:v>
                </c:pt>
                <c:pt idx="57">
                  <c:v>26936.720000000001</c:v>
                </c:pt>
                <c:pt idx="58">
                  <c:v>26995.84</c:v>
                </c:pt>
                <c:pt idx="59">
                  <c:v>26950.62</c:v>
                </c:pt>
                <c:pt idx="60">
                  <c:v>29582</c:v>
                </c:pt>
                <c:pt idx="61">
                  <c:v>29594.09</c:v>
                </c:pt>
                <c:pt idx="62">
                  <c:v>29588.46</c:v>
                </c:pt>
                <c:pt idx="63">
                  <c:v>32198.19</c:v>
                </c:pt>
                <c:pt idx="64">
                  <c:v>32151.8</c:v>
                </c:pt>
                <c:pt idx="65">
                  <c:v>37507.550000000003</c:v>
                </c:pt>
                <c:pt idx="66">
                  <c:v>37474.25</c:v>
                </c:pt>
                <c:pt idx="67">
                  <c:v>37497.519999999997</c:v>
                </c:pt>
                <c:pt idx="68">
                  <c:v>48356.3</c:v>
                </c:pt>
                <c:pt idx="69">
                  <c:v>48413.89</c:v>
                </c:pt>
                <c:pt idx="70">
                  <c:v>48372.77</c:v>
                </c:pt>
                <c:pt idx="71">
                  <c:v>59558.73</c:v>
                </c:pt>
                <c:pt idx="72">
                  <c:v>59549.64</c:v>
                </c:pt>
                <c:pt idx="73">
                  <c:v>70999.16</c:v>
                </c:pt>
                <c:pt idx="74">
                  <c:v>70966.5</c:v>
                </c:pt>
                <c:pt idx="75">
                  <c:v>70972.66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1355951829550716E-2"/>
                  <c:y val="7.2677345537757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bytes ~ 17.5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+ 435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vs!!!'!$M$111:$M$195</c:f>
              <c:numCache>
                <c:formatCode>General</c:formatCode>
                <c:ptCount val="85"/>
                <c:pt idx="0">
                  <c:v>353.8</c:v>
                </c:pt>
                <c:pt idx="1">
                  <c:v>355.89</c:v>
                </c:pt>
                <c:pt idx="2">
                  <c:v>352.43</c:v>
                </c:pt>
                <c:pt idx="3">
                  <c:v>28393.759999999998</c:v>
                </c:pt>
                <c:pt idx="4">
                  <c:v>28387.8</c:v>
                </c:pt>
                <c:pt idx="5">
                  <c:v>28407.919999999998</c:v>
                </c:pt>
                <c:pt idx="6">
                  <c:v>90041.38</c:v>
                </c:pt>
                <c:pt idx="7">
                  <c:v>89825.24</c:v>
                </c:pt>
                <c:pt idx="8">
                  <c:v>89923.21</c:v>
                </c:pt>
                <c:pt idx="9">
                  <c:v>185640.27</c:v>
                </c:pt>
                <c:pt idx="10">
                  <c:v>185594.87</c:v>
                </c:pt>
                <c:pt idx="11">
                  <c:v>185346.25</c:v>
                </c:pt>
                <c:pt idx="12">
                  <c:v>311404.71999999997</c:v>
                </c:pt>
                <c:pt idx="13">
                  <c:v>311533.8</c:v>
                </c:pt>
                <c:pt idx="14">
                  <c:v>311355.84000000003</c:v>
                </c:pt>
                <c:pt idx="15">
                  <c:v>469333.52</c:v>
                </c:pt>
                <c:pt idx="16">
                  <c:v>469558.83</c:v>
                </c:pt>
                <c:pt idx="17">
                  <c:v>468998.48</c:v>
                </c:pt>
                <c:pt idx="18">
                  <c:v>660648.23</c:v>
                </c:pt>
                <c:pt idx="19">
                  <c:v>660399.9</c:v>
                </c:pt>
                <c:pt idx="20">
                  <c:v>660942.21</c:v>
                </c:pt>
                <c:pt idx="21">
                  <c:v>879122.96</c:v>
                </c:pt>
                <c:pt idx="22">
                  <c:v>880737.32</c:v>
                </c:pt>
                <c:pt idx="23">
                  <c:v>879665.16</c:v>
                </c:pt>
                <c:pt idx="24">
                  <c:v>1130102.5</c:v>
                </c:pt>
                <c:pt idx="25">
                  <c:v>1132253.1399999999</c:v>
                </c:pt>
                <c:pt idx="26">
                  <c:v>1129584.1599999999</c:v>
                </c:pt>
                <c:pt idx="27">
                  <c:v>1416066.28</c:v>
                </c:pt>
                <c:pt idx="28">
                  <c:v>1416964.65</c:v>
                </c:pt>
                <c:pt idx="29">
                  <c:v>1415633.56</c:v>
                </c:pt>
                <c:pt idx="30">
                  <c:v>1728381.44</c:v>
                </c:pt>
                <c:pt idx="31">
                  <c:v>1727000.72</c:v>
                </c:pt>
                <c:pt idx="32">
                  <c:v>1726762.96</c:v>
                </c:pt>
                <c:pt idx="33">
                  <c:v>964.39</c:v>
                </c:pt>
                <c:pt idx="34">
                  <c:v>961.36</c:v>
                </c:pt>
                <c:pt idx="35">
                  <c:v>970.07</c:v>
                </c:pt>
                <c:pt idx="36">
                  <c:v>1888.57</c:v>
                </c:pt>
                <c:pt idx="37">
                  <c:v>1891.93</c:v>
                </c:pt>
                <c:pt idx="38">
                  <c:v>1884.17</c:v>
                </c:pt>
                <c:pt idx="39">
                  <c:v>2948.44</c:v>
                </c:pt>
                <c:pt idx="40">
                  <c:v>2955.48</c:v>
                </c:pt>
                <c:pt idx="41">
                  <c:v>2951.32</c:v>
                </c:pt>
                <c:pt idx="42">
                  <c:v>4165.9799999999996</c:v>
                </c:pt>
                <c:pt idx="43">
                  <c:v>4182.3599999999997</c:v>
                </c:pt>
                <c:pt idx="44">
                  <c:v>4185.2299999999996</c:v>
                </c:pt>
                <c:pt idx="45">
                  <c:v>5548.06</c:v>
                </c:pt>
                <c:pt idx="46">
                  <c:v>5546.54</c:v>
                </c:pt>
                <c:pt idx="47">
                  <c:v>7086.19</c:v>
                </c:pt>
                <c:pt idx="48">
                  <c:v>7104.76</c:v>
                </c:pt>
                <c:pt idx="49">
                  <c:v>7104.02</c:v>
                </c:pt>
                <c:pt idx="50">
                  <c:v>8776.4599999999991</c:v>
                </c:pt>
                <c:pt idx="51">
                  <c:v>8777.8799999999992</c:v>
                </c:pt>
                <c:pt idx="52">
                  <c:v>8768.02</c:v>
                </c:pt>
                <c:pt idx="53">
                  <c:v>10653.36</c:v>
                </c:pt>
                <c:pt idx="54">
                  <c:v>10621.75</c:v>
                </c:pt>
                <c:pt idx="55">
                  <c:v>10625.31</c:v>
                </c:pt>
                <c:pt idx="56">
                  <c:v>12650.66</c:v>
                </c:pt>
                <c:pt idx="57">
                  <c:v>12658.16</c:v>
                </c:pt>
                <c:pt idx="58">
                  <c:v>14839.62</c:v>
                </c:pt>
                <c:pt idx="59">
                  <c:v>14848.82</c:v>
                </c:pt>
                <c:pt idx="60">
                  <c:v>14872.85</c:v>
                </c:pt>
                <c:pt idx="61">
                  <c:v>17116.919999999998</c:v>
                </c:pt>
                <c:pt idx="62">
                  <c:v>17139.04</c:v>
                </c:pt>
                <c:pt idx="63">
                  <c:v>17159.52</c:v>
                </c:pt>
                <c:pt idx="64">
                  <c:v>19577.52</c:v>
                </c:pt>
                <c:pt idx="65">
                  <c:v>19630.29</c:v>
                </c:pt>
                <c:pt idx="66">
                  <c:v>19573.72</c:v>
                </c:pt>
                <c:pt idx="67">
                  <c:v>22285.42</c:v>
                </c:pt>
                <c:pt idx="68">
                  <c:v>22322.32</c:v>
                </c:pt>
                <c:pt idx="69">
                  <c:v>22298.720000000001</c:v>
                </c:pt>
                <c:pt idx="70">
                  <c:v>25105.59</c:v>
                </c:pt>
                <c:pt idx="71">
                  <c:v>25037.98</c:v>
                </c:pt>
                <c:pt idx="72">
                  <c:v>25143.96</c:v>
                </c:pt>
                <c:pt idx="73">
                  <c:v>31106.38</c:v>
                </c:pt>
                <c:pt idx="74">
                  <c:v>31048.799999999999</c:v>
                </c:pt>
                <c:pt idx="75">
                  <c:v>31131.1</c:v>
                </c:pt>
                <c:pt idx="76">
                  <c:v>45052.87</c:v>
                </c:pt>
                <c:pt idx="77">
                  <c:v>45184.5</c:v>
                </c:pt>
                <c:pt idx="78">
                  <c:v>45058.66</c:v>
                </c:pt>
                <c:pt idx="79">
                  <c:v>60442.53</c:v>
                </c:pt>
                <c:pt idx="80">
                  <c:v>60469.36</c:v>
                </c:pt>
                <c:pt idx="81">
                  <c:v>60480.09</c:v>
                </c:pt>
                <c:pt idx="82">
                  <c:v>78991.839999999997</c:v>
                </c:pt>
                <c:pt idx="83">
                  <c:v>79030.34</c:v>
                </c:pt>
                <c:pt idx="84">
                  <c:v>78997.45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7801965930729249E-2"/>
                  <c:y val="-3.56249061544652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bytes ~ 1700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vs!!!'!$M$196:$M$277</c:f>
              <c:numCache>
                <c:formatCode>General</c:formatCode>
                <c:ptCount val="82"/>
                <c:pt idx="0">
                  <c:v>663.16</c:v>
                </c:pt>
                <c:pt idx="1">
                  <c:v>665.73</c:v>
                </c:pt>
                <c:pt idx="2">
                  <c:v>660.66</c:v>
                </c:pt>
                <c:pt idx="3">
                  <c:v>43771.54</c:v>
                </c:pt>
                <c:pt idx="4">
                  <c:v>43771.47</c:v>
                </c:pt>
                <c:pt idx="5">
                  <c:v>43781.24</c:v>
                </c:pt>
                <c:pt idx="6">
                  <c:v>85684.33</c:v>
                </c:pt>
                <c:pt idx="7">
                  <c:v>85623.07</c:v>
                </c:pt>
                <c:pt idx="8">
                  <c:v>85650.58</c:v>
                </c:pt>
                <c:pt idx="9">
                  <c:v>139570.78</c:v>
                </c:pt>
                <c:pt idx="10">
                  <c:v>139559.67000000001</c:v>
                </c:pt>
                <c:pt idx="11">
                  <c:v>139513.1</c:v>
                </c:pt>
                <c:pt idx="12">
                  <c:v>195763.84</c:v>
                </c:pt>
                <c:pt idx="13">
                  <c:v>195780.76</c:v>
                </c:pt>
                <c:pt idx="14">
                  <c:v>195756.51</c:v>
                </c:pt>
                <c:pt idx="15">
                  <c:v>251934.25</c:v>
                </c:pt>
                <c:pt idx="16">
                  <c:v>251963.79</c:v>
                </c:pt>
                <c:pt idx="17">
                  <c:v>251891.47</c:v>
                </c:pt>
                <c:pt idx="18">
                  <c:v>307828.11</c:v>
                </c:pt>
                <c:pt idx="19">
                  <c:v>307886.36</c:v>
                </c:pt>
                <c:pt idx="20">
                  <c:v>363637.42</c:v>
                </c:pt>
                <c:pt idx="21">
                  <c:v>363784.61</c:v>
                </c:pt>
                <c:pt idx="22">
                  <c:v>363685.57</c:v>
                </c:pt>
                <c:pt idx="23">
                  <c:v>419534.79</c:v>
                </c:pt>
                <c:pt idx="24">
                  <c:v>419705.12</c:v>
                </c:pt>
                <c:pt idx="25">
                  <c:v>475307.64</c:v>
                </c:pt>
                <c:pt idx="26">
                  <c:v>475372.54</c:v>
                </c:pt>
                <c:pt idx="27">
                  <c:v>475276.66</c:v>
                </c:pt>
                <c:pt idx="28">
                  <c:v>531068.63</c:v>
                </c:pt>
                <c:pt idx="29">
                  <c:v>530980.55000000005</c:v>
                </c:pt>
                <c:pt idx="30">
                  <c:v>530963.21</c:v>
                </c:pt>
                <c:pt idx="31">
                  <c:v>3063.63</c:v>
                </c:pt>
                <c:pt idx="32">
                  <c:v>3060.41</c:v>
                </c:pt>
                <c:pt idx="33">
                  <c:v>3072</c:v>
                </c:pt>
                <c:pt idx="34">
                  <c:v>6070.85</c:v>
                </c:pt>
                <c:pt idx="35">
                  <c:v>6076.32</c:v>
                </c:pt>
                <c:pt idx="36">
                  <c:v>6066.13</c:v>
                </c:pt>
                <c:pt idx="37">
                  <c:v>9009.0499999999993</c:v>
                </c:pt>
                <c:pt idx="38">
                  <c:v>9015.84</c:v>
                </c:pt>
                <c:pt idx="39">
                  <c:v>9010.7000000000007</c:v>
                </c:pt>
                <c:pt idx="40">
                  <c:v>11918.51</c:v>
                </c:pt>
                <c:pt idx="41">
                  <c:v>11933.77</c:v>
                </c:pt>
                <c:pt idx="42">
                  <c:v>11935.28</c:v>
                </c:pt>
                <c:pt idx="43">
                  <c:v>14808.04</c:v>
                </c:pt>
                <c:pt idx="44">
                  <c:v>14807.69</c:v>
                </c:pt>
                <c:pt idx="45">
                  <c:v>17682.82</c:v>
                </c:pt>
                <c:pt idx="46">
                  <c:v>17699.080000000002</c:v>
                </c:pt>
                <c:pt idx="47">
                  <c:v>17696.77</c:v>
                </c:pt>
                <c:pt idx="48">
                  <c:v>20541</c:v>
                </c:pt>
                <c:pt idx="49">
                  <c:v>20541.599999999999</c:v>
                </c:pt>
                <c:pt idx="50">
                  <c:v>23407.14</c:v>
                </c:pt>
                <c:pt idx="51">
                  <c:v>23383.74</c:v>
                </c:pt>
                <c:pt idx="52">
                  <c:v>23389.8</c:v>
                </c:pt>
                <c:pt idx="53">
                  <c:v>26242.01</c:v>
                </c:pt>
                <c:pt idx="54">
                  <c:v>26245.19</c:v>
                </c:pt>
                <c:pt idx="55">
                  <c:v>29091.200000000001</c:v>
                </c:pt>
                <c:pt idx="56">
                  <c:v>29098.27</c:v>
                </c:pt>
                <c:pt idx="57">
                  <c:v>29113.37</c:v>
                </c:pt>
                <c:pt idx="58">
                  <c:v>31892.78</c:v>
                </c:pt>
                <c:pt idx="59">
                  <c:v>31906.38</c:v>
                </c:pt>
                <c:pt idx="60">
                  <c:v>31916.98</c:v>
                </c:pt>
                <c:pt idx="61">
                  <c:v>34710.160000000003</c:v>
                </c:pt>
                <c:pt idx="62">
                  <c:v>34738.6</c:v>
                </c:pt>
                <c:pt idx="63">
                  <c:v>34704.71</c:v>
                </c:pt>
                <c:pt idx="64">
                  <c:v>37565.699999999997</c:v>
                </c:pt>
                <c:pt idx="65">
                  <c:v>37590.97</c:v>
                </c:pt>
                <c:pt idx="66">
                  <c:v>37575.32</c:v>
                </c:pt>
                <c:pt idx="67">
                  <c:v>40395.64</c:v>
                </c:pt>
                <c:pt idx="68">
                  <c:v>40363.47</c:v>
                </c:pt>
                <c:pt idx="69">
                  <c:v>40416.589999999997</c:v>
                </c:pt>
                <c:pt idx="70">
                  <c:v>45996.6</c:v>
                </c:pt>
                <c:pt idx="71">
                  <c:v>45967.98</c:v>
                </c:pt>
                <c:pt idx="72">
                  <c:v>46006.83</c:v>
                </c:pt>
                <c:pt idx="73">
                  <c:v>57203.76</c:v>
                </c:pt>
                <c:pt idx="74">
                  <c:v>57257.49</c:v>
                </c:pt>
                <c:pt idx="75">
                  <c:v>57207.3</c:v>
                </c:pt>
                <c:pt idx="76">
                  <c:v>68384.649999999994</c:v>
                </c:pt>
                <c:pt idx="77">
                  <c:v>68390.28</c:v>
                </c:pt>
                <c:pt idx="78">
                  <c:v>68395.25</c:v>
                </c:pt>
                <c:pt idx="79">
                  <c:v>79493.429999999993</c:v>
                </c:pt>
                <c:pt idx="80">
                  <c:v>79503.37</c:v>
                </c:pt>
                <c:pt idx="81">
                  <c:v>79494.490000000005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43200"/>
        <c:axId val="204064432"/>
      </c:scatterChart>
      <c:valAx>
        <c:axId val="202643200"/>
        <c:scaling>
          <c:orientation val="minMax"/>
          <c:max val="3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Pages/Document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4432"/>
        <c:crosses val="autoZero"/>
        <c:crossBetween val="midCat"/>
      </c:valAx>
      <c:valAx>
        <c:axId val="204064432"/>
        <c:scaling>
          <c:orientation val="minMax"/>
          <c:max val="1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Secure</a:t>
                </a:r>
                <a:r>
                  <a:rPr lang="en-US" baseline="0"/>
                  <a:t> Index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32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Secure Index Size { secrets=1, location uncertainty=256, false positive rate=0.001 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vs!!!'!$M$35:$M$110</c:f>
              <c:numCache>
                <c:formatCode>General</c:formatCode>
                <c:ptCount val="76"/>
                <c:pt idx="0">
                  <c:v>408.83</c:v>
                </c:pt>
                <c:pt idx="1">
                  <c:v>411.89</c:v>
                </c:pt>
                <c:pt idx="2">
                  <c:v>407.46</c:v>
                </c:pt>
                <c:pt idx="3">
                  <c:v>35304.639999999999</c:v>
                </c:pt>
                <c:pt idx="4">
                  <c:v>35328.31</c:v>
                </c:pt>
                <c:pt idx="5">
                  <c:v>77335.12</c:v>
                </c:pt>
                <c:pt idx="6">
                  <c:v>77294.649999999994</c:v>
                </c:pt>
                <c:pt idx="7">
                  <c:v>122312.01</c:v>
                </c:pt>
                <c:pt idx="8">
                  <c:v>122205.92</c:v>
                </c:pt>
                <c:pt idx="9">
                  <c:v>122144.62</c:v>
                </c:pt>
                <c:pt idx="10">
                  <c:v>169090.86</c:v>
                </c:pt>
                <c:pt idx="11">
                  <c:v>169165.24</c:v>
                </c:pt>
                <c:pt idx="12">
                  <c:v>169047.69</c:v>
                </c:pt>
                <c:pt idx="13">
                  <c:v>217073.22</c:v>
                </c:pt>
                <c:pt idx="14">
                  <c:v>217050.77</c:v>
                </c:pt>
                <c:pt idx="15">
                  <c:v>217033.61</c:v>
                </c:pt>
                <c:pt idx="16">
                  <c:v>266375.65000000002</c:v>
                </c:pt>
                <c:pt idx="17">
                  <c:v>266219.21000000002</c:v>
                </c:pt>
                <c:pt idx="18">
                  <c:v>266268.01</c:v>
                </c:pt>
                <c:pt idx="19">
                  <c:v>316754.95</c:v>
                </c:pt>
                <c:pt idx="20">
                  <c:v>317018.46000000002</c:v>
                </c:pt>
                <c:pt idx="21">
                  <c:v>316943.81</c:v>
                </c:pt>
                <c:pt idx="22">
                  <c:v>367641.34</c:v>
                </c:pt>
                <c:pt idx="23">
                  <c:v>367809.06</c:v>
                </c:pt>
                <c:pt idx="24">
                  <c:v>367544.69</c:v>
                </c:pt>
                <c:pt idx="25">
                  <c:v>419280.44</c:v>
                </c:pt>
                <c:pt idx="26">
                  <c:v>419382.58</c:v>
                </c:pt>
                <c:pt idx="27">
                  <c:v>419224.43</c:v>
                </c:pt>
                <c:pt idx="28">
                  <c:v>471466.6</c:v>
                </c:pt>
                <c:pt idx="29">
                  <c:v>471269.68</c:v>
                </c:pt>
                <c:pt idx="30">
                  <c:v>471258.02</c:v>
                </c:pt>
                <c:pt idx="31">
                  <c:v>1481.5</c:v>
                </c:pt>
                <c:pt idx="32">
                  <c:v>3357.17</c:v>
                </c:pt>
                <c:pt idx="33">
                  <c:v>3345.29</c:v>
                </c:pt>
                <c:pt idx="34">
                  <c:v>5406.47</c:v>
                </c:pt>
                <c:pt idx="35">
                  <c:v>5396.21</c:v>
                </c:pt>
                <c:pt idx="36">
                  <c:v>7534.91</c:v>
                </c:pt>
                <c:pt idx="37">
                  <c:v>7550.44</c:v>
                </c:pt>
                <c:pt idx="38">
                  <c:v>9766.35</c:v>
                </c:pt>
                <c:pt idx="39">
                  <c:v>9780.89</c:v>
                </c:pt>
                <c:pt idx="40">
                  <c:v>9761.75</c:v>
                </c:pt>
                <c:pt idx="41">
                  <c:v>12091.78</c:v>
                </c:pt>
                <c:pt idx="42">
                  <c:v>12122.51</c:v>
                </c:pt>
                <c:pt idx="43">
                  <c:v>14451.17</c:v>
                </c:pt>
                <c:pt idx="44">
                  <c:v>14441.76</c:v>
                </c:pt>
                <c:pt idx="45">
                  <c:v>14437.2</c:v>
                </c:pt>
                <c:pt idx="46">
                  <c:v>16862.66</c:v>
                </c:pt>
                <c:pt idx="47">
                  <c:v>16846.759999999998</c:v>
                </c:pt>
                <c:pt idx="48">
                  <c:v>16844.490000000002</c:v>
                </c:pt>
                <c:pt idx="49">
                  <c:v>19306.71</c:v>
                </c:pt>
                <c:pt idx="50">
                  <c:v>19329.62</c:v>
                </c:pt>
                <c:pt idx="51">
                  <c:v>19306.740000000002</c:v>
                </c:pt>
                <c:pt idx="52">
                  <c:v>21824.77</c:v>
                </c:pt>
                <c:pt idx="53">
                  <c:v>21831.81</c:v>
                </c:pt>
                <c:pt idx="54">
                  <c:v>24307.94</c:v>
                </c:pt>
                <c:pt idx="55">
                  <c:v>24334.26</c:v>
                </c:pt>
                <c:pt idx="56">
                  <c:v>24334.81</c:v>
                </c:pt>
                <c:pt idx="57">
                  <c:v>26936.720000000001</c:v>
                </c:pt>
                <c:pt idx="58">
                  <c:v>26995.84</c:v>
                </c:pt>
                <c:pt idx="59">
                  <c:v>26950.62</c:v>
                </c:pt>
                <c:pt idx="60">
                  <c:v>29582</c:v>
                </c:pt>
                <c:pt idx="61">
                  <c:v>29594.09</c:v>
                </c:pt>
                <c:pt idx="62">
                  <c:v>29588.46</c:v>
                </c:pt>
                <c:pt idx="63">
                  <c:v>32198.19</c:v>
                </c:pt>
                <c:pt idx="64">
                  <c:v>32151.8</c:v>
                </c:pt>
                <c:pt idx="65">
                  <c:v>37507.550000000003</c:v>
                </c:pt>
                <c:pt idx="66">
                  <c:v>37474.25</c:v>
                </c:pt>
                <c:pt idx="67">
                  <c:v>37497.519999999997</c:v>
                </c:pt>
                <c:pt idx="68">
                  <c:v>48356.3</c:v>
                </c:pt>
                <c:pt idx="69">
                  <c:v>48413.89</c:v>
                </c:pt>
                <c:pt idx="70">
                  <c:v>48372.77</c:v>
                </c:pt>
                <c:pt idx="71">
                  <c:v>59558.73</c:v>
                </c:pt>
                <c:pt idx="72">
                  <c:v>59549.64</c:v>
                </c:pt>
                <c:pt idx="73">
                  <c:v>70999.16</c:v>
                </c:pt>
                <c:pt idx="74">
                  <c:v>70966.5</c:v>
                </c:pt>
                <c:pt idx="75">
                  <c:v>70972.66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vs!!!'!$M$111:$M$195</c:f>
              <c:numCache>
                <c:formatCode>General</c:formatCode>
                <c:ptCount val="85"/>
                <c:pt idx="0">
                  <c:v>353.8</c:v>
                </c:pt>
                <c:pt idx="1">
                  <c:v>355.89</c:v>
                </c:pt>
                <c:pt idx="2">
                  <c:v>352.43</c:v>
                </c:pt>
                <c:pt idx="3">
                  <c:v>28393.759999999998</c:v>
                </c:pt>
                <c:pt idx="4">
                  <c:v>28387.8</c:v>
                </c:pt>
                <c:pt idx="5">
                  <c:v>28407.919999999998</c:v>
                </c:pt>
                <c:pt idx="6">
                  <c:v>90041.38</c:v>
                </c:pt>
                <c:pt idx="7">
                  <c:v>89825.24</c:v>
                </c:pt>
                <c:pt idx="8">
                  <c:v>89923.21</c:v>
                </c:pt>
                <c:pt idx="9">
                  <c:v>185640.27</c:v>
                </c:pt>
                <c:pt idx="10">
                  <c:v>185594.87</c:v>
                </c:pt>
                <c:pt idx="11">
                  <c:v>185346.25</c:v>
                </c:pt>
                <c:pt idx="12">
                  <c:v>311404.71999999997</c:v>
                </c:pt>
                <c:pt idx="13">
                  <c:v>311533.8</c:v>
                </c:pt>
                <c:pt idx="14">
                  <c:v>311355.84000000003</c:v>
                </c:pt>
                <c:pt idx="15">
                  <c:v>469333.52</c:v>
                </c:pt>
                <c:pt idx="16">
                  <c:v>469558.83</c:v>
                </c:pt>
                <c:pt idx="17">
                  <c:v>468998.48</c:v>
                </c:pt>
                <c:pt idx="18">
                  <c:v>660648.23</c:v>
                </c:pt>
                <c:pt idx="19">
                  <c:v>660399.9</c:v>
                </c:pt>
                <c:pt idx="20">
                  <c:v>660942.21</c:v>
                </c:pt>
                <c:pt idx="21">
                  <c:v>879122.96</c:v>
                </c:pt>
                <c:pt idx="22">
                  <c:v>880737.32</c:v>
                </c:pt>
                <c:pt idx="23">
                  <c:v>879665.16</c:v>
                </c:pt>
                <c:pt idx="24">
                  <c:v>1130102.5</c:v>
                </c:pt>
                <c:pt idx="25">
                  <c:v>1132253.1399999999</c:v>
                </c:pt>
                <c:pt idx="26">
                  <c:v>1129584.1599999999</c:v>
                </c:pt>
                <c:pt idx="27">
                  <c:v>1416066.28</c:v>
                </c:pt>
                <c:pt idx="28">
                  <c:v>1416964.65</c:v>
                </c:pt>
                <c:pt idx="29">
                  <c:v>1415633.56</c:v>
                </c:pt>
                <c:pt idx="30">
                  <c:v>1728381.44</c:v>
                </c:pt>
                <c:pt idx="31">
                  <c:v>1727000.72</c:v>
                </c:pt>
                <c:pt idx="32">
                  <c:v>1726762.96</c:v>
                </c:pt>
                <c:pt idx="33">
                  <c:v>964.39</c:v>
                </c:pt>
                <c:pt idx="34">
                  <c:v>961.36</c:v>
                </c:pt>
                <c:pt idx="35">
                  <c:v>970.07</c:v>
                </c:pt>
                <c:pt idx="36">
                  <c:v>1888.57</c:v>
                </c:pt>
                <c:pt idx="37">
                  <c:v>1891.93</c:v>
                </c:pt>
                <c:pt idx="38">
                  <c:v>1884.17</c:v>
                </c:pt>
                <c:pt idx="39">
                  <c:v>2948.44</c:v>
                </c:pt>
                <c:pt idx="40">
                  <c:v>2955.48</c:v>
                </c:pt>
                <c:pt idx="41">
                  <c:v>2951.32</c:v>
                </c:pt>
                <c:pt idx="42">
                  <c:v>4165.9799999999996</c:v>
                </c:pt>
                <c:pt idx="43">
                  <c:v>4182.3599999999997</c:v>
                </c:pt>
                <c:pt idx="44">
                  <c:v>4185.2299999999996</c:v>
                </c:pt>
                <c:pt idx="45">
                  <c:v>5548.06</c:v>
                </c:pt>
                <c:pt idx="46">
                  <c:v>5546.54</c:v>
                </c:pt>
                <c:pt idx="47">
                  <c:v>7086.19</c:v>
                </c:pt>
                <c:pt idx="48">
                  <c:v>7104.76</c:v>
                </c:pt>
                <c:pt idx="49">
                  <c:v>7104.02</c:v>
                </c:pt>
                <c:pt idx="50">
                  <c:v>8776.4599999999991</c:v>
                </c:pt>
                <c:pt idx="51">
                  <c:v>8777.8799999999992</c:v>
                </c:pt>
                <c:pt idx="52">
                  <c:v>8768.02</c:v>
                </c:pt>
                <c:pt idx="53">
                  <c:v>10653.36</c:v>
                </c:pt>
                <c:pt idx="54">
                  <c:v>10621.75</c:v>
                </c:pt>
                <c:pt idx="55">
                  <c:v>10625.31</c:v>
                </c:pt>
                <c:pt idx="56">
                  <c:v>12650.66</c:v>
                </c:pt>
                <c:pt idx="57">
                  <c:v>12658.16</c:v>
                </c:pt>
                <c:pt idx="58">
                  <c:v>14839.62</c:v>
                </c:pt>
                <c:pt idx="59">
                  <c:v>14848.82</c:v>
                </c:pt>
                <c:pt idx="60">
                  <c:v>14872.85</c:v>
                </c:pt>
                <c:pt idx="61">
                  <c:v>17116.919999999998</c:v>
                </c:pt>
                <c:pt idx="62">
                  <c:v>17139.04</c:v>
                </c:pt>
                <c:pt idx="63">
                  <c:v>17159.52</c:v>
                </c:pt>
                <c:pt idx="64">
                  <c:v>19577.52</c:v>
                </c:pt>
                <c:pt idx="65">
                  <c:v>19630.29</c:v>
                </c:pt>
                <c:pt idx="66">
                  <c:v>19573.72</c:v>
                </c:pt>
                <c:pt idx="67">
                  <c:v>22285.42</c:v>
                </c:pt>
                <c:pt idx="68">
                  <c:v>22322.32</c:v>
                </c:pt>
                <c:pt idx="69">
                  <c:v>22298.720000000001</c:v>
                </c:pt>
                <c:pt idx="70">
                  <c:v>25105.59</c:v>
                </c:pt>
                <c:pt idx="71">
                  <c:v>25037.98</c:v>
                </c:pt>
                <c:pt idx="72">
                  <c:v>25143.96</c:v>
                </c:pt>
                <c:pt idx="73">
                  <c:v>31106.38</c:v>
                </c:pt>
                <c:pt idx="74">
                  <c:v>31048.799999999999</c:v>
                </c:pt>
                <c:pt idx="75">
                  <c:v>31131.1</c:v>
                </c:pt>
                <c:pt idx="76">
                  <c:v>45052.87</c:v>
                </c:pt>
                <c:pt idx="77">
                  <c:v>45184.5</c:v>
                </c:pt>
                <c:pt idx="78">
                  <c:v>45058.66</c:v>
                </c:pt>
                <c:pt idx="79">
                  <c:v>60442.53</c:v>
                </c:pt>
                <c:pt idx="80">
                  <c:v>60469.36</c:v>
                </c:pt>
                <c:pt idx="81">
                  <c:v>60480.09</c:v>
                </c:pt>
                <c:pt idx="82">
                  <c:v>78991.839999999997</c:v>
                </c:pt>
                <c:pt idx="83">
                  <c:v>79030.34</c:v>
                </c:pt>
                <c:pt idx="84">
                  <c:v>78997.45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5216"/>
        <c:axId val="2040656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psip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'page vs!!!'!$Q$196:$Q$277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31</c:v>
                      </c:pt>
                      <c:pt idx="4">
                        <c:v>31</c:v>
                      </c:pt>
                      <c:pt idx="5">
                        <c:v>31</c:v>
                      </c:pt>
                      <c:pt idx="6">
                        <c:v>61</c:v>
                      </c:pt>
                      <c:pt idx="7">
                        <c:v>61</c:v>
                      </c:pt>
                      <c:pt idx="8">
                        <c:v>61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121</c:v>
                      </c:pt>
                      <c:pt idx="13">
                        <c:v>121</c:v>
                      </c:pt>
                      <c:pt idx="14">
                        <c:v>121</c:v>
                      </c:pt>
                      <c:pt idx="15">
                        <c:v>151</c:v>
                      </c:pt>
                      <c:pt idx="16">
                        <c:v>151</c:v>
                      </c:pt>
                      <c:pt idx="17">
                        <c:v>151</c:v>
                      </c:pt>
                      <c:pt idx="18">
                        <c:v>181</c:v>
                      </c:pt>
                      <c:pt idx="19">
                        <c:v>181</c:v>
                      </c:pt>
                      <c:pt idx="20">
                        <c:v>211</c:v>
                      </c:pt>
                      <c:pt idx="21">
                        <c:v>211</c:v>
                      </c:pt>
                      <c:pt idx="22">
                        <c:v>211</c:v>
                      </c:pt>
                      <c:pt idx="23">
                        <c:v>241</c:v>
                      </c:pt>
                      <c:pt idx="24">
                        <c:v>241</c:v>
                      </c:pt>
                      <c:pt idx="25">
                        <c:v>271</c:v>
                      </c:pt>
                      <c:pt idx="26">
                        <c:v>271</c:v>
                      </c:pt>
                      <c:pt idx="27">
                        <c:v>271</c:v>
                      </c:pt>
                      <c:pt idx="28">
                        <c:v>301</c:v>
                      </c:pt>
                      <c:pt idx="29">
                        <c:v>301</c:v>
                      </c:pt>
                      <c:pt idx="30">
                        <c:v>301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14</c:v>
                      </c:pt>
                      <c:pt idx="49">
                        <c:v>14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16</c:v>
                      </c:pt>
                      <c:pt idx="53">
                        <c:v>18</c:v>
                      </c:pt>
                      <c:pt idx="54">
                        <c:v>18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22</c:v>
                      </c:pt>
                      <c:pt idx="59">
                        <c:v>22</c:v>
                      </c:pt>
                      <c:pt idx="60">
                        <c:v>22</c:v>
                      </c:pt>
                      <c:pt idx="61">
                        <c:v>24</c:v>
                      </c:pt>
                      <c:pt idx="62">
                        <c:v>24</c:v>
                      </c:pt>
                      <c:pt idx="63">
                        <c:v>24</c:v>
                      </c:pt>
                      <c:pt idx="64">
                        <c:v>26</c:v>
                      </c:pt>
                      <c:pt idx="65">
                        <c:v>26</c:v>
                      </c:pt>
                      <c:pt idx="66">
                        <c:v>26</c:v>
                      </c:pt>
                      <c:pt idx="67">
                        <c:v>28</c:v>
                      </c:pt>
                      <c:pt idx="68">
                        <c:v>28</c:v>
                      </c:pt>
                      <c:pt idx="69">
                        <c:v>28</c:v>
                      </c:pt>
                      <c:pt idx="70">
                        <c:v>32</c:v>
                      </c:pt>
                      <c:pt idx="71">
                        <c:v>32</c:v>
                      </c:pt>
                      <c:pt idx="72">
                        <c:v>32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56</c:v>
                      </c:pt>
                      <c:pt idx="80">
                        <c:v>56</c:v>
                      </c:pt>
                      <c:pt idx="81">
                        <c:v>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'page vs!!!'!$M$196:$M$277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663.16</c:v>
                      </c:pt>
                      <c:pt idx="1">
                        <c:v>665.73</c:v>
                      </c:pt>
                      <c:pt idx="2">
                        <c:v>660.66</c:v>
                      </c:pt>
                      <c:pt idx="3">
                        <c:v>43771.54</c:v>
                      </c:pt>
                      <c:pt idx="4">
                        <c:v>43771.47</c:v>
                      </c:pt>
                      <c:pt idx="5">
                        <c:v>43781.24</c:v>
                      </c:pt>
                      <c:pt idx="6">
                        <c:v>85684.33</c:v>
                      </c:pt>
                      <c:pt idx="7">
                        <c:v>85623.07</c:v>
                      </c:pt>
                      <c:pt idx="8">
                        <c:v>85650.58</c:v>
                      </c:pt>
                      <c:pt idx="9">
                        <c:v>139570.78</c:v>
                      </c:pt>
                      <c:pt idx="10">
                        <c:v>139559.67000000001</c:v>
                      </c:pt>
                      <c:pt idx="11">
                        <c:v>139513.1</c:v>
                      </c:pt>
                      <c:pt idx="12">
                        <c:v>195763.84</c:v>
                      </c:pt>
                      <c:pt idx="13">
                        <c:v>195780.76</c:v>
                      </c:pt>
                      <c:pt idx="14">
                        <c:v>195756.51</c:v>
                      </c:pt>
                      <c:pt idx="15">
                        <c:v>251934.25</c:v>
                      </c:pt>
                      <c:pt idx="16">
                        <c:v>251963.79</c:v>
                      </c:pt>
                      <c:pt idx="17">
                        <c:v>251891.47</c:v>
                      </c:pt>
                      <c:pt idx="18">
                        <c:v>307828.11</c:v>
                      </c:pt>
                      <c:pt idx="19">
                        <c:v>307886.36</c:v>
                      </c:pt>
                      <c:pt idx="20">
                        <c:v>363637.42</c:v>
                      </c:pt>
                      <c:pt idx="21">
                        <c:v>363784.61</c:v>
                      </c:pt>
                      <c:pt idx="22">
                        <c:v>363685.57</c:v>
                      </c:pt>
                      <c:pt idx="23">
                        <c:v>419534.79</c:v>
                      </c:pt>
                      <c:pt idx="24">
                        <c:v>419705.12</c:v>
                      </c:pt>
                      <c:pt idx="25">
                        <c:v>475307.64</c:v>
                      </c:pt>
                      <c:pt idx="26">
                        <c:v>475372.54</c:v>
                      </c:pt>
                      <c:pt idx="27">
                        <c:v>475276.66</c:v>
                      </c:pt>
                      <c:pt idx="28">
                        <c:v>531068.63</c:v>
                      </c:pt>
                      <c:pt idx="29">
                        <c:v>530980.55000000005</c:v>
                      </c:pt>
                      <c:pt idx="30">
                        <c:v>530963.21</c:v>
                      </c:pt>
                      <c:pt idx="31">
                        <c:v>3063.63</c:v>
                      </c:pt>
                      <c:pt idx="32">
                        <c:v>3060.41</c:v>
                      </c:pt>
                      <c:pt idx="33">
                        <c:v>3072</c:v>
                      </c:pt>
                      <c:pt idx="34">
                        <c:v>6070.85</c:v>
                      </c:pt>
                      <c:pt idx="35">
                        <c:v>6076.32</c:v>
                      </c:pt>
                      <c:pt idx="36">
                        <c:v>6066.13</c:v>
                      </c:pt>
                      <c:pt idx="37">
                        <c:v>9009.0499999999993</c:v>
                      </c:pt>
                      <c:pt idx="38">
                        <c:v>9015.84</c:v>
                      </c:pt>
                      <c:pt idx="39">
                        <c:v>9010.7000000000007</c:v>
                      </c:pt>
                      <c:pt idx="40">
                        <c:v>11918.51</c:v>
                      </c:pt>
                      <c:pt idx="41">
                        <c:v>11933.77</c:v>
                      </c:pt>
                      <c:pt idx="42">
                        <c:v>11935.28</c:v>
                      </c:pt>
                      <c:pt idx="43">
                        <c:v>14808.04</c:v>
                      </c:pt>
                      <c:pt idx="44">
                        <c:v>14807.69</c:v>
                      </c:pt>
                      <c:pt idx="45">
                        <c:v>17682.82</c:v>
                      </c:pt>
                      <c:pt idx="46">
                        <c:v>17699.080000000002</c:v>
                      </c:pt>
                      <c:pt idx="47">
                        <c:v>17696.77</c:v>
                      </c:pt>
                      <c:pt idx="48">
                        <c:v>20541</c:v>
                      </c:pt>
                      <c:pt idx="49">
                        <c:v>20541.599999999999</c:v>
                      </c:pt>
                      <c:pt idx="50">
                        <c:v>23407.14</c:v>
                      </c:pt>
                      <c:pt idx="51">
                        <c:v>23383.74</c:v>
                      </c:pt>
                      <c:pt idx="52">
                        <c:v>23389.8</c:v>
                      </c:pt>
                      <c:pt idx="53">
                        <c:v>26242.01</c:v>
                      </c:pt>
                      <c:pt idx="54">
                        <c:v>26245.19</c:v>
                      </c:pt>
                      <c:pt idx="55">
                        <c:v>29091.200000000001</c:v>
                      </c:pt>
                      <c:pt idx="56">
                        <c:v>29098.27</c:v>
                      </c:pt>
                      <c:pt idx="57">
                        <c:v>29113.37</c:v>
                      </c:pt>
                      <c:pt idx="58">
                        <c:v>31892.78</c:v>
                      </c:pt>
                      <c:pt idx="59">
                        <c:v>31906.38</c:v>
                      </c:pt>
                      <c:pt idx="60">
                        <c:v>31916.98</c:v>
                      </c:pt>
                      <c:pt idx="61">
                        <c:v>34710.160000000003</c:v>
                      </c:pt>
                      <c:pt idx="62">
                        <c:v>34738.6</c:v>
                      </c:pt>
                      <c:pt idx="63">
                        <c:v>34704.71</c:v>
                      </c:pt>
                      <c:pt idx="64">
                        <c:v>37565.699999999997</c:v>
                      </c:pt>
                      <c:pt idx="65">
                        <c:v>37590.97</c:v>
                      </c:pt>
                      <c:pt idx="66">
                        <c:v>37575.32</c:v>
                      </c:pt>
                      <c:pt idx="67">
                        <c:v>40395.64</c:v>
                      </c:pt>
                      <c:pt idx="68">
                        <c:v>40363.47</c:v>
                      </c:pt>
                      <c:pt idx="69">
                        <c:v>40416.589999999997</c:v>
                      </c:pt>
                      <c:pt idx="70">
                        <c:v>45996.6</c:v>
                      </c:pt>
                      <c:pt idx="71">
                        <c:v>45967.98</c:v>
                      </c:pt>
                      <c:pt idx="72">
                        <c:v>46006.83</c:v>
                      </c:pt>
                      <c:pt idx="73">
                        <c:v>57203.76</c:v>
                      </c:pt>
                      <c:pt idx="74">
                        <c:v>57257.49</c:v>
                      </c:pt>
                      <c:pt idx="75">
                        <c:v>57207.3</c:v>
                      </c:pt>
                      <c:pt idx="76">
                        <c:v>68384.649999999994</c:v>
                      </c:pt>
                      <c:pt idx="77">
                        <c:v>68390.28</c:v>
                      </c:pt>
                      <c:pt idx="78">
                        <c:v>68395.25</c:v>
                      </c:pt>
                      <c:pt idx="79">
                        <c:v>79493.429999999993</c:v>
                      </c:pt>
                      <c:pt idx="80">
                        <c:v>79503.37</c:v>
                      </c:pt>
                      <c:pt idx="81">
                        <c:v>79494.490000000005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4065216"/>
        <c:scaling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Pages/Document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5608"/>
        <c:crosses val="autoZero"/>
        <c:crossBetween val="midCat"/>
      </c:valAx>
      <c:valAx>
        <c:axId val="204065608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Secure</a:t>
                </a:r>
                <a:r>
                  <a:rPr lang="en-US" baseline="0"/>
                  <a:t> Index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521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Build Time { secrets=1, location uncertainty=256, false positive rate=0.001 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vs!!!'!$N$35:$N$195</c:f>
              <c:numCache>
                <c:formatCode>General</c:formatCode>
                <c:ptCount val="161"/>
                <c:pt idx="0">
                  <c:v>3.33</c:v>
                </c:pt>
                <c:pt idx="1">
                  <c:v>3.67</c:v>
                </c:pt>
                <c:pt idx="2">
                  <c:v>3.31</c:v>
                </c:pt>
                <c:pt idx="3">
                  <c:v>69.59</c:v>
                </c:pt>
                <c:pt idx="4">
                  <c:v>69.53</c:v>
                </c:pt>
                <c:pt idx="5">
                  <c:v>140.61000000000001</c:v>
                </c:pt>
                <c:pt idx="6">
                  <c:v>138.01</c:v>
                </c:pt>
                <c:pt idx="7">
                  <c:v>210.13</c:v>
                </c:pt>
                <c:pt idx="8">
                  <c:v>205.67</c:v>
                </c:pt>
                <c:pt idx="9">
                  <c:v>209.21</c:v>
                </c:pt>
                <c:pt idx="10">
                  <c:v>284.07</c:v>
                </c:pt>
                <c:pt idx="11">
                  <c:v>284.86</c:v>
                </c:pt>
                <c:pt idx="12">
                  <c:v>281.36</c:v>
                </c:pt>
                <c:pt idx="13">
                  <c:v>355.71</c:v>
                </c:pt>
                <c:pt idx="14">
                  <c:v>354.24</c:v>
                </c:pt>
                <c:pt idx="15">
                  <c:v>352.58</c:v>
                </c:pt>
                <c:pt idx="16">
                  <c:v>432.57</c:v>
                </c:pt>
                <c:pt idx="17">
                  <c:v>428.67</c:v>
                </c:pt>
                <c:pt idx="18">
                  <c:v>426.32</c:v>
                </c:pt>
                <c:pt idx="19">
                  <c:v>507.42</c:v>
                </c:pt>
                <c:pt idx="20">
                  <c:v>506.22</c:v>
                </c:pt>
                <c:pt idx="21">
                  <c:v>502.37</c:v>
                </c:pt>
                <c:pt idx="22">
                  <c:v>577.26</c:v>
                </c:pt>
                <c:pt idx="23">
                  <c:v>573.82000000000005</c:v>
                </c:pt>
                <c:pt idx="24">
                  <c:v>582.53</c:v>
                </c:pt>
                <c:pt idx="25">
                  <c:v>652.78</c:v>
                </c:pt>
                <c:pt idx="26">
                  <c:v>658.35</c:v>
                </c:pt>
                <c:pt idx="27">
                  <c:v>656.76</c:v>
                </c:pt>
                <c:pt idx="28">
                  <c:v>721.47</c:v>
                </c:pt>
                <c:pt idx="29">
                  <c:v>726.23</c:v>
                </c:pt>
                <c:pt idx="30">
                  <c:v>719.21</c:v>
                </c:pt>
                <c:pt idx="31">
                  <c:v>7.98</c:v>
                </c:pt>
                <c:pt idx="32">
                  <c:v>11.17</c:v>
                </c:pt>
                <c:pt idx="33">
                  <c:v>10.97</c:v>
                </c:pt>
                <c:pt idx="34">
                  <c:v>14.38</c:v>
                </c:pt>
                <c:pt idx="35">
                  <c:v>15.98</c:v>
                </c:pt>
                <c:pt idx="36">
                  <c:v>23.6</c:v>
                </c:pt>
                <c:pt idx="37">
                  <c:v>18.21</c:v>
                </c:pt>
                <c:pt idx="38">
                  <c:v>22.87</c:v>
                </c:pt>
                <c:pt idx="39">
                  <c:v>25.67</c:v>
                </c:pt>
                <c:pt idx="40">
                  <c:v>23.91</c:v>
                </c:pt>
                <c:pt idx="41">
                  <c:v>27.16</c:v>
                </c:pt>
                <c:pt idx="42">
                  <c:v>27.62</c:v>
                </c:pt>
                <c:pt idx="43">
                  <c:v>32.28</c:v>
                </c:pt>
                <c:pt idx="44">
                  <c:v>33.15</c:v>
                </c:pt>
                <c:pt idx="45">
                  <c:v>34.97</c:v>
                </c:pt>
                <c:pt idx="46">
                  <c:v>36.57</c:v>
                </c:pt>
                <c:pt idx="47">
                  <c:v>37.35</c:v>
                </c:pt>
                <c:pt idx="48">
                  <c:v>37.94</c:v>
                </c:pt>
                <c:pt idx="49">
                  <c:v>39.85</c:v>
                </c:pt>
                <c:pt idx="50">
                  <c:v>40.479999999999997</c:v>
                </c:pt>
                <c:pt idx="51">
                  <c:v>41.83</c:v>
                </c:pt>
                <c:pt idx="52">
                  <c:v>45.58</c:v>
                </c:pt>
                <c:pt idx="53">
                  <c:v>52.1</c:v>
                </c:pt>
                <c:pt idx="54">
                  <c:v>50.7</c:v>
                </c:pt>
                <c:pt idx="55">
                  <c:v>52.11</c:v>
                </c:pt>
                <c:pt idx="56">
                  <c:v>49.63</c:v>
                </c:pt>
                <c:pt idx="57">
                  <c:v>53.44</c:v>
                </c:pt>
                <c:pt idx="58">
                  <c:v>53.27</c:v>
                </c:pt>
                <c:pt idx="59">
                  <c:v>55.05</c:v>
                </c:pt>
                <c:pt idx="60">
                  <c:v>58.53</c:v>
                </c:pt>
                <c:pt idx="61">
                  <c:v>58.4</c:v>
                </c:pt>
                <c:pt idx="62">
                  <c:v>57.94</c:v>
                </c:pt>
                <c:pt idx="63">
                  <c:v>62.92</c:v>
                </c:pt>
                <c:pt idx="64">
                  <c:v>63.51</c:v>
                </c:pt>
                <c:pt idx="65">
                  <c:v>72.81</c:v>
                </c:pt>
                <c:pt idx="66">
                  <c:v>72.010000000000005</c:v>
                </c:pt>
                <c:pt idx="67">
                  <c:v>72.03</c:v>
                </c:pt>
                <c:pt idx="68">
                  <c:v>89.43</c:v>
                </c:pt>
                <c:pt idx="69">
                  <c:v>90.13</c:v>
                </c:pt>
                <c:pt idx="70">
                  <c:v>89.31</c:v>
                </c:pt>
                <c:pt idx="71">
                  <c:v>106.77</c:v>
                </c:pt>
                <c:pt idx="72">
                  <c:v>108.31</c:v>
                </c:pt>
                <c:pt idx="73">
                  <c:v>126.81</c:v>
                </c:pt>
                <c:pt idx="74">
                  <c:v>126.9</c:v>
                </c:pt>
                <c:pt idx="75">
                  <c:v>126.27</c:v>
                </c:pt>
                <c:pt idx="76">
                  <c:v>3.67</c:v>
                </c:pt>
                <c:pt idx="77">
                  <c:v>4.18</c:v>
                </c:pt>
                <c:pt idx="78">
                  <c:v>3.64</c:v>
                </c:pt>
                <c:pt idx="79">
                  <c:v>41.63</c:v>
                </c:pt>
                <c:pt idx="80">
                  <c:v>42.96</c:v>
                </c:pt>
                <c:pt idx="81">
                  <c:v>42.33</c:v>
                </c:pt>
                <c:pt idx="82">
                  <c:v>80.72</c:v>
                </c:pt>
                <c:pt idx="83">
                  <c:v>79.25</c:v>
                </c:pt>
                <c:pt idx="84">
                  <c:v>76.88</c:v>
                </c:pt>
                <c:pt idx="85">
                  <c:v>117.99</c:v>
                </c:pt>
                <c:pt idx="86">
                  <c:v>113.41</c:v>
                </c:pt>
                <c:pt idx="87">
                  <c:v>113.9</c:v>
                </c:pt>
                <c:pt idx="88">
                  <c:v>155.58000000000001</c:v>
                </c:pt>
                <c:pt idx="89">
                  <c:v>153.78</c:v>
                </c:pt>
                <c:pt idx="90">
                  <c:v>155.01</c:v>
                </c:pt>
                <c:pt idx="91">
                  <c:v>187.61</c:v>
                </c:pt>
                <c:pt idx="92">
                  <c:v>186.17</c:v>
                </c:pt>
                <c:pt idx="93">
                  <c:v>189.58</c:v>
                </c:pt>
                <c:pt idx="94">
                  <c:v>226.62</c:v>
                </c:pt>
                <c:pt idx="95">
                  <c:v>226.95</c:v>
                </c:pt>
                <c:pt idx="96">
                  <c:v>222.29</c:v>
                </c:pt>
                <c:pt idx="97">
                  <c:v>269.47000000000003</c:v>
                </c:pt>
                <c:pt idx="98">
                  <c:v>266.83</c:v>
                </c:pt>
                <c:pt idx="99">
                  <c:v>259.56</c:v>
                </c:pt>
                <c:pt idx="100">
                  <c:v>303.25</c:v>
                </c:pt>
                <c:pt idx="101">
                  <c:v>299.70999999999998</c:v>
                </c:pt>
                <c:pt idx="102">
                  <c:v>303.44</c:v>
                </c:pt>
                <c:pt idx="103">
                  <c:v>340.29</c:v>
                </c:pt>
                <c:pt idx="104">
                  <c:v>349.24</c:v>
                </c:pt>
                <c:pt idx="105">
                  <c:v>348.11</c:v>
                </c:pt>
                <c:pt idx="106">
                  <c:v>378.46</c:v>
                </c:pt>
                <c:pt idx="107">
                  <c:v>380.2</c:v>
                </c:pt>
                <c:pt idx="108">
                  <c:v>376.34</c:v>
                </c:pt>
                <c:pt idx="109">
                  <c:v>11.52</c:v>
                </c:pt>
                <c:pt idx="110">
                  <c:v>5.61</c:v>
                </c:pt>
                <c:pt idx="111">
                  <c:v>7.26</c:v>
                </c:pt>
                <c:pt idx="112">
                  <c:v>8.31</c:v>
                </c:pt>
                <c:pt idx="113">
                  <c:v>11.08</c:v>
                </c:pt>
                <c:pt idx="114">
                  <c:v>9.2200000000000006</c:v>
                </c:pt>
                <c:pt idx="115">
                  <c:v>10.84</c:v>
                </c:pt>
                <c:pt idx="116">
                  <c:v>12.19</c:v>
                </c:pt>
                <c:pt idx="117">
                  <c:v>13.88</c:v>
                </c:pt>
                <c:pt idx="118">
                  <c:v>14.32</c:v>
                </c:pt>
                <c:pt idx="119">
                  <c:v>13.85</c:v>
                </c:pt>
                <c:pt idx="120">
                  <c:v>17.149999999999999</c:v>
                </c:pt>
                <c:pt idx="121">
                  <c:v>16.61</c:v>
                </c:pt>
                <c:pt idx="122">
                  <c:v>17.93</c:v>
                </c:pt>
                <c:pt idx="123">
                  <c:v>19.7</c:v>
                </c:pt>
                <c:pt idx="124">
                  <c:v>20.48</c:v>
                </c:pt>
                <c:pt idx="125">
                  <c:v>19.11</c:v>
                </c:pt>
                <c:pt idx="126">
                  <c:v>21.59</c:v>
                </c:pt>
                <c:pt idx="127">
                  <c:v>20.85</c:v>
                </c:pt>
                <c:pt idx="128">
                  <c:v>22.57</c:v>
                </c:pt>
                <c:pt idx="129">
                  <c:v>24.03</c:v>
                </c:pt>
                <c:pt idx="130">
                  <c:v>24.78</c:v>
                </c:pt>
                <c:pt idx="131">
                  <c:v>25.34</c:v>
                </c:pt>
                <c:pt idx="132">
                  <c:v>28.97</c:v>
                </c:pt>
                <c:pt idx="133">
                  <c:v>26.38</c:v>
                </c:pt>
                <c:pt idx="134">
                  <c:v>30.09</c:v>
                </c:pt>
                <c:pt idx="135">
                  <c:v>29.7</c:v>
                </c:pt>
                <c:pt idx="136">
                  <c:v>31.32</c:v>
                </c:pt>
                <c:pt idx="137">
                  <c:v>31.25</c:v>
                </c:pt>
                <c:pt idx="138">
                  <c:v>30.9</c:v>
                </c:pt>
                <c:pt idx="139">
                  <c:v>31.3</c:v>
                </c:pt>
                <c:pt idx="140">
                  <c:v>33.71</c:v>
                </c:pt>
                <c:pt idx="141">
                  <c:v>34.78</c:v>
                </c:pt>
                <c:pt idx="142">
                  <c:v>34.42</c:v>
                </c:pt>
                <c:pt idx="143">
                  <c:v>36.619999999999997</c:v>
                </c:pt>
                <c:pt idx="144">
                  <c:v>38.08</c:v>
                </c:pt>
                <c:pt idx="145">
                  <c:v>36.07</c:v>
                </c:pt>
                <c:pt idx="146">
                  <c:v>39.33</c:v>
                </c:pt>
                <c:pt idx="147">
                  <c:v>38.590000000000003</c:v>
                </c:pt>
                <c:pt idx="148">
                  <c:v>39.85</c:v>
                </c:pt>
                <c:pt idx="149">
                  <c:v>44.72</c:v>
                </c:pt>
                <c:pt idx="150">
                  <c:v>42.99</c:v>
                </c:pt>
                <c:pt idx="151">
                  <c:v>44.26</c:v>
                </c:pt>
                <c:pt idx="152">
                  <c:v>52.32</c:v>
                </c:pt>
                <c:pt idx="153">
                  <c:v>53.02</c:v>
                </c:pt>
                <c:pt idx="154">
                  <c:v>52.8</c:v>
                </c:pt>
                <c:pt idx="155">
                  <c:v>61.69</c:v>
                </c:pt>
                <c:pt idx="156">
                  <c:v>62.32</c:v>
                </c:pt>
                <c:pt idx="157">
                  <c:v>63.64</c:v>
                </c:pt>
                <c:pt idx="158">
                  <c:v>72.66</c:v>
                </c:pt>
                <c:pt idx="159">
                  <c:v>73.2</c:v>
                </c:pt>
                <c:pt idx="160">
                  <c:v>71.62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vs!!!'!$N$111:$N$195</c:f>
              <c:numCache>
                <c:formatCode>General</c:formatCode>
                <c:ptCount val="85"/>
                <c:pt idx="0">
                  <c:v>3.67</c:v>
                </c:pt>
                <c:pt idx="1">
                  <c:v>4.18</c:v>
                </c:pt>
                <c:pt idx="2">
                  <c:v>3.64</c:v>
                </c:pt>
                <c:pt idx="3">
                  <c:v>41.63</c:v>
                </c:pt>
                <c:pt idx="4">
                  <c:v>42.96</c:v>
                </c:pt>
                <c:pt idx="5">
                  <c:v>42.33</c:v>
                </c:pt>
                <c:pt idx="6">
                  <c:v>80.72</c:v>
                </c:pt>
                <c:pt idx="7">
                  <c:v>79.25</c:v>
                </c:pt>
                <c:pt idx="8">
                  <c:v>76.88</c:v>
                </c:pt>
                <c:pt idx="9">
                  <c:v>117.99</c:v>
                </c:pt>
                <c:pt idx="10">
                  <c:v>113.41</c:v>
                </c:pt>
                <c:pt idx="11">
                  <c:v>113.9</c:v>
                </c:pt>
                <c:pt idx="12">
                  <c:v>155.58000000000001</c:v>
                </c:pt>
                <c:pt idx="13">
                  <c:v>153.78</c:v>
                </c:pt>
                <c:pt idx="14">
                  <c:v>155.01</c:v>
                </c:pt>
                <c:pt idx="15">
                  <c:v>187.61</c:v>
                </c:pt>
                <c:pt idx="16">
                  <c:v>186.17</c:v>
                </c:pt>
                <c:pt idx="17">
                  <c:v>189.58</c:v>
                </c:pt>
                <c:pt idx="18">
                  <c:v>226.62</c:v>
                </c:pt>
                <c:pt idx="19">
                  <c:v>226.95</c:v>
                </c:pt>
                <c:pt idx="20">
                  <c:v>222.29</c:v>
                </c:pt>
                <c:pt idx="21">
                  <c:v>269.47000000000003</c:v>
                </c:pt>
                <c:pt idx="22">
                  <c:v>266.83</c:v>
                </c:pt>
                <c:pt idx="23">
                  <c:v>259.56</c:v>
                </c:pt>
                <c:pt idx="24">
                  <c:v>303.25</c:v>
                </c:pt>
                <c:pt idx="25">
                  <c:v>299.70999999999998</c:v>
                </c:pt>
                <c:pt idx="26">
                  <c:v>303.44</c:v>
                </c:pt>
                <c:pt idx="27">
                  <c:v>340.29</c:v>
                </c:pt>
                <c:pt idx="28">
                  <c:v>349.24</c:v>
                </c:pt>
                <c:pt idx="29">
                  <c:v>348.11</c:v>
                </c:pt>
                <c:pt idx="30">
                  <c:v>378.46</c:v>
                </c:pt>
                <c:pt idx="31">
                  <c:v>380.2</c:v>
                </c:pt>
                <c:pt idx="32">
                  <c:v>376.34</c:v>
                </c:pt>
                <c:pt idx="33">
                  <c:v>11.52</c:v>
                </c:pt>
                <c:pt idx="34">
                  <c:v>5.61</c:v>
                </c:pt>
                <c:pt idx="35">
                  <c:v>7.26</c:v>
                </c:pt>
                <c:pt idx="36">
                  <c:v>8.31</c:v>
                </c:pt>
                <c:pt idx="37">
                  <c:v>11.08</c:v>
                </c:pt>
                <c:pt idx="38">
                  <c:v>9.2200000000000006</c:v>
                </c:pt>
                <c:pt idx="39">
                  <c:v>10.84</c:v>
                </c:pt>
                <c:pt idx="40">
                  <c:v>12.19</c:v>
                </c:pt>
                <c:pt idx="41">
                  <c:v>13.88</c:v>
                </c:pt>
                <c:pt idx="42">
                  <c:v>14.32</c:v>
                </c:pt>
                <c:pt idx="43">
                  <c:v>13.85</c:v>
                </c:pt>
                <c:pt idx="44">
                  <c:v>17.149999999999999</c:v>
                </c:pt>
                <c:pt idx="45">
                  <c:v>16.61</c:v>
                </c:pt>
                <c:pt idx="46">
                  <c:v>17.93</c:v>
                </c:pt>
                <c:pt idx="47">
                  <c:v>19.7</c:v>
                </c:pt>
                <c:pt idx="48">
                  <c:v>20.48</c:v>
                </c:pt>
                <c:pt idx="49">
                  <c:v>19.11</c:v>
                </c:pt>
                <c:pt idx="50">
                  <c:v>21.59</c:v>
                </c:pt>
                <c:pt idx="51">
                  <c:v>20.85</c:v>
                </c:pt>
                <c:pt idx="52">
                  <c:v>22.57</c:v>
                </c:pt>
                <c:pt idx="53">
                  <c:v>24.03</c:v>
                </c:pt>
                <c:pt idx="54">
                  <c:v>24.78</c:v>
                </c:pt>
                <c:pt idx="55">
                  <c:v>25.34</c:v>
                </c:pt>
                <c:pt idx="56">
                  <c:v>28.97</c:v>
                </c:pt>
                <c:pt idx="57">
                  <c:v>26.38</c:v>
                </c:pt>
                <c:pt idx="58">
                  <c:v>30.09</c:v>
                </c:pt>
                <c:pt idx="59">
                  <c:v>29.7</c:v>
                </c:pt>
                <c:pt idx="60">
                  <c:v>31.32</c:v>
                </c:pt>
                <c:pt idx="61">
                  <c:v>31.25</c:v>
                </c:pt>
                <c:pt idx="62">
                  <c:v>30.9</c:v>
                </c:pt>
                <c:pt idx="63">
                  <c:v>31.3</c:v>
                </c:pt>
                <c:pt idx="64">
                  <c:v>33.71</c:v>
                </c:pt>
                <c:pt idx="65">
                  <c:v>34.78</c:v>
                </c:pt>
                <c:pt idx="66">
                  <c:v>34.42</c:v>
                </c:pt>
                <c:pt idx="67">
                  <c:v>36.619999999999997</c:v>
                </c:pt>
                <c:pt idx="68">
                  <c:v>38.08</c:v>
                </c:pt>
                <c:pt idx="69">
                  <c:v>36.07</c:v>
                </c:pt>
                <c:pt idx="70">
                  <c:v>39.33</c:v>
                </c:pt>
                <c:pt idx="71">
                  <c:v>38.590000000000003</c:v>
                </c:pt>
                <c:pt idx="72">
                  <c:v>39.85</c:v>
                </c:pt>
                <c:pt idx="73">
                  <c:v>44.72</c:v>
                </c:pt>
                <c:pt idx="74">
                  <c:v>42.99</c:v>
                </c:pt>
                <c:pt idx="75">
                  <c:v>44.26</c:v>
                </c:pt>
                <c:pt idx="76">
                  <c:v>52.32</c:v>
                </c:pt>
                <c:pt idx="77">
                  <c:v>53.02</c:v>
                </c:pt>
                <c:pt idx="78">
                  <c:v>52.8</c:v>
                </c:pt>
                <c:pt idx="79">
                  <c:v>61.69</c:v>
                </c:pt>
                <c:pt idx="80">
                  <c:v>62.32</c:v>
                </c:pt>
                <c:pt idx="81">
                  <c:v>63.64</c:v>
                </c:pt>
                <c:pt idx="82">
                  <c:v>72.66</c:v>
                </c:pt>
                <c:pt idx="83">
                  <c:v>73.2</c:v>
                </c:pt>
                <c:pt idx="84">
                  <c:v>71.62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vs!!!'!$N$196:$N$277</c:f>
              <c:numCache>
                <c:formatCode>General</c:formatCode>
                <c:ptCount val="82"/>
                <c:pt idx="0">
                  <c:v>5.25</c:v>
                </c:pt>
                <c:pt idx="1">
                  <c:v>8.9</c:v>
                </c:pt>
                <c:pt idx="2">
                  <c:v>6.11</c:v>
                </c:pt>
                <c:pt idx="3">
                  <c:v>46.29</c:v>
                </c:pt>
                <c:pt idx="4">
                  <c:v>46.94</c:v>
                </c:pt>
                <c:pt idx="5">
                  <c:v>47.4</c:v>
                </c:pt>
                <c:pt idx="6">
                  <c:v>88.81</c:v>
                </c:pt>
                <c:pt idx="7">
                  <c:v>87.14</c:v>
                </c:pt>
                <c:pt idx="8">
                  <c:v>85.65</c:v>
                </c:pt>
                <c:pt idx="9">
                  <c:v>129.63999999999999</c:v>
                </c:pt>
                <c:pt idx="10">
                  <c:v>126.34</c:v>
                </c:pt>
                <c:pt idx="11">
                  <c:v>127.4</c:v>
                </c:pt>
                <c:pt idx="12">
                  <c:v>172.13</c:v>
                </c:pt>
                <c:pt idx="13">
                  <c:v>172.6</c:v>
                </c:pt>
                <c:pt idx="14">
                  <c:v>170.18</c:v>
                </c:pt>
                <c:pt idx="15">
                  <c:v>207.95</c:v>
                </c:pt>
                <c:pt idx="16">
                  <c:v>208.32</c:v>
                </c:pt>
                <c:pt idx="17">
                  <c:v>208.98</c:v>
                </c:pt>
                <c:pt idx="18">
                  <c:v>254.96</c:v>
                </c:pt>
                <c:pt idx="19">
                  <c:v>247.84</c:v>
                </c:pt>
                <c:pt idx="20">
                  <c:v>297.56</c:v>
                </c:pt>
                <c:pt idx="21">
                  <c:v>295.39999999999998</c:v>
                </c:pt>
                <c:pt idx="22">
                  <c:v>288.19</c:v>
                </c:pt>
                <c:pt idx="23">
                  <c:v>333.26</c:v>
                </c:pt>
                <c:pt idx="24">
                  <c:v>332.05</c:v>
                </c:pt>
                <c:pt idx="25">
                  <c:v>368.65</c:v>
                </c:pt>
                <c:pt idx="26">
                  <c:v>379.48</c:v>
                </c:pt>
                <c:pt idx="27">
                  <c:v>376.18</c:v>
                </c:pt>
                <c:pt idx="28">
                  <c:v>415.58</c:v>
                </c:pt>
                <c:pt idx="29">
                  <c:v>414.2</c:v>
                </c:pt>
                <c:pt idx="30">
                  <c:v>406.7</c:v>
                </c:pt>
                <c:pt idx="31">
                  <c:v>6.76</c:v>
                </c:pt>
                <c:pt idx="32">
                  <c:v>7.58</c:v>
                </c:pt>
                <c:pt idx="33">
                  <c:v>6.85</c:v>
                </c:pt>
                <c:pt idx="34">
                  <c:v>10.39</c:v>
                </c:pt>
                <c:pt idx="35">
                  <c:v>12.69</c:v>
                </c:pt>
                <c:pt idx="36">
                  <c:v>9.07</c:v>
                </c:pt>
                <c:pt idx="37">
                  <c:v>13.73</c:v>
                </c:pt>
                <c:pt idx="38">
                  <c:v>12.65</c:v>
                </c:pt>
                <c:pt idx="39">
                  <c:v>14.51</c:v>
                </c:pt>
                <c:pt idx="40">
                  <c:v>15.09</c:v>
                </c:pt>
                <c:pt idx="41">
                  <c:v>15.43</c:v>
                </c:pt>
                <c:pt idx="42">
                  <c:v>16.77</c:v>
                </c:pt>
                <c:pt idx="43">
                  <c:v>20.11</c:v>
                </c:pt>
                <c:pt idx="44">
                  <c:v>18.11</c:v>
                </c:pt>
                <c:pt idx="45">
                  <c:v>23.92</c:v>
                </c:pt>
                <c:pt idx="46">
                  <c:v>21.64</c:v>
                </c:pt>
                <c:pt idx="47">
                  <c:v>21.75</c:v>
                </c:pt>
                <c:pt idx="48">
                  <c:v>25.4</c:v>
                </c:pt>
                <c:pt idx="49">
                  <c:v>23.41</c:v>
                </c:pt>
                <c:pt idx="50">
                  <c:v>27.04</c:v>
                </c:pt>
                <c:pt idx="51">
                  <c:v>28.85</c:v>
                </c:pt>
                <c:pt idx="52">
                  <c:v>27.65</c:v>
                </c:pt>
                <c:pt idx="53">
                  <c:v>31.87</c:v>
                </c:pt>
                <c:pt idx="54">
                  <c:v>29.1</c:v>
                </c:pt>
                <c:pt idx="55">
                  <c:v>31.92</c:v>
                </c:pt>
                <c:pt idx="56">
                  <c:v>34.130000000000003</c:v>
                </c:pt>
                <c:pt idx="57">
                  <c:v>34.049999999999997</c:v>
                </c:pt>
                <c:pt idx="58">
                  <c:v>35.64</c:v>
                </c:pt>
                <c:pt idx="59">
                  <c:v>34.83</c:v>
                </c:pt>
                <c:pt idx="60">
                  <c:v>34.36</c:v>
                </c:pt>
                <c:pt idx="61">
                  <c:v>38.97</c:v>
                </c:pt>
                <c:pt idx="62">
                  <c:v>39.25</c:v>
                </c:pt>
                <c:pt idx="63">
                  <c:v>39.71</c:v>
                </c:pt>
                <c:pt idx="64">
                  <c:v>41.15</c:v>
                </c:pt>
                <c:pt idx="65">
                  <c:v>40.64</c:v>
                </c:pt>
                <c:pt idx="66">
                  <c:v>41.47</c:v>
                </c:pt>
                <c:pt idx="67">
                  <c:v>43.16</c:v>
                </c:pt>
                <c:pt idx="68">
                  <c:v>43.86</c:v>
                </c:pt>
                <c:pt idx="69">
                  <c:v>43.52</c:v>
                </c:pt>
                <c:pt idx="70">
                  <c:v>49.8</c:v>
                </c:pt>
                <c:pt idx="71">
                  <c:v>50.37</c:v>
                </c:pt>
                <c:pt idx="72">
                  <c:v>50.69</c:v>
                </c:pt>
                <c:pt idx="73">
                  <c:v>58.91</c:v>
                </c:pt>
                <c:pt idx="74">
                  <c:v>60.26</c:v>
                </c:pt>
                <c:pt idx="75">
                  <c:v>60.66</c:v>
                </c:pt>
                <c:pt idx="76">
                  <c:v>68.61</c:v>
                </c:pt>
                <c:pt idx="77">
                  <c:v>71.709999999999994</c:v>
                </c:pt>
                <c:pt idx="78">
                  <c:v>70.77</c:v>
                </c:pt>
                <c:pt idx="79">
                  <c:v>80.84</c:v>
                </c:pt>
                <c:pt idx="80">
                  <c:v>81.2</c:v>
                </c:pt>
                <c:pt idx="81">
                  <c:v>82.92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6392"/>
        <c:axId val="204066784"/>
      </c:scatterChart>
      <c:valAx>
        <c:axId val="204066392"/>
        <c:scaling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Pages/Document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6784"/>
        <c:crosses val="autoZero"/>
        <c:crossBetween val="midCat"/>
      </c:valAx>
      <c:valAx>
        <c:axId val="20406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Load Time { secrets=1, location uncertainty=256, false positive rate = 0.001 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vs!!!'!$O$35:$O$110</c:f>
              <c:numCache>
                <c:formatCode>General</c:formatCode>
                <c:ptCount val="76"/>
                <c:pt idx="0">
                  <c:v>0.27</c:v>
                </c:pt>
                <c:pt idx="1">
                  <c:v>0.27</c:v>
                </c:pt>
                <c:pt idx="2">
                  <c:v>0.28000000000000003</c:v>
                </c:pt>
                <c:pt idx="3">
                  <c:v>2.99</c:v>
                </c:pt>
                <c:pt idx="4">
                  <c:v>3.11</c:v>
                </c:pt>
                <c:pt idx="5">
                  <c:v>6.26</c:v>
                </c:pt>
                <c:pt idx="6">
                  <c:v>6.34</c:v>
                </c:pt>
                <c:pt idx="7">
                  <c:v>9.75</c:v>
                </c:pt>
                <c:pt idx="8">
                  <c:v>9.73</c:v>
                </c:pt>
                <c:pt idx="9">
                  <c:v>9.7200000000000006</c:v>
                </c:pt>
                <c:pt idx="10">
                  <c:v>13.76</c:v>
                </c:pt>
                <c:pt idx="11">
                  <c:v>13.56</c:v>
                </c:pt>
                <c:pt idx="12">
                  <c:v>13.54</c:v>
                </c:pt>
                <c:pt idx="13">
                  <c:v>17.149999999999999</c:v>
                </c:pt>
                <c:pt idx="14">
                  <c:v>17.13</c:v>
                </c:pt>
                <c:pt idx="15">
                  <c:v>17.149999999999999</c:v>
                </c:pt>
                <c:pt idx="16">
                  <c:v>21.03</c:v>
                </c:pt>
                <c:pt idx="17">
                  <c:v>20.82</c:v>
                </c:pt>
                <c:pt idx="18">
                  <c:v>20.99</c:v>
                </c:pt>
                <c:pt idx="19">
                  <c:v>25.18</c:v>
                </c:pt>
                <c:pt idx="20">
                  <c:v>24.84</c:v>
                </c:pt>
                <c:pt idx="21">
                  <c:v>25.05</c:v>
                </c:pt>
                <c:pt idx="22">
                  <c:v>28.92</c:v>
                </c:pt>
                <c:pt idx="23">
                  <c:v>28.57</c:v>
                </c:pt>
                <c:pt idx="24">
                  <c:v>28.98</c:v>
                </c:pt>
                <c:pt idx="25">
                  <c:v>32.68</c:v>
                </c:pt>
                <c:pt idx="26">
                  <c:v>32.85</c:v>
                </c:pt>
                <c:pt idx="27">
                  <c:v>33.08</c:v>
                </c:pt>
                <c:pt idx="28">
                  <c:v>36.53</c:v>
                </c:pt>
                <c:pt idx="29">
                  <c:v>36.64</c:v>
                </c:pt>
                <c:pt idx="30">
                  <c:v>36.68</c:v>
                </c:pt>
                <c:pt idx="31">
                  <c:v>0.35</c:v>
                </c:pt>
                <c:pt idx="32">
                  <c:v>0.49</c:v>
                </c:pt>
                <c:pt idx="33">
                  <c:v>0.49</c:v>
                </c:pt>
                <c:pt idx="34">
                  <c:v>0.66</c:v>
                </c:pt>
                <c:pt idx="35">
                  <c:v>0.66</c:v>
                </c:pt>
                <c:pt idx="36">
                  <c:v>0.8</c:v>
                </c:pt>
                <c:pt idx="37">
                  <c:v>0.81</c:v>
                </c:pt>
                <c:pt idx="38">
                  <c:v>1</c:v>
                </c:pt>
                <c:pt idx="39">
                  <c:v>1</c:v>
                </c:pt>
                <c:pt idx="40">
                  <c:v>0.98</c:v>
                </c:pt>
                <c:pt idx="41">
                  <c:v>1.18</c:v>
                </c:pt>
                <c:pt idx="42">
                  <c:v>1.2</c:v>
                </c:pt>
                <c:pt idx="43">
                  <c:v>1.35</c:v>
                </c:pt>
                <c:pt idx="44">
                  <c:v>1.38</c:v>
                </c:pt>
                <c:pt idx="45">
                  <c:v>1.37</c:v>
                </c:pt>
                <c:pt idx="46">
                  <c:v>1.51</c:v>
                </c:pt>
                <c:pt idx="47">
                  <c:v>1.53</c:v>
                </c:pt>
                <c:pt idx="48">
                  <c:v>1.63</c:v>
                </c:pt>
                <c:pt idx="49">
                  <c:v>1.72</c:v>
                </c:pt>
                <c:pt idx="50">
                  <c:v>1.72</c:v>
                </c:pt>
                <c:pt idx="51">
                  <c:v>1.72</c:v>
                </c:pt>
                <c:pt idx="52">
                  <c:v>1.98</c:v>
                </c:pt>
                <c:pt idx="53">
                  <c:v>1.93</c:v>
                </c:pt>
                <c:pt idx="54">
                  <c:v>2.11</c:v>
                </c:pt>
                <c:pt idx="55">
                  <c:v>2.1800000000000002</c:v>
                </c:pt>
                <c:pt idx="56">
                  <c:v>2.14</c:v>
                </c:pt>
                <c:pt idx="57">
                  <c:v>2.31</c:v>
                </c:pt>
                <c:pt idx="58">
                  <c:v>2.37</c:v>
                </c:pt>
                <c:pt idx="59">
                  <c:v>2.33</c:v>
                </c:pt>
                <c:pt idx="60">
                  <c:v>2.54</c:v>
                </c:pt>
                <c:pt idx="61">
                  <c:v>2.61</c:v>
                </c:pt>
                <c:pt idx="62">
                  <c:v>2.52</c:v>
                </c:pt>
                <c:pt idx="63">
                  <c:v>2.74</c:v>
                </c:pt>
                <c:pt idx="64">
                  <c:v>2.84</c:v>
                </c:pt>
                <c:pt idx="65">
                  <c:v>3.13</c:v>
                </c:pt>
                <c:pt idx="66">
                  <c:v>3.11</c:v>
                </c:pt>
                <c:pt idx="67">
                  <c:v>3.15</c:v>
                </c:pt>
                <c:pt idx="68">
                  <c:v>4</c:v>
                </c:pt>
                <c:pt idx="69">
                  <c:v>3.97</c:v>
                </c:pt>
                <c:pt idx="70">
                  <c:v>4.1100000000000003</c:v>
                </c:pt>
                <c:pt idx="71">
                  <c:v>4.82</c:v>
                </c:pt>
                <c:pt idx="72">
                  <c:v>4.79</c:v>
                </c:pt>
                <c:pt idx="73">
                  <c:v>5.74</c:v>
                </c:pt>
                <c:pt idx="74">
                  <c:v>5.72</c:v>
                </c:pt>
                <c:pt idx="75">
                  <c:v>5.82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vs!!!'!$O$111:$O$195</c:f>
              <c:numCache>
                <c:formatCode>General</c:formatCode>
                <c:ptCount val="85"/>
                <c:pt idx="0">
                  <c:v>0.35</c:v>
                </c:pt>
                <c:pt idx="1">
                  <c:v>0.25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</c:v>
                </c:pt>
                <c:pt idx="6">
                  <c:v>0.4</c:v>
                </c:pt>
                <c:pt idx="7">
                  <c:v>0.41</c:v>
                </c:pt>
                <c:pt idx="8">
                  <c:v>0.39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0.8</c:v>
                </c:pt>
                <c:pt idx="13">
                  <c:v>0.78</c:v>
                </c:pt>
                <c:pt idx="14">
                  <c:v>0.8</c:v>
                </c:pt>
                <c:pt idx="15">
                  <c:v>1.27</c:v>
                </c:pt>
                <c:pt idx="16">
                  <c:v>1.05</c:v>
                </c:pt>
                <c:pt idx="17">
                  <c:v>1.03</c:v>
                </c:pt>
                <c:pt idx="18">
                  <c:v>1.36</c:v>
                </c:pt>
                <c:pt idx="19">
                  <c:v>1.31</c:v>
                </c:pt>
                <c:pt idx="20">
                  <c:v>1.34</c:v>
                </c:pt>
                <c:pt idx="21">
                  <c:v>1.65</c:v>
                </c:pt>
                <c:pt idx="22">
                  <c:v>1.66</c:v>
                </c:pt>
                <c:pt idx="23">
                  <c:v>1.66</c:v>
                </c:pt>
                <c:pt idx="24">
                  <c:v>1.97</c:v>
                </c:pt>
                <c:pt idx="25">
                  <c:v>2.02</c:v>
                </c:pt>
                <c:pt idx="26">
                  <c:v>2.2200000000000002</c:v>
                </c:pt>
                <c:pt idx="27">
                  <c:v>2.4300000000000002</c:v>
                </c:pt>
                <c:pt idx="28">
                  <c:v>2.46</c:v>
                </c:pt>
                <c:pt idx="29">
                  <c:v>2.44</c:v>
                </c:pt>
                <c:pt idx="30">
                  <c:v>2.86</c:v>
                </c:pt>
                <c:pt idx="31">
                  <c:v>2.86</c:v>
                </c:pt>
                <c:pt idx="32">
                  <c:v>2.86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0.32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0.24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0.26</c:v>
                </c:pt>
                <c:pt idx="51">
                  <c:v>0.25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0.25</c:v>
                </c:pt>
                <c:pt idx="56">
                  <c:v>0.26</c:v>
                </c:pt>
                <c:pt idx="57">
                  <c:v>0.26</c:v>
                </c:pt>
                <c:pt idx="58">
                  <c:v>0.27</c:v>
                </c:pt>
                <c:pt idx="59">
                  <c:v>0.26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0.28999999999999998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0.3</c:v>
                </c:pt>
                <c:pt idx="74">
                  <c:v>0.3</c:v>
                </c:pt>
                <c:pt idx="75">
                  <c:v>0.28999999999999998</c:v>
                </c:pt>
                <c:pt idx="76">
                  <c:v>0.31</c:v>
                </c:pt>
                <c:pt idx="77">
                  <c:v>0.32</c:v>
                </c:pt>
                <c:pt idx="78">
                  <c:v>0.33</c:v>
                </c:pt>
                <c:pt idx="79">
                  <c:v>0.35</c:v>
                </c:pt>
                <c:pt idx="80">
                  <c:v>0.35</c:v>
                </c:pt>
                <c:pt idx="81">
                  <c:v>0.34</c:v>
                </c:pt>
                <c:pt idx="82">
                  <c:v>0.38</c:v>
                </c:pt>
                <c:pt idx="83">
                  <c:v>0.37</c:v>
                </c:pt>
                <c:pt idx="84">
                  <c:v>0.37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vs!!!'!$O$196:$O$277</c:f>
              <c:numCache>
                <c:formatCode>General</c:formatCode>
                <c:ptCount val="82"/>
                <c:pt idx="0">
                  <c:v>0.28000000000000003</c:v>
                </c:pt>
                <c:pt idx="1">
                  <c:v>0.28000000000000003</c:v>
                </c:pt>
                <c:pt idx="2">
                  <c:v>0.57999999999999996</c:v>
                </c:pt>
                <c:pt idx="3">
                  <c:v>3.72</c:v>
                </c:pt>
                <c:pt idx="4">
                  <c:v>3.87</c:v>
                </c:pt>
                <c:pt idx="5">
                  <c:v>3.77</c:v>
                </c:pt>
                <c:pt idx="6">
                  <c:v>7.03</c:v>
                </c:pt>
                <c:pt idx="7">
                  <c:v>7.32</c:v>
                </c:pt>
                <c:pt idx="8">
                  <c:v>7.23</c:v>
                </c:pt>
                <c:pt idx="9">
                  <c:v>11.35</c:v>
                </c:pt>
                <c:pt idx="10">
                  <c:v>11.39</c:v>
                </c:pt>
                <c:pt idx="11">
                  <c:v>11.31</c:v>
                </c:pt>
                <c:pt idx="12">
                  <c:v>16.04</c:v>
                </c:pt>
                <c:pt idx="13">
                  <c:v>16.03</c:v>
                </c:pt>
                <c:pt idx="14">
                  <c:v>16</c:v>
                </c:pt>
                <c:pt idx="15">
                  <c:v>20.36</c:v>
                </c:pt>
                <c:pt idx="16">
                  <c:v>20.260000000000002</c:v>
                </c:pt>
                <c:pt idx="17">
                  <c:v>20.18</c:v>
                </c:pt>
                <c:pt idx="18">
                  <c:v>24.89</c:v>
                </c:pt>
                <c:pt idx="19">
                  <c:v>25.07</c:v>
                </c:pt>
                <c:pt idx="20">
                  <c:v>29.46</c:v>
                </c:pt>
                <c:pt idx="21">
                  <c:v>29.42</c:v>
                </c:pt>
                <c:pt idx="22">
                  <c:v>29.29</c:v>
                </c:pt>
                <c:pt idx="23">
                  <c:v>34.22</c:v>
                </c:pt>
                <c:pt idx="24">
                  <c:v>33.619999999999997</c:v>
                </c:pt>
                <c:pt idx="25">
                  <c:v>39.26</c:v>
                </c:pt>
                <c:pt idx="26">
                  <c:v>37.76</c:v>
                </c:pt>
                <c:pt idx="27">
                  <c:v>38.47</c:v>
                </c:pt>
                <c:pt idx="28">
                  <c:v>42.25</c:v>
                </c:pt>
                <c:pt idx="29">
                  <c:v>42.11</c:v>
                </c:pt>
                <c:pt idx="30">
                  <c:v>42.71</c:v>
                </c:pt>
                <c:pt idx="31">
                  <c:v>0.47</c:v>
                </c:pt>
                <c:pt idx="32">
                  <c:v>0.47</c:v>
                </c:pt>
                <c:pt idx="33">
                  <c:v>0.46</c:v>
                </c:pt>
                <c:pt idx="34">
                  <c:v>0.73</c:v>
                </c:pt>
                <c:pt idx="35">
                  <c:v>0.7</c:v>
                </c:pt>
                <c:pt idx="36">
                  <c:v>0.7</c:v>
                </c:pt>
                <c:pt idx="37">
                  <c:v>0.94</c:v>
                </c:pt>
                <c:pt idx="38">
                  <c:v>0.94</c:v>
                </c:pt>
                <c:pt idx="39">
                  <c:v>0.96</c:v>
                </c:pt>
                <c:pt idx="40">
                  <c:v>1.17</c:v>
                </c:pt>
                <c:pt idx="41">
                  <c:v>1.17</c:v>
                </c:pt>
                <c:pt idx="42">
                  <c:v>1.17</c:v>
                </c:pt>
                <c:pt idx="43">
                  <c:v>1.4</c:v>
                </c:pt>
                <c:pt idx="44">
                  <c:v>1.39</c:v>
                </c:pt>
                <c:pt idx="45">
                  <c:v>1.64</c:v>
                </c:pt>
                <c:pt idx="46">
                  <c:v>1.74</c:v>
                </c:pt>
                <c:pt idx="47">
                  <c:v>1.7</c:v>
                </c:pt>
                <c:pt idx="48">
                  <c:v>1.84</c:v>
                </c:pt>
                <c:pt idx="49">
                  <c:v>1.85</c:v>
                </c:pt>
                <c:pt idx="50">
                  <c:v>2.0699999999999998</c:v>
                </c:pt>
                <c:pt idx="51">
                  <c:v>2.2000000000000002</c:v>
                </c:pt>
                <c:pt idx="52">
                  <c:v>2.08</c:v>
                </c:pt>
                <c:pt idx="53">
                  <c:v>2.33</c:v>
                </c:pt>
                <c:pt idx="54">
                  <c:v>2.31</c:v>
                </c:pt>
                <c:pt idx="55">
                  <c:v>2.5299999999999998</c:v>
                </c:pt>
                <c:pt idx="56">
                  <c:v>2.64</c:v>
                </c:pt>
                <c:pt idx="57">
                  <c:v>2.56</c:v>
                </c:pt>
                <c:pt idx="58">
                  <c:v>2.72</c:v>
                </c:pt>
                <c:pt idx="59">
                  <c:v>2.76</c:v>
                </c:pt>
                <c:pt idx="60">
                  <c:v>2.77</c:v>
                </c:pt>
                <c:pt idx="61">
                  <c:v>2.97</c:v>
                </c:pt>
                <c:pt idx="62">
                  <c:v>2.98</c:v>
                </c:pt>
                <c:pt idx="63">
                  <c:v>3.02</c:v>
                </c:pt>
                <c:pt idx="64">
                  <c:v>3.2</c:v>
                </c:pt>
                <c:pt idx="65">
                  <c:v>3.23</c:v>
                </c:pt>
                <c:pt idx="66">
                  <c:v>3.28</c:v>
                </c:pt>
                <c:pt idx="67">
                  <c:v>3.44</c:v>
                </c:pt>
                <c:pt idx="68">
                  <c:v>3.53</c:v>
                </c:pt>
                <c:pt idx="69">
                  <c:v>3.61</c:v>
                </c:pt>
                <c:pt idx="70">
                  <c:v>3.89</c:v>
                </c:pt>
                <c:pt idx="71">
                  <c:v>3.85</c:v>
                </c:pt>
                <c:pt idx="72">
                  <c:v>3.88</c:v>
                </c:pt>
                <c:pt idx="73">
                  <c:v>4.83</c:v>
                </c:pt>
                <c:pt idx="74">
                  <c:v>5.01</c:v>
                </c:pt>
                <c:pt idx="75">
                  <c:v>4.87</c:v>
                </c:pt>
                <c:pt idx="76">
                  <c:v>5.58</c:v>
                </c:pt>
                <c:pt idx="77">
                  <c:v>5.67</c:v>
                </c:pt>
                <c:pt idx="78">
                  <c:v>5.64</c:v>
                </c:pt>
                <c:pt idx="79">
                  <c:v>6.71</c:v>
                </c:pt>
                <c:pt idx="80">
                  <c:v>6.48</c:v>
                </c:pt>
                <c:pt idx="81">
                  <c:v>6.58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7568"/>
        <c:axId val="204067960"/>
      </c:scatterChart>
      <c:valAx>
        <c:axId val="204067568"/>
        <c:scaling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Pages/Document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7960"/>
        <c:crosses val="autoZero"/>
        <c:crossBetween val="midCat"/>
      </c:valAx>
      <c:valAx>
        <c:axId val="20406796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Uncertainty vs BM25 Map { corpus size: 1000, words/doc: 4000, terms/query: 3, words/term: 1 or 2, obfuscations: 0, secrets: 1</a:t>
            </a:r>
            <a:r>
              <a:rPr lang="en-US" sz="1400" b="0" i="0" u="none" strike="noStrike" baseline="0">
                <a:effectLst/>
              </a:rPr>
              <a:t>, fp rate: 0.001 </a:t>
            </a:r>
            <a:r>
              <a:rPr lang="en-US"/>
              <a:t>}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'loc_u_vs!!!'!$B$3:$B$92</c:f>
              <c:numCache>
                <c:formatCode>General</c:formatCode>
                <c:ptCount val="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950</c:v>
                </c:pt>
                <c:pt idx="67">
                  <c:v>950</c:v>
                </c:pt>
                <c:pt idx="68">
                  <c:v>950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1550</c:v>
                </c:pt>
                <c:pt idx="79">
                  <c:v>1550</c:v>
                </c:pt>
                <c:pt idx="80">
                  <c:v>1550</c:v>
                </c:pt>
                <c:pt idx="81">
                  <c:v>1700</c:v>
                </c:pt>
                <c:pt idx="82">
                  <c:v>1700</c:v>
                </c:pt>
                <c:pt idx="83">
                  <c:v>1700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</c:numCache>
            </c:numRef>
          </c:xVal>
          <c:yVal>
            <c:numRef>
              <c:f>'loc_u_vs!!!'!$D$3:$D$92</c:f>
              <c:numCache>
                <c:formatCode>General</c:formatCode>
                <c:ptCount val="90"/>
                <c:pt idx="0">
                  <c:v>0.98569799999999996</c:v>
                </c:pt>
                <c:pt idx="1">
                  <c:v>0.98499800000000004</c:v>
                </c:pt>
                <c:pt idx="2">
                  <c:v>0.98556500000000002</c:v>
                </c:pt>
                <c:pt idx="3">
                  <c:v>0.98070100000000004</c:v>
                </c:pt>
                <c:pt idx="4">
                  <c:v>0.97999899999999995</c:v>
                </c:pt>
                <c:pt idx="5">
                  <c:v>0.97947799999999996</c:v>
                </c:pt>
                <c:pt idx="6">
                  <c:v>0.97684400000000005</c:v>
                </c:pt>
                <c:pt idx="7">
                  <c:v>0.97405299999999995</c:v>
                </c:pt>
                <c:pt idx="8">
                  <c:v>0.97551399999999999</c:v>
                </c:pt>
                <c:pt idx="9">
                  <c:v>0.97163200000000005</c:v>
                </c:pt>
                <c:pt idx="10">
                  <c:v>0.971746</c:v>
                </c:pt>
                <c:pt idx="11">
                  <c:v>0.97221599999999997</c:v>
                </c:pt>
                <c:pt idx="12">
                  <c:v>0.96614699999999998</c:v>
                </c:pt>
                <c:pt idx="13">
                  <c:v>0.96634600000000004</c:v>
                </c:pt>
                <c:pt idx="14">
                  <c:v>0.96760500000000005</c:v>
                </c:pt>
                <c:pt idx="15">
                  <c:v>0.98548000000000002</c:v>
                </c:pt>
                <c:pt idx="16">
                  <c:v>0.98389400000000005</c:v>
                </c:pt>
                <c:pt idx="17">
                  <c:v>0.98549699999999996</c:v>
                </c:pt>
                <c:pt idx="18">
                  <c:v>0.978939</c:v>
                </c:pt>
                <c:pt idx="19">
                  <c:v>0.97990600000000005</c:v>
                </c:pt>
                <c:pt idx="20">
                  <c:v>0.98058999999999996</c:v>
                </c:pt>
                <c:pt idx="21">
                  <c:v>0.97541599999999995</c:v>
                </c:pt>
                <c:pt idx="22">
                  <c:v>0.97641900000000004</c:v>
                </c:pt>
                <c:pt idx="23">
                  <c:v>0.97553100000000004</c:v>
                </c:pt>
                <c:pt idx="24">
                  <c:v>0.97063200000000005</c:v>
                </c:pt>
                <c:pt idx="25">
                  <c:v>0.97152300000000003</c:v>
                </c:pt>
                <c:pt idx="26">
                  <c:v>0.97167999999999999</c:v>
                </c:pt>
                <c:pt idx="27">
                  <c:v>0.96795299999999995</c:v>
                </c:pt>
                <c:pt idx="28">
                  <c:v>0.96845099999999995</c:v>
                </c:pt>
                <c:pt idx="29">
                  <c:v>0.96877400000000002</c:v>
                </c:pt>
                <c:pt idx="30">
                  <c:v>0.98446100000000003</c:v>
                </c:pt>
                <c:pt idx="31">
                  <c:v>0.98382800000000004</c:v>
                </c:pt>
                <c:pt idx="32">
                  <c:v>0.98560000000000003</c:v>
                </c:pt>
                <c:pt idx="33">
                  <c:v>0.98550300000000002</c:v>
                </c:pt>
                <c:pt idx="34">
                  <c:v>0.98575400000000002</c:v>
                </c:pt>
                <c:pt idx="35">
                  <c:v>0.98474899999999999</c:v>
                </c:pt>
                <c:pt idx="36">
                  <c:v>0.98512599999999995</c:v>
                </c:pt>
                <c:pt idx="37">
                  <c:v>0.98461900000000002</c:v>
                </c:pt>
                <c:pt idx="38">
                  <c:v>0.98570400000000002</c:v>
                </c:pt>
                <c:pt idx="39">
                  <c:v>0.96316999999999997</c:v>
                </c:pt>
                <c:pt idx="40">
                  <c:v>0.96273299999999995</c:v>
                </c:pt>
                <c:pt idx="41">
                  <c:v>0.96642300000000003</c:v>
                </c:pt>
                <c:pt idx="42">
                  <c:v>0.95335000000000003</c:v>
                </c:pt>
                <c:pt idx="43">
                  <c:v>0.95431500000000002</c:v>
                </c:pt>
                <c:pt idx="44">
                  <c:v>0.95258500000000002</c:v>
                </c:pt>
                <c:pt idx="45">
                  <c:v>0.94685200000000003</c:v>
                </c:pt>
                <c:pt idx="46">
                  <c:v>0.94499</c:v>
                </c:pt>
                <c:pt idx="47">
                  <c:v>0.94475699999999996</c:v>
                </c:pt>
                <c:pt idx="48">
                  <c:v>0.93939799999999996</c:v>
                </c:pt>
                <c:pt idx="49">
                  <c:v>0.939662</c:v>
                </c:pt>
                <c:pt idx="50">
                  <c:v>0.93725999999999998</c:v>
                </c:pt>
                <c:pt idx="51">
                  <c:v>0.93590899999999999</c:v>
                </c:pt>
                <c:pt idx="52">
                  <c:v>0.93421100000000001</c:v>
                </c:pt>
                <c:pt idx="53">
                  <c:v>0.93318699999999999</c:v>
                </c:pt>
                <c:pt idx="54">
                  <c:v>0.92676199999999997</c:v>
                </c:pt>
                <c:pt idx="55">
                  <c:v>0.92730199999999996</c:v>
                </c:pt>
                <c:pt idx="56">
                  <c:v>0.926311</c:v>
                </c:pt>
                <c:pt idx="57">
                  <c:v>0.91378099999999995</c:v>
                </c:pt>
                <c:pt idx="58">
                  <c:v>0.91605899999999996</c:v>
                </c:pt>
                <c:pt idx="59">
                  <c:v>0.91501600000000005</c:v>
                </c:pt>
                <c:pt idx="60">
                  <c:v>0.90026600000000001</c:v>
                </c:pt>
                <c:pt idx="61">
                  <c:v>0.90102700000000002</c:v>
                </c:pt>
                <c:pt idx="62">
                  <c:v>0.90539899999999995</c:v>
                </c:pt>
                <c:pt idx="63">
                  <c:v>0.89269600000000005</c:v>
                </c:pt>
                <c:pt idx="64">
                  <c:v>0.89524400000000004</c:v>
                </c:pt>
                <c:pt idx="65">
                  <c:v>0.89380899999999996</c:v>
                </c:pt>
                <c:pt idx="66">
                  <c:v>0.88693200000000005</c:v>
                </c:pt>
                <c:pt idx="67">
                  <c:v>0.88300999999999996</c:v>
                </c:pt>
                <c:pt idx="68">
                  <c:v>0.88569399999999998</c:v>
                </c:pt>
                <c:pt idx="69">
                  <c:v>0.881243</c:v>
                </c:pt>
                <c:pt idx="70">
                  <c:v>0.87877400000000006</c:v>
                </c:pt>
                <c:pt idx="71">
                  <c:v>0.877363</c:v>
                </c:pt>
                <c:pt idx="72">
                  <c:v>0.86472700000000002</c:v>
                </c:pt>
                <c:pt idx="73">
                  <c:v>0.86050800000000005</c:v>
                </c:pt>
                <c:pt idx="74">
                  <c:v>0.86595599999999995</c:v>
                </c:pt>
                <c:pt idx="75">
                  <c:v>0.85984499999999997</c:v>
                </c:pt>
                <c:pt idx="76">
                  <c:v>0.86327399999999999</c:v>
                </c:pt>
                <c:pt idx="77">
                  <c:v>0.86334599999999995</c:v>
                </c:pt>
                <c:pt idx="78">
                  <c:v>0.86207199999999995</c:v>
                </c:pt>
                <c:pt idx="79">
                  <c:v>0.85886600000000002</c:v>
                </c:pt>
                <c:pt idx="80">
                  <c:v>0.85589999999999999</c:v>
                </c:pt>
                <c:pt idx="81">
                  <c:v>0.85078299999999996</c:v>
                </c:pt>
                <c:pt idx="82">
                  <c:v>0.84703099999999998</c:v>
                </c:pt>
                <c:pt idx="83">
                  <c:v>0.85096499999999997</c:v>
                </c:pt>
                <c:pt idx="84">
                  <c:v>0.84070299999999998</c:v>
                </c:pt>
                <c:pt idx="85">
                  <c:v>0.83860599999999996</c:v>
                </c:pt>
                <c:pt idx="86">
                  <c:v>0.84217900000000001</c:v>
                </c:pt>
                <c:pt idx="87">
                  <c:v>0.84048100000000003</c:v>
                </c:pt>
                <c:pt idx="88">
                  <c:v>0.84204299999999999</c:v>
                </c:pt>
                <c:pt idx="89">
                  <c:v>0.841754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'loc_u_vs!!!'!$B$100:$B$189</c:f>
              <c:numCache>
                <c:formatCode>General</c:formatCode>
                <c:ptCount val="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950</c:v>
                </c:pt>
                <c:pt idx="67">
                  <c:v>950</c:v>
                </c:pt>
                <c:pt idx="68">
                  <c:v>950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1550</c:v>
                </c:pt>
                <c:pt idx="79">
                  <c:v>1550</c:v>
                </c:pt>
                <c:pt idx="80">
                  <c:v>1550</c:v>
                </c:pt>
                <c:pt idx="81">
                  <c:v>1700</c:v>
                </c:pt>
                <c:pt idx="82">
                  <c:v>1700</c:v>
                </c:pt>
                <c:pt idx="83">
                  <c:v>1700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</c:numCache>
            </c:numRef>
          </c:xVal>
          <c:yVal>
            <c:numRef>
              <c:f>'loc_u_vs!!!'!$D$100:$D$189</c:f>
              <c:numCache>
                <c:formatCode>General</c:formatCode>
                <c:ptCount val="90"/>
                <c:pt idx="0">
                  <c:v>0.98572499999999996</c:v>
                </c:pt>
                <c:pt idx="1">
                  <c:v>0.98470800000000003</c:v>
                </c:pt>
                <c:pt idx="2">
                  <c:v>0.98563999999999996</c:v>
                </c:pt>
                <c:pt idx="3">
                  <c:v>0.98043599999999997</c:v>
                </c:pt>
                <c:pt idx="4">
                  <c:v>0.98025499999999999</c:v>
                </c:pt>
                <c:pt idx="5">
                  <c:v>0.97967800000000005</c:v>
                </c:pt>
                <c:pt idx="6">
                  <c:v>0.97688799999999998</c:v>
                </c:pt>
                <c:pt idx="7">
                  <c:v>0.97350499999999995</c:v>
                </c:pt>
                <c:pt idx="8">
                  <c:v>0.97492299999999998</c:v>
                </c:pt>
                <c:pt idx="9">
                  <c:v>0.97147899999999998</c:v>
                </c:pt>
                <c:pt idx="10">
                  <c:v>0.97145099999999995</c:v>
                </c:pt>
                <c:pt idx="11">
                  <c:v>0.972298</c:v>
                </c:pt>
                <c:pt idx="12">
                  <c:v>0.96606599999999998</c:v>
                </c:pt>
                <c:pt idx="13">
                  <c:v>0.96666600000000003</c:v>
                </c:pt>
                <c:pt idx="14">
                  <c:v>0.96708099999999997</c:v>
                </c:pt>
                <c:pt idx="15">
                  <c:v>0.98513399999999995</c:v>
                </c:pt>
                <c:pt idx="16">
                  <c:v>0.98649100000000001</c:v>
                </c:pt>
                <c:pt idx="17">
                  <c:v>0.98562300000000003</c:v>
                </c:pt>
                <c:pt idx="18">
                  <c:v>0.97922900000000002</c:v>
                </c:pt>
                <c:pt idx="19">
                  <c:v>0.97957000000000005</c:v>
                </c:pt>
                <c:pt idx="20">
                  <c:v>0.98124999999999996</c:v>
                </c:pt>
                <c:pt idx="21">
                  <c:v>0.97499100000000005</c:v>
                </c:pt>
                <c:pt idx="22">
                  <c:v>0.97562899999999997</c:v>
                </c:pt>
                <c:pt idx="23">
                  <c:v>0.97484400000000004</c:v>
                </c:pt>
                <c:pt idx="24">
                  <c:v>0.97105900000000001</c:v>
                </c:pt>
                <c:pt idx="25">
                  <c:v>0.97206400000000004</c:v>
                </c:pt>
                <c:pt idx="26">
                  <c:v>0.97219800000000001</c:v>
                </c:pt>
                <c:pt idx="27">
                  <c:v>0.96793600000000002</c:v>
                </c:pt>
                <c:pt idx="28">
                  <c:v>0.967638</c:v>
                </c:pt>
                <c:pt idx="29">
                  <c:v>0.96843100000000004</c:v>
                </c:pt>
                <c:pt idx="30">
                  <c:v>0.98648800000000003</c:v>
                </c:pt>
                <c:pt idx="31">
                  <c:v>0.98541100000000004</c:v>
                </c:pt>
                <c:pt idx="32">
                  <c:v>0.98513399999999995</c:v>
                </c:pt>
                <c:pt idx="33">
                  <c:v>0.98606300000000002</c:v>
                </c:pt>
                <c:pt idx="34">
                  <c:v>0.98458800000000002</c:v>
                </c:pt>
                <c:pt idx="35">
                  <c:v>0.98518099999999997</c:v>
                </c:pt>
                <c:pt idx="36">
                  <c:v>0.98559300000000005</c:v>
                </c:pt>
                <c:pt idx="37">
                  <c:v>0.98662399999999995</c:v>
                </c:pt>
                <c:pt idx="38">
                  <c:v>0.98442399999999997</c:v>
                </c:pt>
                <c:pt idx="39">
                  <c:v>0.96439200000000003</c:v>
                </c:pt>
                <c:pt idx="40">
                  <c:v>0.962086</c:v>
                </c:pt>
                <c:pt idx="41">
                  <c:v>0.96541999999999994</c:v>
                </c:pt>
                <c:pt idx="42">
                  <c:v>0.95282699999999998</c:v>
                </c:pt>
                <c:pt idx="43">
                  <c:v>0.95432099999999997</c:v>
                </c:pt>
                <c:pt idx="44">
                  <c:v>0.95155599999999996</c:v>
                </c:pt>
                <c:pt idx="45">
                  <c:v>0.94624699999999995</c:v>
                </c:pt>
                <c:pt idx="46">
                  <c:v>0.94521900000000003</c:v>
                </c:pt>
                <c:pt idx="47">
                  <c:v>0.94422300000000003</c:v>
                </c:pt>
                <c:pt idx="48">
                  <c:v>0.94022300000000003</c:v>
                </c:pt>
                <c:pt idx="49">
                  <c:v>0.93908899999999995</c:v>
                </c:pt>
                <c:pt idx="50">
                  <c:v>0.93666899999999997</c:v>
                </c:pt>
                <c:pt idx="51">
                  <c:v>0.93554899999999996</c:v>
                </c:pt>
                <c:pt idx="52">
                  <c:v>0.93383300000000002</c:v>
                </c:pt>
                <c:pt idx="53">
                  <c:v>0.93274100000000004</c:v>
                </c:pt>
                <c:pt idx="54">
                  <c:v>0.92633299999999996</c:v>
                </c:pt>
                <c:pt idx="55">
                  <c:v>0.92832499999999996</c:v>
                </c:pt>
                <c:pt idx="56">
                  <c:v>0.92559199999999997</c:v>
                </c:pt>
                <c:pt idx="57">
                  <c:v>0.913991</c:v>
                </c:pt>
                <c:pt idx="58">
                  <c:v>0.91525400000000001</c:v>
                </c:pt>
                <c:pt idx="59">
                  <c:v>0.91462699999999997</c:v>
                </c:pt>
                <c:pt idx="60">
                  <c:v>0.89943399999999996</c:v>
                </c:pt>
                <c:pt idx="61">
                  <c:v>0.90019899999999997</c:v>
                </c:pt>
                <c:pt idx="62">
                  <c:v>0.90479100000000001</c:v>
                </c:pt>
                <c:pt idx="63">
                  <c:v>0.89219599999999999</c:v>
                </c:pt>
                <c:pt idx="64">
                  <c:v>0.89480199999999999</c:v>
                </c:pt>
                <c:pt idx="65">
                  <c:v>0.89341400000000004</c:v>
                </c:pt>
                <c:pt idx="66">
                  <c:v>0.88690999999999998</c:v>
                </c:pt>
                <c:pt idx="67">
                  <c:v>0.88261900000000004</c:v>
                </c:pt>
                <c:pt idx="68">
                  <c:v>0.885822</c:v>
                </c:pt>
                <c:pt idx="69">
                  <c:v>0.88095100000000004</c:v>
                </c:pt>
                <c:pt idx="70">
                  <c:v>0.87922299999999998</c:v>
                </c:pt>
                <c:pt idx="71">
                  <c:v>0.87695999999999996</c:v>
                </c:pt>
                <c:pt idx="72">
                  <c:v>0.86429599999999995</c:v>
                </c:pt>
                <c:pt idx="73">
                  <c:v>0.860128</c:v>
                </c:pt>
                <c:pt idx="74">
                  <c:v>0.86572899999999997</c:v>
                </c:pt>
                <c:pt idx="75">
                  <c:v>0.85941900000000004</c:v>
                </c:pt>
                <c:pt idx="76">
                  <c:v>0.86305900000000002</c:v>
                </c:pt>
                <c:pt idx="77">
                  <c:v>0.86321099999999995</c:v>
                </c:pt>
                <c:pt idx="78">
                  <c:v>0.86141900000000005</c:v>
                </c:pt>
                <c:pt idx="79">
                  <c:v>0.85784400000000005</c:v>
                </c:pt>
                <c:pt idx="80">
                  <c:v>0.85544299999999995</c:v>
                </c:pt>
                <c:pt idx="81">
                  <c:v>0.85155700000000001</c:v>
                </c:pt>
                <c:pt idx="82">
                  <c:v>0.84730899999999998</c:v>
                </c:pt>
                <c:pt idx="83">
                  <c:v>0.85067199999999998</c:v>
                </c:pt>
                <c:pt idx="84">
                  <c:v>0.84163200000000005</c:v>
                </c:pt>
                <c:pt idx="85">
                  <c:v>0.83848999999999996</c:v>
                </c:pt>
                <c:pt idx="86">
                  <c:v>0.84122300000000005</c:v>
                </c:pt>
                <c:pt idx="87">
                  <c:v>0.84003099999999997</c:v>
                </c:pt>
                <c:pt idx="88">
                  <c:v>0.83980200000000005</c:v>
                </c:pt>
                <c:pt idx="89">
                  <c:v>0.84214599999999995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'loc_u_vs!!!'!$B$196:$B$254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1550</c:v>
                </c:pt>
                <c:pt idx="49">
                  <c:v>1550</c:v>
                </c:pt>
                <c:pt idx="50">
                  <c:v>1550</c:v>
                </c:pt>
                <c:pt idx="51">
                  <c:v>1700</c:v>
                </c:pt>
                <c:pt idx="52">
                  <c:v>1700</c:v>
                </c:pt>
                <c:pt idx="53">
                  <c:v>1700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2000</c:v>
                </c:pt>
                <c:pt idx="58">
                  <c:v>2000</c:v>
                </c:pt>
              </c:numCache>
            </c:numRef>
          </c:xVal>
          <c:yVal>
            <c:numRef>
              <c:f>'loc_u_vs!!!'!$D$196:$D$254</c:f>
              <c:numCache>
                <c:formatCode>General</c:formatCode>
                <c:ptCount val="59"/>
                <c:pt idx="0">
                  <c:v>0.98643800000000004</c:v>
                </c:pt>
                <c:pt idx="1">
                  <c:v>0.98455099999999995</c:v>
                </c:pt>
                <c:pt idx="2">
                  <c:v>0.985232</c:v>
                </c:pt>
                <c:pt idx="3">
                  <c:v>0.98514500000000005</c:v>
                </c:pt>
                <c:pt idx="4">
                  <c:v>0.986954</c:v>
                </c:pt>
                <c:pt idx="5">
                  <c:v>0.98582199999999998</c:v>
                </c:pt>
                <c:pt idx="6">
                  <c:v>0.98587999999999998</c:v>
                </c:pt>
                <c:pt idx="7">
                  <c:v>0.9859</c:v>
                </c:pt>
                <c:pt idx="8">
                  <c:v>0.98550800000000005</c:v>
                </c:pt>
                <c:pt idx="9">
                  <c:v>0.98469700000000004</c:v>
                </c:pt>
                <c:pt idx="10">
                  <c:v>0.98602199999999995</c:v>
                </c:pt>
                <c:pt idx="11">
                  <c:v>0.98699300000000001</c:v>
                </c:pt>
                <c:pt idx="12">
                  <c:v>0.98531999999999997</c:v>
                </c:pt>
                <c:pt idx="13">
                  <c:v>0.98447899999999999</c:v>
                </c:pt>
                <c:pt idx="14">
                  <c:v>0.98525799999999997</c:v>
                </c:pt>
                <c:pt idx="15">
                  <c:v>0.98596499999999998</c:v>
                </c:pt>
                <c:pt idx="16">
                  <c:v>0.98534299999999997</c:v>
                </c:pt>
                <c:pt idx="17">
                  <c:v>0.98484000000000005</c:v>
                </c:pt>
                <c:pt idx="18">
                  <c:v>0.98472999999999999</c:v>
                </c:pt>
                <c:pt idx="19">
                  <c:v>0.98722900000000002</c:v>
                </c:pt>
                <c:pt idx="20">
                  <c:v>0.98514900000000005</c:v>
                </c:pt>
                <c:pt idx="21">
                  <c:v>0.98761299999999996</c:v>
                </c:pt>
                <c:pt idx="22">
                  <c:v>0.98592100000000005</c:v>
                </c:pt>
                <c:pt idx="23">
                  <c:v>0.98565599999999998</c:v>
                </c:pt>
                <c:pt idx="24">
                  <c:v>0.98624400000000001</c:v>
                </c:pt>
                <c:pt idx="25">
                  <c:v>0.98702199999999995</c:v>
                </c:pt>
                <c:pt idx="26">
                  <c:v>0.98486799999999997</c:v>
                </c:pt>
                <c:pt idx="27">
                  <c:v>0.98485900000000004</c:v>
                </c:pt>
                <c:pt idx="28">
                  <c:v>0.98607500000000003</c:v>
                </c:pt>
                <c:pt idx="29">
                  <c:v>0.98603600000000002</c:v>
                </c:pt>
                <c:pt idx="30">
                  <c:v>0.98680900000000005</c:v>
                </c:pt>
                <c:pt idx="31">
                  <c:v>0.98567000000000005</c:v>
                </c:pt>
                <c:pt idx="32">
                  <c:v>0.98465599999999998</c:v>
                </c:pt>
                <c:pt idx="33">
                  <c:v>0.98628800000000005</c:v>
                </c:pt>
                <c:pt idx="34">
                  <c:v>0.986429</c:v>
                </c:pt>
                <c:pt idx="35">
                  <c:v>0.98492000000000002</c:v>
                </c:pt>
                <c:pt idx="36">
                  <c:v>0.98558999999999997</c:v>
                </c:pt>
                <c:pt idx="37">
                  <c:v>0.98637699999999995</c:v>
                </c:pt>
                <c:pt idx="38">
                  <c:v>0.98543400000000003</c:v>
                </c:pt>
                <c:pt idx="39">
                  <c:v>0.98490299999999997</c:v>
                </c:pt>
                <c:pt idx="40">
                  <c:v>0.98657300000000003</c:v>
                </c:pt>
                <c:pt idx="41">
                  <c:v>0.98522500000000002</c:v>
                </c:pt>
                <c:pt idx="42">
                  <c:v>0.985684</c:v>
                </c:pt>
                <c:pt idx="43">
                  <c:v>0.98599899999999996</c:v>
                </c:pt>
                <c:pt idx="44">
                  <c:v>0.98635399999999995</c:v>
                </c:pt>
                <c:pt idx="45">
                  <c:v>0.98557899999999998</c:v>
                </c:pt>
                <c:pt idx="46">
                  <c:v>0.98672400000000005</c:v>
                </c:pt>
                <c:pt idx="47">
                  <c:v>0.98553999999999997</c:v>
                </c:pt>
                <c:pt idx="48">
                  <c:v>0.98601300000000003</c:v>
                </c:pt>
                <c:pt idx="49">
                  <c:v>0.98639699999999997</c:v>
                </c:pt>
                <c:pt idx="50">
                  <c:v>0.98631000000000002</c:v>
                </c:pt>
                <c:pt idx="51">
                  <c:v>0.98642799999999997</c:v>
                </c:pt>
                <c:pt idx="52">
                  <c:v>0.98607199999999995</c:v>
                </c:pt>
                <c:pt idx="53">
                  <c:v>0.98708300000000004</c:v>
                </c:pt>
                <c:pt idx="54">
                  <c:v>0.98446599999999995</c:v>
                </c:pt>
                <c:pt idx="55">
                  <c:v>0.984707</c:v>
                </c:pt>
                <c:pt idx="56">
                  <c:v>0.986788</c:v>
                </c:pt>
                <c:pt idx="57">
                  <c:v>0.98690599999999995</c:v>
                </c:pt>
                <c:pt idx="58">
                  <c:v>0.98594099999999996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51304"/>
        <c:axId val="189851696"/>
      </c:scatterChart>
      <c:valAx>
        <c:axId val="189851304"/>
        <c:scaling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Uncertainty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1696"/>
        <c:crosses val="autoZero"/>
        <c:crossBetween val="midCat"/>
      </c:valAx>
      <c:valAx>
        <c:axId val="18985169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 Map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</a:t>
            </a:r>
            <a:r>
              <a:rPr lang="en-US" baseline="0"/>
              <a:t> Size vs Mindist Lag { terms/query=2, words/term=1 or 2, obfuscations=0, secrets=1, location uncertainty=256, false positive rate = 0.001 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vs!!!'!$J$35:$J$110</c:f>
              <c:numCache>
                <c:formatCode>General</c:formatCode>
                <c:ptCount val="76"/>
                <c:pt idx="0">
                  <c:v>2.01333E-2</c:v>
                </c:pt>
                <c:pt idx="1">
                  <c:v>2.00333E-2</c:v>
                </c:pt>
                <c:pt idx="2">
                  <c:v>2.0333299999999999E-2</c:v>
                </c:pt>
                <c:pt idx="3">
                  <c:v>3.2266700000000002E-2</c:v>
                </c:pt>
                <c:pt idx="4">
                  <c:v>3.2233299999999999E-2</c:v>
                </c:pt>
                <c:pt idx="5">
                  <c:v>4.3099999999999999E-2</c:v>
                </c:pt>
                <c:pt idx="6">
                  <c:v>4.3266699999999998E-2</c:v>
                </c:pt>
                <c:pt idx="7">
                  <c:v>5.4199999999999998E-2</c:v>
                </c:pt>
                <c:pt idx="8">
                  <c:v>5.4199999999999998E-2</c:v>
                </c:pt>
                <c:pt idx="9">
                  <c:v>5.4866699999999997E-2</c:v>
                </c:pt>
                <c:pt idx="10">
                  <c:v>6.6600000000000006E-2</c:v>
                </c:pt>
                <c:pt idx="11">
                  <c:v>6.5966700000000003E-2</c:v>
                </c:pt>
                <c:pt idx="12">
                  <c:v>6.54E-2</c:v>
                </c:pt>
                <c:pt idx="13">
                  <c:v>7.7666700000000005E-2</c:v>
                </c:pt>
                <c:pt idx="14">
                  <c:v>7.6766699999999993E-2</c:v>
                </c:pt>
                <c:pt idx="15">
                  <c:v>7.6799999999999993E-2</c:v>
                </c:pt>
                <c:pt idx="16">
                  <c:v>8.8400000000000006E-2</c:v>
                </c:pt>
                <c:pt idx="17">
                  <c:v>8.9200000000000002E-2</c:v>
                </c:pt>
                <c:pt idx="18">
                  <c:v>8.8233300000000001E-2</c:v>
                </c:pt>
                <c:pt idx="19">
                  <c:v>0.100033</c:v>
                </c:pt>
                <c:pt idx="20">
                  <c:v>0.10050000000000001</c:v>
                </c:pt>
                <c:pt idx="21">
                  <c:v>0.101133</c:v>
                </c:pt>
                <c:pt idx="22">
                  <c:v>0.11260000000000001</c:v>
                </c:pt>
                <c:pt idx="23">
                  <c:v>0.111</c:v>
                </c:pt>
                <c:pt idx="24">
                  <c:v>0.11176700000000001</c:v>
                </c:pt>
                <c:pt idx="25">
                  <c:v>0.1235</c:v>
                </c:pt>
                <c:pt idx="26">
                  <c:v>0.122367</c:v>
                </c:pt>
                <c:pt idx="27">
                  <c:v>0.1244</c:v>
                </c:pt>
                <c:pt idx="28">
                  <c:v>0.142233</c:v>
                </c:pt>
                <c:pt idx="29">
                  <c:v>0.13323299999999999</c:v>
                </c:pt>
                <c:pt idx="30">
                  <c:v>0.13350000000000001</c:v>
                </c:pt>
                <c:pt idx="31">
                  <c:v>2.07E-2</c:v>
                </c:pt>
                <c:pt idx="32">
                  <c:v>2.0366700000000001E-2</c:v>
                </c:pt>
                <c:pt idx="33">
                  <c:v>2.06333E-2</c:v>
                </c:pt>
                <c:pt idx="34">
                  <c:v>2.1733300000000001E-2</c:v>
                </c:pt>
                <c:pt idx="35">
                  <c:v>2.1566700000000001E-2</c:v>
                </c:pt>
                <c:pt idx="36">
                  <c:v>2.2800000000000001E-2</c:v>
                </c:pt>
                <c:pt idx="37">
                  <c:v>2.23333E-2</c:v>
                </c:pt>
                <c:pt idx="38">
                  <c:v>2.40667E-2</c:v>
                </c:pt>
                <c:pt idx="39">
                  <c:v>2.3400000000000001E-2</c:v>
                </c:pt>
                <c:pt idx="40">
                  <c:v>2.3366700000000001E-2</c:v>
                </c:pt>
                <c:pt idx="41">
                  <c:v>2.4799999999999999E-2</c:v>
                </c:pt>
                <c:pt idx="42">
                  <c:v>2.4899999999999999E-2</c:v>
                </c:pt>
                <c:pt idx="43">
                  <c:v>2.5466699999999998E-2</c:v>
                </c:pt>
                <c:pt idx="44">
                  <c:v>2.53333E-2</c:v>
                </c:pt>
                <c:pt idx="45">
                  <c:v>2.5733300000000001E-2</c:v>
                </c:pt>
                <c:pt idx="46">
                  <c:v>2.63667E-2</c:v>
                </c:pt>
                <c:pt idx="47">
                  <c:v>2.6033299999999999E-2</c:v>
                </c:pt>
                <c:pt idx="48">
                  <c:v>2.5899999999999999E-2</c:v>
                </c:pt>
                <c:pt idx="49">
                  <c:v>2.7166699999999998E-2</c:v>
                </c:pt>
                <c:pt idx="50">
                  <c:v>2.8799999999999999E-2</c:v>
                </c:pt>
                <c:pt idx="51">
                  <c:v>2.6633299999999999E-2</c:v>
                </c:pt>
                <c:pt idx="52">
                  <c:v>2.7199999999999998E-2</c:v>
                </c:pt>
                <c:pt idx="53">
                  <c:v>2.8433300000000002E-2</c:v>
                </c:pt>
                <c:pt idx="54">
                  <c:v>2.8899999999999999E-2</c:v>
                </c:pt>
                <c:pt idx="55">
                  <c:v>2.91667E-2</c:v>
                </c:pt>
                <c:pt idx="56">
                  <c:v>2.85667E-2</c:v>
                </c:pt>
                <c:pt idx="57">
                  <c:v>2.92667E-2</c:v>
                </c:pt>
                <c:pt idx="58">
                  <c:v>2.9100000000000001E-2</c:v>
                </c:pt>
                <c:pt idx="59">
                  <c:v>3.0066699999999998E-2</c:v>
                </c:pt>
                <c:pt idx="60">
                  <c:v>3.0033299999999999E-2</c:v>
                </c:pt>
                <c:pt idx="61">
                  <c:v>3.0233300000000001E-2</c:v>
                </c:pt>
                <c:pt idx="62">
                  <c:v>3.0666700000000002E-2</c:v>
                </c:pt>
                <c:pt idx="63">
                  <c:v>3.09333E-2</c:v>
                </c:pt>
                <c:pt idx="64">
                  <c:v>3.10333E-2</c:v>
                </c:pt>
                <c:pt idx="65">
                  <c:v>3.2866699999999999E-2</c:v>
                </c:pt>
                <c:pt idx="66">
                  <c:v>3.32333E-2</c:v>
                </c:pt>
                <c:pt idx="67">
                  <c:v>3.3033300000000002E-2</c:v>
                </c:pt>
                <c:pt idx="68">
                  <c:v>3.5700000000000003E-2</c:v>
                </c:pt>
                <c:pt idx="69">
                  <c:v>3.5333299999999998E-2</c:v>
                </c:pt>
                <c:pt idx="70">
                  <c:v>3.5000000000000003E-2</c:v>
                </c:pt>
                <c:pt idx="71">
                  <c:v>3.9600000000000003E-2</c:v>
                </c:pt>
                <c:pt idx="72">
                  <c:v>3.8866699999999997E-2</c:v>
                </c:pt>
                <c:pt idx="73">
                  <c:v>4.1399999999999999E-2</c:v>
                </c:pt>
                <c:pt idx="74">
                  <c:v>4.1133299999999998E-2</c:v>
                </c:pt>
                <c:pt idx="75">
                  <c:v>4.1233300000000001E-2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352323606608"/>
                  <c:y val="-4.0370697369922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vs!!!'!$J$111:$J$195</c:f>
              <c:numCache>
                <c:formatCode>General</c:formatCode>
                <c:ptCount val="85"/>
                <c:pt idx="0">
                  <c:v>1.99667E-2</c:v>
                </c:pt>
                <c:pt idx="1">
                  <c:v>2.0199999999999999E-2</c:v>
                </c:pt>
                <c:pt idx="2">
                  <c:v>2.00333E-2</c:v>
                </c:pt>
                <c:pt idx="3">
                  <c:v>2.0466700000000001E-2</c:v>
                </c:pt>
                <c:pt idx="4">
                  <c:v>2.0833299999999999E-2</c:v>
                </c:pt>
                <c:pt idx="5">
                  <c:v>2.0766699999999999E-2</c:v>
                </c:pt>
                <c:pt idx="6">
                  <c:v>2.0899999999999998E-2</c:v>
                </c:pt>
                <c:pt idx="7">
                  <c:v>2.0966700000000001E-2</c:v>
                </c:pt>
                <c:pt idx="8">
                  <c:v>2.06E-2</c:v>
                </c:pt>
                <c:pt idx="9">
                  <c:v>2.0966700000000001E-2</c:v>
                </c:pt>
                <c:pt idx="10">
                  <c:v>2.11667E-2</c:v>
                </c:pt>
                <c:pt idx="11">
                  <c:v>2.12333E-2</c:v>
                </c:pt>
                <c:pt idx="12">
                  <c:v>2.0899999999999998E-2</c:v>
                </c:pt>
                <c:pt idx="13">
                  <c:v>2.1399999999999999E-2</c:v>
                </c:pt>
                <c:pt idx="14">
                  <c:v>2.12E-2</c:v>
                </c:pt>
                <c:pt idx="15">
                  <c:v>2.1100000000000001E-2</c:v>
                </c:pt>
                <c:pt idx="16">
                  <c:v>2.1600000000000001E-2</c:v>
                </c:pt>
                <c:pt idx="17">
                  <c:v>2.1499999999999998E-2</c:v>
                </c:pt>
                <c:pt idx="18">
                  <c:v>2.23E-2</c:v>
                </c:pt>
                <c:pt idx="19">
                  <c:v>2.2200000000000001E-2</c:v>
                </c:pt>
                <c:pt idx="20">
                  <c:v>2.2166700000000001E-2</c:v>
                </c:pt>
                <c:pt idx="21">
                  <c:v>2.1133300000000001E-2</c:v>
                </c:pt>
                <c:pt idx="22">
                  <c:v>2.1666700000000001E-2</c:v>
                </c:pt>
                <c:pt idx="23">
                  <c:v>2.1966699999999999E-2</c:v>
                </c:pt>
                <c:pt idx="24">
                  <c:v>2.1666700000000001E-2</c:v>
                </c:pt>
                <c:pt idx="25">
                  <c:v>2.1299999999999999E-2</c:v>
                </c:pt>
                <c:pt idx="26">
                  <c:v>2.1700000000000001E-2</c:v>
                </c:pt>
                <c:pt idx="27">
                  <c:v>2.23E-2</c:v>
                </c:pt>
                <c:pt idx="28">
                  <c:v>2.18333E-2</c:v>
                </c:pt>
                <c:pt idx="29">
                  <c:v>2.2033299999999999E-2</c:v>
                </c:pt>
                <c:pt idx="30">
                  <c:v>2.2800000000000001E-2</c:v>
                </c:pt>
                <c:pt idx="31">
                  <c:v>2.24E-2</c:v>
                </c:pt>
                <c:pt idx="32">
                  <c:v>2.1999999999999999E-2</c:v>
                </c:pt>
                <c:pt idx="33">
                  <c:v>0.02</c:v>
                </c:pt>
                <c:pt idx="34">
                  <c:v>2.00667E-2</c:v>
                </c:pt>
                <c:pt idx="35">
                  <c:v>1.9900000000000001E-2</c:v>
                </c:pt>
                <c:pt idx="36">
                  <c:v>2.0166699999999999E-2</c:v>
                </c:pt>
                <c:pt idx="37">
                  <c:v>2.0266699999999999E-2</c:v>
                </c:pt>
                <c:pt idx="38">
                  <c:v>2.01333E-2</c:v>
                </c:pt>
                <c:pt idx="39">
                  <c:v>2.07E-2</c:v>
                </c:pt>
                <c:pt idx="40">
                  <c:v>2.0433300000000001E-2</c:v>
                </c:pt>
                <c:pt idx="41">
                  <c:v>2.0266699999999999E-2</c:v>
                </c:pt>
                <c:pt idx="42">
                  <c:v>2.1000000000000001E-2</c:v>
                </c:pt>
                <c:pt idx="43">
                  <c:v>2.07E-2</c:v>
                </c:pt>
                <c:pt idx="44">
                  <c:v>2.0299999999999999E-2</c:v>
                </c:pt>
                <c:pt idx="45">
                  <c:v>2.07333E-2</c:v>
                </c:pt>
                <c:pt idx="46">
                  <c:v>2.0166699999999999E-2</c:v>
                </c:pt>
                <c:pt idx="47">
                  <c:v>2.0266699999999999E-2</c:v>
                </c:pt>
                <c:pt idx="48">
                  <c:v>2.00333E-2</c:v>
                </c:pt>
                <c:pt idx="49">
                  <c:v>2.00333E-2</c:v>
                </c:pt>
                <c:pt idx="50">
                  <c:v>2.0366700000000001E-2</c:v>
                </c:pt>
                <c:pt idx="51">
                  <c:v>2.0266699999999999E-2</c:v>
                </c:pt>
                <c:pt idx="52">
                  <c:v>2.0299999999999999E-2</c:v>
                </c:pt>
                <c:pt idx="53">
                  <c:v>2.0299999999999999E-2</c:v>
                </c:pt>
                <c:pt idx="54">
                  <c:v>2.1100000000000001E-2</c:v>
                </c:pt>
                <c:pt idx="55">
                  <c:v>2.0299999999999999E-2</c:v>
                </c:pt>
                <c:pt idx="56">
                  <c:v>2.0333299999999999E-2</c:v>
                </c:pt>
                <c:pt idx="57">
                  <c:v>2.2533299999999999E-2</c:v>
                </c:pt>
                <c:pt idx="58">
                  <c:v>2.0466700000000001E-2</c:v>
                </c:pt>
                <c:pt idx="59">
                  <c:v>2.05667E-2</c:v>
                </c:pt>
                <c:pt idx="60">
                  <c:v>2.0400000000000001E-2</c:v>
                </c:pt>
                <c:pt idx="61">
                  <c:v>2.0400000000000001E-2</c:v>
                </c:pt>
                <c:pt idx="62">
                  <c:v>2.06E-2</c:v>
                </c:pt>
                <c:pt idx="63">
                  <c:v>2.07E-2</c:v>
                </c:pt>
                <c:pt idx="64">
                  <c:v>2.0366700000000001E-2</c:v>
                </c:pt>
                <c:pt idx="65">
                  <c:v>2.0233299999999999E-2</c:v>
                </c:pt>
                <c:pt idx="66">
                  <c:v>2.0466700000000001E-2</c:v>
                </c:pt>
                <c:pt idx="67">
                  <c:v>2.0299999999999999E-2</c:v>
                </c:pt>
                <c:pt idx="68">
                  <c:v>2.0266699999999999E-2</c:v>
                </c:pt>
                <c:pt idx="69">
                  <c:v>2.0799999999999999E-2</c:v>
                </c:pt>
                <c:pt idx="70">
                  <c:v>2.0500000000000001E-2</c:v>
                </c:pt>
                <c:pt idx="71">
                  <c:v>2.0400000000000001E-2</c:v>
                </c:pt>
                <c:pt idx="72">
                  <c:v>2.06E-2</c:v>
                </c:pt>
                <c:pt idx="73">
                  <c:v>2.0500000000000001E-2</c:v>
                </c:pt>
                <c:pt idx="74">
                  <c:v>2.0933299999999998E-2</c:v>
                </c:pt>
                <c:pt idx="75">
                  <c:v>2.1000000000000001E-2</c:v>
                </c:pt>
                <c:pt idx="76">
                  <c:v>2.06E-2</c:v>
                </c:pt>
                <c:pt idx="77">
                  <c:v>2.0333299999999999E-2</c:v>
                </c:pt>
                <c:pt idx="78">
                  <c:v>2.0233299999999999E-2</c:v>
                </c:pt>
                <c:pt idx="79">
                  <c:v>2.0933299999999998E-2</c:v>
                </c:pt>
                <c:pt idx="80">
                  <c:v>2.0400000000000001E-2</c:v>
                </c:pt>
                <c:pt idx="81">
                  <c:v>2.0799999999999999E-2</c:v>
                </c:pt>
                <c:pt idx="82">
                  <c:v>2.0533300000000001E-2</c:v>
                </c:pt>
                <c:pt idx="83">
                  <c:v>2.1000000000000001E-2</c:v>
                </c:pt>
                <c:pt idx="84">
                  <c:v>2.0833299999999999E-2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271833667850343"/>
                  <c:y val="2.05649351039358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vs!!!'!$J$196:$J$277</c:f>
              <c:numCache>
                <c:formatCode>General</c:formatCode>
                <c:ptCount val="82"/>
                <c:pt idx="0">
                  <c:v>7.2333299999999996E-3</c:v>
                </c:pt>
                <c:pt idx="1">
                  <c:v>7.7333300000000001E-3</c:v>
                </c:pt>
                <c:pt idx="2">
                  <c:v>7.5666700000000002E-3</c:v>
                </c:pt>
                <c:pt idx="3">
                  <c:v>6.8333300000000003E-3</c:v>
                </c:pt>
                <c:pt idx="4">
                  <c:v>8.8000000000000005E-3</c:v>
                </c:pt>
                <c:pt idx="5">
                  <c:v>7.9333300000000006E-3</c:v>
                </c:pt>
                <c:pt idx="6">
                  <c:v>7.9000000000000008E-3</c:v>
                </c:pt>
                <c:pt idx="7">
                  <c:v>8.3666699999999997E-3</c:v>
                </c:pt>
                <c:pt idx="8">
                  <c:v>7.4333300000000001E-3</c:v>
                </c:pt>
                <c:pt idx="9">
                  <c:v>8.2333300000000005E-3</c:v>
                </c:pt>
                <c:pt idx="10">
                  <c:v>1.21333E-2</c:v>
                </c:pt>
                <c:pt idx="11">
                  <c:v>8.1333299999999994E-3</c:v>
                </c:pt>
                <c:pt idx="12">
                  <c:v>8.3999999999999995E-3</c:v>
                </c:pt>
                <c:pt idx="13">
                  <c:v>8.6333299999999998E-3</c:v>
                </c:pt>
                <c:pt idx="14">
                  <c:v>8.6E-3</c:v>
                </c:pt>
                <c:pt idx="15">
                  <c:v>8.1333299999999994E-3</c:v>
                </c:pt>
                <c:pt idx="16">
                  <c:v>8.03333E-3</c:v>
                </c:pt>
                <c:pt idx="17">
                  <c:v>7.7666699999999998E-3</c:v>
                </c:pt>
                <c:pt idx="18">
                  <c:v>8.7333299999999992E-3</c:v>
                </c:pt>
                <c:pt idx="19">
                  <c:v>8.1333299999999994E-3</c:v>
                </c:pt>
                <c:pt idx="20">
                  <c:v>8.1333299999999994E-3</c:v>
                </c:pt>
                <c:pt idx="21">
                  <c:v>7.9333300000000006E-3</c:v>
                </c:pt>
                <c:pt idx="22">
                  <c:v>8.3333299999999999E-3</c:v>
                </c:pt>
                <c:pt idx="23">
                  <c:v>7.9333300000000006E-3</c:v>
                </c:pt>
                <c:pt idx="24">
                  <c:v>8.1333299999999994E-3</c:v>
                </c:pt>
                <c:pt idx="25">
                  <c:v>8.3666699999999997E-3</c:v>
                </c:pt>
                <c:pt idx="26">
                  <c:v>8.4666700000000008E-3</c:v>
                </c:pt>
                <c:pt idx="27">
                  <c:v>8.2333300000000005E-3</c:v>
                </c:pt>
                <c:pt idx="28">
                  <c:v>8.4333299999999993E-3</c:v>
                </c:pt>
                <c:pt idx="29">
                  <c:v>7.7333300000000001E-3</c:v>
                </c:pt>
                <c:pt idx="30">
                  <c:v>7.8333299999999995E-3</c:v>
                </c:pt>
                <c:pt idx="31">
                  <c:v>7.5333300000000004E-3</c:v>
                </c:pt>
                <c:pt idx="32">
                  <c:v>7.6E-3</c:v>
                </c:pt>
                <c:pt idx="33">
                  <c:v>7.8666699999999992E-3</c:v>
                </c:pt>
                <c:pt idx="34">
                  <c:v>8.6666699999999996E-3</c:v>
                </c:pt>
                <c:pt idx="35">
                  <c:v>7.4999999999999997E-3</c:v>
                </c:pt>
                <c:pt idx="36">
                  <c:v>7.8333299999999995E-3</c:v>
                </c:pt>
                <c:pt idx="37">
                  <c:v>7.6333299999999998E-3</c:v>
                </c:pt>
                <c:pt idx="38">
                  <c:v>7.6E-3</c:v>
                </c:pt>
                <c:pt idx="39">
                  <c:v>7.5333300000000004E-3</c:v>
                </c:pt>
                <c:pt idx="40">
                  <c:v>7.3666699999999996E-3</c:v>
                </c:pt>
                <c:pt idx="41">
                  <c:v>8.3000000000000001E-3</c:v>
                </c:pt>
                <c:pt idx="42">
                  <c:v>7.7999999999999996E-3</c:v>
                </c:pt>
                <c:pt idx="43">
                  <c:v>8.8666700000000001E-3</c:v>
                </c:pt>
                <c:pt idx="44">
                  <c:v>7.4666699999999999E-3</c:v>
                </c:pt>
                <c:pt idx="45">
                  <c:v>7.9000000000000008E-3</c:v>
                </c:pt>
                <c:pt idx="46">
                  <c:v>7.8333299999999995E-3</c:v>
                </c:pt>
                <c:pt idx="47">
                  <c:v>7.16667E-3</c:v>
                </c:pt>
                <c:pt idx="48">
                  <c:v>7.6666700000000004E-3</c:v>
                </c:pt>
                <c:pt idx="49">
                  <c:v>8.2000000000000007E-3</c:v>
                </c:pt>
                <c:pt idx="50">
                  <c:v>7.4666699999999999E-3</c:v>
                </c:pt>
                <c:pt idx="51">
                  <c:v>7.6E-3</c:v>
                </c:pt>
                <c:pt idx="52">
                  <c:v>7.7999999999999996E-3</c:v>
                </c:pt>
                <c:pt idx="53">
                  <c:v>7.1000000000000004E-3</c:v>
                </c:pt>
                <c:pt idx="54">
                  <c:v>7.8333299999999995E-3</c:v>
                </c:pt>
                <c:pt idx="55">
                  <c:v>7.4666699999999999E-3</c:v>
                </c:pt>
                <c:pt idx="56">
                  <c:v>7.3333299999999999E-3</c:v>
                </c:pt>
                <c:pt idx="57">
                  <c:v>7.5666700000000002E-3</c:v>
                </c:pt>
                <c:pt idx="58">
                  <c:v>7.6666700000000004E-3</c:v>
                </c:pt>
                <c:pt idx="59">
                  <c:v>8.3000000000000001E-3</c:v>
                </c:pt>
                <c:pt idx="60">
                  <c:v>6.8333300000000003E-3</c:v>
                </c:pt>
                <c:pt idx="61">
                  <c:v>7.4666699999999999E-3</c:v>
                </c:pt>
                <c:pt idx="62">
                  <c:v>8.2000000000000007E-3</c:v>
                </c:pt>
                <c:pt idx="63">
                  <c:v>7.3333299999999999E-3</c:v>
                </c:pt>
                <c:pt idx="64">
                  <c:v>6.6E-3</c:v>
                </c:pt>
                <c:pt idx="65">
                  <c:v>7.5333300000000004E-3</c:v>
                </c:pt>
                <c:pt idx="66">
                  <c:v>8.9666699999999995E-3</c:v>
                </c:pt>
                <c:pt idx="67">
                  <c:v>7.6333299999999998E-3</c:v>
                </c:pt>
                <c:pt idx="68">
                  <c:v>7.3666699999999996E-3</c:v>
                </c:pt>
                <c:pt idx="69">
                  <c:v>7.3333299999999999E-3</c:v>
                </c:pt>
                <c:pt idx="70">
                  <c:v>7.7666699999999998E-3</c:v>
                </c:pt>
                <c:pt idx="71">
                  <c:v>7.16667E-3</c:v>
                </c:pt>
                <c:pt idx="72">
                  <c:v>7.7000000000000002E-3</c:v>
                </c:pt>
                <c:pt idx="73">
                  <c:v>7.6333299999999998E-3</c:v>
                </c:pt>
                <c:pt idx="74">
                  <c:v>8.2333300000000005E-3</c:v>
                </c:pt>
                <c:pt idx="75">
                  <c:v>7.3333299999999999E-3</c:v>
                </c:pt>
                <c:pt idx="76">
                  <c:v>8.8666700000000001E-3</c:v>
                </c:pt>
                <c:pt idx="77">
                  <c:v>8.7666700000000007E-3</c:v>
                </c:pt>
                <c:pt idx="78">
                  <c:v>8.0999999999999996E-3</c:v>
                </c:pt>
                <c:pt idx="79">
                  <c:v>7.7333300000000001E-3</c:v>
                </c:pt>
                <c:pt idx="80">
                  <c:v>8.6E-3</c:v>
                </c:pt>
                <c:pt idx="81">
                  <c:v>8.1666699999999991E-3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8744"/>
        <c:axId val="204069136"/>
      </c:scatterChart>
      <c:valAx>
        <c:axId val="204068744"/>
        <c:scaling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136"/>
        <c:crosses val="autoZero"/>
        <c:crossBetween val="midCat"/>
      </c:valAx>
      <c:valAx>
        <c:axId val="204069136"/>
        <c:scaling>
          <c:orientation val="minMax"/>
          <c:max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 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BM25 Lag { terms/query=2, words/term=1 or 2, obfuscations=0, secrets=1, location uncertainty=256, false positive rate = 0.001 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vs!!!'!$H$35:$H$110</c:f>
              <c:numCache>
                <c:formatCode>General</c:formatCode>
                <c:ptCount val="76"/>
                <c:pt idx="0">
                  <c:v>1.4500000000000001E-2</c:v>
                </c:pt>
                <c:pt idx="1">
                  <c:v>1.43667E-2</c:v>
                </c:pt>
                <c:pt idx="2">
                  <c:v>1.43333E-2</c:v>
                </c:pt>
                <c:pt idx="3">
                  <c:v>3.9233299999999999E-2</c:v>
                </c:pt>
                <c:pt idx="4">
                  <c:v>3.9366699999999998E-2</c:v>
                </c:pt>
                <c:pt idx="5">
                  <c:v>6.4866699999999999E-2</c:v>
                </c:pt>
                <c:pt idx="6">
                  <c:v>6.4133300000000004E-2</c:v>
                </c:pt>
                <c:pt idx="7">
                  <c:v>8.8266700000000003E-2</c:v>
                </c:pt>
                <c:pt idx="8">
                  <c:v>8.8499999999999995E-2</c:v>
                </c:pt>
                <c:pt idx="9">
                  <c:v>8.8400000000000006E-2</c:v>
                </c:pt>
                <c:pt idx="10">
                  <c:v>0.11443300000000001</c:v>
                </c:pt>
                <c:pt idx="11">
                  <c:v>0.1144</c:v>
                </c:pt>
                <c:pt idx="12">
                  <c:v>0.114467</c:v>
                </c:pt>
                <c:pt idx="13">
                  <c:v>0.13616700000000001</c:v>
                </c:pt>
                <c:pt idx="14">
                  <c:v>0.13716700000000001</c:v>
                </c:pt>
                <c:pt idx="15">
                  <c:v>0.13633300000000001</c:v>
                </c:pt>
                <c:pt idx="16">
                  <c:v>0.16176699999999999</c:v>
                </c:pt>
                <c:pt idx="17">
                  <c:v>0.163767</c:v>
                </c:pt>
                <c:pt idx="18">
                  <c:v>0.16109999999999999</c:v>
                </c:pt>
                <c:pt idx="19">
                  <c:v>0.18746699999999999</c:v>
                </c:pt>
                <c:pt idx="20">
                  <c:v>0.18759999999999999</c:v>
                </c:pt>
                <c:pt idx="21">
                  <c:v>0.18820000000000001</c:v>
                </c:pt>
                <c:pt idx="22">
                  <c:v>0.21166699999999999</c:v>
                </c:pt>
                <c:pt idx="23">
                  <c:v>0.20930000000000001</c:v>
                </c:pt>
                <c:pt idx="24">
                  <c:v>0.21163299999999999</c:v>
                </c:pt>
                <c:pt idx="25">
                  <c:v>0.235067</c:v>
                </c:pt>
                <c:pt idx="26">
                  <c:v>0.23463300000000001</c:v>
                </c:pt>
                <c:pt idx="27">
                  <c:v>0.23949999999999999</c:v>
                </c:pt>
                <c:pt idx="28">
                  <c:v>0.27516699999999999</c:v>
                </c:pt>
                <c:pt idx="29">
                  <c:v>0.25873299999999999</c:v>
                </c:pt>
                <c:pt idx="30">
                  <c:v>0.25706699999999999</c:v>
                </c:pt>
                <c:pt idx="31">
                  <c:v>1.46333E-2</c:v>
                </c:pt>
                <c:pt idx="32">
                  <c:v>1.54E-2</c:v>
                </c:pt>
                <c:pt idx="33">
                  <c:v>1.6500000000000001E-2</c:v>
                </c:pt>
                <c:pt idx="34">
                  <c:v>1.71667E-2</c:v>
                </c:pt>
                <c:pt idx="35">
                  <c:v>1.7566700000000001E-2</c:v>
                </c:pt>
                <c:pt idx="36">
                  <c:v>1.83333E-2</c:v>
                </c:pt>
                <c:pt idx="37">
                  <c:v>1.84333E-2</c:v>
                </c:pt>
                <c:pt idx="38">
                  <c:v>2.00667E-2</c:v>
                </c:pt>
                <c:pt idx="39">
                  <c:v>1.9400000000000001E-2</c:v>
                </c:pt>
                <c:pt idx="40">
                  <c:v>1.9733299999999999E-2</c:v>
                </c:pt>
                <c:pt idx="41">
                  <c:v>2.0866699999999998E-2</c:v>
                </c:pt>
                <c:pt idx="42">
                  <c:v>2.1333299999999999E-2</c:v>
                </c:pt>
                <c:pt idx="43">
                  <c:v>2.53E-2</c:v>
                </c:pt>
                <c:pt idx="44">
                  <c:v>2.24333E-2</c:v>
                </c:pt>
                <c:pt idx="45">
                  <c:v>2.22667E-2</c:v>
                </c:pt>
                <c:pt idx="46">
                  <c:v>2.5899999999999999E-2</c:v>
                </c:pt>
                <c:pt idx="47">
                  <c:v>2.3666699999999999E-2</c:v>
                </c:pt>
                <c:pt idx="48">
                  <c:v>2.3866700000000001E-2</c:v>
                </c:pt>
                <c:pt idx="49">
                  <c:v>2.4866699999999999E-2</c:v>
                </c:pt>
                <c:pt idx="50">
                  <c:v>2.5133300000000001E-2</c:v>
                </c:pt>
                <c:pt idx="51">
                  <c:v>2.4199999999999999E-2</c:v>
                </c:pt>
                <c:pt idx="52">
                  <c:v>2.68667E-2</c:v>
                </c:pt>
                <c:pt idx="53">
                  <c:v>2.7266700000000001E-2</c:v>
                </c:pt>
                <c:pt idx="54">
                  <c:v>2.93333E-2</c:v>
                </c:pt>
                <c:pt idx="55">
                  <c:v>2.9000000000000001E-2</c:v>
                </c:pt>
                <c:pt idx="56">
                  <c:v>2.9066700000000001E-2</c:v>
                </c:pt>
                <c:pt idx="57">
                  <c:v>3.2800000000000003E-2</c:v>
                </c:pt>
                <c:pt idx="58">
                  <c:v>3.6200000000000003E-2</c:v>
                </c:pt>
                <c:pt idx="59">
                  <c:v>3.2633299999999997E-2</c:v>
                </c:pt>
                <c:pt idx="60">
                  <c:v>3.8033299999999999E-2</c:v>
                </c:pt>
                <c:pt idx="61">
                  <c:v>3.4833299999999998E-2</c:v>
                </c:pt>
                <c:pt idx="62">
                  <c:v>3.43667E-2</c:v>
                </c:pt>
                <c:pt idx="63">
                  <c:v>3.6433300000000002E-2</c:v>
                </c:pt>
                <c:pt idx="64">
                  <c:v>4.01667E-2</c:v>
                </c:pt>
                <c:pt idx="65">
                  <c:v>4.0933299999999999E-2</c:v>
                </c:pt>
                <c:pt idx="66">
                  <c:v>4.0766700000000003E-2</c:v>
                </c:pt>
                <c:pt idx="67">
                  <c:v>4.0800000000000003E-2</c:v>
                </c:pt>
                <c:pt idx="68">
                  <c:v>4.7433299999999998E-2</c:v>
                </c:pt>
                <c:pt idx="69">
                  <c:v>4.6833300000000001E-2</c:v>
                </c:pt>
                <c:pt idx="70">
                  <c:v>4.7433299999999998E-2</c:v>
                </c:pt>
                <c:pt idx="71">
                  <c:v>5.61667E-2</c:v>
                </c:pt>
                <c:pt idx="72">
                  <c:v>5.50333E-2</c:v>
                </c:pt>
                <c:pt idx="73">
                  <c:v>6.0666699999999997E-2</c:v>
                </c:pt>
                <c:pt idx="74">
                  <c:v>6.1066700000000002E-2</c:v>
                </c:pt>
                <c:pt idx="75">
                  <c:v>6.0933300000000003E-2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vs!!!'!$H$111:$H$195</c:f>
              <c:numCache>
                <c:formatCode>General</c:formatCode>
                <c:ptCount val="85"/>
                <c:pt idx="0">
                  <c:v>1.46333E-2</c:v>
                </c:pt>
                <c:pt idx="1">
                  <c:v>1.45667E-2</c:v>
                </c:pt>
                <c:pt idx="2">
                  <c:v>1.4833300000000001E-2</c:v>
                </c:pt>
                <c:pt idx="3">
                  <c:v>1.55333E-2</c:v>
                </c:pt>
                <c:pt idx="4">
                  <c:v>1.60667E-2</c:v>
                </c:pt>
                <c:pt idx="5">
                  <c:v>1.4800000000000001E-2</c:v>
                </c:pt>
                <c:pt idx="6">
                  <c:v>1.5333299999999999E-2</c:v>
                </c:pt>
                <c:pt idx="7">
                  <c:v>1.52333E-2</c:v>
                </c:pt>
                <c:pt idx="8">
                  <c:v>1.3866699999999999E-2</c:v>
                </c:pt>
                <c:pt idx="9">
                  <c:v>1.53667E-2</c:v>
                </c:pt>
                <c:pt idx="10">
                  <c:v>1.5100000000000001E-2</c:v>
                </c:pt>
                <c:pt idx="11">
                  <c:v>1.6233299999999999E-2</c:v>
                </c:pt>
                <c:pt idx="12">
                  <c:v>1.5633299999999999E-2</c:v>
                </c:pt>
                <c:pt idx="13">
                  <c:v>1.5633299999999999E-2</c:v>
                </c:pt>
                <c:pt idx="14">
                  <c:v>1.6233299999999999E-2</c:v>
                </c:pt>
                <c:pt idx="15">
                  <c:v>1.5666699999999999E-2</c:v>
                </c:pt>
                <c:pt idx="16">
                  <c:v>1.5566699999999999E-2</c:v>
                </c:pt>
                <c:pt idx="17">
                  <c:v>1.5833300000000002E-2</c:v>
                </c:pt>
                <c:pt idx="18">
                  <c:v>1.61333E-2</c:v>
                </c:pt>
                <c:pt idx="19">
                  <c:v>1.5833300000000002E-2</c:v>
                </c:pt>
                <c:pt idx="20">
                  <c:v>1.6366700000000001E-2</c:v>
                </c:pt>
                <c:pt idx="21">
                  <c:v>1.6E-2</c:v>
                </c:pt>
                <c:pt idx="22">
                  <c:v>1.6299999999999999E-2</c:v>
                </c:pt>
                <c:pt idx="23">
                  <c:v>1.6266699999999999E-2</c:v>
                </c:pt>
                <c:pt idx="24">
                  <c:v>1.6166699999999999E-2</c:v>
                </c:pt>
                <c:pt idx="25">
                  <c:v>1.5599999999999999E-2</c:v>
                </c:pt>
                <c:pt idx="26">
                  <c:v>1.5866700000000001E-2</c:v>
                </c:pt>
                <c:pt idx="27">
                  <c:v>1.66333E-2</c:v>
                </c:pt>
                <c:pt idx="28">
                  <c:v>1.6166699999999999E-2</c:v>
                </c:pt>
                <c:pt idx="29">
                  <c:v>1.6533300000000001E-2</c:v>
                </c:pt>
                <c:pt idx="30">
                  <c:v>1.6966700000000001E-2</c:v>
                </c:pt>
                <c:pt idx="31">
                  <c:v>1.67E-2</c:v>
                </c:pt>
                <c:pt idx="32">
                  <c:v>1.6466700000000001E-2</c:v>
                </c:pt>
                <c:pt idx="33">
                  <c:v>1.44333E-2</c:v>
                </c:pt>
                <c:pt idx="34">
                  <c:v>1.4466700000000001E-2</c:v>
                </c:pt>
                <c:pt idx="35">
                  <c:v>1.4766700000000001E-2</c:v>
                </c:pt>
                <c:pt idx="36">
                  <c:v>1.46333E-2</c:v>
                </c:pt>
                <c:pt idx="37">
                  <c:v>1.4800000000000001E-2</c:v>
                </c:pt>
                <c:pt idx="38">
                  <c:v>1.48667E-2</c:v>
                </c:pt>
                <c:pt idx="39">
                  <c:v>1.44E-2</c:v>
                </c:pt>
                <c:pt idx="40">
                  <c:v>1.54E-2</c:v>
                </c:pt>
                <c:pt idx="41">
                  <c:v>1.6333299999999999E-2</c:v>
                </c:pt>
                <c:pt idx="42">
                  <c:v>1.5066700000000001E-2</c:v>
                </c:pt>
                <c:pt idx="43">
                  <c:v>1.4800000000000001E-2</c:v>
                </c:pt>
                <c:pt idx="44">
                  <c:v>1.46667E-2</c:v>
                </c:pt>
                <c:pt idx="45">
                  <c:v>1.82667E-2</c:v>
                </c:pt>
                <c:pt idx="46">
                  <c:v>1.44E-2</c:v>
                </c:pt>
                <c:pt idx="47">
                  <c:v>1.47E-2</c:v>
                </c:pt>
                <c:pt idx="48">
                  <c:v>1.4999999999999999E-2</c:v>
                </c:pt>
                <c:pt idx="49">
                  <c:v>1.49E-2</c:v>
                </c:pt>
                <c:pt idx="50">
                  <c:v>1.77333E-2</c:v>
                </c:pt>
                <c:pt idx="51">
                  <c:v>1.5033299999999999E-2</c:v>
                </c:pt>
                <c:pt idx="52">
                  <c:v>1.43E-2</c:v>
                </c:pt>
                <c:pt idx="53">
                  <c:v>1.7366699999999999E-2</c:v>
                </c:pt>
                <c:pt idx="54">
                  <c:v>1.47333E-2</c:v>
                </c:pt>
                <c:pt idx="55">
                  <c:v>1.4966699999999999E-2</c:v>
                </c:pt>
                <c:pt idx="56">
                  <c:v>1.49E-2</c:v>
                </c:pt>
                <c:pt idx="57">
                  <c:v>1.8233300000000001E-2</c:v>
                </c:pt>
                <c:pt idx="58">
                  <c:v>1.5733299999999999E-2</c:v>
                </c:pt>
                <c:pt idx="59">
                  <c:v>1.4833300000000001E-2</c:v>
                </c:pt>
                <c:pt idx="60">
                  <c:v>1.44E-2</c:v>
                </c:pt>
                <c:pt idx="61">
                  <c:v>1.4966699999999999E-2</c:v>
                </c:pt>
                <c:pt idx="62">
                  <c:v>1.44E-2</c:v>
                </c:pt>
                <c:pt idx="63">
                  <c:v>1.44E-2</c:v>
                </c:pt>
                <c:pt idx="64">
                  <c:v>1.5733299999999999E-2</c:v>
                </c:pt>
                <c:pt idx="65">
                  <c:v>1.8066700000000002E-2</c:v>
                </c:pt>
                <c:pt idx="66">
                  <c:v>1.4766700000000001E-2</c:v>
                </c:pt>
                <c:pt idx="67">
                  <c:v>1.8033299999999999E-2</c:v>
                </c:pt>
                <c:pt idx="68">
                  <c:v>1.5633299999999999E-2</c:v>
                </c:pt>
                <c:pt idx="69">
                  <c:v>1.47E-2</c:v>
                </c:pt>
                <c:pt idx="70">
                  <c:v>1.52E-2</c:v>
                </c:pt>
                <c:pt idx="71">
                  <c:v>1.84E-2</c:v>
                </c:pt>
                <c:pt idx="72">
                  <c:v>1.5100000000000001E-2</c:v>
                </c:pt>
                <c:pt idx="73">
                  <c:v>1.53667E-2</c:v>
                </c:pt>
                <c:pt idx="74">
                  <c:v>1.6400000000000001E-2</c:v>
                </c:pt>
                <c:pt idx="75">
                  <c:v>1.53667E-2</c:v>
                </c:pt>
                <c:pt idx="76">
                  <c:v>1.4800000000000001E-2</c:v>
                </c:pt>
                <c:pt idx="77">
                  <c:v>1.55333E-2</c:v>
                </c:pt>
                <c:pt idx="78">
                  <c:v>1.4966699999999999E-2</c:v>
                </c:pt>
                <c:pt idx="79">
                  <c:v>1.4466700000000001E-2</c:v>
                </c:pt>
                <c:pt idx="80">
                  <c:v>1.51667E-2</c:v>
                </c:pt>
                <c:pt idx="81">
                  <c:v>1.4999999999999999E-2</c:v>
                </c:pt>
                <c:pt idx="82">
                  <c:v>1.4833300000000001E-2</c:v>
                </c:pt>
                <c:pt idx="83">
                  <c:v>1.6266699999999999E-2</c:v>
                </c:pt>
                <c:pt idx="84">
                  <c:v>1.37667E-2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vs!!!'!$H$196:$H$277</c:f>
              <c:numCache>
                <c:formatCode>General</c:formatCode>
                <c:ptCount val="82"/>
                <c:pt idx="0">
                  <c:v>1.4466700000000001E-2</c:v>
                </c:pt>
                <c:pt idx="1">
                  <c:v>1.47333E-2</c:v>
                </c:pt>
                <c:pt idx="2">
                  <c:v>1.44E-2</c:v>
                </c:pt>
                <c:pt idx="3">
                  <c:v>1.4833300000000001E-2</c:v>
                </c:pt>
                <c:pt idx="4">
                  <c:v>1.5333299999999999E-2</c:v>
                </c:pt>
                <c:pt idx="5">
                  <c:v>1.5566699999999999E-2</c:v>
                </c:pt>
                <c:pt idx="6">
                  <c:v>1.44333E-2</c:v>
                </c:pt>
                <c:pt idx="7">
                  <c:v>1.51667E-2</c:v>
                </c:pt>
                <c:pt idx="8">
                  <c:v>1.55333E-2</c:v>
                </c:pt>
                <c:pt idx="9">
                  <c:v>1.5066700000000001E-2</c:v>
                </c:pt>
                <c:pt idx="10">
                  <c:v>1.54E-2</c:v>
                </c:pt>
                <c:pt idx="11">
                  <c:v>1.49E-2</c:v>
                </c:pt>
                <c:pt idx="12">
                  <c:v>1.47333E-2</c:v>
                </c:pt>
                <c:pt idx="13">
                  <c:v>1.5266699999999999E-2</c:v>
                </c:pt>
                <c:pt idx="14">
                  <c:v>1.55333E-2</c:v>
                </c:pt>
                <c:pt idx="15">
                  <c:v>1.4966699999999999E-2</c:v>
                </c:pt>
                <c:pt idx="16">
                  <c:v>1.54E-2</c:v>
                </c:pt>
                <c:pt idx="17">
                  <c:v>1.46667E-2</c:v>
                </c:pt>
                <c:pt idx="18">
                  <c:v>1.46E-2</c:v>
                </c:pt>
                <c:pt idx="19">
                  <c:v>1.54667E-2</c:v>
                </c:pt>
                <c:pt idx="20">
                  <c:v>1.5766700000000002E-2</c:v>
                </c:pt>
                <c:pt idx="21">
                  <c:v>1.5266699999999999E-2</c:v>
                </c:pt>
                <c:pt idx="22">
                  <c:v>1.54667E-2</c:v>
                </c:pt>
                <c:pt idx="23">
                  <c:v>1.5133300000000001E-2</c:v>
                </c:pt>
                <c:pt idx="24">
                  <c:v>1.5633299999999999E-2</c:v>
                </c:pt>
                <c:pt idx="25">
                  <c:v>1.52333E-2</c:v>
                </c:pt>
                <c:pt idx="26">
                  <c:v>1.53667E-2</c:v>
                </c:pt>
                <c:pt idx="27">
                  <c:v>1.4999999999999999E-2</c:v>
                </c:pt>
                <c:pt idx="28">
                  <c:v>1.55333E-2</c:v>
                </c:pt>
                <c:pt idx="29">
                  <c:v>1.48667E-2</c:v>
                </c:pt>
                <c:pt idx="30">
                  <c:v>1.47E-2</c:v>
                </c:pt>
                <c:pt idx="31">
                  <c:v>1.4466700000000001E-2</c:v>
                </c:pt>
                <c:pt idx="32">
                  <c:v>1.46E-2</c:v>
                </c:pt>
                <c:pt idx="33">
                  <c:v>1.4200000000000001E-2</c:v>
                </c:pt>
                <c:pt idx="34">
                  <c:v>1.46333E-2</c:v>
                </c:pt>
                <c:pt idx="35">
                  <c:v>1.4500000000000001E-2</c:v>
                </c:pt>
                <c:pt idx="36">
                  <c:v>1.42667E-2</c:v>
                </c:pt>
                <c:pt idx="37">
                  <c:v>1.42667E-2</c:v>
                </c:pt>
                <c:pt idx="38">
                  <c:v>1.4500000000000001E-2</c:v>
                </c:pt>
                <c:pt idx="39">
                  <c:v>1.46333E-2</c:v>
                </c:pt>
                <c:pt idx="40">
                  <c:v>1.47E-2</c:v>
                </c:pt>
                <c:pt idx="41">
                  <c:v>1.39667E-2</c:v>
                </c:pt>
                <c:pt idx="42">
                  <c:v>1.5133300000000001E-2</c:v>
                </c:pt>
                <c:pt idx="43">
                  <c:v>1.52E-2</c:v>
                </c:pt>
                <c:pt idx="44">
                  <c:v>1.47E-2</c:v>
                </c:pt>
                <c:pt idx="45">
                  <c:v>1.41333E-2</c:v>
                </c:pt>
                <c:pt idx="46">
                  <c:v>1.4833300000000001E-2</c:v>
                </c:pt>
                <c:pt idx="47">
                  <c:v>1.54333E-2</c:v>
                </c:pt>
                <c:pt idx="48">
                  <c:v>1.46E-2</c:v>
                </c:pt>
                <c:pt idx="49">
                  <c:v>1.46667E-2</c:v>
                </c:pt>
                <c:pt idx="50">
                  <c:v>1.42667E-2</c:v>
                </c:pt>
                <c:pt idx="51">
                  <c:v>1.4966699999999999E-2</c:v>
                </c:pt>
                <c:pt idx="52">
                  <c:v>1.4966699999999999E-2</c:v>
                </c:pt>
                <c:pt idx="53">
                  <c:v>1.4200000000000001E-2</c:v>
                </c:pt>
                <c:pt idx="54">
                  <c:v>1.41333E-2</c:v>
                </c:pt>
                <c:pt idx="55">
                  <c:v>1.45667E-2</c:v>
                </c:pt>
                <c:pt idx="56">
                  <c:v>1.4966699999999999E-2</c:v>
                </c:pt>
                <c:pt idx="57">
                  <c:v>1.54333E-2</c:v>
                </c:pt>
                <c:pt idx="58">
                  <c:v>1.39667E-2</c:v>
                </c:pt>
                <c:pt idx="59">
                  <c:v>1.40667E-2</c:v>
                </c:pt>
                <c:pt idx="60">
                  <c:v>1.41E-2</c:v>
                </c:pt>
                <c:pt idx="61">
                  <c:v>1.5133300000000001E-2</c:v>
                </c:pt>
                <c:pt idx="62">
                  <c:v>1.5566699999999999E-2</c:v>
                </c:pt>
                <c:pt idx="63">
                  <c:v>1.46E-2</c:v>
                </c:pt>
                <c:pt idx="64">
                  <c:v>1.55E-2</c:v>
                </c:pt>
                <c:pt idx="65">
                  <c:v>1.48667E-2</c:v>
                </c:pt>
                <c:pt idx="66">
                  <c:v>1.39667E-2</c:v>
                </c:pt>
                <c:pt idx="67">
                  <c:v>1.5633299999999999E-2</c:v>
                </c:pt>
                <c:pt idx="68">
                  <c:v>1.43E-2</c:v>
                </c:pt>
                <c:pt idx="69">
                  <c:v>1.54667E-2</c:v>
                </c:pt>
                <c:pt idx="70">
                  <c:v>1.5733299999999999E-2</c:v>
                </c:pt>
                <c:pt idx="71">
                  <c:v>1.45667E-2</c:v>
                </c:pt>
                <c:pt idx="72">
                  <c:v>1.5033299999999999E-2</c:v>
                </c:pt>
                <c:pt idx="73">
                  <c:v>1.41333E-2</c:v>
                </c:pt>
                <c:pt idx="74">
                  <c:v>1.45667E-2</c:v>
                </c:pt>
                <c:pt idx="75">
                  <c:v>1.47E-2</c:v>
                </c:pt>
                <c:pt idx="76">
                  <c:v>1.4999999999999999E-2</c:v>
                </c:pt>
                <c:pt idx="77">
                  <c:v>1.6E-2</c:v>
                </c:pt>
                <c:pt idx="78">
                  <c:v>1.46667E-2</c:v>
                </c:pt>
                <c:pt idx="79">
                  <c:v>1.4833300000000001E-2</c:v>
                </c:pt>
                <c:pt idx="80">
                  <c:v>1.6466700000000001E-2</c:v>
                </c:pt>
                <c:pt idx="81">
                  <c:v>1.4999999999999999E-2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9920"/>
        <c:axId val="204070312"/>
      </c:scatterChart>
      <c:valAx>
        <c:axId val="204069920"/>
        <c:scaling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0312"/>
        <c:crosses val="autoZero"/>
        <c:crossBetween val="midCat"/>
      </c:valAx>
      <c:valAx>
        <c:axId val="204070312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 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Boolean Lag { terms/query=2, words/term=1 or 2, obfuscations=0, secrets=1, location uncertainty=256, false positive rate = 0.001 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vs!!!'!$S$35:$S$110</c:f>
              <c:numCache>
                <c:formatCode>General</c:formatCode>
                <c:ptCount val="76"/>
                <c:pt idx="0">
                  <c:v>3.3E-3</c:v>
                </c:pt>
                <c:pt idx="1">
                  <c:v>3.1333300000000001E-3</c:v>
                </c:pt>
                <c:pt idx="2">
                  <c:v>3.3999999999999998E-3</c:v>
                </c:pt>
                <c:pt idx="3">
                  <c:v>8.6333299999999998E-3</c:v>
                </c:pt>
                <c:pt idx="4">
                  <c:v>8.4666700000000008E-3</c:v>
                </c:pt>
                <c:pt idx="5">
                  <c:v>1.29E-2</c:v>
                </c:pt>
                <c:pt idx="6">
                  <c:v>1.2833300000000001E-2</c:v>
                </c:pt>
                <c:pt idx="7">
                  <c:v>1.6899999999999998E-2</c:v>
                </c:pt>
                <c:pt idx="8">
                  <c:v>1.7366699999999999E-2</c:v>
                </c:pt>
                <c:pt idx="9">
                  <c:v>1.7566700000000001E-2</c:v>
                </c:pt>
                <c:pt idx="10">
                  <c:v>2.1733300000000001E-2</c:v>
                </c:pt>
                <c:pt idx="11">
                  <c:v>2.18333E-2</c:v>
                </c:pt>
                <c:pt idx="12">
                  <c:v>2.1966699999999999E-2</c:v>
                </c:pt>
                <c:pt idx="13">
                  <c:v>2.6033299999999999E-2</c:v>
                </c:pt>
                <c:pt idx="14">
                  <c:v>2.5733300000000001E-2</c:v>
                </c:pt>
                <c:pt idx="15">
                  <c:v>2.6599999999999999E-2</c:v>
                </c:pt>
                <c:pt idx="16">
                  <c:v>3.04333E-2</c:v>
                </c:pt>
                <c:pt idx="17">
                  <c:v>3.08667E-2</c:v>
                </c:pt>
                <c:pt idx="18">
                  <c:v>3.0800000000000001E-2</c:v>
                </c:pt>
                <c:pt idx="19">
                  <c:v>3.56E-2</c:v>
                </c:pt>
                <c:pt idx="20">
                  <c:v>3.5400000000000001E-2</c:v>
                </c:pt>
                <c:pt idx="21">
                  <c:v>3.6766699999999999E-2</c:v>
                </c:pt>
                <c:pt idx="22">
                  <c:v>4.1000000000000002E-2</c:v>
                </c:pt>
                <c:pt idx="23">
                  <c:v>4.07333E-2</c:v>
                </c:pt>
                <c:pt idx="24">
                  <c:v>3.9300000000000002E-2</c:v>
                </c:pt>
                <c:pt idx="25">
                  <c:v>4.4633300000000001E-2</c:v>
                </c:pt>
                <c:pt idx="26">
                  <c:v>4.4666699999999997E-2</c:v>
                </c:pt>
                <c:pt idx="27">
                  <c:v>4.5866700000000003E-2</c:v>
                </c:pt>
                <c:pt idx="28">
                  <c:v>5.6833300000000003E-2</c:v>
                </c:pt>
                <c:pt idx="29">
                  <c:v>5.0166700000000002E-2</c:v>
                </c:pt>
                <c:pt idx="30">
                  <c:v>4.8766700000000003E-2</c:v>
                </c:pt>
                <c:pt idx="31">
                  <c:v>3.3999999999999998E-3</c:v>
                </c:pt>
                <c:pt idx="32">
                  <c:v>3.5333299999999999E-3</c:v>
                </c:pt>
                <c:pt idx="33">
                  <c:v>4.0000000000000001E-3</c:v>
                </c:pt>
                <c:pt idx="34">
                  <c:v>3.6666699999999999E-3</c:v>
                </c:pt>
                <c:pt idx="35">
                  <c:v>3.6333300000000002E-3</c:v>
                </c:pt>
                <c:pt idx="36">
                  <c:v>4.4999999999999997E-3</c:v>
                </c:pt>
                <c:pt idx="37">
                  <c:v>4.1000000000000003E-3</c:v>
                </c:pt>
                <c:pt idx="38">
                  <c:v>4.7999999999999996E-3</c:v>
                </c:pt>
                <c:pt idx="39">
                  <c:v>4.4000000000000003E-3</c:v>
                </c:pt>
                <c:pt idx="40">
                  <c:v>4.6666700000000004E-3</c:v>
                </c:pt>
                <c:pt idx="41">
                  <c:v>4.4666699999999998E-3</c:v>
                </c:pt>
                <c:pt idx="42">
                  <c:v>4.7666699999999998E-3</c:v>
                </c:pt>
                <c:pt idx="43">
                  <c:v>5.4666699999999999E-3</c:v>
                </c:pt>
                <c:pt idx="44">
                  <c:v>5.6333299999999998E-3</c:v>
                </c:pt>
                <c:pt idx="45">
                  <c:v>4.8999999999999998E-3</c:v>
                </c:pt>
                <c:pt idx="46">
                  <c:v>5.6666700000000004E-3</c:v>
                </c:pt>
                <c:pt idx="47">
                  <c:v>4.9666700000000003E-3</c:v>
                </c:pt>
                <c:pt idx="48">
                  <c:v>5.4000000000000003E-3</c:v>
                </c:pt>
                <c:pt idx="49">
                  <c:v>5.3666699999999996E-3</c:v>
                </c:pt>
                <c:pt idx="50">
                  <c:v>6.0333299999999999E-3</c:v>
                </c:pt>
                <c:pt idx="51">
                  <c:v>5.5999999999999999E-3</c:v>
                </c:pt>
                <c:pt idx="52">
                  <c:v>6.0333299999999999E-3</c:v>
                </c:pt>
                <c:pt idx="53">
                  <c:v>6.4333300000000001E-3</c:v>
                </c:pt>
                <c:pt idx="54">
                  <c:v>6.73333E-3</c:v>
                </c:pt>
                <c:pt idx="55">
                  <c:v>6.7666699999999998E-3</c:v>
                </c:pt>
                <c:pt idx="56">
                  <c:v>6.3666699999999996E-3</c:v>
                </c:pt>
                <c:pt idx="57">
                  <c:v>7.0000000000000001E-3</c:v>
                </c:pt>
                <c:pt idx="58">
                  <c:v>7.6E-3</c:v>
                </c:pt>
                <c:pt idx="59">
                  <c:v>6.7000000000000002E-3</c:v>
                </c:pt>
                <c:pt idx="60">
                  <c:v>7.0666699999999997E-3</c:v>
                </c:pt>
                <c:pt idx="61">
                  <c:v>7.16667E-3</c:v>
                </c:pt>
                <c:pt idx="62">
                  <c:v>8.3000000000000001E-3</c:v>
                </c:pt>
                <c:pt idx="63">
                  <c:v>7.7000000000000002E-3</c:v>
                </c:pt>
                <c:pt idx="64">
                  <c:v>7.7333300000000001E-3</c:v>
                </c:pt>
                <c:pt idx="65">
                  <c:v>8.6333299999999998E-3</c:v>
                </c:pt>
                <c:pt idx="66">
                  <c:v>8.8000000000000005E-3</c:v>
                </c:pt>
                <c:pt idx="67">
                  <c:v>8.5666700000000002E-3</c:v>
                </c:pt>
                <c:pt idx="68">
                  <c:v>9.4999999999999998E-3</c:v>
                </c:pt>
                <c:pt idx="69">
                  <c:v>9.1000000000000004E-3</c:v>
                </c:pt>
                <c:pt idx="70">
                  <c:v>8.5333300000000004E-3</c:v>
                </c:pt>
                <c:pt idx="71">
                  <c:v>1.11E-2</c:v>
                </c:pt>
                <c:pt idx="72">
                  <c:v>1.06333E-2</c:v>
                </c:pt>
                <c:pt idx="73">
                  <c:v>1.1566699999999999E-2</c:v>
                </c:pt>
                <c:pt idx="74">
                  <c:v>1.23667E-2</c:v>
                </c:pt>
                <c:pt idx="75">
                  <c:v>1.1866700000000001E-2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vs!!!'!$S$111:$S$195</c:f>
              <c:numCache>
                <c:formatCode>General</c:formatCode>
                <c:ptCount val="85"/>
                <c:pt idx="0">
                  <c:v>3.2000000000000002E-3</c:v>
                </c:pt>
                <c:pt idx="1">
                  <c:v>3.23333E-3</c:v>
                </c:pt>
                <c:pt idx="2">
                  <c:v>3.36667E-3</c:v>
                </c:pt>
                <c:pt idx="3">
                  <c:v>3.5000000000000001E-3</c:v>
                </c:pt>
                <c:pt idx="4">
                  <c:v>3.36667E-3</c:v>
                </c:pt>
                <c:pt idx="5">
                  <c:v>3.6333300000000002E-3</c:v>
                </c:pt>
                <c:pt idx="6">
                  <c:v>3.36667E-3</c:v>
                </c:pt>
                <c:pt idx="7">
                  <c:v>3.3999999999999998E-3</c:v>
                </c:pt>
                <c:pt idx="8">
                  <c:v>3.1666699999999999E-3</c:v>
                </c:pt>
                <c:pt idx="9">
                  <c:v>3.3333299999999998E-3</c:v>
                </c:pt>
                <c:pt idx="10">
                  <c:v>3.6666699999999999E-3</c:v>
                </c:pt>
                <c:pt idx="11">
                  <c:v>3.5333299999999999E-3</c:v>
                </c:pt>
                <c:pt idx="12">
                  <c:v>3.2666700000000002E-3</c:v>
                </c:pt>
                <c:pt idx="13">
                  <c:v>3.5333299999999999E-3</c:v>
                </c:pt>
                <c:pt idx="14">
                  <c:v>3.5666700000000001E-3</c:v>
                </c:pt>
                <c:pt idx="15">
                  <c:v>3.2666700000000002E-3</c:v>
                </c:pt>
                <c:pt idx="16">
                  <c:v>3.2000000000000002E-3</c:v>
                </c:pt>
                <c:pt idx="17">
                  <c:v>3.4333300000000001E-3</c:v>
                </c:pt>
                <c:pt idx="18">
                  <c:v>3.5666700000000001E-3</c:v>
                </c:pt>
                <c:pt idx="19">
                  <c:v>3.36667E-3</c:v>
                </c:pt>
                <c:pt idx="20">
                  <c:v>3.5000000000000001E-3</c:v>
                </c:pt>
                <c:pt idx="21">
                  <c:v>3.5333299999999999E-3</c:v>
                </c:pt>
                <c:pt idx="22">
                  <c:v>3.2666700000000002E-3</c:v>
                </c:pt>
                <c:pt idx="23">
                  <c:v>3.5000000000000001E-3</c:v>
                </c:pt>
                <c:pt idx="24">
                  <c:v>3.2000000000000002E-3</c:v>
                </c:pt>
                <c:pt idx="25">
                  <c:v>3.5999999999999999E-3</c:v>
                </c:pt>
                <c:pt idx="26">
                  <c:v>3.3999999999999998E-3</c:v>
                </c:pt>
                <c:pt idx="27">
                  <c:v>3.5000000000000001E-3</c:v>
                </c:pt>
                <c:pt idx="28">
                  <c:v>3.5000000000000001E-3</c:v>
                </c:pt>
                <c:pt idx="29">
                  <c:v>3.3999999999999998E-3</c:v>
                </c:pt>
                <c:pt idx="30">
                  <c:v>3.8999999999999998E-3</c:v>
                </c:pt>
                <c:pt idx="31">
                  <c:v>3.5666700000000001E-3</c:v>
                </c:pt>
                <c:pt idx="32">
                  <c:v>3.4666699999999998E-3</c:v>
                </c:pt>
                <c:pt idx="33">
                  <c:v>3.4666699999999998E-3</c:v>
                </c:pt>
                <c:pt idx="34">
                  <c:v>3.3999999999999998E-3</c:v>
                </c:pt>
                <c:pt idx="35">
                  <c:v>3.36667E-3</c:v>
                </c:pt>
                <c:pt idx="36">
                  <c:v>3.4666699999999998E-3</c:v>
                </c:pt>
                <c:pt idx="37">
                  <c:v>3.3333299999999998E-3</c:v>
                </c:pt>
                <c:pt idx="38">
                  <c:v>3.3333299999999998E-3</c:v>
                </c:pt>
                <c:pt idx="39">
                  <c:v>3.5000000000000001E-3</c:v>
                </c:pt>
                <c:pt idx="40">
                  <c:v>3.5666700000000001E-3</c:v>
                </c:pt>
                <c:pt idx="41">
                  <c:v>3.3E-3</c:v>
                </c:pt>
                <c:pt idx="42">
                  <c:v>3.4666699999999998E-3</c:v>
                </c:pt>
                <c:pt idx="43">
                  <c:v>3.0999999999999999E-3</c:v>
                </c:pt>
                <c:pt idx="44">
                  <c:v>3.5666700000000001E-3</c:v>
                </c:pt>
                <c:pt idx="45">
                  <c:v>3.5000000000000001E-3</c:v>
                </c:pt>
                <c:pt idx="46">
                  <c:v>3.3E-3</c:v>
                </c:pt>
                <c:pt idx="47">
                  <c:v>3.0333299999999999E-3</c:v>
                </c:pt>
                <c:pt idx="48">
                  <c:v>3.2666700000000002E-3</c:v>
                </c:pt>
                <c:pt idx="49">
                  <c:v>3.3E-3</c:v>
                </c:pt>
                <c:pt idx="50">
                  <c:v>3.7000000000000002E-3</c:v>
                </c:pt>
                <c:pt idx="51">
                  <c:v>3.5000000000000001E-3</c:v>
                </c:pt>
                <c:pt idx="52">
                  <c:v>3.36667E-3</c:v>
                </c:pt>
                <c:pt idx="53">
                  <c:v>3.36667E-3</c:v>
                </c:pt>
                <c:pt idx="54">
                  <c:v>3.5000000000000001E-3</c:v>
                </c:pt>
                <c:pt idx="55">
                  <c:v>3.36667E-3</c:v>
                </c:pt>
                <c:pt idx="56">
                  <c:v>3.2666700000000002E-3</c:v>
                </c:pt>
                <c:pt idx="57">
                  <c:v>3.2000000000000002E-3</c:v>
                </c:pt>
                <c:pt idx="58">
                  <c:v>3.3333299999999998E-3</c:v>
                </c:pt>
                <c:pt idx="59">
                  <c:v>3.3999999999999998E-3</c:v>
                </c:pt>
                <c:pt idx="60">
                  <c:v>3.5000000000000001E-3</c:v>
                </c:pt>
                <c:pt idx="61">
                  <c:v>3.4666699999999998E-3</c:v>
                </c:pt>
                <c:pt idx="62">
                  <c:v>3.4333300000000001E-3</c:v>
                </c:pt>
                <c:pt idx="63">
                  <c:v>3.3E-3</c:v>
                </c:pt>
                <c:pt idx="64">
                  <c:v>3.3999999999999998E-3</c:v>
                </c:pt>
                <c:pt idx="65">
                  <c:v>3.4333300000000001E-3</c:v>
                </c:pt>
                <c:pt idx="66">
                  <c:v>3.1333300000000001E-3</c:v>
                </c:pt>
                <c:pt idx="67">
                  <c:v>3.5000000000000001E-3</c:v>
                </c:pt>
                <c:pt idx="68">
                  <c:v>3.5000000000000001E-3</c:v>
                </c:pt>
                <c:pt idx="69">
                  <c:v>3.5000000000000001E-3</c:v>
                </c:pt>
                <c:pt idx="70">
                  <c:v>3.3E-3</c:v>
                </c:pt>
                <c:pt idx="71">
                  <c:v>3.5000000000000001E-3</c:v>
                </c:pt>
                <c:pt idx="72">
                  <c:v>3.3999999999999998E-3</c:v>
                </c:pt>
                <c:pt idx="73">
                  <c:v>3.4333300000000001E-3</c:v>
                </c:pt>
                <c:pt idx="74">
                  <c:v>3.4666699999999998E-3</c:v>
                </c:pt>
                <c:pt idx="75">
                  <c:v>3.4333300000000001E-3</c:v>
                </c:pt>
                <c:pt idx="76">
                  <c:v>3.3333299999999998E-3</c:v>
                </c:pt>
                <c:pt idx="77">
                  <c:v>3.36667E-3</c:v>
                </c:pt>
                <c:pt idx="78">
                  <c:v>3.3333299999999998E-3</c:v>
                </c:pt>
                <c:pt idx="79">
                  <c:v>4.1666699999999999E-3</c:v>
                </c:pt>
                <c:pt idx="80">
                  <c:v>3.5333299999999999E-3</c:v>
                </c:pt>
                <c:pt idx="81">
                  <c:v>3.4666699999999998E-3</c:v>
                </c:pt>
                <c:pt idx="82">
                  <c:v>3.5666700000000001E-3</c:v>
                </c:pt>
                <c:pt idx="83">
                  <c:v>3.3333299999999998E-3</c:v>
                </c:pt>
                <c:pt idx="84">
                  <c:v>3.3999999999999998E-3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48988729350008E-2"/>
                  <c:y val="-6.3603548412283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vs!!!'!$S$196:$S$277</c:f>
              <c:numCache>
                <c:formatCode>General</c:formatCode>
                <c:ptCount val="82"/>
                <c:pt idx="0">
                  <c:v>3.2666700000000002E-3</c:v>
                </c:pt>
                <c:pt idx="1">
                  <c:v>3.3999999999999998E-3</c:v>
                </c:pt>
                <c:pt idx="2">
                  <c:v>3.3333299999999998E-3</c:v>
                </c:pt>
                <c:pt idx="3">
                  <c:v>3.4666699999999998E-3</c:v>
                </c:pt>
                <c:pt idx="4">
                  <c:v>3.73333E-3</c:v>
                </c:pt>
                <c:pt idx="5">
                  <c:v>3.5999999999999999E-3</c:v>
                </c:pt>
                <c:pt idx="6">
                  <c:v>3.5000000000000001E-3</c:v>
                </c:pt>
                <c:pt idx="7">
                  <c:v>3.4333300000000001E-3</c:v>
                </c:pt>
                <c:pt idx="8">
                  <c:v>3.1333300000000001E-3</c:v>
                </c:pt>
                <c:pt idx="9">
                  <c:v>3.3999999999999998E-3</c:v>
                </c:pt>
                <c:pt idx="10">
                  <c:v>3.5000000000000001E-3</c:v>
                </c:pt>
                <c:pt idx="11">
                  <c:v>3.4333300000000001E-3</c:v>
                </c:pt>
                <c:pt idx="12">
                  <c:v>3.5666700000000001E-3</c:v>
                </c:pt>
                <c:pt idx="13">
                  <c:v>3.5999999999999999E-3</c:v>
                </c:pt>
                <c:pt idx="14">
                  <c:v>3.36667E-3</c:v>
                </c:pt>
                <c:pt idx="15">
                  <c:v>3.4666699999999998E-3</c:v>
                </c:pt>
                <c:pt idx="16">
                  <c:v>3.1333300000000001E-3</c:v>
                </c:pt>
                <c:pt idx="17">
                  <c:v>3.3999999999999998E-3</c:v>
                </c:pt>
                <c:pt idx="18">
                  <c:v>3.73333E-3</c:v>
                </c:pt>
                <c:pt idx="19">
                  <c:v>3.5000000000000001E-3</c:v>
                </c:pt>
                <c:pt idx="20">
                  <c:v>3.2666700000000002E-3</c:v>
                </c:pt>
                <c:pt idx="21">
                  <c:v>3.4666699999999998E-3</c:v>
                </c:pt>
                <c:pt idx="22">
                  <c:v>3.4666699999999998E-3</c:v>
                </c:pt>
                <c:pt idx="23">
                  <c:v>3.36667E-3</c:v>
                </c:pt>
                <c:pt idx="24">
                  <c:v>3.6666699999999999E-3</c:v>
                </c:pt>
                <c:pt idx="25">
                  <c:v>3.3999999999999998E-3</c:v>
                </c:pt>
                <c:pt idx="26">
                  <c:v>3.5333299999999999E-3</c:v>
                </c:pt>
                <c:pt idx="27">
                  <c:v>3.5999999999999999E-3</c:v>
                </c:pt>
                <c:pt idx="28">
                  <c:v>3.4666699999999998E-3</c:v>
                </c:pt>
                <c:pt idx="29">
                  <c:v>3.5666700000000001E-3</c:v>
                </c:pt>
                <c:pt idx="30">
                  <c:v>3.7000000000000002E-3</c:v>
                </c:pt>
                <c:pt idx="31">
                  <c:v>3.2666700000000002E-3</c:v>
                </c:pt>
                <c:pt idx="32">
                  <c:v>3.2666700000000002E-3</c:v>
                </c:pt>
                <c:pt idx="33">
                  <c:v>3.4333300000000001E-3</c:v>
                </c:pt>
                <c:pt idx="34">
                  <c:v>3.2666700000000002E-3</c:v>
                </c:pt>
                <c:pt idx="35">
                  <c:v>3.2000000000000002E-3</c:v>
                </c:pt>
                <c:pt idx="36">
                  <c:v>3.5000000000000001E-3</c:v>
                </c:pt>
                <c:pt idx="37">
                  <c:v>3.2000000000000002E-3</c:v>
                </c:pt>
                <c:pt idx="38">
                  <c:v>3.36667E-3</c:v>
                </c:pt>
                <c:pt idx="39">
                  <c:v>3.3333299999999998E-3</c:v>
                </c:pt>
                <c:pt idx="40">
                  <c:v>3.4666699999999998E-3</c:v>
                </c:pt>
                <c:pt idx="41">
                  <c:v>3.4333300000000001E-3</c:v>
                </c:pt>
                <c:pt idx="42">
                  <c:v>3.5999999999999999E-3</c:v>
                </c:pt>
                <c:pt idx="43">
                  <c:v>3.1333300000000001E-3</c:v>
                </c:pt>
                <c:pt idx="44">
                  <c:v>3.23333E-3</c:v>
                </c:pt>
                <c:pt idx="45">
                  <c:v>3.23333E-3</c:v>
                </c:pt>
                <c:pt idx="46">
                  <c:v>3.5000000000000001E-3</c:v>
                </c:pt>
                <c:pt idx="47">
                  <c:v>3.5000000000000001E-3</c:v>
                </c:pt>
                <c:pt idx="48">
                  <c:v>3.73333E-3</c:v>
                </c:pt>
                <c:pt idx="49">
                  <c:v>3.2666700000000002E-3</c:v>
                </c:pt>
                <c:pt idx="50">
                  <c:v>3.5333299999999999E-3</c:v>
                </c:pt>
                <c:pt idx="51">
                  <c:v>3.3999999999999998E-3</c:v>
                </c:pt>
                <c:pt idx="52">
                  <c:v>3.0999999999999999E-3</c:v>
                </c:pt>
                <c:pt idx="53">
                  <c:v>3.3E-3</c:v>
                </c:pt>
                <c:pt idx="54">
                  <c:v>3.4333300000000001E-3</c:v>
                </c:pt>
                <c:pt idx="55">
                  <c:v>3.6333300000000002E-3</c:v>
                </c:pt>
                <c:pt idx="56">
                  <c:v>3.6666699999999999E-3</c:v>
                </c:pt>
                <c:pt idx="57">
                  <c:v>3.5999999999999999E-3</c:v>
                </c:pt>
                <c:pt idx="58">
                  <c:v>3.5666700000000001E-3</c:v>
                </c:pt>
                <c:pt idx="59">
                  <c:v>3.4666699999999998E-3</c:v>
                </c:pt>
                <c:pt idx="60">
                  <c:v>3.3333299999999998E-3</c:v>
                </c:pt>
                <c:pt idx="61">
                  <c:v>3.3333299999999998E-3</c:v>
                </c:pt>
                <c:pt idx="62">
                  <c:v>3.9333299999999996E-3</c:v>
                </c:pt>
                <c:pt idx="63">
                  <c:v>3.2666700000000002E-3</c:v>
                </c:pt>
                <c:pt idx="64">
                  <c:v>3.5999999999999999E-3</c:v>
                </c:pt>
                <c:pt idx="65">
                  <c:v>3.4333300000000001E-3</c:v>
                </c:pt>
                <c:pt idx="66">
                  <c:v>3.23333E-3</c:v>
                </c:pt>
                <c:pt idx="67">
                  <c:v>3.4666699999999998E-3</c:v>
                </c:pt>
                <c:pt idx="68">
                  <c:v>3.3E-3</c:v>
                </c:pt>
                <c:pt idx="69">
                  <c:v>3.1666699999999999E-3</c:v>
                </c:pt>
                <c:pt idx="70">
                  <c:v>3.5666700000000001E-3</c:v>
                </c:pt>
                <c:pt idx="71">
                  <c:v>3.36667E-3</c:v>
                </c:pt>
                <c:pt idx="72">
                  <c:v>3.4333300000000001E-3</c:v>
                </c:pt>
                <c:pt idx="73">
                  <c:v>3.5000000000000001E-3</c:v>
                </c:pt>
                <c:pt idx="74">
                  <c:v>3.7000000000000002E-3</c:v>
                </c:pt>
                <c:pt idx="75">
                  <c:v>3.2666700000000002E-3</c:v>
                </c:pt>
                <c:pt idx="76">
                  <c:v>3.5999999999999999E-3</c:v>
                </c:pt>
                <c:pt idx="77">
                  <c:v>3.2666700000000002E-3</c:v>
                </c:pt>
                <c:pt idx="78">
                  <c:v>3.4333300000000001E-3</c:v>
                </c:pt>
                <c:pt idx="79">
                  <c:v>3.3333299999999998E-3</c:v>
                </c:pt>
                <c:pt idx="80">
                  <c:v>3.5666700000000001E-3</c:v>
                </c:pt>
                <c:pt idx="81">
                  <c:v>3.4666699999999998E-3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71096"/>
        <c:axId val="204071488"/>
      </c:scatterChart>
      <c:valAx>
        <c:axId val="204071096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1488"/>
        <c:crosses val="autoZero"/>
        <c:crossBetween val="midCat"/>
      </c:valAx>
      <c:valAx>
        <c:axId val="2040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Boolean 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Blocks vs Secure Index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'page vs!!!'!$P$35:$P$110</c:f>
              <c:numCache>
                <c:formatCode>General</c:formatCode>
                <c:ptCount val="76"/>
                <c:pt idx="0">
                  <c:v>0.390625</c:v>
                </c:pt>
                <c:pt idx="1">
                  <c:v>0.390625</c:v>
                </c:pt>
                <c:pt idx="2">
                  <c:v>0.390625</c:v>
                </c:pt>
                <c:pt idx="3">
                  <c:v>29.6875</c:v>
                </c:pt>
                <c:pt idx="4">
                  <c:v>29.6875</c:v>
                </c:pt>
                <c:pt idx="5">
                  <c:v>58.984375</c:v>
                </c:pt>
                <c:pt idx="6">
                  <c:v>58.984375</c:v>
                </c:pt>
                <c:pt idx="7">
                  <c:v>88.28125</c:v>
                </c:pt>
                <c:pt idx="8">
                  <c:v>88.28125</c:v>
                </c:pt>
                <c:pt idx="9">
                  <c:v>88.28125</c:v>
                </c:pt>
                <c:pt idx="10">
                  <c:v>117.578125</c:v>
                </c:pt>
                <c:pt idx="11">
                  <c:v>117.578125</c:v>
                </c:pt>
                <c:pt idx="12">
                  <c:v>117.578125</c:v>
                </c:pt>
                <c:pt idx="13">
                  <c:v>146.875</c:v>
                </c:pt>
                <c:pt idx="14">
                  <c:v>146.875</c:v>
                </c:pt>
                <c:pt idx="15">
                  <c:v>146.875</c:v>
                </c:pt>
                <c:pt idx="16">
                  <c:v>176.171875</c:v>
                </c:pt>
                <c:pt idx="17">
                  <c:v>176.171875</c:v>
                </c:pt>
                <c:pt idx="18">
                  <c:v>176.171875</c:v>
                </c:pt>
                <c:pt idx="19">
                  <c:v>205.46875</c:v>
                </c:pt>
                <c:pt idx="20">
                  <c:v>205.46875</c:v>
                </c:pt>
                <c:pt idx="21">
                  <c:v>205.46875</c:v>
                </c:pt>
                <c:pt idx="22">
                  <c:v>234.765625</c:v>
                </c:pt>
                <c:pt idx="23">
                  <c:v>234.765625</c:v>
                </c:pt>
                <c:pt idx="24">
                  <c:v>234.765625</c:v>
                </c:pt>
                <c:pt idx="25">
                  <c:v>264.0625</c:v>
                </c:pt>
                <c:pt idx="26">
                  <c:v>264.0625</c:v>
                </c:pt>
                <c:pt idx="27">
                  <c:v>264.0625</c:v>
                </c:pt>
                <c:pt idx="28">
                  <c:v>293.359375</c:v>
                </c:pt>
                <c:pt idx="29">
                  <c:v>293.359375</c:v>
                </c:pt>
                <c:pt idx="30">
                  <c:v>293.359375</c:v>
                </c:pt>
                <c:pt idx="31">
                  <c:v>1.953125</c:v>
                </c:pt>
                <c:pt idx="32">
                  <c:v>3.90625</c:v>
                </c:pt>
                <c:pt idx="33">
                  <c:v>3.90625</c:v>
                </c:pt>
                <c:pt idx="34">
                  <c:v>5.859375</c:v>
                </c:pt>
                <c:pt idx="35">
                  <c:v>5.859375</c:v>
                </c:pt>
                <c:pt idx="36">
                  <c:v>7.8125</c:v>
                </c:pt>
                <c:pt idx="37">
                  <c:v>7.8125</c:v>
                </c:pt>
                <c:pt idx="38">
                  <c:v>9.765625</c:v>
                </c:pt>
                <c:pt idx="39">
                  <c:v>9.765625</c:v>
                </c:pt>
                <c:pt idx="40">
                  <c:v>9.765625</c:v>
                </c:pt>
                <c:pt idx="41">
                  <c:v>11.71875</c:v>
                </c:pt>
                <c:pt idx="42">
                  <c:v>11.71875</c:v>
                </c:pt>
                <c:pt idx="43">
                  <c:v>13.671875</c:v>
                </c:pt>
                <c:pt idx="44">
                  <c:v>13.671875</c:v>
                </c:pt>
                <c:pt idx="45">
                  <c:v>13.671875</c:v>
                </c:pt>
                <c:pt idx="46">
                  <c:v>15.625</c:v>
                </c:pt>
                <c:pt idx="47">
                  <c:v>15.625</c:v>
                </c:pt>
                <c:pt idx="48">
                  <c:v>15.625</c:v>
                </c:pt>
                <c:pt idx="49">
                  <c:v>17.578125</c:v>
                </c:pt>
                <c:pt idx="50">
                  <c:v>17.578125</c:v>
                </c:pt>
                <c:pt idx="51">
                  <c:v>17.578125</c:v>
                </c:pt>
                <c:pt idx="52">
                  <c:v>19.53125</c:v>
                </c:pt>
                <c:pt idx="53">
                  <c:v>19.53125</c:v>
                </c:pt>
                <c:pt idx="54">
                  <c:v>21.484375</c:v>
                </c:pt>
                <c:pt idx="55">
                  <c:v>21.484375</c:v>
                </c:pt>
                <c:pt idx="56">
                  <c:v>21.484375</c:v>
                </c:pt>
                <c:pt idx="57">
                  <c:v>23.4375</c:v>
                </c:pt>
                <c:pt idx="58">
                  <c:v>23.4375</c:v>
                </c:pt>
                <c:pt idx="59">
                  <c:v>23.4375</c:v>
                </c:pt>
                <c:pt idx="60">
                  <c:v>25.390625</c:v>
                </c:pt>
                <c:pt idx="61">
                  <c:v>25.390625</c:v>
                </c:pt>
                <c:pt idx="62">
                  <c:v>25.390625</c:v>
                </c:pt>
                <c:pt idx="63">
                  <c:v>27.34375</c:v>
                </c:pt>
                <c:pt idx="64">
                  <c:v>27.34375</c:v>
                </c:pt>
                <c:pt idx="65">
                  <c:v>31.25</c:v>
                </c:pt>
                <c:pt idx="66">
                  <c:v>31.25</c:v>
                </c:pt>
                <c:pt idx="67">
                  <c:v>31.25</c:v>
                </c:pt>
                <c:pt idx="68">
                  <c:v>39.0625</c:v>
                </c:pt>
                <c:pt idx="69">
                  <c:v>39.0625</c:v>
                </c:pt>
                <c:pt idx="70">
                  <c:v>39.0625</c:v>
                </c:pt>
                <c:pt idx="71">
                  <c:v>46.875</c:v>
                </c:pt>
                <c:pt idx="72">
                  <c:v>46.875</c:v>
                </c:pt>
                <c:pt idx="73">
                  <c:v>54.6875</c:v>
                </c:pt>
                <c:pt idx="74">
                  <c:v>54.6875</c:v>
                </c:pt>
                <c:pt idx="75">
                  <c:v>54.6875</c:v>
                </c:pt>
              </c:numCache>
            </c:numRef>
          </c:xVal>
          <c:yVal>
            <c:numRef>
              <c:f>'page vs!!!'!$M$35:$M$110</c:f>
              <c:numCache>
                <c:formatCode>General</c:formatCode>
                <c:ptCount val="76"/>
                <c:pt idx="0">
                  <c:v>408.83</c:v>
                </c:pt>
                <c:pt idx="1">
                  <c:v>411.89</c:v>
                </c:pt>
                <c:pt idx="2">
                  <c:v>407.46</c:v>
                </c:pt>
                <c:pt idx="3">
                  <c:v>35304.639999999999</c:v>
                </c:pt>
                <c:pt idx="4">
                  <c:v>35328.31</c:v>
                </c:pt>
                <c:pt idx="5">
                  <c:v>77335.12</c:v>
                </c:pt>
                <c:pt idx="6">
                  <c:v>77294.649999999994</c:v>
                </c:pt>
                <c:pt idx="7">
                  <c:v>122312.01</c:v>
                </c:pt>
                <c:pt idx="8">
                  <c:v>122205.92</c:v>
                </c:pt>
                <c:pt idx="9">
                  <c:v>122144.62</c:v>
                </c:pt>
                <c:pt idx="10">
                  <c:v>169090.86</c:v>
                </c:pt>
                <c:pt idx="11">
                  <c:v>169165.24</c:v>
                </c:pt>
                <c:pt idx="12">
                  <c:v>169047.69</c:v>
                </c:pt>
                <c:pt idx="13">
                  <c:v>217073.22</c:v>
                </c:pt>
                <c:pt idx="14">
                  <c:v>217050.77</c:v>
                </c:pt>
                <c:pt idx="15">
                  <c:v>217033.61</c:v>
                </c:pt>
                <c:pt idx="16">
                  <c:v>266375.65000000002</c:v>
                </c:pt>
                <c:pt idx="17">
                  <c:v>266219.21000000002</c:v>
                </c:pt>
                <c:pt idx="18">
                  <c:v>266268.01</c:v>
                </c:pt>
                <c:pt idx="19">
                  <c:v>316754.95</c:v>
                </c:pt>
                <c:pt idx="20">
                  <c:v>317018.46000000002</c:v>
                </c:pt>
                <c:pt idx="21">
                  <c:v>316943.81</c:v>
                </c:pt>
                <c:pt idx="22">
                  <c:v>367641.34</c:v>
                </c:pt>
                <c:pt idx="23">
                  <c:v>367809.06</c:v>
                </c:pt>
                <c:pt idx="24">
                  <c:v>367544.69</c:v>
                </c:pt>
                <c:pt idx="25">
                  <c:v>419280.44</c:v>
                </c:pt>
                <c:pt idx="26">
                  <c:v>419382.58</c:v>
                </c:pt>
                <c:pt idx="27">
                  <c:v>419224.43</c:v>
                </c:pt>
                <c:pt idx="28">
                  <c:v>471466.6</c:v>
                </c:pt>
                <c:pt idx="29">
                  <c:v>471269.68</c:v>
                </c:pt>
                <c:pt idx="30">
                  <c:v>471258.02</c:v>
                </c:pt>
                <c:pt idx="31">
                  <c:v>1481.5</c:v>
                </c:pt>
                <c:pt idx="32">
                  <c:v>3357.17</c:v>
                </c:pt>
                <c:pt idx="33">
                  <c:v>3345.29</c:v>
                </c:pt>
                <c:pt idx="34">
                  <c:v>5406.47</c:v>
                </c:pt>
                <c:pt idx="35">
                  <c:v>5396.21</c:v>
                </c:pt>
                <c:pt idx="36">
                  <c:v>7534.91</c:v>
                </c:pt>
                <c:pt idx="37">
                  <c:v>7550.44</c:v>
                </c:pt>
                <c:pt idx="38">
                  <c:v>9766.35</c:v>
                </c:pt>
                <c:pt idx="39">
                  <c:v>9780.89</c:v>
                </c:pt>
                <c:pt idx="40">
                  <c:v>9761.75</c:v>
                </c:pt>
                <c:pt idx="41">
                  <c:v>12091.78</c:v>
                </c:pt>
                <c:pt idx="42">
                  <c:v>12122.51</c:v>
                </c:pt>
                <c:pt idx="43">
                  <c:v>14451.17</c:v>
                </c:pt>
                <c:pt idx="44">
                  <c:v>14441.76</c:v>
                </c:pt>
                <c:pt idx="45">
                  <c:v>14437.2</c:v>
                </c:pt>
                <c:pt idx="46">
                  <c:v>16862.66</c:v>
                </c:pt>
                <c:pt idx="47">
                  <c:v>16846.759999999998</c:v>
                </c:pt>
                <c:pt idx="48">
                  <c:v>16844.490000000002</c:v>
                </c:pt>
                <c:pt idx="49">
                  <c:v>19306.71</c:v>
                </c:pt>
                <c:pt idx="50">
                  <c:v>19329.62</c:v>
                </c:pt>
                <c:pt idx="51">
                  <c:v>19306.740000000002</c:v>
                </c:pt>
                <c:pt idx="52">
                  <c:v>21824.77</c:v>
                </c:pt>
                <c:pt idx="53">
                  <c:v>21831.81</c:v>
                </c:pt>
                <c:pt idx="54">
                  <c:v>24307.94</c:v>
                </c:pt>
                <c:pt idx="55">
                  <c:v>24334.26</c:v>
                </c:pt>
                <c:pt idx="56">
                  <c:v>24334.81</c:v>
                </c:pt>
                <c:pt idx="57">
                  <c:v>26936.720000000001</c:v>
                </c:pt>
                <c:pt idx="58">
                  <c:v>26995.84</c:v>
                </c:pt>
                <c:pt idx="59">
                  <c:v>26950.62</c:v>
                </c:pt>
                <c:pt idx="60">
                  <c:v>29582</c:v>
                </c:pt>
                <c:pt idx="61">
                  <c:v>29594.09</c:v>
                </c:pt>
                <c:pt idx="62">
                  <c:v>29588.46</c:v>
                </c:pt>
                <c:pt idx="63">
                  <c:v>32198.19</c:v>
                </c:pt>
                <c:pt idx="64">
                  <c:v>32151.8</c:v>
                </c:pt>
                <c:pt idx="65">
                  <c:v>37507.550000000003</c:v>
                </c:pt>
                <c:pt idx="66">
                  <c:v>37474.25</c:v>
                </c:pt>
                <c:pt idx="67">
                  <c:v>37497.519999999997</c:v>
                </c:pt>
                <c:pt idx="68">
                  <c:v>48356.3</c:v>
                </c:pt>
                <c:pt idx="69">
                  <c:v>48413.89</c:v>
                </c:pt>
                <c:pt idx="70">
                  <c:v>48372.77</c:v>
                </c:pt>
                <c:pt idx="71">
                  <c:v>59558.73</c:v>
                </c:pt>
                <c:pt idx="72">
                  <c:v>59549.64</c:v>
                </c:pt>
                <c:pt idx="73">
                  <c:v>70999.16</c:v>
                </c:pt>
                <c:pt idx="74">
                  <c:v>70966.5</c:v>
                </c:pt>
                <c:pt idx="75">
                  <c:v>70972.66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'page vs!!!'!$P$111:$P$195</c:f>
              <c:numCache>
                <c:formatCode>General</c:formatCode>
                <c:ptCount val="85"/>
                <c:pt idx="0">
                  <c:v>0.390625</c:v>
                </c:pt>
                <c:pt idx="1">
                  <c:v>0.390625</c:v>
                </c:pt>
                <c:pt idx="2">
                  <c:v>0.390625</c:v>
                </c:pt>
                <c:pt idx="3">
                  <c:v>29.6875</c:v>
                </c:pt>
                <c:pt idx="4">
                  <c:v>29.6875</c:v>
                </c:pt>
                <c:pt idx="5">
                  <c:v>29.6875</c:v>
                </c:pt>
                <c:pt idx="6">
                  <c:v>58.984375</c:v>
                </c:pt>
                <c:pt idx="7">
                  <c:v>58.984375</c:v>
                </c:pt>
                <c:pt idx="8">
                  <c:v>58.984375</c:v>
                </c:pt>
                <c:pt idx="9">
                  <c:v>88.28125</c:v>
                </c:pt>
                <c:pt idx="10">
                  <c:v>88.28125</c:v>
                </c:pt>
                <c:pt idx="11">
                  <c:v>88.28125</c:v>
                </c:pt>
                <c:pt idx="12">
                  <c:v>117.578125</c:v>
                </c:pt>
                <c:pt idx="13">
                  <c:v>117.578125</c:v>
                </c:pt>
                <c:pt idx="14">
                  <c:v>117.578125</c:v>
                </c:pt>
                <c:pt idx="15">
                  <c:v>146.875</c:v>
                </c:pt>
                <c:pt idx="16">
                  <c:v>146.875</c:v>
                </c:pt>
                <c:pt idx="17">
                  <c:v>146.875</c:v>
                </c:pt>
                <c:pt idx="18">
                  <c:v>176.171875</c:v>
                </c:pt>
                <c:pt idx="19">
                  <c:v>176.171875</c:v>
                </c:pt>
                <c:pt idx="20">
                  <c:v>176.171875</c:v>
                </c:pt>
                <c:pt idx="21">
                  <c:v>205.46875</c:v>
                </c:pt>
                <c:pt idx="22">
                  <c:v>205.46875</c:v>
                </c:pt>
                <c:pt idx="23">
                  <c:v>205.46875</c:v>
                </c:pt>
                <c:pt idx="24">
                  <c:v>234.765625</c:v>
                </c:pt>
                <c:pt idx="25">
                  <c:v>234.765625</c:v>
                </c:pt>
                <c:pt idx="26">
                  <c:v>234.765625</c:v>
                </c:pt>
                <c:pt idx="27">
                  <c:v>264.0625</c:v>
                </c:pt>
                <c:pt idx="28">
                  <c:v>264.0625</c:v>
                </c:pt>
                <c:pt idx="29">
                  <c:v>264.0625</c:v>
                </c:pt>
                <c:pt idx="30">
                  <c:v>293.359375</c:v>
                </c:pt>
                <c:pt idx="31">
                  <c:v>293.359375</c:v>
                </c:pt>
                <c:pt idx="32">
                  <c:v>293.359375</c:v>
                </c:pt>
                <c:pt idx="33">
                  <c:v>1.953125</c:v>
                </c:pt>
                <c:pt idx="34">
                  <c:v>1.953125</c:v>
                </c:pt>
                <c:pt idx="35">
                  <c:v>1.953125</c:v>
                </c:pt>
                <c:pt idx="36">
                  <c:v>3.90625</c:v>
                </c:pt>
                <c:pt idx="37">
                  <c:v>3.90625</c:v>
                </c:pt>
                <c:pt idx="38">
                  <c:v>3.90625</c:v>
                </c:pt>
                <c:pt idx="39">
                  <c:v>5.859375</c:v>
                </c:pt>
                <c:pt idx="40">
                  <c:v>5.859375</c:v>
                </c:pt>
                <c:pt idx="41">
                  <c:v>5.859375</c:v>
                </c:pt>
                <c:pt idx="42">
                  <c:v>7.8125</c:v>
                </c:pt>
                <c:pt idx="43">
                  <c:v>7.8125</c:v>
                </c:pt>
                <c:pt idx="44">
                  <c:v>7.8125</c:v>
                </c:pt>
                <c:pt idx="45">
                  <c:v>9.765625</c:v>
                </c:pt>
                <c:pt idx="46">
                  <c:v>9.765625</c:v>
                </c:pt>
                <c:pt idx="47">
                  <c:v>11.71875</c:v>
                </c:pt>
                <c:pt idx="48">
                  <c:v>11.71875</c:v>
                </c:pt>
                <c:pt idx="49">
                  <c:v>11.71875</c:v>
                </c:pt>
                <c:pt idx="50">
                  <c:v>13.671875</c:v>
                </c:pt>
                <c:pt idx="51">
                  <c:v>13.671875</c:v>
                </c:pt>
                <c:pt idx="52">
                  <c:v>13.671875</c:v>
                </c:pt>
                <c:pt idx="53">
                  <c:v>15.625</c:v>
                </c:pt>
                <c:pt idx="54">
                  <c:v>15.625</c:v>
                </c:pt>
                <c:pt idx="55">
                  <c:v>15.625</c:v>
                </c:pt>
                <c:pt idx="56">
                  <c:v>17.578125</c:v>
                </c:pt>
                <c:pt idx="57">
                  <c:v>17.578125</c:v>
                </c:pt>
                <c:pt idx="58">
                  <c:v>19.53125</c:v>
                </c:pt>
                <c:pt idx="59">
                  <c:v>19.53125</c:v>
                </c:pt>
                <c:pt idx="60">
                  <c:v>19.53125</c:v>
                </c:pt>
                <c:pt idx="61">
                  <c:v>21.484375</c:v>
                </c:pt>
                <c:pt idx="62">
                  <c:v>21.484375</c:v>
                </c:pt>
                <c:pt idx="63">
                  <c:v>21.484375</c:v>
                </c:pt>
                <c:pt idx="64">
                  <c:v>23.4375</c:v>
                </c:pt>
                <c:pt idx="65">
                  <c:v>23.4375</c:v>
                </c:pt>
                <c:pt idx="66">
                  <c:v>23.4375</c:v>
                </c:pt>
                <c:pt idx="67">
                  <c:v>25.390625</c:v>
                </c:pt>
                <c:pt idx="68">
                  <c:v>25.390625</c:v>
                </c:pt>
                <c:pt idx="69">
                  <c:v>25.390625</c:v>
                </c:pt>
                <c:pt idx="70">
                  <c:v>27.34375</c:v>
                </c:pt>
                <c:pt idx="71">
                  <c:v>27.34375</c:v>
                </c:pt>
                <c:pt idx="72">
                  <c:v>27.34375</c:v>
                </c:pt>
                <c:pt idx="73">
                  <c:v>31.25</c:v>
                </c:pt>
                <c:pt idx="74">
                  <c:v>31.25</c:v>
                </c:pt>
                <c:pt idx="75">
                  <c:v>31.25</c:v>
                </c:pt>
                <c:pt idx="76">
                  <c:v>39.0625</c:v>
                </c:pt>
                <c:pt idx="77">
                  <c:v>39.0625</c:v>
                </c:pt>
                <c:pt idx="78">
                  <c:v>39.0625</c:v>
                </c:pt>
                <c:pt idx="79">
                  <c:v>46.875</c:v>
                </c:pt>
                <c:pt idx="80">
                  <c:v>46.875</c:v>
                </c:pt>
                <c:pt idx="81">
                  <c:v>46.875</c:v>
                </c:pt>
                <c:pt idx="82">
                  <c:v>54.6875</c:v>
                </c:pt>
                <c:pt idx="83">
                  <c:v>54.6875</c:v>
                </c:pt>
                <c:pt idx="84">
                  <c:v>54.6875</c:v>
                </c:pt>
              </c:numCache>
            </c:numRef>
          </c:xVal>
          <c:yVal>
            <c:numRef>
              <c:f>'page vs!!!'!$M$111:$M$195</c:f>
              <c:numCache>
                <c:formatCode>General</c:formatCode>
                <c:ptCount val="85"/>
                <c:pt idx="0">
                  <c:v>353.8</c:v>
                </c:pt>
                <c:pt idx="1">
                  <c:v>355.89</c:v>
                </c:pt>
                <c:pt idx="2">
                  <c:v>352.43</c:v>
                </c:pt>
                <c:pt idx="3">
                  <c:v>28393.759999999998</c:v>
                </c:pt>
                <c:pt idx="4">
                  <c:v>28387.8</c:v>
                </c:pt>
                <c:pt idx="5">
                  <c:v>28407.919999999998</c:v>
                </c:pt>
                <c:pt idx="6">
                  <c:v>90041.38</c:v>
                </c:pt>
                <c:pt idx="7">
                  <c:v>89825.24</c:v>
                </c:pt>
                <c:pt idx="8">
                  <c:v>89923.21</c:v>
                </c:pt>
                <c:pt idx="9">
                  <c:v>185640.27</c:v>
                </c:pt>
                <c:pt idx="10">
                  <c:v>185594.87</c:v>
                </c:pt>
                <c:pt idx="11">
                  <c:v>185346.25</c:v>
                </c:pt>
                <c:pt idx="12">
                  <c:v>311404.71999999997</c:v>
                </c:pt>
                <c:pt idx="13">
                  <c:v>311533.8</c:v>
                </c:pt>
                <c:pt idx="14">
                  <c:v>311355.84000000003</c:v>
                </c:pt>
                <c:pt idx="15">
                  <c:v>469333.52</c:v>
                </c:pt>
                <c:pt idx="16">
                  <c:v>469558.83</c:v>
                </c:pt>
                <c:pt idx="17">
                  <c:v>468998.48</c:v>
                </c:pt>
                <c:pt idx="18">
                  <c:v>660648.23</c:v>
                </c:pt>
                <c:pt idx="19">
                  <c:v>660399.9</c:v>
                </c:pt>
                <c:pt idx="20">
                  <c:v>660942.21</c:v>
                </c:pt>
                <c:pt idx="21">
                  <c:v>879122.96</c:v>
                </c:pt>
                <c:pt idx="22">
                  <c:v>880737.32</c:v>
                </c:pt>
                <c:pt idx="23">
                  <c:v>879665.16</c:v>
                </c:pt>
                <c:pt idx="24">
                  <c:v>1130102.5</c:v>
                </c:pt>
                <c:pt idx="25">
                  <c:v>1132253.1399999999</c:v>
                </c:pt>
                <c:pt idx="26">
                  <c:v>1129584.1599999999</c:v>
                </c:pt>
                <c:pt idx="27">
                  <c:v>1416066.28</c:v>
                </c:pt>
                <c:pt idx="28">
                  <c:v>1416964.65</c:v>
                </c:pt>
                <c:pt idx="29">
                  <c:v>1415633.56</c:v>
                </c:pt>
                <c:pt idx="30">
                  <c:v>1728381.44</c:v>
                </c:pt>
                <c:pt idx="31">
                  <c:v>1727000.72</c:v>
                </c:pt>
                <c:pt idx="32">
                  <c:v>1726762.96</c:v>
                </c:pt>
                <c:pt idx="33">
                  <c:v>964.39</c:v>
                </c:pt>
                <c:pt idx="34">
                  <c:v>961.36</c:v>
                </c:pt>
                <c:pt idx="35">
                  <c:v>970.07</c:v>
                </c:pt>
                <c:pt idx="36">
                  <c:v>1888.57</c:v>
                </c:pt>
                <c:pt idx="37">
                  <c:v>1891.93</c:v>
                </c:pt>
                <c:pt idx="38">
                  <c:v>1884.17</c:v>
                </c:pt>
                <c:pt idx="39">
                  <c:v>2948.44</c:v>
                </c:pt>
                <c:pt idx="40">
                  <c:v>2955.48</c:v>
                </c:pt>
                <c:pt idx="41">
                  <c:v>2951.32</c:v>
                </c:pt>
                <c:pt idx="42">
                  <c:v>4165.9799999999996</c:v>
                </c:pt>
                <c:pt idx="43">
                  <c:v>4182.3599999999997</c:v>
                </c:pt>
                <c:pt idx="44">
                  <c:v>4185.2299999999996</c:v>
                </c:pt>
                <c:pt idx="45">
                  <c:v>5548.06</c:v>
                </c:pt>
                <c:pt idx="46">
                  <c:v>5546.54</c:v>
                </c:pt>
                <c:pt idx="47">
                  <c:v>7086.19</c:v>
                </c:pt>
                <c:pt idx="48">
                  <c:v>7104.76</c:v>
                </c:pt>
                <c:pt idx="49">
                  <c:v>7104.02</c:v>
                </c:pt>
                <c:pt idx="50">
                  <c:v>8776.4599999999991</c:v>
                </c:pt>
                <c:pt idx="51">
                  <c:v>8777.8799999999992</c:v>
                </c:pt>
                <c:pt idx="52">
                  <c:v>8768.02</c:v>
                </c:pt>
                <c:pt idx="53">
                  <c:v>10653.36</c:v>
                </c:pt>
                <c:pt idx="54">
                  <c:v>10621.75</c:v>
                </c:pt>
                <c:pt idx="55">
                  <c:v>10625.31</c:v>
                </c:pt>
                <c:pt idx="56">
                  <c:v>12650.66</c:v>
                </c:pt>
                <c:pt idx="57">
                  <c:v>12658.16</c:v>
                </c:pt>
                <c:pt idx="58">
                  <c:v>14839.62</c:v>
                </c:pt>
                <c:pt idx="59">
                  <c:v>14848.82</c:v>
                </c:pt>
                <c:pt idx="60">
                  <c:v>14872.85</c:v>
                </c:pt>
                <c:pt idx="61">
                  <c:v>17116.919999999998</c:v>
                </c:pt>
                <c:pt idx="62">
                  <c:v>17139.04</c:v>
                </c:pt>
                <c:pt idx="63">
                  <c:v>17159.52</c:v>
                </c:pt>
                <c:pt idx="64">
                  <c:v>19577.52</c:v>
                </c:pt>
                <c:pt idx="65">
                  <c:v>19630.29</c:v>
                </c:pt>
                <c:pt idx="66">
                  <c:v>19573.72</c:v>
                </c:pt>
                <c:pt idx="67">
                  <c:v>22285.42</c:v>
                </c:pt>
                <c:pt idx="68">
                  <c:v>22322.32</c:v>
                </c:pt>
                <c:pt idx="69">
                  <c:v>22298.720000000001</c:v>
                </c:pt>
                <c:pt idx="70">
                  <c:v>25105.59</c:v>
                </c:pt>
                <c:pt idx="71">
                  <c:v>25037.98</c:v>
                </c:pt>
                <c:pt idx="72">
                  <c:v>25143.96</c:v>
                </c:pt>
                <c:pt idx="73">
                  <c:v>31106.38</c:v>
                </c:pt>
                <c:pt idx="74">
                  <c:v>31048.799999999999</c:v>
                </c:pt>
                <c:pt idx="75">
                  <c:v>31131.1</c:v>
                </c:pt>
                <c:pt idx="76">
                  <c:v>45052.87</c:v>
                </c:pt>
                <c:pt idx="77">
                  <c:v>45184.5</c:v>
                </c:pt>
                <c:pt idx="78">
                  <c:v>45058.66</c:v>
                </c:pt>
                <c:pt idx="79">
                  <c:v>60442.53</c:v>
                </c:pt>
                <c:pt idx="80">
                  <c:v>60469.36</c:v>
                </c:pt>
                <c:pt idx="81">
                  <c:v>60480.09</c:v>
                </c:pt>
                <c:pt idx="82">
                  <c:v>78991.839999999997</c:v>
                </c:pt>
                <c:pt idx="83">
                  <c:v>79030.34</c:v>
                </c:pt>
                <c:pt idx="84">
                  <c:v>78997.45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9920"/>
        <c:axId val="204820312"/>
      </c:scatterChart>
      <c:valAx>
        <c:axId val="204819920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Blocks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0312"/>
        <c:crosses val="autoZero"/>
        <c:crossBetween val="midCat"/>
      </c:valAx>
      <c:valAx>
        <c:axId val="204820312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Secure</a:t>
                </a:r>
                <a:r>
                  <a:rPr lang="en-US" baseline="0"/>
                  <a:t> Index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9920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Blocks vs Secure Index Size / Document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'page vs!!!'!$P$35:$P$110</c:f>
              <c:numCache>
                <c:formatCode>General</c:formatCode>
                <c:ptCount val="76"/>
                <c:pt idx="0">
                  <c:v>0.390625</c:v>
                </c:pt>
                <c:pt idx="1">
                  <c:v>0.390625</c:v>
                </c:pt>
                <c:pt idx="2">
                  <c:v>0.390625</c:v>
                </c:pt>
                <c:pt idx="3">
                  <c:v>29.6875</c:v>
                </c:pt>
                <c:pt idx="4">
                  <c:v>29.6875</c:v>
                </c:pt>
                <c:pt idx="5">
                  <c:v>58.984375</c:v>
                </c:pt>
                <c:pt idx="6">
                  <c:v>58.984375</c:v>
                </c:pt>
                <c:pt idx="7">
                  <c:v>88.28125</c:v>
                </c:pt>
                <c:pt idx="8">
                  <c:v>88.28125</c:v>
                </c:pt>
                <c:pt idx="9">
                  <c:v>88.28125</c:v>
                </c:pt>
                <c:pt idx="10">
                  <c:v>117.578125</c:v>
                </c:pt>
                <c:pt idx="11">
                  <c:v>117.578125</c:v>
                </c:pt>
                <c:pt idx="12">
                  <c:v>117.578125</c:v>
                </c:pt>
                <c:pt idx="13">
                  <c:v>146.875</c:v>
                </c:pt>
                <c:pt idx="14">
                  <c:v>146.875</c:v>
                </c:pt>
                <c:pt idx="15">
                  <c:v>146.875</c:v>
                </c:pt>
                <c:pt idx="16">
                  <c:v>176.171875</c:v>
                </c:pt>
                <c:pt idx="17">
                  <c:v>176.171875</c:v>
                </c:pt>
                <c:pt idx="18">
                  <c:v>176.171875</c:v>
                </c:pt>
                <c:pt idx="19">
                  <c:v>205.46875</c:v>
                </c:pt>
                <c:pt idx="20">
                  <c:v>205.46875</c:v>
                </c:pt>
                <c:pt idx="21">
                  <c:v>205.46875</c:v>
                </c:pt>
                <c:pt idx="22">
                  <c:v>234.765625</c:v>
                </c:pt>
                <c:pt idx="23">
                  <c:v>234.765625</c:v>
                </c:pt>
                <c:pt idx="24">
                  <c:v>234.765625</c:v>
                </c:pt>
                <c:pt idx="25">
                  <c:v>264.0625</c:v>
                </c:pt>
                <c:pt idx="26">
                  <c:v>264.0625</c:v>
                </c:pt>
                <c:pt idx="27">
                  <c:v>264.0625</c:v>
                </c:pt>
                <c:pt idx="28">
                  <c:v>293.359375</c:v>
                </c:pt>
                <c:pt idx="29">
                  <c:v>293.359375</c:v>
                </c:pt>
                <c:pt idx="30">
                  <c:v>293.359375</c:v>
                </c:pt>
                <c:pt idx="31">
                  <c:v>1.953125</c:v>
                </c:pt>
                <c:pt idx="32">
                  <c:v>3.90625</c:v>
                </c:pt>
                <c:pt idx="33">
                  <c:v>3.90625</c:v>
                </c:pt>
                <c:pt idx="34">
                  <c:v>5.859375</c:v>
                </c:pt>
                <c:pt idx="35">
                  <c:v>5.859375</c:v>
                </c:pt>
                <c:pt idx="36">
                  <c:v>7.8125</c:v>
                </c:pt>
                <c:pt idx="37">
                  <c:v>7.8125</c:v>
                </c:pt>
                <c:pt idx="38">
                  <c:v>9.765625</c:v>
                </c:pt>
                <c:pt idx="39">
                  <c:v>9.765625</c:v>
                </c:pt>
                <c:pt idx="40">
                  <c:v>9.765625</c:v>
                </c:pt>
                <c:pt idx="41">
                  <c:v>11.71875</c:v>
                </c:pt>
                <c:pt idx="42">
                  <c:v>11.71875</c:v>
                </c:pt>
                <c:pt idx="43">
                  <c:v>13.671875</c:v>
                </c:pt>
                <c:pt idx="44">
                  <c:v>13.671875</c:v>
                </c:pt>
                <c:pt idx="45">
                  <c:v>13.671875</c:v>
                </c:pt>
                <c:pt idx="46">
                  <c:v>15.625</c:v>
                </c:pt>
                <c:pt idx="47">
                  <c:v>15.625</c:v>
                </c:pt>
                <c:pt idx="48">
                  <c:v>15.625</c:v>
                </c:pt>
                <c:pt idx="49">
                  <c:v>17.578125</c:v>
                </c:pt>
                <c:pt idx="50">
                  <c:v>17.578125</c:v>
                </c:pt>
                <c:pt idx="51">
                  <c:v>17.578125</c:v>
                </c:pt>
                <c:pt idx="52">
                  <c:v>19.53125</c:v>
                </c:pt>
                <c:pt idx="53">
                  <c:v>19.53125</c:v>
                </c:pt>
                <c:pt idx="54">
                  <c:v>21.484375</c:v>
                </c:pt>
                <c:pt idx="55">
                  <c:v>21.484375</c:v>
                </c:pt>
                <c:pt idx="56">
                  <c:v>21.484375</c:v>
                </c:pt>
                <c:pt idx="57">
                  <c:v>23.4375</c:v>
                </c:pt>
                <c:pt idx="58">
                  <c:v>23.4375</c:v>
                </c:pt>
                <c:pt idx="59">
                  <c:v>23.4375</c:v>
                </c:pt>
                <c:pt idx="60">
                  <c:v>25.390625</c:v>
                </c:pt>
                <c:pt idx="61">
                  <c:v>25.390625</c:v>
                </c:pt>
                <c:pt idx="62">
                  <c:v>25.390625</c:v>
                </c:pt>
                <c:pt idx="63">
                  <c:v>27.34375</c:v>
                </c:pt>
                <c:pt idx="64">
                  <c:v>27.34375</c:v>
                </c:pt>
                <c:pt idx="65">
                  <c:v>31.25</c:v>
                </c:pt>
                <c:pt idx="66">
                  <c:v>31.25</c:v>
                </c:pt>
                <c:pt idx="67">
                  <c:v>31.25</c:v>
                </c:pt>
                <c:pt idx="68">
                  <c:v>39.0625</c:v>
                </c:pt>
                <c:pt idx="69">
                  <c:v>39.0625</c:v>
                </c:pt>
                <c:pt idx="70">
                  <c:v>39.0625</c:v>
                </c:pt>
                <c:pt idx="71">
                  <c:v>46.875</c:v>
                </c:pt>
                <c:pt idx="72">
                  <c:v>46.875</c:v>
                </c:pt>
                <c:pt idx="73">
                  <c:v>54.6875</c:v>
                </c:pt>
                <c:pt idx="74">
                  <c:v>54.6875</c:v>
                </c:pt>
                <c:pt idx="75">
                  <c:v>54.6875</c:v>
                </c:pt>
              </c:numCache>
            </c:numRef>
          </c:xVal>
          <c:yVal>
            <c:numRef>
              <c:f>'page vs!!!'!$L$35:$L$110</c:f>
              <c:numCache>
                <c:formatCode>General</c:formatCode>
                <c:ptCount val="76"/>
                <c:pt idx="0">
                  <c:v>0.49980439619550598</c:v>
                </c:pt>
                <c:pt idx="1">
                  <c:v>0.50998576115891781</c:v>
                </c:pt>
                <c:pt idx="2">
                  <c:v>0.45912537888604688</c:v>
                </c:pt>
                <c:pt idx="3">
                  <c:v>0.55336929395282908</c:v>
                </c:pt>
                <c:pt idx="4">
                  <c:v>0.56295538146075186</c:v>
                </c:pt>
                <c:pt idx="5">
                  <c:v>0.56917737271930136</c:v>
                </c:pt>
                <c:pt idx="6">
                  <c:v>0.65097061973829007</c:v>
                </c:pt>
                <c:pt idx="7">
                  <c:v>0.62319107001386431</c:v>
                </c:pt>
                <c:pt idx="8">
                  <c:v>0.74663529402564288</c:v>
                </c:pt>
                <c:pt idx="9">
                  <c:v>0.7332835210877976</c:v>
                </c:pt>
                <c:pt idx="10">
                  <c:v>0.63977675692155933</c:v>
                </c:pt>
                <c:pt idx="11">
                  <c:v>0.64342854482545198</c:v>
                </c:pt>
                <c:pt idx="12">
                  <c:v>0.67526046715960353</c:v>
                </c:pt>
                <c:pt idx="13">
                  <c:v>0.74639365896295218</c:v>
                </c:pt>
                <c:pt idx="14">
                  <c:v>0.7466114862940435</c:v>
                </c:pt>
                <c:pt idx="15">
                  <c:v>0.69380178352331445</c:v>
                </c:pt>
                <c:pt idx="16">
                  <c:v>0.65505752233270387</c:v>
                </c:pt>
                <c:pt idx="17">
                  <c:v>0.68144265796087089</c:v>
                </c:pt>
                <c:pt idx="18">
                  <c:v>0.75003987266212535</c:v>
                </c:pt>
                <c:pt idx="19">
                  <c:v>0.66025798080485476</c:v>
                </c:pt>
                <c:pt idx="20">
                  <c:v>0.6480149524524742</c:v>
                </c:pt>
                <c:pt idx="21">
                  <c:v>0.7905982499836427</c:v>
                </c:pt>
                <c:pt idx="22">
                  <c:v>0.69752238916522713</c:v>
                </c:pt>
                <c:pt idx="23">
                  <c:v>0.75881237359369924</c:v>
                </c:pt>
                <c:pt idx="24">
                  <c:v>0.73011519280524106</c:v>
                </c:pt>
                <c:pt idx="25">
                  <c:v>0.77478944812090844</c:v>
                </c:pt>
                <c:pt idx="26">
                  <c:v>0.66347752856663089</c:v>
                </c:pt>
                <c:pt idx="27">
                  <c:v>0.69859414122304109</c:v>
                </c:pt>
                <c:pt idx="28">
                  <c:v>0.77274665944095988</c:v>
                </c:pt>
                <c:pt idx="29">
                  <c:v>0.76291451056872939</c:v>
                </c:pt>
                <c:pt idx="30">
                  <c:v>0.82915027029750832</c:v>
                </c:pt>
                <c:pt idx="31">
                  <c:v>0.37678026449643948</c:v>
                </c:pt>
                <c:pt idx="32">
                  <c:v>0.36025311946019495</c:v>
                </c:pt>
                <c:pt idx="33">
                  <c:v>0.4145520561610479</c:v>
                </c:pt>
                <c:pt idx="34">
                  <c:v>0.40517873228902335</c:v>
                </c:pt>
                <c:pt idx="35">
                  <c:v>0.47122092642480712</c:v>
                </c:pt>
                <c:pt idx="36">
                  <c:v>0.42313435392199972</c:v>
                </c:pt>
                <c:pt idx="37">
                  <c:v>0.46521790029513427</c:v>
                </c:pt>
                <c:pt idx="38">
                  <c:v>0.44853656755524185</c:v>
                </c:pt>
                <c:pt idx="39">
                  <c:v>0.41786425005318956</c:v>
                </c:pt>
                <c:pt idx="40">
                  <c:v>0.45609984927107189</c:v>
                </c:pt>
                <c:pt idx="41">
                  <c:v>0.42756916566272835</c:v>
                </c:pt>
                <c:pt idx="42">
                  <c:v>0.51958988329650091</c:v>
                </c:pt>
                <c:pt idx="43">
                  <c:v>0.46325231935984673</c:v>
                </c:pt>
                <c:pt idx="44">
                  <c:v>0.56311324683345887</c:v>
                </c:pt>
                <c:pt idx="45">
                  <c:v>0.49784718644544723</c:v>
                </c:pt>
                <c:pt idx="46">
                  <c:v>0.53123740833583522</c:v>
                </c:pt>
                <c:pt idx="47">
                  <c:v>0.50175215169469967</c:v>
                </c:pt>
                <c:pt idx="48">
                  <c:v>0.46089711983250142</c:v>
                </c:pt>
                <c:pt idx="49">
                  <c:v>0.51713090489491165</c:v>
                </c:pt>
                <c:pt idx="50">
                  <c:v>0.51378624849190269</c:v>
                </c:pt>
                <c:pt idx="51">
                  <c:v>0.46842680280754162</c:v>
                </c:pt>
                <c:pt idx="52">
                  <c:v>0.5754099493053878</c:v>
                </c:pt>
                <c:pt idx="53">
                  <c:v>0.55223011137277123</c:v>
                </c:pt>
                <c:pt idx="54">
                  <c:v>0.51350651369875167</c:v>
                </c:pt>
                <c:pt idx="55">
                  <c:v>0.53220198789556317</c:v>
                </c:pt>
                <c:pt idx="56">
                  <c:v>0.56012938664029766</c:v>
                </c:pt>
                <c:pt idx="57">
                  <c:v>0.5878876897390849</c:v>
                </c:pt>
                <c:pt idx="58">
                  <c:v>0.55945196758491722</c:v>
                </c:pt>
                <c:pt idx="59">
                  <c:v>0.51555525458278861</c:v>
                </c:pt>
                <c:pt idx="60">
                  <c:v>0.53977142098083597</c:v>
                </c:pt>
                <c:pt idx="61">
                  <c:v>0.56629988237363016</c:v>
                </c:pt>
                <c:pt idx="62">
                  <c:v>0.58300500239992248</c:v>
                </c:pt>
                <c:pt idx="63">
                  <c:v>0.60310884497601758</c:v>
                </c:pt>
                <c:pt idx="64">
                  <c:v>0.58551863119781844</c:v>
                </c:pt>
                <c:pt idx="65">
                  <c:v>0.58261195897311313</c:v>
                </c:pt>
                <c:pt idx="66">
                  <c:v>0.55340694322160022</c:v>
                </c:pt>
                <c:pt idx="67">
                  <c:v>0.5602423634289041</c:v>
                </c:pt>
                <c:pt idx="68">
                  <c:v>0.662798492881567</c:v>
                </c:pt>
                <c:pt idx="69">
                  <c:v>0.61951382117566367</c:v>
                </c:pt>
                <c:pt idx="70">
                  <c:v>0.55854786794038003</c:v>
                </c:pt>
                <c:pt idx="71">
                  <c:v>0.71758422456961501</c:v>
                </c:pt>
                <c:pt idx="72">
                  <c:v>0.57608950018056715</c:v>
                </c:pt>
                <c:pt idx="73">
                  <c:v>0.5986400087149526</c:v>
                </c:pt>
                <c:pt idx="74">
                  <c:v>0.61598757999466702</c:v>
                </c:pt>
                <c:pt idx="75">
                  <c:v>0.67628272837503367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vs!!!'!$P$111:$P$195</c:f>
              <c:numCache>
                <c:formatCode>General</c:formatCode>
                <c:ptCount val="85"/>
                <c:pt idx="0">
                  <c:v>0.390625</c:v>
                </c:pt>
                <c:pt idx="1">
                  <c:v>0.390625</c:v>
                </c:pt>
                <c:pt idx="2">
                  <c:v>0.390625</c:v>
                </c:pt>
                <c:pt idx="3">
                  <c:v>29.6875</c:v>
                </c:pt>
                <c:pt idx="4">
                  <c:v>29.6875</c:v>
                </c:pt>
                <c:pt idx="5">
                  <c:v>29.6875</c:v>
                </c:pt>
                <c:pt idx="6">
                  <c:v>58.984375</c:v>
                </c:pt>
                <c:pt idx="7">
                  <c:v>58.984375</c:v>
                </c:pt>
                <c:pt idx="8">
                  <c:v>58.984375</c:v>
                </c:pt>
                <c:pt idx="9">
                  <c:v>88.28125</c:v>
                </c:pt>
                <c:pt idx="10">
                  <c:v>88.28125</c:v>
                </c:pt>
                <c:pt idx="11">
                  <c:v>88.28125</c:v>
                </c:pt>
                <c:pt idx="12">
                  <c:v>117.578125</c:v>
                </c:pt>
                <c:pt idx="13">
                  <c:v>117.578125</c:v>
                </c:pt>
                <c:pt idx="14">
                  <c:v>117.578125</c:v>
                </c:pt>
                <c:pt idx="15">
                  <c:v>146.875</c:v>
                </c:pt>
                <c:pt idx="16">
                  <c:v>146.875</c:v>
                </c:pt>
                <c:pt idx="17">
                  <c:v>146.875</c:v>
                </c:pt>
                <c:pt idx="18">
                  <c:v>176.171875</c:v>
                </c:pt>
                <c:pt idx="19">
                  <c:v>176.171875</c:v>
                </c:pt>
                <c:pt idx="20">
                  <c:v>176.171875</c:v>
                </c:pt>
                <c:pt idx="21">
                  <c:v>205.46875</c:v>
                </c:pt>
                <c:pt idx="22">
                  <c:v>205.46875</c:v>
                </c:pt>
                <c:pt idx="23">
                  <c:v>205.46875</c:v>
                </c:pt>
                <c:pt idx="24">
                  <c:v>234.765625</c:v>
                </c:pt>
                <c:pt idx="25">
                  <c:v>234.765625</c:v>
                </c:pt>
                <c:pt idx="26">
                  <c:v>234.765625</c:v>
                </c:pt>
                <c:pt idx="27">
                  <c:v>264.0625</c:v>
                </c:pt>
                <c:pt idx="28">
                  <c:v>264.0625</c:v>
                </c:pt>
                <c:pt idx="29">
                  <c:v>264.0625</c:v>
                </c:pt>
                <c:pt idx="30">
                  <c:v>293.359375</c:v>
                </c:pt>
                <c:pt idx="31">
                  <c:v>293.359375</c:v>
                </c:pt>
                <c:pt idx="32">
                  <c:v>293.359375</c:v>
                </c:pt>
                <c:pt idx="33">
                  <c:v>1.953125</c:v>
                </c:pt>
                <c:pt idx="34">
                  <c:v>1.953125</c:v>
                </c:pt>
                <c:pt idx="35">
                  <c:v>1.953125</c:v>
                </c:pt>
                <c:pt idx="36">
                  <c:v>3.90625</c:v>
                </c:pt>
                <c:pt idx="37">
                  <c:v>3.90625</c:v>
                </c:pt>
                <c:pt idx="38">
                  <c:v>3.90625</c:v>
                </c:pt>
                <c:pt idx="39">
                  <c:v>5.859375</c:v>
                </c:pt>
                <c:pt idx="40">
                  <c:v>5.859375</c:v>
                </c:pt>
                <c:pt idx="41">
                  <c:v>5.859375</c:v>
                </c:pt>
                <c:pt idx="42">
                  <c:v>7.8125</c:v>
                </c:pt>
                <c:pt idx="43">
                  <c:v>7.8125</c:v>
                </c:pt>
                <c:pt idx="44">
                  <c:v>7.8125</c:v>
                </c:pt>
                <c:pt idx="45">
                  <c:v>9.765625</c:v>
                </c:pt>
                <c:pt idx="46">
                  <c:v>9.765625</c:v>
                </c:pt>
                <c:pt idx="47">
                  <c:v>11.71875</c:v>
                </c:pt>
                <c:pt idx="48">
                  <c:v>11.71875</c:v>
                </c:pt>
                <c:pt idx="49">
                  <c:v>11.71875</c:v>
                </c:pt>
                <c:pt idx="50">
                  <c:v>13.671875</c:v>
                </c:pt>
                <c:pt idx="51">
                  <c:v>13.671875</c:v>
                </c:pt>
                <c:pt idx="52">
                  <c:v>13.671875</c:v>
                </c:pt>
                <c:pt idx="53">
                  <c:v>15.625</c:v>
                </c:pt>
                <c:pt idx="54">
                  <c:v>15.625</c:v>
                </c:pt>
                <c:pt idx="55">
                  <c:v>15.625</c:v>
                </c:pt>
                <c:pt idx="56">
                  <c:v>17.578125</c:v>
                </c:pt>
                <c:pt idx="57">
                  <c:v>17.578125</c:v>
                </c:pt>
                <c:pt idx="58">
                  <c:v>19.53125</c:v>
                </c:pt>
                <c:pt idx="59">
                  <c:v>19.53125</c:v>
                </c:pt>
                <c:pt idx="60">
                  <c:v>19.53125</c:v>
                </c:pt>
                <c:pt idx="61">
                  <c:v>21.484375</c:v>
                </c:pt>
                <c:pt idx="62">
                  <c:v>21.484375</c:v>
                </c:pt>
                <c:pt idx="63">
                  <c:v>21.484375</c:v>
                </c:pt>
                <c:pt idx="64">
                  <c:v>23.4375</c:v>
                </c:pt>
                <c:pt idx="65">
                  <c:v>23.4375</c:v>
                </c:pt>
                <c:pt idx="66">
                  <c:v>23.4375</c:v>
                </c:pt>
                <c:pt idx="67">
                  <c:v>25.390625</c:v>
                </c:pt>
                <c:pt idx="68">
                  <c:v>25.390625</c:v>
                </c:pt>
                <c:pt idx="69">
                  <c:v>25.390625</c:v>
                </c:pt>
                <c:pt idx="70">
                  <c:v>27.34375</c:v>
                </c:pt>
                <c:pt idx="71">
                  <c:v>27.34375</c:v>
                </c:pt>
                <c:pt idx="72">
                  <c:v>27.34375</c:v>
                </c:pt>
                <c:pt idx="73">
                  <c:v>31.25</c:v>
                </c:pt>
                <c:pt idx="74">
                  <c:v>31.25</c:v>
                </c:pt>
                <c:pt idx="75">
                  <c:v>31.25</c:v>
                </c:pt>
                <c:pt idx="76">
                  <c:v>39.0625</c:v>
                </c:pt>
                <c:pt idx="77">
                  <c:v>39.0625</c:v>
                </c:pt>
                <c:pt idx="78">
                  <c:v>39.0625</c:v>
                </c:pt>
                <c:pt idx="79">
                  <c:v>46.875</c:v>
                </c:pt>
                <c:pt idx="80">
                  <c:v>46.875</c:v>
                </c:pt>
                <c:pt idx="81">
                  <c:v>46.875</c:v>
                </c:pt>
                <c:pt idx="82">
                  <c:v>54.6875</c:v>
                </c:pt>
                <c:pt idx="83">
                  <c:v>54.6875</c:v>
                </c:pt>
                <c:pt idx="84">
                  <c:v>54.6875</c:v>
                </c:pt>
              </c:numCache>
            </c:numRef>
          </c:xVal>
          <c:yVal>
            <c:numRef>
              <c:f>'page vs!!!'!$L$111:$L$195</c:f>
              <c:numCache>
                <c:formatCode>General</c:formatCode>
                <c:ptCount val="85"/>
                <c:pt idx="0">
                  <c:v>0.43252891268735177</c:v>
                </c:pt>
                <c:pt idx="1">
                  <c:v>0.4406487958893085</c:v>
                </c:pt>
                <c:pt idx="2">
                  <c:v>0.39711764904729174</c:v>
                </c:pt>
                <c:pt idx="3">
                  <c:v>0.52926411274162766</c:v>
                </c:pt>
                <c:pt idx="4">
                  <c:v>0.44495388829553623</c:v>
                </c:pt>
                <c:pt idx="5">
                  <c:v>0.45267920939627515</c:v>
                </c:pt>
                <c:pt idx="6">
                  <c:v>0.66269394945556748</c:v>
                </c:pt>
                <c:pt idx="7">
                  <c:v>0.75650245069924815</c:v>
                </c:pt>
                <c:pt idx="8">
                  <c:v>0.85773136816337292</c:v>
                </c:pt>
                <c:pt idx="9">
                  <c:v>0.94585444633738469</c:v>
                </c:pt>
                <c:pt idx="10">
                  <c:v>1.1339195378759146</c:v>
                </c:pt>
                <c:pt idx="11">
                  <c:v>1.1127084501996012</c:v>
                </c:pt>
                <c:pt idx="12">
                  <c:v>1.1782393315148212</c:v>
                </c:pt>
                <c:pt idx="13">
                  <c:v>1.1849345621945939</c:v>
                </c:pt>
                <c:pt idx="14">
                  <c:v>1.2437099257095485</c:v>
                </c:pt>
                <c:pt idx="15">
                  <c:v>1.6137760487763617</c:v>
                </c:pt>
                <c:pt idx="16">
                  <c:v>1.6151889991857302</c:v>
                </c:pt>
                <c:pt idx="17">
                  <c:v>1.4992700065843421</c:v>
                </c:pt>
                <c:pt idx="18">
                  <c:v>1.624632704518173</c:v>
                </c:pt>
                <c:pt idx="19">
                  <c:v>1.6904289633084455</c:v>
                </c:pt>
                <c:pt idx="20">
                  <c:v>1.8617820857467022</c:v>
                </c:pt>
                <c:pt idx="21">
                  <c:v>1.8324826508592433</c:v>
                </c:pt>
                <c:pt idx="22">
                  <c:v>1.8003082613640844</c:v>
                </c:pt>
                <c:pt idx="23">
                  <c:v>2.1942745500143417</c:v>
                </c:pt>
                <c:pt idx="24">
                  <c:v>2.1441326369923361</c:v>
                </c:pt>
                <c:pt idx="25">
                  <c:v>2.3359068226114905</c:v>
                </c:pt>
                <c:pt idx="26">
                  <c:v>2.2438810278231642</c:v>
                </c:pt>
                <c:pt idx="27">
                  <c:v>2.6167526717531295</c:v>
                </c:pt>
                <c:pt idx="28">
                  <c:v>2.2416863476978017</c:v>
                </c:pt>
                <c:pt idx="29">
                  <c:v>2.3590068716527717</c:v>
                </c:pt>
                <c:pt idx="30">
                  <c:v>2.8328644786285091</c:v>
                </c:pt>
                <c:pt idx="31">
                  <c:v>2.7957536098028695</c:v>
                </c:pt>
                <c:pt idx="32">
                  <c:v>3.0381360406847304</c:v>
                </c:pt>
                <c:pt idx="33">
                  <c:v>0.24174840758742916</c:v>
                </c:pt>
                <c:pt idx="34">
                  <c:v>0.24449643947100713</c:v>
                </c:pt>
                <c:pt idx="35">
                  <c:v>0.22923613162403261</c:v>
                </c:pt>
                <c:pt idx="36">
                  <c:v>0.25484160868790784</c:v>
                </c:pt>
                <c:pt idx="37">
                  <c:v>0.20302030707421032</c:v>
                </c:pt>
                <c:pt idx="38">
                  <c:v>0.23348844125829496</c:v>
                </c:pt>
                <c:pt idx="39">
                  <c:v>0.26429020255340813</c:v>
                </c:pt>
                <c:pt idx="40">
                  <c:v>0.22149344021247927</c:v>
                </c:pt>
                <c:pt idx="41">
                  <c:v>0.25772231706624865</c:v>
                </c:pt>
                <c:pt idx="42">
                  <c:v>0.23394695567060156</c:v>
                </c:pt>
                <c:pt idx="43">
                  <c:v>0.24488275973518403</c:v>
                </c:pt>
                <c:pt idx="44">
                  <c:v>0.25787158269613492</c:v>
                </c:pt>
                <c:pt idx="45">
                  <c:v>0.2548042809228151</c:v>
                </c:pt>
                <c:pt idx="46">
                  <c:v>0.25915189981058429</c:v>
                </c:pt>
                <c:pt idx="47">
                  <c:v>0.25056991989827543</c:v>
                </c:pt>
                <c:pt idx="48">
                  <c:v>0.26238194721679242</c:v>
                </c:pt>
                <c:pt idx="49">
                  <c:v>0.30448949291326705</c:v>
                </c:pt>
                <c:pt idx="50">
                  <c:v>0.2813416111476732</c:v>
                </c:pt>
                <c:pt idx="51">
                  <c:v>0.34226718260893979</c:v>
                </c:pt>
                <c:pt idx="52">
                  <c:v>0.30235323246179385</c:v>
                </c:pt>
                <c:pt idx="53">
                  <c:v>0.33562103229672269</c:v>
                </c:pt>
                <c:pt idx="54">
                  <c:v>0.31635079488656431</c:v>
                </c:pt>
                <c:pt idx="55">
                  <c:v>0.29072858699357929</c:v>
                </c:pt>
                <c:pt idx="56">
                  <c:v>0.33884837205913709</c:v>
                </c:pt>
                <c:pt idx="57">
                  <c:v>0.33645713362240248</c:v>
                </c:pt>
                <c:pt idx="58">
                  <c:v>0.39124650531992866</c:v>
                </c:pt>
                <c:pt idx="59">
                  <c:v>0.37559714574074404</c:v>
                </c:pt>
                <c:pt idx="60">
                  <c:v>0.36751689215903338</c:v>
                </c:pt>
                <c:pt idx="61">
                  <c:v>0.36159583718161376</c:v>
                </c:pt>
                <c:pt idx="62">
                  <c:v>0.37483906059282562</c:v>
                </c:pt>
                <c:pt idx="63">
                  <c:v>0.39497129472726195</c:v>
                </c:pt>
                <c:pt idx="64">
                  <c:v>0.42727485022752321</c:v>
                </c:pt>
                <c:pt idx="65">
                  <c:v>0.40681098883244693</c:v>
                </c:pt>
                <c:pt idx="66">
                  <c:v>0.37443792379293023</c:v>
                </c:pt>
                <c:pt idx="67">
                  <c:v>0.40663352107885675</c:v>
                </c:pt>
                <c:pt idx="68">
                  <c:v>0.42715039355177098</c:v>
                </c:pt>
                <c:pt idx="69">
                  <c:v>0.43936944697747699</c:v>
                </c:pt>
                <c:pt idx="70">
                  <c:v>0.47025635252607234</c:v>
                </c:pt>
                <c:pt idx="71">
                  <c:v>0.45596836810251229</c:v>
                </c:pt>
                <c:pt idx="72">
                  <c:v>0.42340391423598578</c:v>
                </c:pt>
                <c:pt idx="73">
                  <c:v>0.48318135917600769</c:v>
                </c:pt>
                <c:pt idx="74">
                  <c:v>0.45851808905311836</c:v>
                </c:pt>
                <c:pt idx="75">
                  <c:v>0.46512305454178182</c:v>
                </c:pt>
                <c:pt idx="76">
                  <c:v>0.61751983373395325</c:v>
                </c:pt>
                <c:pt idx="77">
                  <c:v>0.5781899007270801</c:v>
                </c:pt>
                <c:pt idx="78">
                  <c:v>0.52028069666571675</c:v>
                </c:pt>
                <c:pt idx="79">
                  <c:v>0.72823255333140402</c:v>
                </c:pt>
                <c:pt idx="80">
                  <c:v>0.59913263066198463</c:v>
                </c:pt>
                <c:pt idx="81">
                  <c:v>0.58509077164825374</c:v>
                </c:pt>
                <c:pt idx="82">
                  <c:v>0.66603148242894905</c:v>
                </c:pt>
                <c:pt idx="83">
                  <c:v>0.68598152484278829</c:v>
                </c:pt>
                <c:pt idx="84">
                  <c:v>0.75274917159185384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1096"/>
        <c:axId val="204821488"/>
      </c:scatterChart>
      <c:valAx>
        <c:axId val="20482109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Blocks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1488"/>
        <c:crosses val="autoZero"/>
        <c:crossBetween val="midCat"/>
      </c:valAx>
      <c:valAx>
        <c:axId val="204821488"/>
        <c:scaling>
          <c:orientation val="minMax"/>
          <c:max val="2.299999999999999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 Secure</a:t>
                </a:r>
                <a:r>
                  <a:rPr lang="en-US" baseline="0"/>
                  <a:t> Index Size to Document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# Documents vs Corpus Index Size { 4000 words/doc, 250 location uncertainty, 0.001 false positive rate 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vs!!!'!$C$31:$C$40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</c:numCache>
            </c:numRef>
          </c:xVal>
          <c:yVal>
            <c:numRef>
              <c:f>'docs vs!!!'!$E$31:$E$40</c:f>
              <c:numCache>
                <c:formatCode>General</c:formatCode>
                <c:ptCount val="10"/>
                <c:pt idx="0">
                  <c:v>16779754</c:v>
                </c:pt>
                <c:pt idx="1">
                  <c:v>50338280</c:v>
                </c:pt>
                <c:pt idx="2">
                  <c:v>83908457</c:v>
                </c:pt>
                <c:pt idx="3">
                  <c:v>117476732</c:v>
                </c:pt>
                <c:pt idx="4">
                  <c:v>151018623</c:v>
                </c:pt>
                <c:pt idx="5">
                  <c:v>184582621</c:v>
                </c:pt>
                <c:pt idx="6">
                  <c:v>218154371</c:v>
                </c:pt>
                <c:pt idx="7">
                  <c:v>251720719</c:v>
                </c:pt>
                <c:pt idx="8">
                  <c:v>285254873</c:v>
                </c:pt>
                <c:pt idx="9">
                  <c:v>318792817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00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vs!!!'!$C$41:$C$50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</c:numCache>
            </c:numRef>
          </c:xVal>
          <c:yVal>
            <c:numRef>
              <c:f>'docs vs!!!'!$E$41:$E$50</c:f>
              <c:numCache>
                <c:formatCode>General</c:formatCode>
                <c:ptCount val="10"/>
                <c:pt idx="0">
                  <c:v>10509040</c:v>
                </c:pt>
                <c:pt idx="1">
                  <c:v>31514349</c:v>
                </c:pt>
                <c:pt idx="2">
                  <c:v>52556136</c:v>
                </c:pt>
                <c:pt idx="3">
                  <c:v>73570980</c:v>
                </c:pt>
                <c:pt idx="4">
                  <c:v>94574306</c:v>
                </c:pt>
                <c:pt idx="5">
                  <c:v>115582939</c:v>
                </c:pt>
                <c:pt idx="6">
                  <c:v>136645159</c:v>
                </c:pt>
                <c:pt idx="7">
                  <c:v>157640755</c:v>
                </c:pt>
                <c:pt idx="8">
                  <c:v>178616805</c:v>
                </c:pt>
                <c:pt idx="9">
                  <c:v>199625639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00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vs!!!'!$C$51:$C$60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</c:numCache>
            </c:numRef>
          </c:xVal>
          <c:yVal>
            <c:numRef>
              <c:f>'docs vs!!!'!$E$51:$E$60</c:f>
              <c:numCache>
                <c:formatCode>General</c:formatCode>
                <c:ptCount val="10"/>
                <c:pt idx="0">
                  <c:v>23303501</c:v>
                </c:pt>
                <c:pt idx="1">
                  <c:v>69902292</c:v>
                </c:pt>
                <c:pt idx="2">
                  <c:v>116524582</c:v>
                </c:pt>
                <c:pt idx="3">
                  <c:v>163130969</c:v>
                </c:pt>
                <c:pt idx="4">
                  <c:v>209727114</c:v>
                </c:pt>
                <c:pt idx="5">
                  <c:v>256330610</c:v>
                </c:pt>
                <c:pt idx="6">
                  <c:v>302969625</c:v>
                </c:pt>
                <c:pt idx="7">
                  <c:v>349561297</c:v>
                </c:pt>
                <c:pt idx="8">
                  <c:v>396141630</c:v>
                </c:pt>
                <c:pt idx="9">
                  <c:v>442741648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2272"/>
        <c:axId val="204822664"/>
      </c:scatterChart>
      <c:valAx>
        <c:axId val="2048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Docs</a:t>
                </a:r>
                <a:r>
                  <a:rPr lang="en-US" baseline="0"/>
                  <a:t> (docs/corpus)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2664"/>
        <c:crosses val="autoZero"/>
        <c:crossBetween val="midCat"/>
      </c:valAx>
      <c:valAx>
        <c:axId val="2048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Corpus</a:t>
                </a:r>
                <a:r>
                  <a:rPr lang="en-US" baseline="0"/>
                  <a:t> </a:t>
                </a:r>
                <a:r>
                  <a:rPr lang="en-US"/>
                  <a:t>Index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2272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# Documents vs Build Time { </a:t>
            </a:r>
            <a:r>
              <a:rPr lang="en-US" sz="1400" b="0" i="0" u="none" strike="noStrike" baseline="0">
                <a:effectLst/>
              </a:rPr>
              <a:t>4000 words/doc, 250 location uncertainty, 0.001 false positive rate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6648132963408107E-2"/>
                  <c:y val="2.5493562231759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vs!!!'!$C$31:$C$36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'docs vs!!!'!$F$31:$F$36</c:f>
              <c:numCache>
                <c:formatCode>General</c:formatCode>
                <c:ptCount val="6"/>
                <c:pt idx="0">
                  <c:v>36733</c:v>
                </c:pt>
                <c:pt idx="1">
                  <c:v>110944</c:v>
                </c:pt>
                <c:pt idx="2">
                  <c:v>182978</c:v>
                </c:pt>
                <c:pt idx="3">
                  <c:v>252065</c:v>
                </c:pt>
                <c:pt idx="4">
                  <c:v>328014</c:v>
                </c:pt>
                <c:pt idx="5">
                  <c:v>396976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4.2258191335212913E-2"/>
                  <c:y val="7.4098205535466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vs!!!'!$C$41:$C$46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'docs vs!!!'!$F$41:$F$46</c:f>
              <c:numCache>
                <c:formatCode>General</c:formatCode>
                <c:ptCount val="6"/>
                <c:pt idx="0">
                  <c:v>23930</c:v>
                </c:pt>
                <c:pt idx="1">
                  <c:v>72893</c:v>
                </c:pt>
                <c:pt idx="2">
                  <c:v>122422</c:v>
                </c:pt>
                <c:pt idx="3">
                  <c:v>165554</c:v>
                </c:pt>
                <c:pt idx="4">
                  <c:v>218352</c:v>
                </c:pt>
                <c:pt idx="5">
                  <c:v>262707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3823596586803256E-2"/>
                  <c:y val="1.8534689601568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vs!!!'!$C$51:$C$56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'docs vs!!!'!$F$51:$F$56</c:f>
              <c:numCache>
                <c:formatCode>General</c:formatCode>
                <c:ptCount val="6"/>
                <c:pt idx="0">
                  <c:v>26977</c:v>
                </c:pt>
                <c:pt idx="1">
                  <c:v>80397</c:v>
                </c:pt>
                <c:pt idx="2">
                  <c:v>134004</c:v>
                </c:pt>
                <c:pt idx="3">
                  <c:v>185742</c:v>
                </c:pt>
                <c:pt idx="4">
                  <c:v>241034</c:v>
                </c:pt>
                <c:pt idx="5">
                  <c:v>292789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3448"/>
        <c:axId val="204823840"/>
      </c:scatterChart>
      <c:valAx>
        <c:axId val="204823448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Documents</a:t>
                </a:r>
                <a:r>
                  <a:rPr lang="en-US" baseline="0"/>
                  <a:t> (Docs/Corpus)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3840"/>
        <c:crosses val="autoZero"/>
        <c:crossBetween val="midCat"/>
      </c:valAx>
      <c:valAx>
        <c:axId val="204823840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3448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Document </a:t>
            </a:r>
            <a:r>
              <a:rPr lang="en-US" baseline="0"/>
              <a:t>vs Load Time { </a:t>
            </a:r>
            <a:r>
              <a:rPr lang="en-US" sz="1400" b="0" i="0" u="none" strike="noStrike" baseline="0">
                <a:effectLst/>
              </a:rPr>
              <a:t>4000 words/doc, 250 location uncertainty, 0.001 false positive rate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6648132963408107E-2"/>
                  <c:y val="2.5493562231759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vs!!!'!$C$31:$C$36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'docs vs!!!'!$G$31:$G$36</c:f>
              <c:numCache>
                <c:formatCode>General</c:formatCode>
                <c:ptCount val="6"/>
                <c:pt idx="0">
                  <c:v>1542</c:v>
                </c:pt>
                <c:pt idx="1">
                  <c:v>4660</c:v>
                </c:pt>
                <c:pt idx="2">
                  <c:v>7802</c:v>
                </c:pt>
                <c:pt idx="3">
                  <c:v>11452</c:v>
                </c:pt>
                <c:pt idx="4">
                  <c:v>14018</c:v>
                </c:pt>
                <c:pt idx="5">
                  <c:v>16917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5862566038018429E-2"/>
                  <c:y val="4.78724386919446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vs!!!'!$C$41:$C$46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'docs vs!!!'!$G$41:$G$46</c:f>
              <c:numCache>
                <c:formatCode>General</c:formatCode>
                <c:ptCount val="6"/>
                <c:pt idx="0">
                  <c:v>252</c:v>
                </c:pt>
                <c:pt idx="1">
                  <c:v>763</c:v>
                </c:pt>
                <c:pt idx="2">
                  <c:v>1304</c:v>
                </c:pt>
                <c:pt idx="3">
                  <c:v>1857</c:v>
                </c:pt>
                <c:pt idx="4">
                  <c:v>2336</c:v>
                </c:pt>
                <c:pt idx="5">
                  <c:v>2882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3823596586803256E-2"/>
                  <c:y val="1.8534689601568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vs!!!'!$C$51:$C$56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'docs vs!!!'!$G$51:$G$56</c:f>
              <c:numCache>
                <c:formatCode>General</c:formatCode>
                <c:ptCount val="6"/>
                <c:pt idx="0">
                  <c:v>2134</c:v>
                </c:pt>
                <c:pt idx="1">
                  <c:v>6334</c:v>
                </c:pt>
                <c:pt idx="2">
                  <c:v>10551</c:v>
                </c:pt>
                <c:pt idx="3">
                  <c:v>15052</c:v>
                </c:pt>
                <c:pt idx="4">
                  <c:v>19217</c:v>
                </c:pt>
                <c:pt idx="5">
                  <c:v>23266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4624"/>
        <c:axId val="204825016"/>
      </c:scatterChart>
      <c:valAx>
        <c:axId val="204824624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Corpus</a:t>
                </a:r>
                <a:r>
                  <a:rPr lang="en-US" baseline="0"/>
                  <a:t> Size (# Docs/Corpus)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5016"/>
        <c:crosses val="autoZero"/>
        <c:crossBetween val="midCat"/>
      </c:valAx>
      <c:valAx>
        <c:axId val="20482501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Load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462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vs P[x</a:t>
            </a:r>
            <a:r>
              <a:rPr lang="en-US" baseline="0"/>
              <a:t> &lt; map] { 250 docs, mean avg precision for 10 top retrieved results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'p(x&lt;map)'!$A$16:$A$35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'p(x&lt;map)'!$D$16:$D$35</c:f>
              <c:numCache>
                <c:formatCode>General</c:formatCode>
                <c:ptCount val="20"/>
                <c:pt idx="0">
                  <c:v>0.85087670000000004</c:v>
                </c:pt>
                <c:pt idx="1">
                  <c:v>0.92803710000000006</c:v>
                </c:pt>
                <c:pt idx="2">
                  <c:v>0.97465430000000008</c:v>
                </c:pt>
                <c:pt idx="3">
                  <c:v>0.99032060000000011</c:v>
                </c:pt>
                <c:pt idx="4">
                  <c:v>0.99417130000000009</c:v>
                </c:pt>
                <c:pt idx="5">
                  <c:v>0.99834570000000011</c:v>
                </c:pt>
                <c:pt idx="6">
                  <c:v>0.99950210000000006</c:v>
                </c:pt>
                <c:pt idx="7">
                  <c:v>0.99982250000000006</c:v>
                </c:pt>
                <c:pt idx="8">
                  <c:v>0.99996470000000004</c:v>
                </c:pt>
                <c:pt idx="9">
                  <c:v>0.99999210000000005</c:v>
                </c:pt>
                <c:pt idx="10">
                  <c:v>0.9999977000000001</c:v>
                </c:pt>
                <c:pt idx="11">
                  <c:v>0.99999990000000005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25800"/>
        <c:axId val="204826192"/>
      </c:scatterChart>
      <c:valAx>
        <c:axId val="204825800"/>
        <c:scaling>
          <c:orientation val="minMax"/>
          <c:max val="0.35000000000000003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6192"/>
        <c:crosses val="autoZero"/>
        <c:crossBetween val="midCat"/>
        <c:majorUnit val="5.000000000000001E-2"/>
      </c:valAx>
      <c:valAx>
        <c:axId val="2048261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P[x&lt;map]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Average Precision (MAP) vs Probability[a &lt; MAP &lt; b]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'p(x&lt;map)'!$B$3:$B$9</c15:sqref>
                  </c15:fullRef>
                </c:ext>
              </c:extLst>
              <c:f>'p(x&lt;map)'!$B$3:$B$6</c:f>
              <c:strCache>
                <c:ptCount val="4"/>
                <c:pt idx="0">
                  <c:v>0.0 - 0.1</c:v>
                </c:pt>
                <c:pt idx="1">
                  <c:v>0.1 - 0.2</c:v>
                </c:pt>
                <c:pt idx="2">
                  <c:v>0.2 - 0.3</c:v>
                </c:pt>
                <c:pt idx="3">
                  <c:v>0.3 - 1.0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'p(x&lt;map)'!$C$3:$C$9</c15:sqref>
                  </c15:fullRef>
                </c:ext>
              </c:extLst>
              <c:f>'p(x&lt;map)'!$C$3:$C$6</c:f>
              <c:numCache>
                <c:formatCode>General</c:formatCode>
                <c:ptCount val="4"/>
                <c:pt idx="0">
                  <c:v>0.92803710000000006</c:v>
                </c:pt>
                <c:pt idx="1">
                  <c:v>6.2283499999999999E-2</c:v>
                </c:pt>
                <c:pt idx="2">
                  <c:v>8.0251000000000003E-3</c:v>
                </c:pt>
                <c:pt idx="3">
                  <c:v>1.4767999999999999E-3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51520"/>
        <c:axId val="130150344"/>
      </c:barChart>
      <c:catAx>
        <c:axId val="13015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Average Precision (range)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0344"/>
        <c:crosses val="autoZero"/>
        <c:auto val="1"/>
        <c:lblAlgn val="ctr"/>
        <c:lblOffset val="100"/>
        <c:noMultiLvlLbl val="0"/>
      </c:catAx>
      <c:valAx>
        <c:axId val="1301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Blocks [Ratio(DocSize, LocationUncertainty)] vs BM25 Lag (average lag/doc) </a:t>
            </a:r>
            <a:r>
              <a:rPr lang="en-US" sz="1400" b="0" i="0" u="none" strike="noStrike" baseline="0">
                <a:effectLst/>
              </a:rPr>
              <a:t>{ 1000 docs, terms/query: 3, words/term: 1 or 2, obfuscations: 0, fp rate: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'loc_u_vs!!!'!$G$3:$G$92</c:f>
              <c:numCache>
                <c:formatCode>General</c:formatCode>
                <c:ptCount val="9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114.28571428571429</c:v>
                </c:pt>
                <c:pt idx="7">
                  <c:v>114.28571428571429</c:v>
                </c:pt>
                <c:pt idx="8">
                  <c:v>114.28571428571429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114.28571428571429</c:v>
                </c:pt>
                <c:pt idx="22">
                  <c:v>114.28571428571429</c:v>
                </c:pt>
                <c:pt idx="23">
                  <c:v>114.28571428571429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61.53846153846154</c:v>
                </c:pt>
                <c:pt idx="28">
                  <c:v>61.53846153846154</c:v>
                </c:pt>
                <c:pt idx="29">
                  <c:v>61.53846153846154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1333.3333333333333</c:v>
                </c:pt>
                <c:pt idx="34">
                  <c:v>1333.3333333333333</c:v>
                </c:pt>
                <c:pt idx="35">
                  <c:v>1333.3333333333333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30.76923076923077</c:v>
                </c:pt>
                <c:pt idx="43">
                  <c:v>30.76923076923077</c:v>
                </c:pt>
                <c:pt idx="44">
                  <c:v>30.76923076923077</c:v>
                </c:pt>
                <c:pt idx="45">
                  <c:v>22.222222222222221</c:v>
                </c:pt>
                <c:pt idx="46">
                  <c:v>22.222222222222221</c:v>
                </c:pt>
                <c:pt idx="47">
                  <c:v>22.222222222222221</c:v>
                </c:pt>
                <c:pt idx="48">
                  <c:v>17.391304347826086</c:v>
                </c:pt>
                <c:pt idx="49">
                  <c:v>17.391304347826086</c:v>
                </c:pt>
                <c:pt idx="50">
                  <c:v>17.391304347826086</c:v>
                </c:pt>
                <c:pt idx="51">
                  <c:v>14.285714285714286</c:v>
                </c:pt>
                <c:pt idx="52">
                  <c:v>14.285714285714286</c:v>
                </c:pt>
                <c:pt idx="53">
                  <c:v>14.285714285714286</c:v>
                </c:pt>
                <c:pt idx="54">
                  <c:v>11.428571428571429</c:v>
                </c:pt>
                <c:pt idx="55">
                  <c:v>11.428571428571429</c:v>
                </c:pt>
                <c:pt idx="56">
                  <c:v>11.428571428571429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6.1538461538461542</c:v>
                </c:pt>
                <c:pt idx="61">
                  <c:v>6.1538461538461542</c:v>
                </c:pt>
                <c:pt idx="62">
                  <c:v>6.1538461538461542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4.2105263157894735</c:v>
                </c:pt>
                <c:pt idx="67">
                  <c:v>4.2105263157894735</c:v>
                </c:pt>
                <c:pt idx="68">
                  <c:v>4.2105263157894735</c:v>
                </c:pt>
                <c:pt idx="69">
                  <c:v>3.6363636363636362</c:v>
                </c:pt>
                <c:pt idx="70">
                  <c:v>3.6363636363636362</c:v>
                </c:pt>
                <c:pt idx="71">
                  <c:v>3.6363636363636362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2.8571428571428572</c:v>
                </c:pt>
                <c:pt idx="76">
                  <c:v>2.8571428571428572</c:v>
                </c:pt>
                <c:pt idx="77">
                  <c:v>2.8571428571428572</c:v>
                </c:pt>
                <c:pt idx="78">
                  <c:v>2.5806451612903225</c:v>
                </c:pt>
                <c:pt idx="79">
                  <c:v>2.5806451612903225</c:v>
                </c:pt>
                <c:pt idx="80">
                  <c:v>2.5806451612903225</c:v>
                </c:pt>
                <c:pt idx="81">
                  <c:v>2.3529411764705883</c:v>
                </c:pt>
                <c:pt idx="82">
                  <c:v>2.3529411764705883</c:v>
                </c:pt>
                <c:pt idx="83">
                  <c:v>2.3529411764705883</c:v>
                </c:pt>
                <c:pt idx="84">
                  <c:v>2.1621621621621623</c:v>
                </c:pt>
                <c:pt idx="85">
                  <c:v>2.1621621621621623</c:v>
                </c:pt>
                <c:pt idx="86">
                  <c:v>2.1621621621621623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xVal>
          <c:yVal>
            <c:numRef>
              <c:f>'loc_u_vs!!!'!$C$3:$C$92</c:f>
              <c:numCache>
                <c:formatCode>General</c:formatCode>
                <c:ptCount val="90"/>
                <c:pt idx="0">
                  <c:v>0.55090300000000003</c:v>
                </c:pt>
                <c:pt idx="1">
                  <c:v>0.53186299999999997</c:v>
                </c:pt>
                <c:pt idx="2">
                  <c:v>0.53341000000000005</c:v>
                </c:pt>
                <c:pt idx="3">
                  <c:v>0.22050700000000001</c:v>
                </c:pt>
                <c:pt idx="4">
                  <c:v>0.22253300000000001</c:v>
                </c:pt>
                <c:pt idx="5">
                  <c:v>0.220747</c:v>
                </c:pt>
                <c:pt idx="6">
                  <c:v>0.17222699999999999</c:v>
                </c:pt>
                <c:pt idx="7">
                  <c:v>0.17116999999999999</c:v>
                </c:pt>
                <c:pt idx="8">
                  <c:v>0.17494000000000001</c:v>
                </c:pt>
                <c:pt idx="9">
                  <c:v>0.13786699999999999</c:v>
                </c:pt>
                <c:pt idx="10">
                  <c:v>0.13802700000000001</c:v>
                </c:pt>
                <c:pt idx="11">
                  <c:v>0.13775999999999999</c:v>
                </c:pt>
                <c:pt idx="12">
                  <c:v>0.12005300000000001</c:v>
                </c:pt>
                <c:pt idx="13">
                  <c:v>0.1198</c:v>
                </c:pt>
                <c:pt idx="14">
                  <c:v>0.1198</c:v>
                </c:pt>
                <c:pt idx="15">
                  <c:v>0.53112000000000004</c:v>
                </c:pt>
                <c:pt idx="16">
                  <c:v>0.53165300000000004</c:v>
                </c:pt>
                <c:pt idx="17">
                  <c:v>0.53373300000000001</c:v>
                </c:pt>
                <c:pt idx="18">
                  <c:v>0.22423999999999999</c:v>
                </c:pt>
                <c:pt idx="19">
                  <c:v>0.22029299999999999</c:v>
                </c:pt>
                <c:pt idx="20">
                  <c:v>0.22050700000000001</c:v>
                </c:pt>
                <c:pt idx="21">
                  <c:v>0.172013</c:v>
                </c:pt>
                <c:pt idx="22">
                  <c:v>0.17121700000000001</c:v>
                </c:pt>
                <c:pt idx="23">
                  <c:v>0.17158999999999999</c:v>
                </c:pt>
                <c:pt idx="24">
                  <c:v>0.13808000000000001</c:v>
                </c:pt>
                <c:pt idx="25">
                  <c:v>0.13781299999999999</c:v>
                </c:pt>
                <c:pt idx="26">
                  <c:v>0.13733300000000001</c:v>
                </c:pt>
                <c:pt idx="27">
                  <c:v>0.120653</c:v>
                </c:pt>
                <c:pt idx="28">
                  <c:v>0.12025</c:v>
                </c:pt>
                <c:pt idx="29">
                  <c:v>0.11975</c:v>
                </c:pt>
                <c:pt idx="30">
                  <c:v>1.3879999999999999</c:v>
                </c:pt>
                <c:pt idx="31">
                  <c:v>1.3924799999999999</c:v>
                </c:pt>
                <c:pt idx="32">
                  <c:v>1.3872500000000001</c:v>
                </c:pt>
                <c:pt idx="33">
                  <c:v>0.92586299999999999</c:v>
                </c:pt>
                <c:pt idx="34">
                  <c:v>0.92639300000000002</c:v>
                </c:pt>
                <c:pt idx="35">
                  <c:v>0.92495700000000003</c:v>
                </c:pt>
                <c:pt idx="36">
                  <c:v>0.66210000000000002</c:v>
                </c:pt>
                <c:pt idx="37">
                  <c:v>0.65944999999999998</c:v>
                </c:pt>
                <c:pt idx="38">
                  <c:v>0.66210000000000002</c:v>
                </c:pt>
                <c:pt idx="39">
                  <c:v>0.10664700000000001</c:v>
                </c:pt>
                <c:pt idx="40">
                  <c:v>0.1074</c:v>
                </c:pt>
                <c:pt idx="41">
                  <c:v>0.10681300000000001</c:v>
                </c:pt>
                <c:pt idx="42">
                  <c:v>8.1449999999999995E-2</c:v>
                </c:pt>
                <c:pt idx="43">
                  <c:v>8.1250000000000003E-2</c:v>
                </c:pt>
                <c:pt idx="44">
                  <c:v>8.2133300000000006E-2</c:v>
                </c:pt>
                <c:pt idx="45">
                  <c:v>6.9893300000000005E-2</c:v>
                </c:pt>
                <c:pt idx="46">
                  <c:v>6.9306699999999999E-2</c:v>
                </c:pt>
                <c:pt idx="47">
                  <c:v>7.0426699999999995E-2</c:v>
                </c:pt>
                <c:pt idx="48">
                  <c:v>6.0293300000000001E-2</c:v>
                </c:pt>
                <c:pt idx="49">
                  <c:v>6.2106700000000001E-2</c:v>
                </c:pt>
                <c:pt idx="50">
                  <c:v>6.1519999999999998E-2</c:v>
                </c:pt>
                <c:pt idx="51">
                  <c:v>5.7733300000000001E-2</c:v>
                </c:pt>
                <c:pt idx="52">
                  <c:v>5.6826700000000001E-2</c:v>
                </c:pt>
                <c:pt idx="53">
                  <c:v>5.6826700000000001E-2</c:v>
                </c:pt>
                <c:pt idx="54">
                  <c:v>5.1653299999999999E-2</c:v>
                </c:pt>
                <c:pt idx="55">
                  <c:v>5.19733E-2</c:v>
                </c:pt>
                <c:pt idx="56">
                  <c:v>5.1493299999999999E-2</c:v>
                </c:pt>
                <c:pt idx="57">
                  <c:v>4.6050000000000001E-2</c:v>
                </c:pt>
                <c:pt idx="58">
                  <c:v>4.4996700000000001E-2</c:v>
                </c:pt>
                <c:pt idx="59">
                  <c:v>4.4350000000000001E-2</c:v>
                </c:pt>
                <c:pt idx="60">
                  <c:v>4.23667E-2</c:v>
                </c:pt>
                <c:pt idx="61">
                  <c:v>4.215E-2</c:v>
                </c:pt>
                <c:pt idx="62">
                  <c:v>4.1750000000000002E-2</c:v>
                </c:pt>
                <c:pt idx="63">
                  <c:v>3.9100000000000003E-2</c:v>
                </c:pt>
                <c:pt idx="64">
                  <c:v>3.9550000000000002E-2</c:v>
                </c:pt>
                <c:pt idx="65">
                  <c:v>3.9300000000000002E-2</c:v>
                </c:pt>
                <c:pt idx="66">
                  <c:v>4.1399999999999999E-2</c:v>
                </c:pt>
                <c:pt idx="67">
                  <c:v>3.9100000000000003E-2</c:v>
                </c:pt>
                <c:pt idx="68">
                  <c:v>3.9949999999999999E-2</c:v>
                </c:pt>
                <c:pt idx="69">
                  <c:v>3.8300000000000001E-2</c:v>
                </c:pt>
                <c:pt idx="70">
                  <c:v>3.8399999999999997E-2</c:v>
                </c:pt>
                <c:pt idx="71">
                  <c:v>3.6799999999999999E-2</c:v>
                </c:pt>
                <c:pt idx="72">
                  <c:v>3.9849999999999997E-2</c:v>
                </c:pt>
                <c:pt idx="73">
                  <c:v>3.8150000000000003E-2</c:v>
                </c:pt>
                <c:pt idx="74">
                  <c:v>3.755E-2</c:v>
                </c:pt>
                <c:pt idx="75">
                  <c:v>3.6499999999999998E-2</c:v>
                </c:pt>
                <c:pt idx="76">
                  <c:v>3.6249999999999998E-2</c:v>
                </c:pt>
                <c:pt idx="77">
                  <c:v>3.755E-2</c:v>
                </c:pt>
                <c:pt idx="78">
                  <c:v>3.6549999999999999E-2</c:v>
                </c:pt>
                <c:pt idx="79">
                  <c:v>3.7600000000000001E-2</c:v>
                </c:pt>
                <c:pt idx="80">
                  <c:v>3.6249999999999998E-2</c:v>
                </c:pt>
                <c:pt idx="81">
                  <c:v>3.7249999999999998E-2</c:v>
                </c:pt>
                <c:pt idx="82">
                  <c:v>3.6650000000000002E-2</c:v>
                </c:pt>
                <c:pt idx="83">
                  <c:v>3.6850000000000001E-2</c:v>
                </c:pt>
                <c:pt idx="84">
                  <c:v>3.5950000000000003E-2</c:v>
                </c:pt>
                <c:pt idx="85">
                  <c:v>3.5999999999999997E-2</c:v>
                </c:pt>
                <c:pt idx="86">
                  <c:v>3.7650000000000003E-2</c:v>
                </c:pt>
                <c:pt idx="87">
                  <c:v>3.6450000000000003E-2</c:v>
                </c:pt>
                <c:pt idx="88">
                  <c:v>3.5200000000000002E-2</c:v>
                </c:pt>
                <c:pt idx="89">
                  <c:v>3.5099999999999999E-2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612806880786175E-4"/>
                  <c:y val="-4.06565242857781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~ 0.0341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'loc_u_vs!!!'!$G$100:$G$189</c:f>
              <c:numCache>
                <c:formatCode>General</c:formatCode>
                <c:ptCount val="9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114.28571428571429</c:v>
                </c:pt>
                <c:pt idx="7">
                  <c:v>114.28571428571429</c:v>
                </c:pt>
                <c:pt idx="8">
                  <c:v>114.28571428571429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114.28571428571429</c:v>
                </c:pt>
                <c:pt idx="22">
                  <c:v>114.28571428571429</c:v>
                </c:pt>
                <c:pt idx="23">
                  <c:v>114.28571428571429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61.53846153846154</c:v>
                </c:pt>
                <c:pt idx="28">
                  <c:v>61.53846153846154</c:v>
                </c:pt>
                <c:pt idx="29">
                  <c:v>61.53846153846154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1333.3333333333333</c:v>
                </c:pt>
                <c:pt idx="34">
                  <c:v>1333.3333333333333</c:v>
                </c:pt>
                <c:pt idx="35">
                  <c:v>1333.3333333333333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30.76923076923077</c:v>
                </c:pt>
                <c:pt idx="43">
                  <c:v>30.76923076923077</c:v>
                </c:pt>
                <c:pt idx="44">
                  <c:v>30.76923076923077</c:v>
                </c:pt>
                <c:pt idx="45">
                  <c:v>22.222222222222221</c:v>
                </c:pt>
                <c:pt idx="46">
                  <c:v>22.222222222222221</c:v>
                </c:pt>
                <c:pt idx="47">
                  <c:v>22.222222222222221</c:v>
                </c:pt>
                <c:pt idx="48">
                  <c:v>17.391304347826086</c:v>
                </c:pt>
                <c:pt idx="49">
                  <c:v>17.391304347826086</c:v>
                </c:pt>
                <c:pt idx="50">
                  <c:v>17.391304347826086</c:v>
                </c:pt>
                <c:pt idx="51">
                  <c:v>14.285714285714286</c:v>
                </c:pt>
                <c:pt idx="52">
                  <c:v>14.285714285714286</c:v>
                </c:pt>
                <c:pt idx="53">
                  <c:v>14.285714285714286</c:v>
                </c:pt>
                <c:pt idx="54">
                  <c:v>11.428571428571429</c:v>
                </c:pt>
                <c:pt idx="55">
                  <c:v>11.428571428571429</c:v>
                </c:pt>
                <c:pt idx="56">
                  <c:v>11.428571428571429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6.1538461538461542</c:v>
                </c:pt>
                <c:pt idx="61">
                  <c:v>6.1538461538461542</c:v>
                </c:pt>
                <c:pt idx="62">
                  <c:v>6.1538461538461542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4.2105263157894735</c:v>
                </c:pt>
                <c:pt idx="67">
                  <c:v>4.2105263157894735</c:v>
                </c:pt>
                <c:pt idx="68">
                  <c:v>4.2105263157894735</c:v>
                </c:pt>
                <c:pt idx="69">
                  <c:v>3.6363636363636362</c:v>
                </c:pt>
                <c:pt idx="70">
                  <c:v>3.6363636363636362</c:v>
                </c:pt>
                <c:pt idx="71">
                  <c:v>3.6363636363636362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2.8571428571428572</c:v>
                </c:pt>
                <c:pt idx="76">
                  <c:v>2.8571428571428572</c:v>
                </c:pt>
                <c:pt idx="77">
                  <c:v>2.8571428571428572</c:v>
                </c:pt>
                <c:pt idx="78">
                  <c:v>2.5806451612903225</c:v>
                </c:pt>
                <c:pt idx="79">
                  <c:v>2.5806451612903225</c:v>
                </c:pt>
                <c:pt idx="80">
                  <c:v>2.5806451612903225</c:v>
                </c:pt>
                <c:pt idx="81">
                  <c:v>2.3529411764705883</c:v>
                </c:pt>
                <c:pt idx="82">
                  <c:v>2.3529411764705883</c:v>
                </c:pt>
                <c:pt idx="83">
                  <c:v>2.3529411764705883</c:v>
                </c:pt>
                <c:pt idx="84">
                  <c:v>2.1621621621621623</c:v>
                </c:pt>
                <c:pt idx="85">
                  <c:v>2.1621621621621623</c:v>
                </c:pt>
                <c:pt idx="86">
                  <c:v>2.1621621621621623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xVal>
          <c:yVal>
            <c:numRef>
              <c:f>'loc_u_vs!!!'!$C$100:$C$189</c:f>
              <c:numCache>
                <c:formatCode>General</c:formatCode>
                <c:ptCount val="90"/>
                <c:pt idx="0">
                  <c:v>4.4600000000000001E-2</c:v>
                </c:pt>
                <c:pt idx="1">
                  <c:v>3.7699999999999997E-2</c:v>
                </c:pt>
                <c:pt idx="2">
                  <c:v>3.7499999999999999E-2</c:v>
                </c:pt>
                <c:pt idx="3">
                  <c:v>3.4849999999999999E-2</c:v>
                </c:pt>
                <c:pt idx="4">
                  <c:v>3.7650000000000003E-2</c:v>
                </c:pt>
                <c:pt idx="5">
                  <c:v>3.5799999999999998E-2</c:v>
                </c:pt>
                <c:pt idx="6">
                  <c:v>3.4549999999999997E-2</c:v>
                </c:pt>
                <c:pt idx="7">
                  <c:v>3.49E-2</c:v>
                </c:pt>
                <c:pt idx="8">
                  <c:v>3.6499999999999998E-2</c:v>
                </c:pt>
                <c:pt idx="9">
                  <c:v>3.3950000000000001E-2</c:v>
                </c:pt>
                <c:pt idx="10">
                  <c:v>3.4450000000000001E-2</c:v>
                </c:pt>
                <c:pt idx="11">
                  <c:v>3.4000000000000002E-2</c:v>
                </c:pt>
                <c:pt idx="12">
                  <c:v>3.3799999999999997E-2</c:v>
                </c:pt>
                <c:pt idx="13">
                  <c:v>3.4200000000000001E-2</c:v>
                </c:pt>
                <c:pt idx="14">
                  <c:v>3.3599999999999998E-2</c:v>
                </c:pt>
                <c:pt idx="15">
                  <c:v>3.7999999999999999E-2</c:v>
                </c:pt>
                <c:pt idx="16">
                  <c:v>3.85E-2</c:v>
                </c:pt>
                <c:pt idx="17">
                  <c:v>3.7100000000000001E-2</c:v>
                </c:pt>
                <c:pt idx="18">
                  <c:v>3.6650000000000002E-2</c:v>
                </c:pt>
                <c:pt idx="19">
                  <c:v>3.4200000000000001E-2</c:v>
                </c:pt>
                <c:pt idx="20">
                  <c:v>3.4849999999999999E-2</c:v>
                </c:pt>
                <c:pt idx="21">
                  <c:v>3.44E-2</c:v>
                </c:pt>
                <c:pt idx="22">
                  <c:v>3.4700000000000002E-2</c:v>
                </c:pt>
                <c:pt idx="23">
                  <c:v>3.5000000000000003E-2</c:v>
                </c:pt>
                <c:pt idx="24">
                  <c:v>3.4950000000000002E-2</c:v>
                </c:pt>
                <c:pt idx="25">
                  <c:v>3.4599999999999999E-2</c:v>
                </c:pt>
                <c:pt idx="26">
                  <c:v>3.4950000000000002E-2</c:v>
                </c:pt>
                <c:pt idx="27">
                  <c:v>3.4250000000000003E-2</c:v>
                </c:pt>
                <c:pt idx="28">
                  <c:v>3.4500000000000003E-2</c:v>
                </c:pt>
                <c:pt idx="29">
                  <c:v>3.415E-2</c:v>
                </c:pt>
                <c:pt idx="30">
                  <c:v>4.4200000000000003E-2</c:v>
                </c:pt>
                <c:pt idx="31">
                  <c:v>4.4499999999999998E-2</c:v>
                </c:pt>
                <c:pt idx="32">
                  <c:v>4.4003300000000002E-2</c:v>
                </c:pt>
                <c:pt idx="33">
                  <c:v>3.9199999999999999E-2</c:v>
                </c:pt>
                <c:pt idx="34">
                  <c:v>4.1403299999999997E-2</c:v>
                </c:pt>
                <c:pt idx="35">
                  <c:v>4.0149999999999998E-2</c:v>
                </c:pt>
                <c:pt idx="36">
                  <c:v>4.0099999999999997E-2</c:v>
                </c:pt>
                <c:pt idx="37">
                  <c:v>3.805E-2</c:v>
                </c:pt>
                <c:pt idx="38">
                  <c:v>3.95E-2</c:v>
                </c:pt>
                <c:pt idx="39">
                  <c:v>3.4450000000000001E-2</c:v>
                </c:pt>
                <c:pt idx="40">
                  <c:v>3.4250000000000003E-2</c:v>
                </c:pt>
                <c:pt idx="41">
                  <c:v>3.39E-2</c:v>
                </c:pt>
                <c:pt idx="42">
                  <c:v>3.3849999999999998E-2</c:v>
                </c:pt>
                <c:pt idx="43">
                  <c:v>3.4049999999999997E-2</c:v>
                </c:pt>
                <c:pt idx="44">
                  <c:v>3.4299999999999997E-2</c:v>
                </c:pt>
                <c:pt idx="45">
                  <c:v>3.4049999999999997E-2</c:v>
                </c:pt>
                <c:pt idx="46">
                  <c:v>3.39E-2</c:v>
                </c:pt>
                <c:pt idx="47">
                  <c:v>3.4250000000000003E-2</c:v>
                </c:pt>
                <c:pt idx="48">
                  <c:v>3.4700000000000002E-2</c:v>
                </c:pt>
                <c:pt idx="49">
                  <c:v>3.3500000000000002E-2</c:v>
                </c:pt>
                <c:pt idx="50">
                  <c:v>3.39E-2</c:v>
                </c:pt>
                <c:pt idx="51">
                  <c:v>3.415E-2</c:v>
                </c:pt>
                <c:pt idx="52">
                  <c:v>3.4349999999999999E-2</c:v>
                </c:pt>
                <c:pt idx="53">
                  <c:v>3.3450000000000001E-2</c:v>
                </c:pt>
                <c:pt idx="54">
                  <c:v>3.4299999999999997E-2</c:v>
                </c:pt>
                <c:pt idx="55">
                  <c:v>3.3349999999999998E-2</c:v>
                </c:pt>
                <c:pt idx="56">
                  <c:v>3.39E-2</c:v>
                </c:pt>
                <c:pt idx="57">
                  <c:v>3.6076700000000003E-2</c:v>
                </c:pt>
                <c:pt idx="58">
                  <c:v>3.2926700000000003E-2</c:v>
                </c:pt>
                <c:pt idx="59">
                  <c:v>3.4299999999999997E-2</c:v>
                </c:pt>
                <c:pt idx="60">
                  <c:v>3.4099999999999998E-2</c:v>
                </c:pt>
                <c:pt idx="61">
                  <c:v>3.3349999999999998E-2</c:v>
                </c:pt>
                <c:pt idx="62">
                  <c:v>3.3500000000000002E-2</c:v>
                </c:pt>
                <c:pt idx="63">
                  <c:v>3.4000000000000002E-2</c:v>
                </c:pt>
                <c:pt idx="64">
                  <c:v>3.44E-2</c:v>
                </c:pt>
                <c:pt idx="65">
                  <c:v>3.4250000000000003E-2</c:v>
                </c:pt>
                <c:pt idx="66">
                  <c:v>3.56E-2</c:v>
                </c:pt>
                <c:pt idx="67">
                  <c:v>3.39E-2</c:v>
                </c:pt>
                <c:pt idx="68">
                  <c:v>3.3700000000000001E-2</c:v>
                </c:pt>
                <c:pt idx="69">
                  <c:v>3.3550000000000003E-2</c:v>
                </c:pt>
                <c:pt idx="70">
                  <c:v>3.415E-2</c:v>
                </c:pt>
                <c:pt idx="71">
                  <c:v>3.4000000000000002E-2</c:v>
                </c:pt>
                <c:pt idx="72">
                  <c:v>3.5150000000000001E-2</c:v>
                </c:pt>
                <c:pt idx="73">
                  <c:v>3.4049999999999997E-2</c:v>
                </c:pt>
                <c:pt idx="74">
                  <c:v>3.3750000000000002E-2</c:v>
                </c:pt>
                <c:pt idx="75">
                  <c:v>3.6299999999999999E-2</c:v>
                </c:pt>
                <c:pt idx="76">
                  <c:v>3.3750000000000002E-2</c:v>
                </c:pt>
                <c:pt idx="77">
                  <c:v>3.3450000000000001E-2</c:v>
                </c:pt>
                <c:pt idx="78">
                  <c:v>3.3550000000000003E-2</c:v>
                </c:pt>
                <c:pt idx="79">
                  <c:v>3.4549999999999997E-2</c:v>
                </c:pt>
                <c:pt idx="80">
                  <c:v>3.3750000000000002E-2</c:v>
                </c:pt>
                <c:pt idx="81">
                  <c:v>3.3799999999999997E-2</c:v>
                </c:pt>
                <c:pt idx="82">
                  <c:v>3.3649999999999999E-2</c:v>
                </c:pt>
                <c:pt idx="83">
                  <c:v>3.2849999999999997E-2</c:v>
                </c:pt>
                <c:pt idx="84">
                  <c:v>3.3550000000000003E-2</c:v>
                </c:pt>
                <c:pt idx="85">
                  <c:v>3.4049999999999997E-2</c:v>
                </c:pt>
                <c:pt idx="86">
                  <c:v>3.4450000000000001E-2</c:v>
                </c:pt>
                <c:pt idx="87">
                  <c:v>3.4049999999999997E-2</c:v>
                </c:pt>
                <c:pt idx="88">
                  <c:v>3.3700000000000001E-2</c:v>
                </c:pt>
                <c:pt idx="89">
                  <c:v>3.4250000000000003E-2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'loc_u_vs!!!'!$B$196:$B$254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1550</c:v>
                </c:pt>
                <c:pt idx="49">
                  <c:v>1550</c:v>
                </c:pt>
                <c:pt idx="50">
                  <c:v>1550</c:v>
                </c:pt>
                <c:pt idx="51">
                  <c:v>1700</c:v>
                </c:pt>
                <c:pt idx="52">
                  <c:v>1700</c:v>
                </c:pt>
                <c:pt idx="53">
                  <c:v>1700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2000</c:v>
                </c:pt>
                <c:pt idx="58">
                  <c:v>2000</c:v>
                </c:pt>
              </c:numCache>
            </c:numRef>
          </c:xVal>
          <c:yVal>
            <c:numRef>
              <c:f>'loc_u_vs!!!'!$C$196:$C$254</c:f>
              <c:numCache>
                <c:formatCode>General</c:formatCode>
                <c:ptCount val="59"/>
                <c:pt idx="0">
                  <c:v>3.4250000000000003E-2</c:v>
                </c:pt>
                <c:pt idx="1">
                  <c:v>3.3399999999999999E-2</c:v>
                </c:pt>
                <c:pt idx="2">
                  <c:v>0.1171</c:v>
                </c:pt>
                <c:pt idx="3">
                  <c:v>3.3550000000000003E-2</c:v>
                </c:pt>
                <c:pt idx="4">
                  <c:v>3.4299999999999997E-2</c:v>
                </c:pt>
                <c:pt idx="5">
                  <c:v>3.32E-2</c:v>
                </c:pt>
                <c:pt idx="6">
                  <c:v>3.5650000000000001E-2</c:v>
                </c:pt>
                <c:pt idx="7">
                  <c:v>3.3149999999999999E-2</c:v>
                </c:pt>
                <c:pt idx="8">
                  <c:v>3.3799999999999997E-2</c:v>
                </c:pt>
                <c:pt idx="9">
                  <c:v>3.3799999999999997E-2</c:v>
                </c:pt>
                <c:pt idx="10">
                  <c:v>3.3700000000000001E-2</c:v>
                </c:pt>
                <c:pt idx="11">
                  <c:v>3.4450000000000001E-2</c:v>
                </c:pt>
                <c:pt idx="12">
                  <c:v>3.3149999999999999E-2</c:v>
                </c:pt>
                <c:pt idx="13">
                  <c:v>3.3750000000000002E-2</c:v>
                </c:pt>
                <c:pt idx="14">
                  <c:v>3.3750000000000002E-2</c:v>
                </c:pt>
                <c:pt idx="15">
                  <c:v>3.3149999999999999E-2</c:v>
                </c:pt>
                <c:pt idx="16">
                  <c:v>3.3349999999999998E-2</c:v>
                </c:pt>
                <c:pt idx="17">
                  <c:v>3.3599999999999998E-2</c:v>
                </c:pt>
                <c:pt idx="18">
                  <c:v>3.3750000000000002E-2</c:v>
                </c:pt>
                <c:pt idx="19">
                  <c:v>3.39E-2</c:v>
                </c:pt>
                <c:pt idx="20">
                  <c:v>3.3550000000000003E-2</c:v>
                </c:pt>
                <c:pt idx="21">
                  <c:v>3.3649999999999999E-2</c:v>
                </c:pt>
                <c:pt idx="22">
                  <c:v>3.4000000000000002E-2</c:v>
                </c:pt>
                <c:pt idx="23">
                  <c:v>3.3599999999999998E-2</c:v>
                </c:pt>
                <c:pt idx="24">
                  <c:v>3.3599999999999998E-2</c:v>
                </c:pt>
                <c:pt idx="25">
                  <c:v>3.3500000000000002E-2</c:v>
                </c:pt>
                <c:pt idx="26">
                  <c:v>3.3450000000000001E-2</c:v>
                </c:pt>
                <c:pt idx="27">
                  <c:v>3.6196699999999998E-2</c:v>
                </c:pt>
                <c:pt idx="28">
                  <c:v>3.4099999999999998E-2</c:v>
                </c:pt>
                <c:pt idx="29">
                  <c:v>3.4099999999999998E-2</c:v>
                </c:pt>
                <c:pt idx="30">
                  <c:v>3.3599999999999998E-2</c:v>
                </c:pt>
                <c:pt idx="31">
                  <c:v>3.3750000000000002E-2</c:v>
                </c:pt>
                <c:pt idx="32">
                  <c:v>3.39E-2</c:v>
                </c:pt>
                <c:pt idx="33">
                  <c:v>3.32E-2</c:v>
                </c:pt>
                <c:pt idx="34">
                  <c:v>3.3300000000000003E-2</c:v>
                </c:pt>
                <c:pt idx="35">
                  <c:v>3.3799999999999997E-2</c:v>
                </c:pt>
                <c:pt idx="36">
                  <c:v>3.5499999999999997E-2</c:v>
                </c:pt>
                <c:pt idx="37">
                  <c:v>3.4000000000000002E-2</c:v>
                </c:pt>
                <c:pt idx="38">
                  <c:v>3.3399999999999999E-2</c:v>
                </c:pt>
                <c:pt idx="39">
                  <c:v>3.3450000000000001E-2</c:v>
                </c:pt>
                <c:pt idx="40">
                  <c:v>3.2899999999999999E-2</c:v>
                </c:pt>
                <c:pt idx="41">
                  <c:v>3.32E-2</c:v>
                </c:pt>
                <c:pt idx="42">
                  <c:v>3.56E-2</c:v>
                </c:pt>
                <c:pt idx="43">
                  <c:v>3.3450000000000001E-2</c:v>
                </c:pt>
                <c:pt idx="44">
                  <c:v>3.3349999999999998E-2</c:v>
                </c:pt>
                <c:pt idx="45">
                  <c:v>3.3799999999999997E-2</c:v>
                </c:pt>
                <c:pt idx="46">
                  <c:v>3.3799999999999997E-2</c:v>
                </c:pt>
                <c:pt idx="47">
                  <c:v>3.4299999999999997E-2</c:v>
                </c:pt>
                <c:pt idx="48">
                  <c:v>3.3750000000000002E-2</c:v>
                </c:pt>
                <c:pt idx="49">
                  <c:v>3.4099999999999998E-2</c:v>
                </c:pt>
                <c:pt idx="50">
                  <c:v>3.3750000000000002E-2</c:v>
                </c:pt>
                <c:pt idx="51">
                  <c:v>3.4099999999999998E-2</c:v>
                </c:pt>
                <c:pt idx="52">
                  <c:v>3.3399999999999999E-2</c:v>
                </c:pt>
                <c:pt idx="53">
                  <c:v>3.3399999999999999E-2</c:v>
                </c:pt>
                <c:pt idx="54">
                  <c:v>3.415E-2</c:v>
                </c:pt>
                <c:pt idx="55">
                  <c:v>3.4099999999999998E-2</c:v>
                </c:pt>
                <c:pt idx="56">
                  <c:v>3.415E-2</c:v>
                </c:pt>
                <c:pt idx="57">
                  <c:v>3.4250000000000003E-2</c:v>
                </c:pt>
                <c:pt idx="58">
                  <c:v>3.3099999999999997E-2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52480"/>
        <c:axId val="189852872"/>
      </c:scatterChart>
      <c:valAx>
        <c:axId val="189852480"/>
        <c:scaling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2872"/>
        <c:crosses val="autoZero"/>
        <c:crossBetween val="midCat"/>
      </c:valAx>
      <c:valAx>
        <c:axId val="18985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</a:t>
                </a:r>
                <a:r>
                  <a:rPr lang="en-US" baseline="0"/>
                  <a:t> Lag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Uncertainty vs BM25 Top 10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loc_u_top10!$D$37:$D$83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loc_u_top10!$L$37:$L$83</c:f>
              <c:numCache>
                <c:formatCode>General</c:formatCode>
                <c:ptCount val="47"/>
                <c:pt idx="0">
                  <c:v>0.963893</c:v>
                </c:pt>
                <c:pt idx="1">
                  <c:v>0.97497800000000001</c:v>
                </c:pt>
                <c:pt idx="2">
                  <c:v>0.95689299999999999</c:v>
                </c:pt>
                <c:pt idx="3">
                  <c:v>0.94598499999999996</c:v>
                </c:pt>
                <c:pt idx="4">
                  <c:v>0.93950800000000001</c:v>
                </c:pt>
                <c:pt idx="5">
                  <c:v>0.93333900000000003</c:v>
                </c:pt>
                <c:pt idx="6">
                  <c:v>0.90356899999999996</c:v>
                </c:pt>
                <c:pt idx="7">
                  <c:v>0.91885099999999997</c:v>
                </c:pt>
                <c:pt idx="8">
                  <c:v>0.92310099999999995</c:v>
                </c:pt>
                <c:pt idx="9">
                  <c:v>0.905837</c:v>
                </c:pt>
                <c:pt idx="10">
                  <c:v>0.90397799999999995</c:v>
                </c:pt>
                <c:pt idx="11">
                  <c:v>0.91307000000000005</c:v>
                </c:pt>
                <c:pt idx="12">
                  <c:v>0.874888</c:v>
                </c:pt>
                <c:pt idx="13">
                  <c:v>0.89658499999999997</c:v>
                </c:pt>
                <c:pt idx="14">
                  <c:v>0.88356999999999997</c:v>
                </c:pt>
                <c:pt idx="15">
                  <c:v>0.85900699999999997</c:v>
                </c:pt>
                <c:pt idx="16">
                  <c:v>0.87581699999999996</c:v>
                </c:pt>
                <c:pt idx="17">
                  <c:v>0.863869</c:v>
                </c:pt>
                <c:pt idx="18">
                  <c:v>0.87615900000000002</c:v>
                </c:pt>
                <c:pt idx="19">
                  <c:v>0.88815200000000005</c:v>
                </c:pt>
                <c:pt idx="20">
                  <c:v>0.85350499999999996</c:v>
                </c:pt>
                <c:pt idx="21">
                  <c:v>0.84380599999999994</c:v>
                </c:pt>
                <c:pt idx="22">
                  <c:v>0.85284400000000005</c:v>
                </c:pt>
                <c:pt idx="23">
                  <c:v>0.84471300000000005</c:v>
                </c:pt>
                <c:pt idx="24">
                  <c:v>0.868085</c:v>
                </c:pt>
                <c:pt idx="25">
                  <c:v>0.86591300000000004</c:v>
                </c:pt>
                <c:pt idx="26">
                  <c:v>0.84823899999999997</c:v>
                </c:pt>
                <c:pt idx="27">
                  <c:v>0.838619</c:v>
                </c:pt>
                <c:pt idx="28">
                  <c:v>0.843024</c:v>
                </c:pt>
                <c:pt idx="29">
                  <c:v>0.83794999999999997</c:v>
                </c:pt>
                <c:pt idx="30">
                  <c:v>0.82394000000000001</c:v>
                </c:pt>
                <c:pt idx="31">
                  <c:v>0.81263099999999999</c:v>
                </c:pt>
                <c:pt idx="32">
                  <c:v>0.82682500000000003</c:v>
                </c:pt>
                <c:pt idx="33">
                  <c:v>0.82992900000000003</c:v>
                </c:pt>
                <c:pt idx="34">
                  <c:v>0.82517700000000005</c:v>
                </c:pt>
                <c:pt idx="35">
                  <c:v>0.80829499999999999</c:v>
                </c:pt>
                <c:pt idx="36">
                  <c:v>0.81457299999999999</c:v>
                </c:pt>
                <c:pt idx="37">
                  <c:v>0.79759500000000005</c:v>
                </c:pt>
                <c:pt idx="38">
                  <c:v>0.75201600000000002</c:v>
                </c:pt>
                <c:pt idx="39">
                  <c:v>0.75478299999999998</c:v>
                </c:pt>
                <c:pt idx="40">
                  <c:v>0.76756500000000005</c:v>
                </c:pt>
                <c:pt idx="41">
                  <c:v>0.76615500000000003</c:v>
                </c:pt>
                <c:pt idx="42">
                  <c:v>0.72715099999999999</c:v>
                </c:pt>
                <c:pt idx="43">
                  <c:v>0.73070100000000004</c:v>
                </c:pt>
                <c:pt idx="44">
                  <c:v>0.75224199999999997</c:v>
                </c:pt>
                <c:pt idx="45">
                  <c:v>0.72758199999999995</c:v>
                </c:pt>
                <c:pt idx="46">
                  <c:v>0.76869600000000005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loc_u_top10!$D$84:$D$130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loc_u_top10!$L$84:$L$130</c:f>
              <c:numCache>
                <c:formatCode>General</c:formatCode>
                <c:ptCount val="47"/>
                <c:pt idx="0">
                  <c:v>0.96670900000000004</c:v>
                </c:pt>
                <c:pt idx="1">
                  <c:v>0.96516900000000005</c:v>
                </c:pt>
                <c:pt idx="2">
                  <c:v>0.95333699999999999</c:v>
                </c:pt>
                <c:pt idx="3">
                  <c:v>0.94058299999999995</c:v>
                </c:pt>
                <c:pt idx="4">
                  <c:v>0.92956700000000003</c:v>
                </c:pt>
                <c:pt idx="5">
                  <c:v>0.92674199999999995</c:v>
                </c:pt>
                <c:pt idx="6">
                  <c:v>0.92711600000000005</c:v>
                </c:pt>
                <c:pt idx="7">
                  <c:v>0.914192</c:v>
                </c:pt>
                <c:pt idx="8">
                  <c:v>0.91875499999999999</c:v>
                </c:pt>
                <c:pt idx="9">
                  <c:v>0.89651099999999995</c:v>
                </c:pt>
                <c:pt idx="10">
                  <c:v>0.90542900000000004</c:v>
                </c:pt>
                <c:pt idx="11">
                  <c:v>0.905837</c:v>
                </c:pt>
                <c:pt idx="12">
                  <c:v>0.87427999999999995</c:v>
                </c:pt>
                <c:pt idx="13">
                  <c:v>0.88789700000000005</c:v>
                </c:pt>
                <c:pt idx="14">
                  <c:v>0.87950899999999999</c:v>
                </c:pt>
                <c:pt idx="15">
                  <c:v>0.86489799999999994</c:v>
                </c:pt>
                <c:pt idx="16">
                  <c:v>0.87357700000000005</c:v>
                </c:pt>
                <c:pt idx="17">
                  <c:v>0.84895100000000001</c:v>
                </c:pt>
                <c:pt idx="18">
                  <c:v>0.88559100000000002</c:v>
                </c:pt>
                <c:pt idx="19">
                  <c:v>0.88273000000000001</c:v>
                </c:pt>
                <c:pt idx="20">
                  <c:v>0.85941100000000004</c:v>
                </c:pt>
                <c:pt idx="21">
                  <c:v>0.84748699999999999</c:v>
                </c:pt>
                <c:pt idx="22">
                  <c:v>0.84701199999999999</c:v>
                </c:pt>
                <c:pt idx="23">
                  <c:v>0.844024</c:v>
                </c:pt>
                <c:pt idx="24">
                  <c:v>0.867479</c:v>
                </c:pt>
                <c:pt idx="25">
                  <c:v>0.86550000000000005</c:v>
                </c:pt>
                <c:pt idx="26">
                  <c:v>0.84618300000000002</c:v>
                </c:pt>
                <c:pt idx="27">
                  <c:v>0.83569300000000002</c:v>
                </c:pt>
                <c:pt idx="28">
                  <c:v>0.83057300000000001</c:v>
                </c:pt>
                <c:pt idx="29">
                  <c:v>0.83525000000000005</c:v>
                </c:pt>
                <c:pt idx="30">
                  <c:v>0.82835800000000004</c:v>
                </c:pt>
                <c:pt idx="31">
                  <c:v>0.81334399999999996</c:v>
                </c:pt>
                <c:pt idx="32">
                  <c:v>0.83241900000000002</c:v>
                </c:pt>
                <c:pt idx="33">
                  <c:v>0.82402600000000004</c:v>
                </c:pt>
                <c:pt idx="34">
                  <c:v>0.81718800000000003</c:v>
                </c:pt>
                <c:pt idx="35">
                  <c:v>0.80762199999999995</c:v>
                </c:pt>
                <c:pt idx="36">
                  <c:v>0.80518999999999996</c:v>
                </c:pt>
                <c:pt idx="37">
                  <c:v>0.80666400000000005</c:v>
                </c:pt>
                <c:pt idx="38">
                  <c:v>0.75845200000000002</c:v>
                </c:pt>
                <c:pt idx="39">
                  <c:v>0.73997800000000002</c:v>
                </c:pt>
                <c:pt idx="40">
                  <c:v>0.76475000000000004</c:v>
                </c:pt>
                <c:pt idx="41">
                  <c:v>0.75792199999999998</c:v>
                </c:pt>
                <c:pt idx="42">
                  <c:v>0.71798700000000004</c:v>
                </c:pt>
                <c:pt idx="43">
                  <c:v>0.74108099999999999</c:v>
                </c:pt>
                <c:pt idx="44">
                  <c:v>0.75636999999999999</c:v>
                </c:pt>
                <c:pt idx="45">
                  <c:v>0.72355999999999998</c:v>
                </c:pt>
                <c:pt idx="46">
                  <c:v>0.75526700000000002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loc_u_top10!$D$131:$D$177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loc_u_top10!$L$131:$L$177</c:f>
              <c:numCache>
                <c:formatCode>General</c:formatCode>
                <c:ptCount val="47"/>
                <c:pt idx="0">
                  <c:v>0.97489300000000001</c:v>
                </c:pt>
                <c:pt idx="1">
                  <c:v>0.97819400000000001</c:v>
                </c:pt>
                <c:pt idx="2">
                  <c:v>0.98333700000000002</c:v>
                </c:pt>
                <c:pt idx="3">
                  <c:v>0.98295999999999994</c:v>
                </c:pt>
                <c:pt idx="4">
                  <c:v>0.97725099999999998</c:v>
                </c:pt>
                <c:pt idx="5">
                  <c:v>0.94720800000000005</c:v>
                </c:pt>
                <c:pt idx="6">
                  <c:v>0.981989</c:v>
                </c:pt>
                <c:pt idx="7">
                  <c:v>0.96466300000000005</c:v>
                </c:pt>
                <c:pt idx="8">
                  <c:v>0.98203200000000002</c:v>
                </c:pt>
                <c:pt idx="9">
                  <c:v>0.97950499999999996</c:v>
                </c:pt>
                <c:pt idx="10">
                  <c:v>0.96585299999999996</c:v>
                </c:pt>
                <c:pt idx="11">
                  <c:v>0.97600799999999999</c:v>
                </c:pt>
                <c:pt idx="12">
                  <c:v>0.95068399999999997</c:v>
                </c:pt>
                <c:pt idx="13">
                  <c:v>0.97639600000000004</c:v>
                </c:pt>
                <c:pt idx="14">
                  <c:v>0.95475500000000002</c:v>
                </c:pt>
                <c:pt idx="15">
                  <c:v>0.97913099999999997</c:v>
                </c:pt>
                <c:pt idx="16">
                  <c:v>0.984151</c:v>
                </c:pt>
                <c:pt idx="17">
                  <c:v>0.97953299999999999</c:v>
                </c:pt>
                <c:pt idx="18">
                  <c:v>0.98387400000000003</c:v>
                </c:pt>
                <c:pt idx="19">
                  <c:v>0.97968699999999997</c:v>
                </c:pt>
                <c:pt idx="20">
                  <c:v>0.98061799999999999</c:v>
                </c:pt>
                <c:pt idx="21">
                  <c:v>0.98203799999999997</c:v>
                </c:pt>
                <c:pt idx="22">
                  <c:v>0.97747399999999995</c:v>
                </c:pt>
                <c:pt idx="23">
                  <c:v>0.96357800000000005</c:v>
                </c:pt>
                <c:pt idx="24">
                  <c:v>0.96691300000000002</c:v>
                </c:pt>
                <c:pt idx="25">
                  <c:v>0.97591399999999995</c:v>
                </c:pt>
                <c:pt idx="26">
                  <c:v>0.96574499999999996</c:v>
                </c:pt>
                <c:pt idx="27">
                  <c:v>0.97739900000000002</c:v>
                </c:pt>
                <c:pt idx="28">
                  <c:v>0.99150000000000005</c:v>
                </c:pt>
                <c:pt idx="29">
                  <c:v>0.97534699999999996</c:v>
                </c:pt>
                <c:pt idx="30">
                  <c:v>0.96025499999999997</c:v>
                </c:pt>
                <c:pt idx="31">
                  <c:v>0.97277800000000003</c:v>
                </c:pt>
                <c:pt idx="32">
                  <c:v>0.97479000000000005</c:v>
                </c:pt>
                <c:pt idx="33">
                  <c:v>0.97071300000000005</c:v>
                </c:pt>
                <c:pt idx="34">
                  <c:v>0.96816000000000002</c:v>
                </c:pt>
                <c:pt idx="35">
                  <c:v>0.97358999999999996</c:v>
                </c:pt>
                <c:pt idx="36">
                  <c:v>0.98138400000000003</c:v>
                </c:pt>
                <c:pt idx="37">
                  <c:v>0.96833100000000005</c:v>
                </c:pt>
                <c:pt idx="38">
                  <c:v>0.97217900000000002</c:v>
                </c:pt>
                <c:pt idx="39">
                  <c:v>0.98156699999999997</c:v>
                </c:pt>
                <c:pt idx="40">
                  <c:v>0.97464799999999996</c:v>
                </c:pt>
                <c:pt idx="41">
                  <c:v>0.97988399999999998</c:v>
                </c:pt>
                <c:pt idx="42">
                  <c:v>0.98220600000000002</c:v>
                </c:pt>
                <c:pt idx="43">
                  <c:v>0.97257800000000005</c:v>
                </c:pt>
                <c:pt idx="44">
                  <c:v>0.97615099999999999</c:v>
                </c:pt>
                <c:pt idx="45">
                  <c:v>0.97909500000000005</c:v>
                </c:pt>
                <c:pt idx="46">
                  <c:v>0.97344799999999998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3784"/>
        <c:axId val="205514176"/>
      </c:scatterChart>
      <c:valAx>
        <c:axId val="205513784"/>
        <c:scaling>
          <c:orientation val="minMax"/>
          <c:max val="39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Uncertainty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4176"/>
        <c:crosses val="autoZero"/>
        <c:crossBetween val="midCat"/>
      </c:valAx>
      <c:valAx>
        <c:axId val="20551417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</a:t>
                </a:r>
                <a:r>
                  <a:rPr lang="en-US" baseline="0"/>
                  <a:t> Top 10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Uncertainty vs Mindist Top 10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loc_u_top10!$D$37:$D$83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loc_u_top10!$N$37:$N$83</c:f>
              <c:numCache>
                <c:formatCode>General</c:formatCode>
                <c:ptCount val="47"/>
                <c:pt idx="0">
                  <c:v>0.81339700000000004</c:v>
                </c:pt>
                <c:pt idx="1">
                  <c:v>0.73433800000000005</c:v>
                </c:pt>
                <c:pt idx="2">
                  <c:v>0.65076199999999995</c:v>
                </c:pt>
                <c:pt idx="3">
                  <c:v>0.61270999999999998</c:v>
                </c:pt>
                <c:pt idx="4">
                  <c:v>0.57944600000000002</c:v>
                </c:pt>
                <c:pt idx="5">
                  <c:v>0.49548599999999998</c:v>
                </c:pt>
                <c:pt idx="6">
                  <c:v>0.49492900000000001</c:v>
                </c:pt>
                <c:pt idx="7">
                  <c:v>0.420566</c:v>
                </c:pt>
                <c:pt idx="8">
                  <c:v>0.41773500000000002</c:v>
                </c:pt>
                <c:pt idx="9">
                  <c:v>0.39402700000000002</c:v>
                </c:pt>
                <c:pt idx="10">
                  <c:v>0.36669600000000002</c:v>
                </c:pt>
                <c:pt idx="11">
                  <c:v>0.35061199999999998</c:v>
                </c:pt>
                <c:pt idx="12">
                  <c:v>0.35266500000000001</c:v>
                </c:pt>
                <c:pt idx="13">
                  <c:v>0.338893</c:v>
                </c:pt>
                <c:pt idx="14">
                  <c:v>0.33809400000000001</c:v>
                </c:pt>
                <c:pt idx="15">
                  <c:v>0.32507599999999998</c:v>
                </c:pt>
                <c:pt idx="16">
                  <c:v>0.31154500000000002</c:v>
                </c:pt>
                <c:pt idx="17">
                  <c:v>0.312697</c:v>
                </c:pt>
                <c:pt idx="18">
                  <c:v>0.29308000000000001</c:v>
                </c:pt>
                <c:pt idx="19">
                  <c:v>0.285578</c:v>
                </c:pt>
                <c:pt idx="20">
                  <c:v>0.29207300000000003</c:v>
                </c:pt>
                <c:pt idx="21">
                  <c:v>0.28668199999999999</c:v>
                </c:pt>
                <c:pt idx="22">
                  <c:v>0.25021700000000002</c:v>
                </c:pt>
                <c:pt idx="23">
                  <c:v>0.27444400000000002</c:v>
                </c:pt>
                <c:pt idx="24">
                  <c:v>0.26768999999999998</c:v>
                </c:pt>
                <c:pt idx="25">
                  <c:v>0.26097100000000001</c:v>
                </c:pt>
                <c:pt idx="26">
                  <c:v>0.25747500000000001</c:v>
                </c:pt>
                <c:pt idx="27">
                  <c:v>0.26086500000000001</c:v>
                </c:pt>
                <c:pt idx="28">
                  <c:v>0.229852</c:v>
                </c:pt>
                <c:pt idx="29">
                  <c:v>0.26908500000000002</c:v>
                </c:pt>
                <c:pt idx="30">
                  <c:v>0.24271400000000001</c:v>
                </c:pt>
                <c:pt idx="31">
                  <c:v>0.24343000000000001</c:v>
                </c:pt>
                <c:pt idx="32">
                  <c:v>0.26527499999999998</c:v>
                </c:pt>
                <c:pt idx="33">
                  <c:v>0.22920499999999999</c:v>
                </c:pt>
                <c:pt idx="34">
                  <c:v>0.217394</c:v>
                </c:pt>
                <c:pt idx="35">
                  <c:v>0.20517199999999999</c:v>
                </c:pt>
                <c:pt idx="36">
                  <c:v>0.171265</c:v>
                </c:pt>
                <c:pt idx="37">
                  <c:v>0.183897</c:v>
                </c:pt>
                <c:pt idx="38">
                  <c:v>0.178397</c:v>
                </c:pt>
                <c:pt idx="39">
                  <c:v>0.185033</c:v>
                </c:pt>
                <c:pt idx="40">
                  <c:v>0.18178900000000001</c:v>
                </c:pt>
                <c:pt idx="41">
                  <c:v>0.180926</c:v>
                </c:pt>
                <c:pt idx="42">
                  <c:v>0.17403299999999999</c:v>
                </c:pt>
                <c:pt idx="43">
                  <c:v>0.17052100000000001</c:v>
                </c:pt>
                <c:pt idx="44">
                  <c:v>0.170234</c:v>
                </c:pt>
                <c:pt idx="45">
                  <c:v>0.168299</c:v>
                </c:pt>
                <c:pt idx="46">
                  <c:v>0.17275599999999999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loc_u_top10!$D$84:$D$130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loc_u_top10!$N$84:$N$130</c:f>
              <c:numCache>
                <c:formatCode>General</c:formatCode>
                <c:ptCount val="47"/>
                <c:pt idx="0">
                  <c:v>0.80839000000000005</c:v>
                </c:pt>
                <c:pt idx="1">
                  <c:v>0.74720299999999995</c:v>
                </c:pt>
                <c:pt idx="2">
                  <c:v>0.65455399999999997</c:v>
                </c:pt>
                <c:pt idx="3">
                  <c:v>0.617927</c:v>
                </c:pt>
                <c:pt idx="4">
                  <c:v>0.57491800000000004</c:v>
                </c:pt>
                <c:pt idx="5">
                  <c:v>0.510772</c:v>
                </c:pt>
                <c:pt idx="6">
                  <c:v>0.50314300000000001</c:v>
                </c:pt>
                <c:pt idx="7">
                  <c:v>0.42443399999999998</c:v>
                </c:pt>
                <c:pt idx="8">
                  <c:v>0.41910199999999997</c:v>
                </c:pt>
                <c:pt idx="9">
                  <c:v>0.40561999999999998</c:v>
                </c:pt>
                <c:pt idx="10">
                  <c:v>0.37387799999999999</c:v>
                </c:pt>
                <c:pt idx="11">
                  <c:v>0.36608499999999999</c:v>
                </c:pt>
                <c:pt idx="12">
                  <c:v>0.350995</c:v>
                </c:pt>
                <c:pt idx="13">
                  <c:v>0.33937899999999999</c:v>
                </c:pt>
                <c:pt idx="14">
                  <c:v>0.33495999999999998</c:v>
                </c:pt>
                <c:pt idx="15">
                  <c:v>0.324683</c:v>
                </c:pt>
                <c:pt idx="16">
                  <c:v>0.31050499999999998</c:v>
                </c:pt>
                <c:pt idx="17">
                  <c:v>0.31977499999999998</c:v>
                </c:pt>
                <c:pt idx="18">
                  <c:v>0.297983</c:v>
                </c:pt>
                <c:pt idx="19">
                  <c:v>0.28686899999999999</c:v>
                </c:pt>
                <c:pt idx="20">
                  <c:v>0.293715</c:v>
                </c:pt>
                <c:pt idx="21">
                  <c:v>0.28246700000000002</c:v>
                </c:pt>
                <c:pt idx="22">
                  <c:v>0.26035999999999998</c:v>
                </c:pt>
                <c:pt idx="23">
                  <c:v>0.26877499999999999</c:v>
                </c:pt>
                <c:pt idx="24">
                  <c:v>0.264156</c:v>
                </c:pt>
                <c:pt idx="25">
                  <c:v>0.25191400000000003</c:v>
                </c:pt>
                <c:pt idx="26">
                  <c:v>0.254303</c:v>
                </c:pt>
                <c:pt idx="27">
                  <c:v>0.260685</c:v>
                </c:pt>
                <c:pt idx="28">
                  <c:v>0.235628</c:v>
                </c:pt>
                <c:pt idx="29">
                  <c:v>0.26487699999999997</c:v>
                </c:pt>
                <c:pt idx="30">
                  <c:v>0.24321699999999999</c:v>
                </c:pt>
                <c:pt idx="31">
                  <c:v>0.251577</c:v>
                </c:pt>
                <c:pt idx="32">
                  <c:v>0.25990099999999999</c:v>
                </c:pt>
                <c:pt idx="33">
                  <c:v>0.22762099999999999</c:v>
                </c:pt>
                <c:pt idx="34">
                  <c:v>0.22663700000000001</c:v>
                </c:pt>
                <c:pt idx="35">
                  <c:v>0.20109399999999999</c:v>
                </c:pt>
                <c:pt idx="36">
                  <c:v>0.18041499999999999</c:v>
                </c:pt>
                <c:pt idx="37">
                  <c:v>0.185945</c:v>
                </c:pt>
                <c:pt idx="38">
                  <c:v>0.181066</c:v>
                </c:pt>
                <c:pt idx="39">
                  <c:v>0.19234599999999999</c:v>
                </c:pt>
                <c:pt idx="40">
                  <c:v>0.18676300000000001</c:v>
                </c:pt>
                <c:pt idx="41">
                  <c:v>0.16980899999999999</c:v>
                </c:pt>
                <c:pt idx="42">
                  <c:v>0.174593</c:v>
                </c:pt>
                <c:pt idx="43">
                  <c:v>0.16045300000000001</c:v>
                </c:pt>
                <c:pt idx="44">
                  <c:v>0.156581</c:v>
                </c:pt>
                <c:pt idx="45">
                  <c:v>0.171047</c:v>
                </c:pt>
                <c:pt idx="46">
                  <c:v>0.15776100000000001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loc_u_top10!$D$131:$D$177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loc_u_top10!$N$131:$N$177</c:f>
              <c:numCache>
                <c:formatCode>General</c:formatCode>
                <c:ptCount val="47"/>
                <c:pt idx="0">
                  <c:v>0.86870999999999998</c:v>
                </c:pt>
                <c:pt idx="1">
                  <c:v>0.81697900000000001</c:v>
                </c:pt>
                <c:pt idx="2">
                  <c:v>0.769173</c:v>
                </c:pt>
                <c:pt idx="3">
                  <c:v>0.73356500000000002</c:v>
                </c:pt>
                <c:pt idx="4">
                  <c:v>0.66539700000000002</c:v>
                </c:pt>
                <c:pt idx="5">
                  <c:v>0.61272000000000004</c:v>
                </c:pt>
                <c:pt idx="6">
                  <c:v>0.61294400000000004</c:v>
                </c:pt>
                <c:pt idx="7">
                  <c:v>0.537829</c:v>
                </c:pt>
                <c:pt idx="8">
                  <c:v>0.51597199999999999</c:v>
                </c:pt>
                <c:pt idx="9">
                  <c:v>0.49179800000000001</c:v>
                </c:pt>
                <c:pt idx="10">
                  <c:v>0.49547099999999999</c:v>
                </c:pt>
                <c:pt idx="11">
                  <c:v>0.462725</c:v>
                </c:pt>
                <c:pt idx="12">
                  <c:v>0.44680999999999998</c:v>
                </c:pt>
                <c:pt idx="13">
                  <c:v>0.446409</c:v>
                </c:pt>
                <c:pt idx="14">
                  <c:v>0.43147999999999997</c:v>
                </c:pt>
                <c:pt idx="15">
                  <c:v>0.42662699999999998</c:v>
                </c:pt>
                <c:pt idx="16">
                  <c:v>0.38251600000000002</c:v>
                </c:pt>
                <c:pt idx="17">
                  <c:v>0.426819</c:v>
                </c:pt>
                <c:pt idx="18">
                  <c:v>0.37335200000000002</c:v>
                </c:pt>
                <c:pt idx="19">
                  <c:v>0.369585</c:v>
                </c:pt>
                <c:pt idx="20">
                  <c:v>0.42618699999999998</c:v>
                </c:pt>
                <c:pt idx="21">
                  <c:v>0.30080699999999999</c:v>
                </c:pt>
                <c:pt idx="22">
                  <c:v>0.29142200000000001</c:v>
                </c:pt>
                <c:pt idx="23">
                  <c:v>0.31889800000000001</c:v>
                </c:pt>
                <c:pt idx="24">
                  <c:v>0.33090999999999998</c:v>
                </c:pt>
                <c:pt idx="25">
                  <c:v>0.31330999999999998</c:v>
                </c:pt>
                <c:pt idx="26">
                  <c:v>0.28439700000000001</c:v>
                </c:pt>
                <c:pt idx="27">
                  <c:v>0.34984700000000002</c:v>
                </c:pt>
                <c:pt idx="28">
                  <c:v>0.281447</c:v>
                </c:pt>
                <c:pt idx="29">
                  <c:v>0.350101</c:v>
                </c:pt>
                <c:pt idx="30">
                  <c:v>0.29751100000000003</c:v>
                </c:pt>
                <c:pt idx="31">
                  <c:v>0.32645400000000002</c:v>
                </c:pt>
                <c:pt idx="32">
                  <c:v>0.35456300000000002</c:v>
                </c:pt>
                <c:pt idx="33">
                  <c:v>0.272455</c:v>
                </c:pt>
                <c:pt idx="34">
                  <c:v>0.26870500000000003</c:v>
                </c:pt>
                <c:pt idx="35">
                  <c:v>0.24992900000000001</c:v>
                </c:pt>
                <c:pt idx="36">
                  <c:v>0.225687</c:v>
                </c:pt>
                <c:pt idx="37">
                  <c:v>0.23710100000000001</c:v>
                </c:pt>
                <c:pt idx="38">
                  <c:v>0.24893999999999999</c:v>
                </c:pt>
                <c:pt idx="39">
                  <c:v>0.19722899999999999</c:v>
                </c:pt>
                <c:pt idx="40">
                  <c:v>0.22661000000000001</c:v>
                </c:pt>
                <c:pt idx="41">
                  <c:v>0.18079999999999999</c:v>
                </c:pt>
                <c:pt idx="42">
                  <c:v>0.222358</c:v>
                </c:pt>
                <c:pt idx="43">
                  <c:v>0.171762</c:v>
                </c:pt>
                <c:pt idx="44">
                  <c:v>0.22195999999999999</c:v>
                </c:pt>
                <c:pt idx="45">
                  <c:v>0.203013</c:v>
                </c:pt>
                <c:pt idx="46">
                  <c:v>0.209151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7312"/>
        <c:axId val="205517704"/>
      </c:scatterChart>
      <c:valAx>
        <c:axId val="205517312"/>
        <c:scaling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Uncertainty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7704"/>
        <c:crosses val="autoZero"/>
        <c:crossBetween val="midCat"/>
      </c:valAx>
      <c:valAx>
        <c:axId val="205517704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Mindist Top 10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[Ratio(DocSize, </a:t>
            </a:r>
            <a:r>
              <a:rPr lang="en-US" baseline="0"/>
              <a:t>LocationUncertainty)] </a:t>
            </a:r>
            <a:r>
              <a:rPr lang="en-US"/>
              <a:t>vs</a:t>
            </a:r>
            <a:r>
              <a:rPr lang="en-US" baseline="0"/>
              <a:t> Mindist Lag (average lag/doc) </a:t>
            </a:r>
            <a:r>
              <a:rPr lang="en-US" sz="1400" b="0" i="0" u="none" strike="noStrike" baseline="0">
                <a:effectLst/>
              </a:rPr>
              <a:t>{ terms/query: 3, words/term: 1 or 2, obfuscations: 0, fp rate: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354184395892501"/>
                  <c:y val="0.290302515002526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0.0003x + 0.0508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'loc_u_vs!!!'!$G$3:$G$92</c:f>
              <c:numCache>
                <c:formatCode>General</c:formatCode>
                <c:ptCount val="9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114.28571428571429</c:v>
                </c:pt>
                <c:pt idx="7">
                  <c:v>114.28571428571429</c:v>
                </c:pt>
                <c:pt idx="8">
                  <c:v>114.28571428571429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114.28571428571429</c:v>
                </c:pt>
                <c:pt idx="22">
                  <c:v>114.28571428571429</c:v>
                </c:pt>
                <c:pt idx="23">
                  <c:v>114.28571428571429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61.53846153846154</c:v>
                </c:pt>
                <c:pt idx="28">
                  <c:v>61.53846153846154</c:v>
                </c:pt>
                <c:pt idx="29">
                  <c:v>61.53846153846154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1333.3333333333333</c:v>
                </c:pt>
                <c:pt idx="34">
                  <c:v>1333.3333333333333</c:v>
                </c:pt>
                <c:pt idx="35">
                  <c:v>1333.3333333333333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30.76923076923077</c:v>
                </c:pt>
                <c:pt idx="43">
                  <c:v>30.76923076923077</c:v>
                </c:pt>
                <c:pt idx="44">
                  <c:v>30.76923076923077</c:v>
                </c:pt>
                <c:pt idx="45">
                  <c:v>22.222222222222221</c:v>
                </c:pt>
                <c:pt idx="46">
                  <c:v>22.222222222222221</c:v>
                </c:pt>
                <c:pt idx="47">
                  <c:v>22.222222222222221</c:v>
                </c:pt>
                <c:pt idx="48">
                  <c:v>17.391304347826086</c:v>
                </c:pt>
                <c:pt idx="49">
                  <c:v>17.391304347826086</c:v>
                </c:pt>
                <c:pt idx="50">
                  <c:v>17.391304347826086</c:v>
                </c:pt>
                <c:pt idx="51">
                  <c:v>14.285714285714286</c:v>
                </c:pt>
                <c:pt idx="52">
                  <c:v>14.285714285714286</c:v>
                </c:pt>
                <c:pt idx="53">
                  <c:v>14.285714285714286</c:v>
                </c:pt>
                <c:pt idx="54">
                  <c:v>11.428571428571429</c:v>
                </c:pt>
                <c:pt idx="55">
                  <c:v>11.428571428571429</c:v>
                </c:pt>
                <c:pt idx="56">
                  <c:v>11.428571428571429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6.1538461538461542</c:v>
                </c:pt>
                <c:pt idx="61">
                  <c:v>6.1538461538461542</c:v>
                </c:pt>
                <c:pt idx="62">
                  <c:v>6.1538461538461542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4.2105263157894735</c:v>
                </c:pt>
                <c:pt idx="67">
                  <c:v>4.2105263157894735</c:v>
                </c:pt>
                <c:pt idx="68">
                  <c:v>4.2105263157894735</c:v>
                </c:pt>
                <c:pt idx="69">
                  <c:v>3.6363636363636362</c:v>
                </c:pt>
                <c:pt idx="70">
                  <c:v>3.6363636363636362</c:v>
                </c:pt>
                <c:pt idx="71">
                  <c:v>3.6363636363636362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2.8571428571428572</c:v>
                </c:pt>
                <c:pt idx="76">
                  <c:v>2.8571428571428572</c:v>
                </c:pt>
                <c:pt idx="77">
                  <c:v>2.8571428571428572</c:v>
                </c:pt>
                <c:pt idx="78">
                  <c:v>2.5806451612903225</c:v>
                </c:pt>
                <c:pt idx="79">
                  <c:v>2.5806451612903225</c:v>
                </c:pt>
                <c:pt idx="80">
                  <c:v>2.5806451612903225</c:v>
                </c:pt>
                <c:pt idx="81">
                  <c:v>2.3529411764705883</c:v>
                </c:pt>
                <c:pt idx="82">
                  <c:v>2.3529411764705883</c:v>
                </c:pt>
                <c:pt idx="83">
                  <c:v>2.3529411764705883</c:v>
                </c:pt>
                <c:pt idx="84">
                  <c:v>2.1621621621621623</c:v>
                </c:pt>
                <c:pt idx="85">
                  <c:v>2.1621621621621623</c:v>
                </c:pt>
                <c:pt idx="86">
                  <c:v>2.1621621621621623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xVal>
          <c:yVal>
            <c:numRef>
              <c:f>'loc_u_vs!!!'!$E$3:$E$92</c:f>
              <c:numCache>
                <c:formatCode>General</c:formatCode>
                <c:ptCount val="90"/>
                <c:pt idx="0">
                  <c:v>0.281227</c:v>
                </c:pt>
                <c:pt idx="1">
                  <c:v>0.28021299999999999</c:v>
                </c:pt>
                <c:pt idx="2">
                  <c:v>0.28048299999999998</c:v>
                </c:pt>
                <c:pt idx="3">
                  <c:v>0.11855</c:v>
                </c:pt>
                <c:pt idx="4">
                  <c:v>0.13541300000000001</c:v>
                </c:pt>
                <c:pt idx="5">
                  <c:v>0.11742</c:v>
                </c:pt>
                <c:pt idx="6">
                  <c:v>9.4333299999999995E-2</c:v>
                </c:pt>
                <c:pt idx="7">
                  <c:v>9.3906699999999996E-2</c:v>
                </c:pt>
                <c:pt idx="8">
                  <c:v>9.4493300000000002E-2</c:v>
                </c:pt>
                <c:pt idx="9">
                  <c:v>8.2699999999999996E-2</c:v>
                </c:pt>
                <c:pt idx="10">
                  <c:v>8.3349999999999994E-2</c:v>
                </c:pt>
                <c:pt idx="11">
                  <c:v>8.3599999999999994E-2</c:v>
                </c:pt>
                <c:pt idx="12">
                  <c:v>7.7090000000000006E-2</c:v>
                </c:pt>
                <c:pt idx="13">
                  <c:v>7.8086699999999995E-2</c:v>
                </c:pt>
                <c:pt idx="14">
                  <c:v>7.7143299999999998E-2</c:v>
                </c:pt>
                <c:pt idx="15">
                  <c:v>0.282167</c:v>
                </c:pt>
                <c:pt idx="16">
                  <c:v>0.280053</c:v>
                </c:pt>
                <c:pt idx="17">
                  <c:v>0.28597299999999998</c:v>
                </c:pt>
                <c:pt idx="18">
                  <c:v>0.12039999999999999</c:v>
                </c:pt>
                <c:pt idx="19">
                  <c:v>0.11584999999999999</c:v>
                </c:pt>
                <c:pt idx="20">
                  <c:v>0.1179</c:v>
                </c:pt>
                <c:pt idx="21">
                  <c:v>9.4226699999999997E-2</c:v>
                </c:pt>
                <c:pt idx="22">
                  <c:v>9.4600000000000004E-2</c:v>
                </c:pt>
                <c:pt idx="23">
                  <c:v>9.4226699999999997E-2</c:v>
                </c:pt>
                <c:pt idx="24">
                  <c:v>8.3049999999999999E-2</c:v>
                </c:pt>
                <c:pt idx="25">
                  <c:v>8.3150000000000002E-2</c:v>
                </c:pt>
                <c:pt idx="26">
                  <c:v>8.3299999999999999E-2</c:v>
                </c:pt>
                <c:pt idx="27">
                  <c:v>7.7306700000000006E-2</c:v>
                </c:pt>
                <c:pt idx="28">
                  <c:v>7.7676700000000001E-2</c:v>
                </c:pt>
                <c:pt idx="29">
                  <c:v>7.7566700000000002E-2</c:v>
                </c:pt>
                <c:pt idx="30">
                  <c:v>0.69629300000000005</c:v>
                </c:pt>
                <c:pt idx="31">
                  <c:v>0.70167000000000002</c:v>
                </c:pt>
                <c:pt idx="32">
                  <c:v>0.69688000000000005</c:v>
                </c:pt>
                <c:pt idx="33">
                  <c:v>0.47539999999999999</c:v>
                </c:pt>
                <c:pt idx="34">
                  <c:v>0.47365000000000002</c:v>
                </c:pt>
                <c:pt idx="35">
                  <c:v>0.47365000000000002</c:v>
                </c:pt>
                <c:pt idx="36">
                  <c:v>0.34293699999999999</c:v>
                </c:pt>
                <c:pt idx="37">
                  <c:v>0.34410000000000002</c:v>
                </c:pt>
                <c:pt idx="38">
                  <c:v>0.34360000000000002</c:v>
                </c:pt>
                <c:pt idx="39">
                  <c:v>7.3599999999999999E-2</c:v>
                </c:pt>
                <c:pt idx="40">
                  <c:v>7.3306700000000002E-2</c:v>
                </c:pt>
                <c:pt idx="41">
                  <c:v>7.3306700000000002E-2</c:v>
                </c:pt>
                <c:pt idx="42">
                  <c:v>6.4560000000000006E-2</c:v>
                </c:pt>
                <c:pt idx="43">
                  <c:v>6.4666699999999994E-2</c:v>
                </c:pt>
                <c:pt idx="44">
                  <c:v>6.4666699999999994E-2</c:v>
                </c:pt>
                <c:pt idx="45">
                  <c:v>6.0933300000000003E-2</c:v>
                </c:pt>
                <c:pt idx="46">
                  <c:v>6.0240000000000002E-2</c:v>
                </c:pt>
                <c:pt idx="47">
                  <c:v>5.9760000000000001E-2</c:v>
                </c:pt>
                <c:pt idx="48">
                  <c:v>5.7200000000000001E-2</c:v>
                </c:pt>
                <c:pt idx="49">
                  <c:v>5.8160000000000003E-2</c:v>
                </c:pt>
                <c:pt idx="50">
                  <c:v>5.74133E-2</c:v>
                </c:pt>
                <c:pt idx="51">
                  <c:v>5.6613299999999998E-2</c:v>
                </c:pt>
                <c:pt idx="52">
                  <c:v>5.5066700000000003E-2</c:v>
                </c:pt>
                <c:pt idx="53">
                  <c:v>5.6559999999999999E-2</c:v>
                </c:pt>
                <c:pt idx="54">
                  <c:v>5.6026699999999999E-2</c:v>
                </c:pt>
                <c:pt idx="55">
                  <c:v>5.4426700000000001E-2</c:v>
                </c:pt>
                <c:pt idx="56">
                  <c:v>5.37867E-2</c:v>
                </c:pt>
                <c:pt idx="57">
                  <c:v>6.2E-2</c:v>
                </c:pt>
                <c:pt idx="58">
                  <c:v>5.1776700000000002E-2</c:v>
                </c:pt>
                <c:pt idx="59">
                  <c:v>5.0746699999999999E-2</c:v>
                </c:pt>
                <c:pt idx="60">
                  <c:v>5.0693299999999997E-2</c:v>
                </c:pt>
                <c:pt idx="61">
                  <c:v>5.0746699999999999E-2</c:v>
                </c:pt>
                <c:pt idx="62">
                  <c:v>5.0853299999999997E-2</c:v>
                </c:pt>
                <c:pt idx="63">
                  <c:v>4.8773299999999999E-2</c:v>
                </c:pt>
                <c:pt idx="64">
                  <c:v>4.86667E-2</c:v>
                </c:pt>
                <c:pt idx="65">
                  <c:v>4.8986700000000001E-2</c:v>
                </c:pt>
                <c:pt idx="66">
                  <c:v>4.8293299999999997E-2</c:v>
                </c:pt>
                <c:pt idx="67">
                  <c:v>4.8293299999999997E-2</c:v>
                </c:pt>
                <c:pt idx="68">
                  <c:v>4.8719999999999999E-2</c:v>
                </c:pt>
                <c:pt idx="69">
                  <c:v>4.7973300000000003E-2</c:v>
                </c:pt>
                <c:pt idx="70">
                  <c:v>4.8079999999999998E-2</c:v>
                </c:pt>
                <c:pt idx="71">
                  <c:v>4.8773299999999999E-2</c:v>
                </c:pt>
                <c:pt idx="72">
                  <c:v>4.7546699999999997E-2</c:v>
                </c:pt>
                <c:pt idx="73">
                  <c:v>4.7280000000000003E-2</c:v>
                </c:pt>
                <c:pt idx="74">
                  <c:v>4.7813300000000003E-2</c:v>
                </c:pt>
                <c:pt idx="75">
                  <c:v>4.66933E-2</c:v>
                </c:pt>
                <c:pt idx="76">
                  <c:v>4.8079999999999998E-2</c:v>
                </c:pt>
                <c:pt idx="77">
                  <c:v>4.6853300000000001E-2</c:v>
                </c:pt>
                <c:pt idx="78">
                  <c:v>4.7653300000000003E-2</c:v>
                </c:pt>
                <c:pt idx="79">
                  <c:v>4.7493300000000002E-2</c:v>
                </c:pt>
                <c:pt idx="80">
                  <c:v>4.7013300000000001E-2</c:v>
                </c:pt>
                <c:pt idx="81">
                  <c:v>4.7226700000000003E-2</c:v>
                </c:pt>
                <c:pt idx="82">
                  <c:v>4.7120000000000002E-2</c:v>
                </c:pt>
                <c:pt idx="83">
                  <c:v>4.6960000000000002E-2</c:v>
                </c:pt>
                <c:pt idx="84">
                  <c:v>4.7600000000000003E-2</c:v>
                </c:pt>
                <c:pt idx="85">
                  <c:v>4.632E-2</c:v>
                </c:pt>
                <c:pt idx="86">
                  <c:v>4.66933E-2</c:v>
                </c:pt>
                <c:pt idx="87">
                  <c:v>4.63767E-2</c:v>
                </c:pt>
                <c:pt idx="88">
                  <c:v>4.6059999999999997E-2</c:v>
                </c:pt>
                <c:pt idx="89">
                  <c:v>4.61067E-2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44210941209141"/>
                  <c:y val="-5.634443581876209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~ 0.0456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'loc_u_vs!!!'!$G$100:$G$189</c:f>
              <c:numCache>
                <c:formatCode>General</c:formatCode>
                <c:ptCount val="9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114.28571428571429</c:v>
                </c:pt>
                <c:pt idx="7">
                  <c:v>114.28571428571429</c:v>
                </c:pt>
                <c:pt idx="8">
                  <c:v>114.28571428571429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114.28571428571429</c:v>
                </c:pt>
                <c:pt idx="22">
                  <c:v>114.28571428571429</c:v>
                </c:pt>
                <c:pt idx="23">
                  <c:v>114.28571428571429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61.53846153846154</c:v>
                </c:pt>
                <c:pt idx="28">
                  <c:v>61.53846153846154</c:v>
                </c:pt>
                <c:pt idx="29">
                  <c:v>61.53846153846154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1333.3333333333333</c:v>
                </c:pt>
                <c:pt idx="34">
                  <c:v>1333.3333333333333</c:v>
                </c:pt>
                <c:pt idx="35">
                  <c:v>1333.3333333333333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30.76923076923077</c:v>
                </c:pt>
                <c:pt idx="43">
                  <c:v>30.76923076923077</c:v>
                </c:pt>
                <c:pt idx="44">
                  <c:v>30.76923076923077</c:v>
                </c:pt>
                <c:pt idx="45">
                  <c:v>22.222222222222221</c:v>
                </c:pt>
                <c:pt idx="46">
                  <c:v>22.222222222222221</c:v>
                </c:pt>
                <c:pt idx="47">
                  <c:v>22.222222222222221</c:v>
                </c:pt>
                <c:pt idx="48">
                  <c:v>17.391304347826086</c:v>
                </c:pt>
                <c:pt idx="49">
                  <c:v>17.391304347826086</c:v>
                </c:pt>
                <c:pt idx="50">
                  <c:v>17.391304347826086</c:v>
                </c:pt>
                <c:pt idx="51">
                  <c:v>14.285714285714286</c:v>
                </c:pt>
                <c:pt idx="52">
                  <c:v>14.285714285714286</c:v>
                </c:pt>
                <c:pt idx="53">
                  <c:v>14.285714285714286</c:v>
                </c:pt>
                <c:pt idx="54">
                  <c:v>11.428571428571429</c:v>
                </c:pt>
                <c:pt idx="55">
                  <c:v>11.428571428571429</c:v>
                </c:pt>
                <c:pt idx="56">
                  <c:v>11.428571428571429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6.1538461538461542</c:v>
                </c:pt>
                <c:pt idx="61">
                  <c:v>6.1538461538461542</c:v>
                </c:pt>
                <c:pt idx="62">
                  <c:v>6.1538461538461542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4.2105263157894735</c:v>
                </c:pt>
                <c:pt idx="67">
                  <c:v>4.2105263157894735</c:v>
                </c:pt>
                <c:pt idx="68">
                  <c:v>4.2105263157894735</c:v>
                </c:pt>
                <c:pt idx="69">
                  <c:v>3.6363636363636362</c:v>
                </c:pt>
                <c:pt idx="70">
                  <c:v>3.6363636363636362</c:v>
                </c:pt>
                <c:pt idx="71">
                  <c:v>3.6363636363636362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2.8571428571428572</c:v>
                </c:pt>
                <c:pt idx="76">
                  <c:v>2.8571428571428572</c:v>
                </c:pt>
                <c:pt idx="77">
                  <c:v>2.8571428571428572</c:v>
                </c:pt>
                <c:pt idx="78">
                  <c:v>2.5806451612903225</c:v>
                </c:pt>
                <c:pt idx="79">
                  <c:v>2.5806451612903225</c:v>
                </c:pt>
                <c:pt idx="80">
                  <c:v>2.5806451612903225</c:v>
                </c:pt>
                <c:pt idx="81">
                  <c:v>2.3529411764705883</c:v>
                </c:pt>
                <c:pt idx="82">
                  <c:v>2.3529411764705883</c:v>
                </c:pt>
                <c:pt idx="83">
                  <c:v>2.3529411764705883</c:v>
                </c:pt>
                <c:pt idx="84">
                  <c:v>2.1621621621621623</c:v>
                </c:pt>
                <c:pt idx="85">
                  <c:v>2.1621621621621623</c:v>
                </c:pt>
                <c:pt idx="86">
                  <c:v>2.1621621621621623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xVal>
          <c:yVal>
            <c:numRef>
              <c:f>'loc_u_vs!!!'!$E$100:$E$189</c:f>
              <c:numCache>
                <c:formatCode>General</c:formatCode>
                <c:ptCount val="90"/>
                <c:pt idx="0">
                  <c:v>5.0266699999999997E-2</c:v>
                </c:pt>
                <c:pt idx="1">
                  <c:v>4.9466700000000002E-2</c:v>
                </c:pt>
                <c:pt idx="2">
                  <c:v>5.0213300000000002E-2</c:v>
                </c:pt>
                <c:pt idx="3">
                  <c:v>4.6426700000000001E-2</c:v>
                </c:pt>
                <c:pt idx="4">
                  <c:v>4.6373299999999999E-2</c:v>
                </c:pt>
                <c:pt idx="5">
                  <c:v>4.6960000000000002E-2</c:v>
                </c:pt>
                <c:pt idx="6">
                  <c:v>4.6216699999999999E-2</c:v>
                </c:pt>
                <c:pt idx="7">
                  <c:v>4.5953300000000002E-2</c:v>
                </c:pt>
                <c:pt idx="8">
                  <c:v>4.6266700000000001E-2</c:v>
                </c:pt>
                <c:pt idx="9">
                  <c:v>4.5650000000000003E-2</c:v>
                </c:pt>
                <c:pt idx="10">
                  <c:v>4.6056699999999999E-2</c:v>
                </c:pt>
                <c:pt idx="11">
                  <c:v>4.5956700000000003E-2</c:v>
                </c:pt>
                <c:pt idx="12">
                  <c:v>4.5809999999999997E-2</c:v>
                </c:pt>
                <c:pt idx="13">
                  <c:v>4.6059999999999997E-2</c:v>
                </c:pt>
                <c:pt idx="14">
                  <c:v>4.5806699999999999E-2</c:v>
                </c:pt>
                <c:pt idx="15">
                  <c:v>5.0106699999999997E-2</c:v>
                </c:pt>
                <c:pt idx="16">
                  <c:v>4.9893300000000002E-2</c:v>
                </c:pt>
                <c:pt idx="17">
                  <c:v>4.9946699999999997E-2</c:v>
                </c:pt>
                <c:pt idx="18">
                  <c:v>4.6586700000000002E-2</c:v>
                </c:pt>
                <c:pt idx="19">
                  <c:v>4.7066700000000003E-2</c:v>
                </c:pt>
                <c:pt idx="20">
                  <c:v>4.6746700000000002E-2</c:v>
                </c:pt>
                <c:pt idx="21">
                  <c:v>4.6053299999999998E-2</c:v>
                </c:pt>
                <c:pt idx="22">
                  <c:v>4.6373299999999999E-2</c:v>
                </c:pt>
                <c:pt idx="23">
                  <c:v>4.5999999999999999E-2</c:v>
                </c:pt>
                <c:pt idx="24">
                  <c:v>4.5903300000000001E-2</c:v>
                </c:pt>
                <c:pt idx="25">
                  <c:v>4.6266700000000001E-2</c:v>
                </c:pt>
                <c:pt idx="26">
                  <c:v>4.616E-2</c:v>
                </c:pt>
                <c:pt idx="27">
                  <c:v>4.5906700000000002E-2</c:v>
                </c:pt>
                <c:pt idx="28">
                  <c:v>4.58533E-2</c:v>
                </c:pt>
                <c:pt idx="29">
                  <c:v>4.58E-2</c:v>
                </c:pt>
                <c:pt idx="30">
                  <c:v>5.63467E-2</c:v>
                </c:pt>
                <c:pt idx="31">
                  <c:v>5.704E-2</c:v>
                </c:pt>
                <c:pt idx="32">
                  <c:v>5.6293299999999998E-2</c:v>
                </c:pt>
                <c:pt idx="33">
                  <c:v>5.3093300000000003E-2</c:v>
                </c:pt>
                <c:pt idx="34">
                  <c:v>5.2506700000000003E-2</c:v>
                </c:pt>
                <c:pt idx="35">
                  <c:v>5.3039999999999997E-2</c:v>
                </c:pt>
                <c:pt idx="36">
                  <c:v>5.1013299999999998E-2</c:v>
                </c:pt>
                <c:pt idx="37">
                  <c:v>5.0853299999999997E-2</c:v>
                </c:pt>
                <c:pt idx="38">
                  <c:v>5.1013299999999998E-2</c:v>
                </c:pt>
                <c:pt idx="39">
                  <c:v>4.6653300000000002E-2</c:v>
                </c:pt>
                <c:pt idx="40">
                  <c:v>4.5656700000000001E-2</c:v>
                </c:pt>
                <c:pt idx="41">
                  <c:v>4.5753299999999997E-2</c:v>
                </c:pt>
                <c:pt idx="42">
                  <c:v>4.555E-2</c:v>
                </c:pt>
                <c:pt idx="43">
                  <c:v>4.58E-2</c:v>
                </c:pt>
                <c:pt idx="44">
                  <c:v>4.5656700000000001E-2</c:v>
                </c:pt>
                <c:pt idx="45">
                  <c:v>4.5966699999999999E-2</c:v>
                </c:pt>
                <c:pt idx="46">
                  <c:v>4.5449999999999997E-2</c:v>
                </c:pt>
                <c:pt idx="47">
                  <c:v>4.5449999999999997E-2</c:v>
                </c:pt>
                <c:pt idx="48">
                  <c:v>4.5656700000000001E-2</c:v>
                </c:pt>
                <c:pt idx="49">
                  <c:v>4.5663299999999997E-2</c:v>
                </c:pt>
                <c:pt idx="50">
                  <c:v>4.5960000000000001E-2</c:v>
                </c:pt>
                <c:pt idx="51">
                  <c:v>4.5813300000000001E-2</c:v>
                </c:pt>
                <c:pt idx="52">
                  <c:v>4.5503300000000003E-2</c:v>
                </c:pt>
                <c:pt idx="53">
                  <c:v>4.5449999999999997E-2</c:v>
                </c:pt>
                <c:pt idx="54">
                  <c:v>4.5510000000000002E-2</c:v>
                </c:pt>
                <c:pt idx="55">
                  <c:v>4.5453300000000002E-2</c:v>
                </c:pt>
                <c:pt idx="56">
                  <c:v>4.5600000000000002E-2</c:v>
                </c:pt>
                <c:pt idx="57">
                  <c:v>5.5813300000000003E-2</c:v>
                </c:pt>
                <c:pt idx="58">
                  <c:v>4.61967E-2</c:v>
                </c:pt>
                <c:pt idx="59">
                  <c:v>4.5199999999999997E-2</c:v>
                </c:pt>
                <c:pt idx="60">
                  <c:v>4.5656700000000001E-2</c:v>
                </c:pt>
                <c:pt idx="61">
                  <c:v>4.5653300000000001E-2</c:v>
                </c:pt>
                <c:pt idx="62">
                  <c:v>4.5199999999999997E-2</c:v>
                </c:pt>
                <c:pt idx="63">
                  <c:v>4.58E-2</c:v>
                </c:pt>
                <c:pt idx="64">
                  <c:v>4.5150000000000003E-2</c:v>
                </c:pt>
                <c:pt idx="65">
                  <c:v>4.4850000000000001E-2</c:v>
                </c:pt>
                <c:pt idx="66">
                  <c:v>4.5150000000000003E-2</c:v>
                </c:pt>
                <c:pt idx="67">
                  <c:v>4.5403300000000001E-2</c:v>
                </c:pt>
                <c:pt idx="68">
                  <c:v>4.5449999999999997E-2</c:v>
                </c:pt>
                <c:pt idx="69">
                  <c:v>4.5449999999999997E-2</c:v>
                </c:pt>
                <c:pt idx="70">
                  <c:v>4.4949999999999997E-2</c:v>
                </c:pt>
                <c:pt idx="71">
                  <c:v>4.5303299999999998E-2</c:v>
                </c:pt>
                <c:pt idx="72">
                  <c:v>4.5400000000000003E-2</c:v>
                </c:pt>
                <c:pt idx="73">
                  <c:v>4.5253300000000003E-2</c:v>
                </c:pt>
                <c:pt idx="74">
                  <c:v>4.53E-2</c:v>
                </c:pt>
                <c:pt idx="75">
                  <c:v>4.505E-2</c:v>
                </c:pt>
                <c:pt idx="76">
                  <c:v>4.5556699999999999E-2</c:v>
                </c:pt>
                <c:pt idx="77">
                  <c:v>4.5400000000000003E-2</c:v>
                </c:pt>
                <c:pt idx="78">
                  <c:v>4.5453300000000002E-2</c:v>
                </c:pt>
                <c:pt idx="79">
                  <c:v>4.5350000000000001E-2</c:v>
                </c:pt>
                <c:pt idx="80">
                  <c:v>4.4499999999999998E-2</c:v>
                </c:pt>
                <c:pt idx="81">
                  <c:v>4.5499999999999999E-2</c:v>
                </c:pt>
                <c:pt idx="82">
                  <c:v>4.5523300000000003E-2</c:v>
                </c:pt>
                <c:pt idx="83">
                  <c:v>4.5350000000000001E-2</c:v>
                </c:pt>
                <c:pt idx="84">
                  <c:v>4.5100000000000001E-2</c:v>
                </c:pt>
                <c:pt idx="85">
                  <c:v>4.505E-2</c:v>
                </c:pt>
                <c:pt idx="86">
                  <c:v>4.5400000000000003E-2</c:v>
                </c:pt>
                <c:pt idx="87">
                  <c:v>4.5556699999999999E-2</c:v>
                </c:pt>
                <c:pt idx="88">
                  <c:v>4.5249999999999999E-2</c:v>
                </c:pt>
                <c:pt idx="89">
                  <c:v>4.5100000000000001E-2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'loc_u_vs!!!'!$B$196:$B$254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1550</c:v>
                </c:pt>
                <c:pt idx="49">
                  <c:v>1550</c:v>
                </c:pt>
                <c:pt idx="50">
                  <c:v>1550</c:v>
                </c:pt>
                <c:pt idx="51">
                  <c:v>1700</c:v>
                </c:pt>
                <c:pt idx="52">
                  <c:v>1700</c:v>
                </c:pt>
                <c:pt idx="53">
                  <c:v>1700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2000</c:v>
                </c:pt>
                <c:pt idx="58">
                  <c:v>2000</c:v>
                </c:pt>
              </c:numCache>
            </c:numRef>
          </c:xVal>
          <c:yVal>
            <c:numRef>
              <c:f>'loc_u_vs!!!'!$E$196:$E$254</c:f>
              <c:numCache>
                <c:formatCode>General</c:formatCode>
                <c:ptCount val="59"/>
                <c:pt idx="0">
                  <c:v>1.788E-2</c:v>
                </c:pt>
                <c:pt idx="1">
                  <c:v>1.772E-2</c:v>
                </c:pt>
                <c:pt idx="2">
                  <c:v>1.8679999999999999E-2</c:v>
                </c:pt>
                <c:pt idx="3">
                  <c:v>1.7559999999999999E-2</c:v>
                </c:pt>
                <c:pt idx="4">
                  <c:v>1.7133300000000001E-2</c:v>
                </c:pt>
                <c:pt idx="5">
                  <c:v>1.7773299999999999E-2</c:v>
                </c:pt>
                <c:pt idx="6">
                  <c:v>1.788E-2</c:v>
                </c:pt>
                <c:pt idx="7">
                  <c:v>1.7453300000000001E-2</c:v>
                </c:pt>
                <c:pt idx="8">
                  <c:v>1.7773299999999999E-2</c:v>
                </c:pt>
                <c:pt idx="9">
                  <c:v>1.8100000000000002E-2</c:v>
                </c:pt>
                <c:pt idx="10">
                  <c:v>1.7453300000000001E-2</c:v>
                </c:pt>
                <c:pt idx="11">
                  <c:v>1.7613299999999998E-2</c:v>
                </c:pt>
                <c:pt idx="12">
                  <c:v>1.7293300000000001E-2</c:v>
                </c:pt>
                <c:pt idx="13">
                  <c:v>1.8466699999999999E-2</c:v>
                </c:pt>
                <c:pt idx="14">
                  <c:v>1.76667E-2</c:v>
                </c:pt>
                <c:pt idx="15">
                  <c:v>1.772E-2</c:v>
                </c:pt>
                <c:pt idx="16">
                  <c:v>1.772E-2</c:v>
                </c:pt>
                <c:pt idx="17">
                  <c:v>1.7080000000000001E-2</c:v>
                </c:pt>
                <c:pt idx="18">
                  <c:v>1.788E-2</c:v>
                </c:pt>
                <c:pt idx="19">
                  <c:v>1.73467E-2</c:v>
                </c:pt>
                <c:pt idx="20">
                  <c:v>1.7559999999999999E-2</c:v>
                </c:pt>
                <c:pt idx="21">
                  <c:v>1.772E-2</c:v>
                </c:pt>
                <c:pt idx="22">
                  <c:v>1.75067E-2</c:v>
                </c:pt>
                <c:pt idx="23">
                  <c:v>1.8146700000000002E-2</c:v>
                </c:pt>
                <c:pt idx="24">
                  <c:v>1.73467E-2</c:v>
                </c:pt>
                <c:pt idx="25">
                  <c:v>1.8893299999999998E-2</c:v>
                </c:pt>
                <c:pt idx="26">
                  <c:v>1.76667E-2</c:v>
                </c:pt>
                <c:pt idx="27">
                  <c:v>1.7826700000000001E-2</c:v>
                </c:pt>
                <c:pt idx="28">
                  <c:v>1.8203299999999999E-2</c:v>
                </c:pt>
                <c:pt idx="29">
                  <c:v>1.7826700000000001E-2</c:v>
                </c:pt>
                <c:pt idx="30">
                  <c:v>1.7399999999999999E-2</c:v>
                </c:pt>
                <c:pt idx="31">
                  <c:v>1.788E-2</c:v>
                </c:pt>
                <c:pt idx="32">
                  <c:v>1.7133300000000001E-2</c:v>
                </c:pt>
                <c:pt idx="33">
                  <c:v>1.7933299999999999E-2</c:v>
                </c:pt>
                <c:pt idx="34">
                  <c:v>1.772E-2</c:v>
                </c:pt>
                <c:pt idx="35">
                  <c:v>1.8893299999999998E-2</c:v>
                </c:pt>
                <c:pt idx="36">
                  <c:v>1.76667E-2</c:v>
                </c:pt>
                <c:pt idx="37">
                  <c:v>1.7399999999999999E-2</c:v>
                </c:pt>
                <c:pt idx="38">
                  <c:v>1.75067E-2</c:v>
                </c:pt>
                <c:pt idx="39">
                  <c:v>1.7826700000000001E-2</c:v>
                </c:pt>
                <c:pt idx="40">
                  <c:v>1.7559999999999999E-2</c:v>
                </c:pt>
                <c:pt idx="41">
                  <c:v>1.80933E-2</c:v>
                </c:pt>
                <c:pt idx="42">
                  <c:v>1.7239999999999998E-2</c:v>
                </c:pt>
                <c:pt idx="43">
                  <c:v>1.73467E-2</c:v>
                </c:pt>
                <c:pt idx="44">
                  <c:v>1.73467E-2</c:v>
                </c:pt>
                <c:pt idx="45">
                  <c:v>1.73467E-2</c:v>
                </c:pt>
                <c:pt idx="46">
                  <c:v>1.772E-2</c:v>
                </c:pt>
                <c:pt idx="47">
                  <c:v>1.772E-2</c:v>
                </c:pt>
                <c:pt idx="48">
                  <c:v>1.69733E-2</c:v>
                </c:pt>
                <c:pt idx="49">
                  <c:v>1.7826700000000001E-2</c:v>
                </c:pt>
                <c:pt idx="50">
                  <c:v>1.7186699999999999E-2</c:v>
                </c:pt>
                <c:pt idx="51">
                  <c:v>1.7773299999999999E-2</c:v>
                </c:pt>
                <c:pt idx="52">
                  <c:v>1.7399999999999999E-2</c:v>
                </c:pt>
                <c:pt idx="53">
                  <c:v>1.8200000000000001E-2</c:v>
                </c:pt>
                <c:pt idx="54">
                  <c:v>1.7239999999999998E-2</c:v>
                </c:pt>
                <c:pt idx="55">
                  <c:v>1.7826700000000001E-2</c:v>
                </c:pt>
                <c:pt idx="56">
                  <c:v>1.7773299999999999E-2</c:v>
                </c:pt>
                <c:pt idx="57">
                  <c:v>1.7986700000000001E-2</c:v>
                </c:pt>
                <c:pt idx="58">
                  <c:v>1.7399999999999999E-2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3880"/>
        <c:axId val="201644272"/>
      </c:scatterChart>
      <c:valAx>
        <c:axId val="201643880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4272"/>
        <c:crosses val="autoZero"/>
        <c:crossBetween val="midCat"/>
      </c:valAx>
      <c:valAx>
        <c:axId val="2016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</a:t>
                </a:r>
                <a:r>
                  <a:rPr lang="en-US" baseline="0"/>
                  <a:t> Lag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Ratio(Index Size, Doc Size)</a:t>
            </a:r>
            <a:r>
              <a:rPr lang="en-US" baseline="0"/>
              <a:t> vs Mindist MAP { </a:t>
            </a:r>
            <a:r>
              <a:rPr lang="en-US" sz="1400" b="0" i="0" u="none" strike="noStrike" baseline="0">
                <a:effectLst/>
              </a:rPr>
              <a:t>1000 docs, terms/query: 3, words/term: 1 or 2, obfuscations: 0, fp rate: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'loc_u_vs!!!'!$H$3:$H$92</c:f>
              <c:numCache>
                <c:formatCode>General</c:formatCode>
                <c:ptCount val="90"/>
                <c:pt idx="0">
                  <c:v>2.9375012322134819</c:v>
                </c:pt>
                <c:pt idx="1">
                  <c:v>3.6346195686898626</c:v>
                </c:pt>
                <c:pt idx="2">
                  <c:v>3.6770424110191819</c:v>
                </c:pt>
                <c:pt idx="3">
                  <c:v>1.369021172999807</c:v>
                </c:pt>
                <c:pt idx="4">
                  <c:v>1.3001411057300698</c:v>
                </c:pt>
                <c:pt idx="5">
                  <c:v>1.4703947637353856</c:v>
                </c:pt>
                <c:pt idx="6">
                  <c:v>1.0057196362999663</c:v>
                </c:pt>
                <c:pt idx="7">
                  <c:v>1.0258770247533344</c:v>
                </c:pt>
                <c:pt idx="8">
                  <c:v>0.93573788102816935</c:v>
                </c:pt>
                <c:pt idx="9">
                  <c:v>0.76893436664773918</c:v>
                </c:pt>
                <c:pt idx="10">
                  <c:v>0.77265491117241525</c:v>
                </c:pt>
                <c:pt idx="11">
                  <c:v>0.85001324440695269</c:v>
                </c:pt>
                <c:pt idx="12">
                  <c:v>0.8703222148032691</c:v>
                </c:pt>
                <c:pt idx="13">
                  <c:v>0.806588195184338</c:v>
                </c:pt>
                <c:pt idx="14">
                  <c:v>0.81025369644912504</c:v>
                </c:pt>
                <c:pt idx="15">
                  <c:v>3.5306356435770074</c:v>
                </c:pt>
                <c:pt idx="16">
                  <c:v>3.1031357580860224</c:v>
                </c:pt>
                <c:pt idx="17">
                  <c:v>3.0754115207252504</c:v>
                </c:pt>
                <c:pt idx="18">
                  <c:v>1.3874506769097734</c:v>
                </c:pt>
                <c:pt idx="19">
                  <c:v>1.2594662209597578</c:v>
                </c:pt>
                <c:pt idx="20">
                  <c:v>1.2938328059841666</c:v>
                </c:pt>
                <c:pt idx="21">
                  <c:v>1.0192624395750656</c:v>
                </c:pt>
                <c:pt idx="22">
                  <c:v>0.9646250888475485</c:v>
                </c:pt>
                <c:pt idx="23">
                  <c:v>0.90756806412818525</c:v>
                </c:pt>
                <c:pt idx="24">
                  <c:v>0.94359228689328034</c:v>
                </c:pt>
                <c:pt idx="25">
                  <c:v>0.8719512154455118</c:v>
                </c:pt>
                <c:pt idx="26">
                  <c:v>0.93319346651138013</c:v>
                </c:pt>
                <c:pt idx="27">
                  <c:v>0.82906245475307727</c:v>
                </c:pt>
                <c:pt idx="28">
                  <c:v>0.82535271074904548</c:v>
                </c:pt>
                <c:pt idx="29">
                  <c:v>0.84267571247641926</c:v>
                </c:pt>
                <c:pt idx="30">
                  <c:v>7.0837982141344478</c:v>
                </c:pt>
                <c:pt idx="31">
                  <c:v>6.4131712378403005</c:v>
                </c:pt>
                <c:pt idx="32">
                  <c:v>6.8151331683978373</c:v>
                </c:pt>
                <c:pt idx="33">
                  <c:v>4.7767646484944626</c:v>
                </c:pt>
                <c:pt idx="34">
                  <c:v>4.9079497074772114</c:v>
                </c:pt>
                <c:pt idx="35">
                  <c:v>5.1503549185733801</c:v>
                </c:pt>
                <c:pt idx="36">
                  <c:v>3.7572867073608247</c:v>
                </c:pt>
                <c:pt idx="37">
                  <c:v>3.7609977936653092</c:v>
                </c:pt>
                <c:pt idx="38">
                  <c:v>4.2610206725503375</c:v>
                </c:pt>
                <c:pt idx="39">
                  <c:v>0.65026811594665312</c:v>
                </c:pt>
                <c:pt idx="40">
                  <c:v>0.77559676638708885</c:v>
                </c:pt>
                <c:pt idx="41">
                  <c:v>0.73974301503299345</c:v>
                </c:pt>
                <c:pt idx="42">
                  <c:v>0.64192480661656903</c:v>
                </c:pt>
                <c:pt idx="43">
                  <c:v>0.63677809909874572</c:v>
                </c:pt>
                <c:pt idx="44">
                  <c:v>0.62893968888770979</c:v>
                </c:pt>
                <c:pt idx="45">
                  <c:v>0.60915079788458282</c:v>
                </c:pt>
                <c:pt idx="46">
                  <c:v>0.61956245483367467</c:v>
                </c:pt>
                <c:pt idx="47">
                  <c:v>0.58687302743098724</c:v>
                </c:pt>
                <c:pt idx="48">
                  <c:v>0.53125887903615232</c:v>
                </c:pt>
                <c:pt idx="49">
                  <c:v>0.5115886435739706</c:v>
                </c:pt>
                <c:pt idx="50">
                  <c:v>0.51809387779526928</c:v>
                </c:pt>
                <c:pt idx="51">
                  <c:v>0.57531840513152166</c:v>
                </c:pt>
                <c:pt idx="52">
                  <c:v>0.437829689755661</c:v>
                </c:pt>
                <c:pt idx="53">
                  <c:v>0.46109772750794409</c:v>
                </c:pt>
                <c:pt idx="54">
                  <c:v>0.41211499973122634</c:v>
                </c:pt>
                <c:pt idx="55">
                  <c:v>0.50934634339712925</c:v>
                </c:pt>
                <c:pt idx="56">
                  <c:v>0.49553377750083388</c:v>
                </c:pt>
                <c:pt idx="57">
                  <c:v>0.40950804764848348</c:v>
                </c:pt>
                <c:pt idx="58">
                  <c:v>0.39645939467188479</c:v>
                </c:pt>
                <c:pt idx="59">
                  <c:v>0.38579173355649399</c:v>
                </c:pt>
                <c:pt idx="60">
                  <c:v>0.39456066282831243</c:v>
                </c:pt>
                <c:pt idx="61">
                  <c:v>0.39664305189078375</c:v>
                </c:pt>
                <c:pt idx="62">
                  <c:v>0.42286955755046479</c:v>
                </c:pt>
                <c:pt idx="63">
                  <c:v>0.31872140632602053</c:v>
                </c:pt>
                <c:pt idx="64">
                  <c:v>0.3261512268058121</c:v>
                </c:pt>
                <c:pt idx="65">
                  <c:v>0.4062101670507654</c:v>
                </c:pt>
                <c:pt idx="66">
                  <c:v>0.30796528250875715</c:v>
                </c:pt>
                <c:pt idx="67">
                  <c:v>0.3307469521150041</c:v>
                </c:pt>
                <c:pt idx="68">
                  <c:v>0.35136337315571897</c:v>
                </c:pt>
                <c:pt idx="69">
                  <c:v>0.35401707263970195</c:v>
                </c:pt>
                <c:pt idx="70">
                  <c:v>0.34970550358697428</c:v>
                </c:pt>
                <c:pt idx="71">
                  <c:v>0.32317712934421411</c:v>
                </c:pt>
                <c:pt idx="72">
                  <c:v>0.28914830754165288</c:v>
                </c:pt>
                <c:pt idx="73">
                  <c:v>0.34814110443036289</c:v>
                </c:pt>
                <c:pt idx="74">
                  <c:v>0.32533474655160788</c:v>
                </c:pt>
                <c:pt idx="75">
                  <c:v>0.33174713153933805</c:v>
                </c:pt>
                <c:pt idx="76">
                  <c:v>0.30005973089409693</c:v>
                </c:pt>
                <c:pt idx="77">
                  <c:v>0.35914228097610318</c:v>
                </c:pt>
                <c:pt idx="78">
                  <c:v>0.26236374352858416</c:v>
                </c:pt>
                <c:pt idx="79">
                  <c:v>0.3011042154307621</c:v>
                </c:pt>
                <c:pt idx="80">
                  <c:v>0.26595714637548495</c:v>
                </c:pt>
                <c:pt idx="81">
                  <c:v>0.35539505845287739</c:v>
                </c:pt>
                <c:pt idx="82">
                  <c:v>0.28245775198635636</c:v>
                </c:pt>
                <c:pt idx="83">
                  <c:v>0.27691633130341314</c:v>
                </c:pt>
                <c:pt idx="84">
                  <c:v>0.2964411103965589</c:v>
                </c:pt>
                <c:pt idx="85">
                  <c:v>0.28913476426488077</c:v>
                </c:pt>
                <c:pt idx="86">
                  <c:v>0.28158500621399585</c:v>
                </c:pt>
                <c:pt idx="87">
                  <c:v>0.28138957187992003</c:v>
                </c:pt>
                <c:pt idx="88">
                  <c:v>0.2801117879200285</c:v>
                </c:pt>
                <c:pt idx="89">
                  <c:v>0.233693767710307</c:v>
                </c:pt>
              </c:numCache>
            </c:numRef>
          </c:xVal>
          <c:yVal>
            <c:numRef>
              <c:f>'loc_u_vs!!!'!$F$3:$F$92</c:f>
              <c:numCache>
                <c:formatCode>General</c:formatCode>
                <c:ptCount val="90"/>
                <c:pt idx="0">
                  <c:v>0.93420400000000003</c:v>
                </c:pt>
                <c:pt idx="1">
                  <c:v>0.93562500000000004</c:v>
                </c:pt>
                <c:pt idx="2">
                  <c:v>0.94082699999999997</c:v>
                </c:pt>
                <c:pt idx="3">
                  <c:v>0.85872099999999996</c:v>
                </c:pt>
                <c:pt idx="4">
                  <c:v>0.86263599999999996</c:v>
                </c:pt>
                <c:pt idx="5">
                  <c:v>0.85661799999999999</c:v>
                </c:pt>
                <c:pt idx="6">
                  <c:v>0.81387600000000004</c:v>
                </c:pt>
                <c:pt idx="7">
                  <c:v>0.81698499999999996</c:v>
                </c:pt>
                <c:pt idx="8">
                  <c:v>0.81366300000000003</c:v>
                </c:pt>
                <c:pt idx="9">
                  <c:v>0.78118699999999996</c:v>
                </c:pt>
                <c:pt idx="10">
                  <c:v>0.77862600000000004</c:v>
                </c:pt>
                <c:pt idx="11">
                  <c:v>0.77955700000000006</c:v>
                </c:pt>
                <c:pt idx="12">
                  <c:v>0.75392999999999999</c:v>
                </c:pt>
                <c:pt idx="13">
                  <c:v>0.75575899999999996</c:v>
                </c:pt>
                <c:pt idx="14">
                  <c:v>0.75986500000000001</c:v>
                </c:pt>
                <c:pt idx="15">
                  <c:v>0.93344400000000005</c:v>
                </c:pt>
                <c:pt idx="16">
                  <c:v>0.93810000000000004</c:v>
                </c:pt>
                <c:pt idx="17">
                  <c:v>0.93661499999999998</c:v>
                </c:pt>
                <c:pt idx="18">
                  <c:v>0.86338400000000004</c:v>
                </c:pt>
                <c:pt idx="19">
                  <c:v>0.86309100000000005</c:v>
                </c:pt>
                <c:pt idx="20">
                  <c:v>0.85832799999999998</c:v>
                </c:pt>
                <c:pt idx="21">
                  <c:v>0.81355999999999995</c:v>
                </c:pt>
                <c:pt idx="22">
                  <c:v>0.81630199999999997</c:v>
                </c:pt>
                <c:pt idx="23">
                  <c:v>0.81398199999999998</c:v>
                </c:pt>
                <c:pt idx="24">
                  <c:v>0.78150299999999995</c:v>
                </c:pt>
                <c:pt idx="25">
                  <c:v>0.77983199999999997</c:v>
                </c:pt>
                <c:pt idx="26">
                  <c:v>0.77466900000000005</c:v>
                </c:pt>
                <c:pt idx="27">
                  <c:v>0.75968100000000005</c:v>
                </c:pt>
                <c:pt idx="28">
                  <c:v>0.75156699999999999</c:v>
                </c:pt>
                <c:pt idx="29">
                  <c:v>0.75766100000000003</c:v>
                </c:pt>
                <c:pt idx="30">
                  <c:v>0.95893499999999998</c:v>
                </c:pt>
                <c:pt idx="31">
                  <c:v>0.96206599999999998</c:v>
                </c:pt>
                <c:pt idx="32">
                  <c:v>0.96090200000000003</c:v>
                </c:pt>
                <c:pt idx="33">
                  <c:v>0.95325700000000002</c:v>
                </c:pt>
                <c:pt idx="34">
                  <c:v>0.95357199999999998</c:v>
                </c:pt>
                <c:pt idx="35">
                  <c:v>0.95237799999999995</c:v>
                </c:pt>
                <c:pt idx="36">
                  <c:v>0.94485600000000003</c:v>
                </c:pt>
                <c:pt idx="37">
                  <c:v>0.94319299999999995</c:v>
                </c:pt>
                <c:pt idx="38">
                  <c:v>0.94470799999999999</c:v>
                </c:pt>
                <c:pt idx="39">
                  <c:v>0.73239600000000005</c:v>
                </c:pt>
                <c:pt idx="40">
                  <c:v>0.73681200000000002</c:v>
                </c:pt>
                <c:pt idx="41">
                  <c:v>0.73375100000000004</c:v>
                </c:pt>
                <c:pt idx="42">
                  <c:v>0.69190700000000005</c:v>
                </c:pt>
                <c:pt idx="43">
                  <c:v>0.69173899999999999</c:v>
                </c:pt>
                <c:pt idx="44">
                  <c:v>0.68129700000000004</c:v>
                </c:pt>
                <c:pt idx="45">
                  <c:v>0.65556999999999999</c:v>
                </c:pt>
                <c:pt idx="46">
                  <c:v>0.65765799999999996</c:v>
                </c:pt>
                <c:pt idx="47">
                  <c:v>0.663045</c:v>
                </c:pt>
                <c:pt idx="48">
                  <c:v>0.63706399999999996</c:v>
                </c:pt>
                <c:pt idx="49">
                  <c:v>0.63443700000000003</c:v>
                </c:pt>
                <c:pt idx="50">
                  <c:v>0.63997800000000005</c:v>
                </c:pt>
                <c:pt idx="51">
                  <c:v>0.62245799999999996</c:v>
                </c:pt>
                <c:pt idx="52">
                  <c:v>0.62167899999999998</c:v>
                </c:pt>
                <c:pt idx="53">
                  <c:v>0.62068500000000004</c:v>
                </c:pt>
                <c:pt idx="54">
                  <c:v>0.59726100000000004</c:v>
                </c:pt>
                <c:pt idx="55">
                  <c:v>0.591005</c:v>
                </c:pt>
                <c:pt idx="56">
                  <c:v>0.59843900000000005</c:v>
                </c:pt>
                <c:pt idx="57">
                  <c:v>0.56762800000000002</c:v>
                </c:pt>
                <c:pt idx="58">
                  <c:v>0.56705300000000003</c:v>
                </c:pt>
                <c:pt idx="59">
                  <c:v>0.56665200000000004</c:v>
                </c:pt>
                <c:pt idx="60">
                  <c:v>0.54568099999999997</c:v>
                </c:pt>
                <c:pt idx="61">
                  <c:v>0.54837800000000003</c:v>
                </c:pt>
                <c:pt idx="62">
                  <c:v>0.54637000000000002</c:v>
                </c:pt>
                <c:pt idx="63">
                  <c:v>0.52020500000000003</c:v>
                </c:pt>
                <c:pt idx="64">
                  <c:v>0.51906699999999995</c:v>
                </c:pt>
                <c:pt idx="65">
                  <c:v>0.52102300000000001</c:v>
                </c:pt>
                <c:pt idx="66">
                  <c:v>0.499504</c:v>
                </c:pt>
                <c:pt idx="67">
                  <c:v>0.49901800000000002</c:v>
                </c:pt>
                <c:pt idx="68">
                  <c:v>0.49485299999999999</c:v>
                </c:pt>
                <c:pt idx="69">
                  <c:v>0.47916900000000001</c:v>
                </c:pt>
                <c:pt idx="70">
                  <c:v>0.479132</c:v>
                </c:pt>
                <c:pt idx="71">
                  <c:v>0.48355900000000002</c:v>
                </c:pt>
                <c:pt idx="72">
                  <c:v>0.46502900000000003</c:v>
                </c:pt>
                <c:pt idx="73">
                  <c:v>0.465443</c:v>
                </c:pt>
                <c:pt idx="74">
                  <c:v>0.46178399999999997</c:v>
                </c:pt>
                <c:pt idx="75">
                  <c:v>0.45697599999999999</c:v>
                </c:pt>
                <c:pt idx="76">
                  <c:v>0.456623</c:v>
                </c:pt>
                <c:pt idx="77">
                  <c:v>0.44825300000000001</c:v>
                </c:pt>
                <c:pt idx="78">
                  <c:v>0.43446600000000002</c:v>
                </c:pt>
                <c:pt idx="79">
                  <c:v>0.43824800000000003</c:v>
                </c:pt>
                <c:pt idx="80">
                  <c:v>0.44359700000000002</c:v>
                </c:pt>
                <c:pt idx="81">
                  <c:v>0.420159</c:v>
                </c:pt>
                <c:pt idx="82">
                  <c:v>0.41121600000000003</c:v>
                </c:pt>
                <c:pt idx="83">
                  <c:v>0.41582599999999997</c:v>
                </c:pt>
                <c:pt idx="84">
                  <c:v>0.401478</c:v>
                </c:pt>
                <c:pt idx="85">
                  <c:v>0.40398600000000001</c:v>
                </c:pt>
                <c:pt idx="86">
                  <c:v>0.40073799999999998</c:v>
                </c:pt>
                <c:pt idx="87">
                  <c:v>0.391704</c:v>
                </c:pt>
                <c:pt idx="88">
                  <c:v>0.38476399999999999</c:v>
                </c:pt>
                <c:pt idx="89">
                  <c:v>0.37957800000000003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ED7D31"/>
                  </a:solidFill>
                </a:ln>
                <a:effectLst/>
              </c:spPr>
            </c:marker>
            <c:bubble3D val="0"/>
          </c:dPt>
          <c:xVal>
            <c:numRef>
              <c:f>'loc_u_vs!!!'!$H$100:$H$189</c:f>
              <c:numCache>
                <c:formatCode>General</c:formatCode>
                <c:ptCount val="90"/>
                <c:pt idx="0">
                  <c:v>8.6096712748333726</c:v>
                </c:pt>
                <c:pt idx="1">
                  <c:v>10.658241394252901</c:v>
                </c:pt>
                <c:pt idx="2">
                  <c:v>10.785478299796575</c:v>
                </c:pt>
                <c:pt idx="3">
                  <c:v>2.5270482147387914</c:v>
                </c:pt>
                <c:pt idx="4">
                  <c:v>2.4013665967422249</c:v>
                </c:pt>
                <c:pt idx="5">
                  <c:v>2.7158970114538876</c:v>
                </c:pt>
                <c:pt idx="6">
                  <c:v>1.4430344492726017</c:v>
                </c:pt>
                <c:pt idx="7">
                  <c:v>1.4739165771856277</c:v>
                </c:pt>
                <c:pt idx="8">
                  <c:v>1.3428497171438349</c:v>
                </c:pt>
                <c:pt idx="9">
                  <c:v>0.93160746332848621</c:v>
                </c:pt>
                <c:pt idx="10">
                  <c:v>0.93582802800577902</c:v>
                </c:pt>
                <c:pt idx="11">
                  <c:v>1.0299601338180013</c:v>
                </c:pt>
                <c:pt idx="12">
                  <c:v>0.92832848780086941</c:v>
                </c:pt>
                <c:pt idx="13">
                  <c:v>0.86072550397629521</c:v>
                </c:pt>
                <c:pt idx="14">
                  <c:v>0.86449952559147736</c:v>
                </c:pt>
                <c:pt idx="15">
                  <c:v>10.353217169255858</c:v>
                </c:pt>
                <c:pt idx="16">
                  <c:v>9.1005265803225512</c:v>
                </c:pt>
                <c:pt idx="17">
                  <c:v>9.0156887427222152</c:v>
                </c:pt>
                <c:pt idx="18">
                  <c:v>2.5628259434412559</c:v>
                </c:pt>
                <c:pt idx="19">
                  <c:v>2.327566132403752</c:v>
                </c:pt>
                <c:pt idx="20">
                  <c:v>2.3896550303557884</c:v>
                </c:pt>
                <c:pt idx="21">
                  <c:v>1.4627482216084493</c:v>
                </c:pt>
                <c:pt idx="22">
                  <c:v>1.3846891806868526</c:v>
                </c:pt>
                <c:pt idx="23">
                  <c:v>1.3011405009778489</c:v>
                </c:pt>
                <c:pt idx="24">
                  <c:v>1.1431666463030765</c:v>
                </c:pt>
                <c:pt idx="25">
                  <c:v>1.0560919304676708</c:v>
                </c:pt>
                <c:pt idx="26">
                  <c:v>1.1305434050808418</c:v>
                </c:pt>
                <c:pt idx="27">
                  <c:v>0.88513480619056095</c:v>
                </c:pt>
                <c:pt idx="28">
                  <c:v>0.88134456615500434</c:v>
                </c:pt>
                <c:pt idx="29">
                  <c:v>0.89895509846913535</c:v>
                </c:pt>
                <c:pt idx="30">
                  <c:v>24.001173645697513</c:v>
                </c:pt>
                <c:pt idx="31">
                  <c:v>21.757496384750915</c:v>
                </c:pt>
                <c:pt idx="32">
                  <c:v>23.111812513997108</c:v>
                </c:pt>
                <c:pt idx="33">
                  <c:v>15.880767704126585</c:v>
                </c:pt>
                <c:pt idx="34">
                  <c:v>16.308908509421858</c:v>
                </c:pt>
                <c:pt idx="35">
                  <c:v>17.103420894115466</c:v>
                </c:pt>
                <c:pt idx="36">
                  <c:v>11.613586629297027</c:v>
                </c:pt>
                <c:pt idx="37">
                  <c:v>11.617448205634716</c:v>
                </c:pt>
                <c:pt idx="38">
                  <c:v>13.163187185296724</c:v>
                </c:pt>
                <c:pt idx="39">
                  <c:v>0.62531361466815816</c:v>
                </c:pt>
                <c:pt idx="40">
                  <c:v>0.74585141305499825</c:v>
                </c:pt>
                <c:pt idx="41">
                  <c:v>0.71160150072507655</c:v>
                </c:pt>
                <c:pt idx="42">
                  <c:v>0.50418091017275291</c:v>
                </c:pt>
                <c:pt idx="43">
                  <c:v>0.50044729904846796</c:v>
                </c:pt>
                <c:pt idx="44">
                  <c:v>0.49393871264568889</c:v>
                </c:pt>
                <c:pt idx="45">
                  <c:v>0.42928473498710173</c:v>
                </c:pt>
                <c:pt idx="46">
                  <c:v>0.43655619271762869</c:v>
                </c:pt>
                <c:pt idx="47">
                  <c:v>0.41345965906181725</c:v>
                </c:pt>
                <c:pt idx="48">
                  <c:v>0.34792467707535174</c:v>
                </c:pt>
                <c:pt idx="49">
                  <c:v>0.33492815753279215</c:v>
                </c:pt>
                <c:pt idx="50">
                  <c:v>0.33922838394263499</c:v>
                </c:pt>
                <c:pt idx="51">
                  <c:v>0.3598138547928712</c:v>
                </c:pt>
                <c:pt idx="52">
                  <c:v>0.27389163289243174</c:v>
                </c:pt>
                <c:pt idx="53">
                  <c:v>0.28821519038820087</c:v>
                </c:pt>
                <c:pt idx="54">
                  <c:v>0.24550707594280188</c:v>
                </c:pt>
                <c:pt idx="55">
                  <c:v>0.30345201539600064</c:v>
                </c:pt>
                <c:pt idx="56">
                  <c:v>0.29519625320394483</c:v>
                </c:pt>
                <c:pt idx="57">
                  <c:v>0.23158792246668458</c:v>
                </c:pt>
                <c:pt idx="58">
                  <c:v>0.22436859213712151</c:v>
                </c:pt>
                <c:pt idx="59">
                  <c:v>0.21816083890639937</c:v>
                </c:pt>
                <c:pt idx="60">
                  <c:v>0.22461979516115882</c:v>
                </c:pt>
                <c:pt idx="61">
                  <c:v>0.22598553456706524</c:v>
                </c:pt>
                <c:pt idx="62">
                  <c:v>0.24078678903514147</c:v>
                </c:pt>
                <c:pt idx="63">
                  <c:v>0.17925741796610692</c:v>
                </c:pt>
                <c:pt idx="64">
                  <c:v>0.18343638076664565</c:v>
                </c:pt>
                <c:pt idx="65">
                  <c:v>0.22842284430575868</c:v>
                </c:pt>
                <c:pt idx="66">
                  <c:v>0.17635651408922909</c:v>
                </c:pt>
                <c:pt idx="67">
                  <c:v>0.1893116503375086</c:v>
                </c:pt>
                <c:pt idx="68">
                  <c:v>0.20114056392933263</c:v>
                </c:pt>
                <c:pt idx="69">
                  <c:v>0.20280246484820535</c:v>
                </c:pt>
                <c:pt idx="70">
                  <c:v>0.20037453989028681</c:v>
                </c:pt>
                <c:pt idx="71">
                  <c:v>0.18518931488829718</c:v>
                </c:pt>
                <c:pt idx="72">
                  <c:v>0.16915230316993332</c:v>
                </c:pt>
                <c:pt idx="73">
                  <c:v>0.20371384109750956</c:v>
                </c:pt>
                <c:pt idx="74">
                  <c:v>0.19029458581646885</c:v>
                </c:pt>
                <c:pt idx="75">
                  <c:v>0.19631264416515262</c:v>
                </c:pt>
                <c:pt idx="76">
                  <c:v>0.17749673519346357</c:v>
                </c:pt>
                <c:pt idx="77">
                  <c:v>0.21251340813589711</c:v>
                </c:pt>
                <c:pt idx="78">
                  <c:v>0.15594866247610178</c:v>
                </c:pt>
                <c:pt idx="79">
                  <c:v>0.1790222243780307</c:v>
                </c:pt>
                <c:pt idx="80">
                  <c:v>0.15810826094421748</c:v>
                </c:pt>
                <c:pt idx="81">
                  <c:v>0.21379933662323392</c:v>
                </c:pt>
                <c:pt idx="82">
                  <c:v>0.16991851414122053</c:v>
                </c:pt>
                <c:pt idx="83">
                  <c:v>0.16652399668591633</c:v>
                </c:pt>
                <c:pt idx="84">
                  <c:v>0.18216708268137233</c:v>
                </c:pt>
                <c:pt idx="85">
                  <c:v>0.17765541986451958</c:v>
                </c:pt>
                <c:pt idx="86">
                  <c:v>0.17309955541224464</c:v>
                </c:pt>
                <c:pt idx="87">
                  <c:v>0.17969478326210403</c:v>
                </c:pt>
                <c:pt idx="88">
                  <c:v>0.17891439598002759</c:v>
                </c:pt>
                <c:pt idx="89">
                  <c:v>0.14929244867853067</c:v>
                </c:pt>
              </c:numCache>
            </c:numRef>
          </c:xVal>
          <c:yVal>
            <c:numRef>
              <c:f>'loc_u_vs!!!'!$F$100:$F$189</c:f>
              <c:numCache>
                <c:formatCode>General</c:formatCode>
                <c:ptCount val="90"/>
                <c:pt idx="0">
                  <c:v>0.93478600000000001</c:v>
                </c:pt>
                <c:pt idx="1">
                  <c:v>0.93694100000000002</c:v>
                </c:pt>
                <c:pt idx="2">
                  <c:v>0.93933800000000001</c:v>
                </c:pt>
                <c:pt idx="3">
                  <c:v>0.86006700000000003</c:v>
                </c:pt>
                <c:pt idx="4">
                  <c:v>0.86163800000000001</c:v>
                </c:pt>
                <c:pt idx="5">
                  <c:v>0.85533000000000003</c:v>
                </c:pt>
                <c:pt idx="6">
                  <c:v>0.81250800000000001</c:v>
                </c:pt>
                <c:pt idx="7">
                  <c:v>0.81631399999999998</c:v>
                </c:pt>
                <c:pt idx="8">
                  <c:v>0.81135400000000002</c:v>
                </c:pt>
                <c:pt idx="9">
                  <c:v>0.780501</c:v>
                </c:pt>
                <c:pt idx="10">
                  <c:v>0.77849999999999997</c:v>
                </c:pt>
                <c:pt idx="11">
                  <c:v>0.78010800000000002</c:v>
                </c:pt>
                <c:pt idx="12">
                  <c:v>0.75272300000000003</c:v>
                </c:pt>
                <c:pt idx="13">
                  <c:v>0.75592700000000002</c:v>
                </c:pt>
                <c:pt idx="14">
                  <c:v>0.75780599999999998</c:v>
                </c:pt>
                <c:pt idx="15">
                  <c:v>0.93386100000000005</c:v>
                </c:pt>
                <c:pt idx="16">
                  <c:v>0.94023400000000001</c:v>
                </c:pt>
                <c:pt idx="17">
                  <c:v>0.93660299999999996</c:v>
                </c:pt>
                <c:pt idx="18">
                  <c:v>0.85899899999999996</c:v>
                </c:pt>
                <c:pt idx="19">
                  <c:v>0.86580800000000002</c:v>
                </c:pt>
                <c:pt idx="20">
                  <c:v>0.85938400000000004</c:v>
                </c:pt>
                <c:pt idx="21">
                  <c:v>0.81531799999999999</c:v>
                </c:pt>
                <c:pt idx="22">
                  <c:v>0.81511400000000001</c:v>
                </c:pt>
                <c:pt idx="23">
                  <c:v>0.81263700000000005</c:v>
                </c:pt>
                <c:pt idx="24">
                  <c:v>0.78135900000000003</c:v>
                </c:pt>
                <c:pt idx="25">
                  <c:v>0.77526899999999999</c:v>
                </c:pt>
                <c:pt idx="26">
                  <c:v>0.77609300000000003</c:v>
                </c:pt>
                <c:pt idx="27">
                  <c:v>0.75966</c:v>
                </c:pt>
                <c:pt idx="28">
                  <c:v>0.74949900000000003</c:v>
                </c:pt>
                <c:pt idx="29">
                  <c:v>0.76046499999999995</c:v>
                </c:pt>
                <c:pt idx="30">
                  <c:v>0.96080900000000002</c:v>
                </c:pt>
                <c:pt idx="31">
                  <c:v>0.96272100000000005</c:v>
                </c:pt>
                <c:pt idx="32">
                  <c:v>0.96113099999999996</c:v>
                </c:pt>
                <c:pt idx="33">
                  <c:v>0.95142400000000005</c:v>
                </c:pt>
                <c:pt idx="34">
                  <c:v>0.95194699999999999</c:v>
                </c:pt>
                <c:pt idx="35">
                  <c:v>0.95300799999999997</c:v>
                </c:pt>
                <c:pt idx="36">
                  <c:v>0.94543500000000003</c:v>
                </c:pt>
                <c:pt idx="37">
                  <c:v>0.94106999999999996</c:v>
                </c:pt>
                <c:pt idx="38">
                  <c:v>0.94395700000000005</c:v>
                </c:pt>
                <c:pt idx="39">
                  <c:v>0.73604099999999995</c:v>
                </c:pt>
                <c:pt idx="40">
                  <c:v>0.73499899999999996</c:v>
                </c:pt>
                <c:pt idx="41">
                  <c:v>0.73561399999999999</c:v>
                </c:pt>
                <c:pt idx="42">
                  <c:v>0.69247499999999995</c:v>
                </c:pt>
                <c:pt idx="43">
                  <c:v>0.69311</c:v>
                </c:pt>
                <c:pt idx="44">
                  <c:v>0.68379999999999996</c:v>
                </c:pt>
                <c:pt idx="45">
                  <c:v>0.65558399999999994</c:v>
                </c:pt>
                <c:pt idx="46">
                  <c:v>0.65688800000000003</c:v>
                </c:pt>
                <c:pt idx="47">
                  <c:v>0.66152500000000003</c:v>
                </c:pt>
                <c:pt idx="48">
                  <c:v>0.63507999999999998</c:v>
                </c:pt>
                <c:pt idx="49">
                  <c:v>0.63238399999999995</c:v>
                </c:pt>
                <c:pt idx="50">
                  <c:v>0.63802700000000001</c:v>
                </c:pt>
                <c:pt idx="51">
                  <c:v>0.62126499999999996</c:v>
                </c:pt>
                <c:pt idx="52">
                  <c:v>0.62331099999999995</c:v>
                </c:pt>
                <c:pt idx="53">
                  <c:v>0.61870199999999997</c:v>
                </c:pt>
                <c:pt idx="54">
                  <c:v>0.59877000000000002</c:v>
                </c:pt>
                <c:pt idx="55">
                  <c:v>0.59009</c:v>
                </c:pt>
                <c:pt idx="56">
                  <c:v>0.60069899999999998</c:v>
                </c:pt>
                <c:pt idx="57">
                  <c:v>0.56828699999999999</c:v>
                </c:pt>
                <c:pt idx="58">
                  <c:v>0.567415</c:v>
                </c:pt>
                <c:pt idx="59">
                  <c:v>0.56855599999999995</c:v>
                </c:pt>
                <c:pt idx="60">
                  <c:v>0.54276599999999997</c:v>
                </c:pt>
                <c:pt idx="61">
                  <c:v>0.54173000000000004</c:v>
                </c:pt>
                <c:pt idx="62">
                  <c:v>0.54360200000000003</c:v>
                </c:pt>
                <c:pt idx="63">
                  <c:v>0.52166299999999999</c:v>
                </c:pt>
                <c:pt idx="64">
                  <c:v>0.51934199999999997</c:v>
                </c:pt>
                <c:pt idx="65">
                  <c:v>0.52047100000000002</c:v>
                </c:pt>
                <c:pt idx="66">
                  <c:v>0.495612</c:v>
                </c:pt>
                <c:pt idx="67">
                  <c:v>0.495724</c:v>
                </c:pt>
                <c:pt idx="68">
                  <c:v>0.49582599999999999</c:v>
                </c:pt>
                <c:pt idx="69">
                  <c:v>0.48377799999999999</c:v>
                </c:pt>
                <c:pt idx="70">
                  <c:v>0.48315900000000001</c:v>
                </c:pt>
                <c:pt idx="71">
                  <c:v>0.48478199999999999</c:v>
                </c:pt>
                <c:pt idx="72">
                  <c:v>0.467613</c:v>
                </c:pt>
                <c:pt idx="73">
                  <c:v>0.46257799999999999</c:v>
                </c:pt>
                <c:pt idx="74">
                  <c:v>0.462036</c:v>
                </c:pt>
                <c:pt idx="75">
                  <c:v>0.45530199999999998</c:v>
                </c:pt>
                <c:pt idx="76">
                  <c:v>0.457428</c:v>
                </c:pt>
                <c:pt idx="77">
                  <c:v>0.45092300000000002</c:v>
                </c:pt>
                <c:pt idx="78">
                  <c:v>0.43365100000000001</c:v>
                </c:pt>
                <c:pt idx="79">
                  <c:v>0.440722</c:v>
                </c:pt>
                <c:pt idx="80">
                  <c:v>0.443884</c:v>
                </c:pt>
                <c:pt idx="81">
                  <c:v>0.41470800000000002</c:v>
                </c:pt>
                <c:pt idx="82">
                  <c:v>0.41551399999999999</c:v>
                </c:pt>
                <c:pt idx="83">
                  <c:v>0.41573599999999999</c:v>
                </c:pt>
                <c:pt idx="84">
                  <c:v>0.40162799999999999</c:v>
                </c:pt>
                <c:pt idx="85">
                  <c:v>0.405142</c:v>
                </c:pt>
                <c:pt idx="86">
                  <c:v>0.397399</c:v>
                </c:pt>
                <c:pt idx="87">
                  <c:v>0.39061800000000002</c:v>
                </c:pt>
                <c:pt idx="88">
                  <c:v>0.38558900000000002</c:v>
                </c:pt>
                <c:pt idx="89">
                  <c:v>0.38136300000000001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'loc_u_vs!!!'!$M$126:$M$134</c:f>
              <c:numCache>
                <c:formatCode>General</c:formatCode>
                <c:ptCount val="9"/>
                <c:pt idx="0">
                  <c:v>0.74219989692362132</c:v>
                </c:pt>
                <c:pt idx="1">
                  <c:v>0.67220936054943181</c:v>
                </c:pt>
                <c:pt idx="2">
                  <c:v>0.71426246021134521</c:v>
                </c:pt>
                <c:pt idx="3">
                  <c:v>0.70099999999999996</c:v>
                </c:pt>
                <c:pt idx="4">
                  <c:v>0.69099999999999995</c:v>
                </c:pt>
                <c:pt idx="5">
                  <c:v>0.71199999999999997</c:v>
                </c:pt>
                <c:pt idx="6">
                  <c:v>0.74429999999999996</c:v>
                </c:pt>
                <c:pt idx="7">
                  <c:v>0.66800000000000004</c:v>
                </c:pt>
                <c:pt idx="8">
                  <c:v>0.70499999999999996</c:v>
                </c:pt>
              </c:numCache>
            </c:numRef>
          </c:xVal>
          <c:yVal>
            <c:numRef>
              <c:f>'loc_u_vs!!!'!$N$126:$N$134</c:f>
              <c:numCache>
                <c:formatCode>General</c:formatCode>
                <c:ptCount val="9"/>
                <c:pt idx="0">
                  <c:v>0.96608099999999997</c:v>
                </c:pt>
                <c:pt idx="1">
                  <c:v>0.96721500000000005</c:v>
                </c:pt>
                <c:pt idx="2">
                  <c:v>0.96660000000000001</c:v>
                </c:pt>
                <c:pt idx="3">
                  <c:v>0.97768100000000002</c:v>
                </c:pt>
                <c:pt idx="4">
                  <c:v>0.96621500000000005</c:v>
                </c:pt>
                <c:pt idx="5">
                  <c:v>0.96660000000000001</c:v>
                </c:pt>
                <c:pt idx="6">
                  <c:v>0.96308099999999996</c:v>
                </c:pt>
                <c:pt idx="7">
                  <c:v>0.97114199999999995</c:v>
                </c:pt>
                <c:pt idx="8">
                  <c:v>0.97660000000000002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5448"/>
        <c:axId val="201645840"/>
      </c:scatterChart>
      <c:valAx>
        <c:axId val="201645448"/>
        <c:scaling>
          <c:orientation val="minMax"/>
          <c:max val="1.5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Ratio(Index</a:t>
                </a:r>
                <a:r>
                  <a:rPr lang="en-US" baseline="0"/>
                  <a:t>Size, DocSize)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5840"/>
        <c:crosses val="autoZero"/>
        <c:crossBetween val="midCat"/>
      </c:valAx>
      <c:valAx>
        <c:axId val="201645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</a:t>
                </a:r>
                <a:r>
                  <a:rPr lang="en-US" baseline="0"/>
                  <a:t>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Uncertainty vs BM25 Map { 16 pages, 1000 docs, 1 term/query, 1 or 2 words/term, 1 secret, 0 obfuscations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[1]LocUncerrt_vs_BM25!$I$583:$I$779</c:f>
              <c:numCache>
                <c:formatCode>General</c:formatCode>
                <c:ptCount val="19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232</c:v>
                </c:pt>
                <c:pt idx="22">
                  <c:v>232</c:v>
                </c:pt>
                <c:pt idx="23">
                  <c:v>232</c:v>
                </c:pt>
                <c:pt idx="24">
                  <c:v>264</c:v>
                </c:pt>
                <c:pt idx="25">
                  <c:v>264</c:v>
                </c:pt>
                <c:pt idx="26">
                  <c:v>264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360</c:v>
                </c:pt>
                <c:pt idx="34">
                  <c:v>360</c:v>
                </c:pt>
                <c:pt idx="35">
                  <c:v>360</c:v>
                </c:pt>
                <c:pt idx="36">
                  <c:v>392</c:v>
                </c:pt>
                <c:pt idx="37">
                  <c:v>392</c:v>
                </c:pt>
                <c:pt idx="38">
                  <c:v>392</c:v>
                </c:pt>
                <c:pt idx="39">
                  <c:v>424</c:v>
                </c:pt>
                <c:pt idx="40">
                  <c:v>424</c:v>
                </c:pt>
                <c:pt idx="41">
                  <c:v>424</c:v>
                </c:pt>
                <c:pt idx="42">
                  <c:v>456</c:v>
                </c:pt>
                <c:pt idx="43">
                  <c:v>456</c:v>
                </c:pt>
                <c:pt idx="44">
                  <c:v>456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520</c:v>
                </c:pt>
                <c:pt idx="49">
                  <c:v>520</c:v>
                </c:pt>
                <c:pt idx="50">
                  <c:v>520</c:v>
                </c:pt>
                <c:pt idx="51">
                  <c:v>552</c:v>
                </c:pt>
                <c:pt idx="52">
                  <c:v>552</c:v>
                </c:pt>
                <c:pt idx="53">
                  <c:v>552</c:v>
                </c:pt>
                <c:pt idx="54">
                  <c:v>584</c:v>
                </c:pt>
                <c:pt idx="55">
                  <c:v>584</c:v>
                </c:pt>
                <c:pt idx="56">
                  <c:v>584</c:v>
                </c:pt>
                <c:pt idx="57">
                  <c:v>616</c:v>
                </c:pt>
                <c:pt idx="58">
                  <c:v>616</c:v>
                </c:pt>
                <c:pt idx="59">
                  <c:v>616</c:v>
                </c:pt>
                <c:pt idx="60">
                  <c:v>648</c:v>
                </c:pt>
                <c:pt idx="61">
                  <c:v>648</c:v>
                </c:pt>
                <c:pt idx="62">
                  <c:v>648</c:v>
                </c:pt>
                <c:pt idx="63">
                  <c:v>680</c:v>
                </c:pt>
                <c:pt idx="64">
                  <c:v>680</c:v>
                </c:pt>
                <c:pt idx="65">
                  <c:v>680</c:v>
                </c:pt>
                <c:pt idx="66">
                  <c:v>712</c:v>
                </c:pt>
                <c:pt idx="67">
                  <c:v>712</c:v>
                </c:pt>
                <c:pt idx="68">
                  <c:v>712</c:v>
                </c:pt>
                <c:pt idx="69">
                  <c:v>744</c:v>
                </c:pt>
                <c:pt idx="70">
                  <c:v>744</c:v>
                </c:pt>
                <c:pt idx="71">
                  <c:v>744</c:v>
                </c:pt>
                <c:pt idx="72">
                  <c:v>776</c:v>
                </c:pt>
                <c:pt idx="73">
                  <c:v>776</c:v>
                </c:pt>
                <c:pt idx="74">
                  <c:v>776</c:v>
                </c:pt>
                <c:pt idx="75">
                  <c:v>808</c:v>
                </c:pt>
                <c:pt idx="76">
                  <c:v>808</c:v>
                </c:pt>
                <c:pt idx="77">
                  <c:v>808</c:v>
                </c:pt>
                <c:pt idx="78">
                  <c:v>840</c:v>
                </c:pt>
                <c:pt idx="79">
                  <c:v>840</c:v>
                </c:pt>
                <c:pt idx="80">
                  <c:v>840</c:v>
                </c:pt>
                <c:pt idx="81">
                  <c:v>872</c:v>
                </c:pt>
                <c:pt idx="82">
                  <c:v>872</c:v>
                </c:pt>
                <c:pt idx="83">
                  <c:v>872</c:v>
                </c:pt>
                <c:pt idx="84">
                  <c:v>904</c:v>
                </c:pt>
                <c:pt idx="85">
                  <c:v>904</c:v>
                </c:pt>
                <c:pt idx="86">
                  <c:v>904</c:v>
                </c:pt>
                <c:pt idx="87">
                  <c:v>936</c:v>
                </c:pt>
                <c:pt idx="88">
                  <c:v>936</c:v>
                </c:pt>
                <c:pt idx="89">
                  <c:v>936</c:v>
                </c:pt>
                <c:pt idx="90">
                  <c:v>968</c:v>
                </c:pt>
                <c:pt idx="91">
                  <c:v>968</c:v>
                </c:pt>
                <c:pt idx="92">
                  <c:v>968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1032</c:v>
                </c:pt>
                <c:pt idx="97">
                  <c:v>1032</c:v>
                </c:pt>
                <c:pt idx="98">
                  <c:v>1032</c:v>
                </c:pt>
                <c:pt idx="99">
                  <c:v>1064</c:v>
                </c:pt>
                <c:pt idx="100">
                  <c:v>1064</c:v>
                </c:pt>
                <c:pt idx="101">
                  <c:v>1064</c:v>
                </c:pt>
                <c:pt idx="102">
                  <c:v>1096</c:v>
                </c:pt>
                <c:pt idx="103">
                  <c:v>1096</c:v>
                </c:pt>
                <c:pt idx="104">
                  <c:v>1096</c:v>
                </c:pt>
                <c:pt idx="105">
                  <c:v>1128</c:v>
                </c:pt>
                <c:pt idx="106">
                  <c:v>1128</c:v>
                </c:pt>
                <c:pt idx="107">
                  <c:v>1128</c:v>
                </c:pt>
                <c:pt idx="108">
                  <c:v>1160</c:v>
                </c:pt>
                <c:pt idx="109">
                  <c:v>1160</c:v>
                </c:pt>
                <c:pt idx="110">
                  <c:v>1160</c:v>
                </c:pt>
                <c:pt idx="111">
                  <c:v>1192</c:v>
                </c:pt>
                <c:pt idx="112">
                  <c:v>1192</c:v>
                </c:pt>
                <c:pt idx="113">
                  <c:v>1192</c:v>
                </c:pt>
                <c:pt idx="114">
                  <c:v>1224</c:v>
                </c:pt>
                <c:pt idx="115">
                  <c:v>1224</c:v>
                </c:pt>
                <c:pt idx="116">
                  <c:v>1224</c:v>
                </c:pt>
                <c:pt idx="117">
                  <c:v>1256</c:v>
                </c:pt>
                <c:pt idx="118">
                  <c:v>1256</c:v>
                </c:pt>
                <c:pt idx="119">
                  <c:v>1256</c:v>
                </c:pt>
                <c:pt idx="120">
                  <c:v>1288</c:v>
                </c:pt>
                <c:pt idx="121">
                  <c:v>1288</c:v>
                </c:pt>
                <c:pt idx="122">
                  <c:v>1288</c:v>
                </c:pt>
                <c:pt idx="123">
                  <c:v>1320</c:v>
                </c:pt>
                <c:pt idx="124">
                  <c:v>1320</c:v>
                </c:pt>
                <c:pt idx="125">
                  <c:v>1320</c:v>
                </c:pt>
                <c:pt idx="126">
                  <c:v>1352</c:v>
                </c:pt>
                <c:pt idx="127">
                  <c:v>1352</c:v>
                </c:pt>
                <c:pt idx="128">
                  <c:v>1352</c:v>
                </c:pt>
                <c:pt idx="129">
                  <c:v>1384</c:v>
                </c:pt>
                <c:pt idx="130">
                  <c:v>1384</c:v>
                </c:pt>
                <c:pt idx="131">
                  <c:v>1384</c:v>
                </c:pt>
                <c:pt idx="132">
                  <c:v>1416</c:v>
                </c:pt>
                <c:pt idx="133">
                  <c:v>1416</c:v>
                </c:pt>
                <c:pt idx="134">
                  <c:v>1416</c:v>
                </c:pt>
                <c:pt idx="135">
                  <c:v>1448</c:v>
                </c:pt>
                <c:pt idx="136">
                  <c:v>1448</c:v>
                </c:pt>
                <c:pt idx="137">
                  <c:v>1448</c:v>
                </c:pt>
                <c:pt idx="138">
                  <c:v>1480</c:v>
                </c:pt>
                <c:pt idx="139">
                  <c:v>1480</c:v>
                </c:pt>
                <c:pt idx="140">
                  <c:v>1480</c:v>
                </c:pt>
                <c:pt idx="141">
                  <c:v>1512</c:v>
                </c:pt>
                <c:pt idx="142">
                  <c:v>1512</c:v>
                </c:pt>
                <c:pt idx="143">
                  <c:v>1512</c:v>
                </c:pt>
                <c:pt idx="144">
                  <c:v>1564</c:v>
                </c:pt>
                <c:pt idx="145">
                  <c:v>1564</c:v>
                </c:pt>
                <c:pt idx="146">
                  <c:v>1564</c:v>
                </c:pt>
                <c:pt idx="147">
                  <c:v>1596</c:v>
                </c:pt>
                <c:pt idx="148">
                  <c:v>1596</c:v>
                </c:pt>
                <c:pt idx="149">
                  <c:v>1596</c:v>
                </c:pt>
                <c:pt idx="150">
                  <c:v>1628</c:v>
                </c:pt>
                <c:pt idx="151">
                  <c:v>1628</c:v>
                </c:pt>
                <c:pt idx="152">
                  <c:v>1628</c:v>
                </c:pt>
                <c:pt idx="153">
                  <c:v>1660</c:v>
                </c:pt>
                <c:pt idx="154">
                  <c:v>1660</c:v>
                </c:pt>
                <c:pt idx="155">
                  <c:v>1660</c:v>
                </c:pt>
                <c:pt idx="156">
                  <c:v>1692</c:v>
                </c:pt>
                <c:pt idx="157">
                  <c:v>1692</c:v>
                </c:pt>
                <c:pt idx="158">
                  <c:v>1692</c:v>
                </c:pt>
                <c:pt idx="159">
                  <c:v>1724</c:v>
                </c:pt>
                <c:pt idx="160">
                  <c:v>1724</c:v>
                </c:pt>
                <c:pt idx="161">
                  <c:v>1724</c:v>
                </c:pt>
                <c:pt idx="162">
                  <c:v>1756</c:v>
                </c:pt>
                <c:pt idx="163">
                  <c:v>1756</c:v>
                </c:pt>
                <c:pt idx="164">
                  <c:v>1756</c:v>
                </c:pt>
                <c:pt idx="165">
                  <c:v>1788</c:v>
                </c:pt>
                <c:pt idx="166">
                  <c:v>1788</c:v>
                </c:pt>
                <c:pt idx="167">
                  <c:v>1788</c:v>
                </c:pt>
                <c:pt idx="168">
                  <c:v>1820</c:v>
                </c:pt>
                <c:pt idx="169">
                  <c:v>1820</c:v>
                </c:pt>
                <c:pt idx="170">
                  <c:v>1820</c:v>
                </c:pt>
                <c:pt idx="171">
                  <c:v>1852</c:v>
                </c:pt>
                <c:pt idx="172">
                  <c:v>1852</c:v>
                </c:pt>
                <c:pt idx="173">
                  <c:v>1852</c:v>
                </c:pt>
                <c:pt idx="174">
                  <c:v>1884</c:v>
                </c:pt>
                <c:pt idx="175">
                  <c:v>1884</c:v>
                </c:pt>
                <c:pt idx="176">
                  <c:v>1884</c:v>
                </c:pt>
                <c:pt idx="177">
                  <c:v>1916</c:v>
                </c:pt>
                <c:pt idx="178">
                  <c:v>1916</c:v>
                </c:pt>
                <c:pt idx="179">
                  <c:v>1916</c:v>
                </c:pt>
                <c:pt idx="180">
                  <c:v>1948</c:v>
                </c:pt>
                <c:pt idx="181">
                  <c:v>1948</c:v>
                </c:pt>
                <c:pt idx="182">
                  <c:v>1948</c:v>
                </c:pt>
                <c:pt idx="183">
                  <c:v>1980</c:v>
                </c:pt>
                <c:pt idx="184">
                  <c:v>1980</c:v>
                </c:pt>
                <c:pt idx="185">
                  <c:v>1980</c:v>
                </c:pt>
                <c:pt idx="186">
                  <c:v>2012</c:v>
                </c:pt>
                <c:pt idx="187">
                  <c:v>2012</c:v>
                </c:pt>
                <c:pt idx="188">
                  <c:v>2012</c:v>
                </c:pt>
                <c:pt idx="189">
                  <c:v>2044</c:v>
                </c:pt>
                <c:pt idx="190">
                  <c:v>2044</c:v>
                </c:pt>
                <c:pt idx="191">
                  <c:v>2044</c:v>
                </c:pt>
                <c:pt idx="192">
                  <c:v>2076</c:v>
                </c:pt>
                <c:pt idx="193">
                  <c:v>2076</c:v>
                </c:pt>
                <c:pt idx="194">
                  <c:v>2076</c:v>
                </c:pt>
                <c:pt idx="195">
                  <c:v>2108</c:v>
                </c:pt>
                <c:pt idx="196">
                  <c:v>2108</c:v>
                </c:pt>
              </c:numCache>
            </c:numRef>
          </c:xVal>
          <c:yVal>
            <c:numRef>
              <c:f>[1]LocUncerrt_vs_BM25!$K$583:$K$779</c:f>
              <c:numCache>
                <c:formatCode>General</c:formatCode>
                <c:ptCount val="197"/>
                <c:pt idx="0">
                  <c:v>0.89343899999999998</c:v>
                </c:pt>
                <c:pt idx="1">
                  <c:v>0.89384399999999997</c:v>
                </c:pt>
                <c:pt idx="2">
                  <c:v>0.89810699999999999</c:v>
                </c:pt>
                <c:pt idx="3">
                  <c:v>0.89615999999999996</c:v>
                </c:pt>
                <c:pt idx="4">
                  <c:v>0.89791699999999997</c:v>
                </c:pt>
                <c:pt idx="5">
                  <c:v>0.89531499999999997</c:v>
                </c:pt>
                <c:pt idx="6">
                  <c:v>0.88893800000000001</c:v>
                </c:pt>
                <c:pt idx="7">
                  <c:v>0.888019</c:v>
                </c:pt>
                <c:pt idx="8">
                  <c:v>0.89071800000000001</c:v>
                </c:pt>
                <c:pt idx="9">
                  <c:v>0.876579</c:v>
                </c:pt>
                <c:pt idx="10">
                  <c:v>0.87563199999999997</c:v>
                </c:pt>
                <c:pt idx="11">
                  <c:v>0.876722</c:v>
                </c:pt>
                <c:pt idx="12">
                  <c:v>0.86627500000000002</c:v>
                </c:pt>
                <c:pt idx="13">
                  <c:v>0.86350899999999997</c:v>
                </c:pt>
                <c:pt idx="14">
                  <c:v>0.86612699999999998</c:v>
                </c:pt>
                <c:pt idx="15">
                  <c:v>0.85400100000000001</c:v>
                </c:pt>
                <c:pt idx="16">
                  <c:v>0.86077999999999999</c:v>
                </c:pt>
                <c:pt idx="17">
                  <c:v>0.85685100000000003</c:v>
                </c:pt>
                <c:pt idx="18">
                  <c:v>0.84710700000000005</c:v>
                </c:pt>
                <c:pt idx="19">
                  <c:v>0.84578399999999998</c:v>
                </c:pt>
                <c:pt idx="20">
                  <c:v>0.84364600000000001</c:v>
                </c:pt>
                <c:pt idx="21">
                  <c:v>0.83704100000000004</c:v>
                </c:pt>
                <c:pt idx="22">
                  <c:v>0.84008499999999997</c:v>
                </c:pt>
                <c:pt idx="23">
                  <c:v>0.84022699999999995</c:v>
                </c:pt>
                <c:pt idx="24">
                  <c:v>0.83355699999999999</c:v>
                </c:pt>
                <c:pt idx="25">
                  <c:v>0.83019699999999996</c:v>
                </c:pt>
                <c:pt idx="26">
                  <c:v>0.833152</c:v>
                </c:pt>
                <c:pt idx="27">
                  <c:v>0.82739300000000005</c:v>
                </c:pt>
                <c:pt idx="28">
                  <c:v>0.82760299999999998</c:v>
                </c:pt>
                <c:pt idx="29">
                  <c:v>0.82276499999999997</c:v>
                </c:pt>
                <c:pt idx="30">
                  <c:v>0.82318800000000003</c:v>
                </c:pt>
                <c:pt idx="31">
                  <c:v>0.81290700000000005</c:v>
                </c:pt>
                <c:pt idx="32">
                  <c:v>0.823909</c:v>
                </c:pt>
                <c:pt idx="33">
                  <c:v>0.818384</c:v>
                </c:pt>
                <c:pt idx="34">
                  <c:v>0.80874400000000002</c:v>
                </c:pt>
                <c:pt idx="35">
                  <c:v>0.813446</c:v>
                </c:pt>
                <c:pt idx="36">
                  <c:v>0.80802799999999997</c:v>
                </c:pt>
                <c:pt idx="37">
                  <c:v>0.80437899999999996</c:v>
                </c:pt>
                <c:pt idx="38">
                  <c:v>0.80496000000000001</c:v>
                </c:pt>
                <c:pt idx="39">
                  <c:v>0.80647800000000003</c:v>
                </c:pt>
                <c:pt idx="40">
                  <c:v>0.79779199999999995</c:v>
                </c:pt>
                <c:pt idx="41">
                  <c:v>0.80283700000000002</c:v>
                </c:pt>
                <c:pt idx="42">
                  <c:v>0.79610899999999996</c:v>
                </c:pt>
                <c:pt idx="43">
                  <c:v>0.79642800000000002</c:v>
                </c:pt>
                <c:pt idx="44">
                  <c:v>0.79166300000000001</c:v>
                </c:pt>
                <c:pt idx="45">
                  <c:v>0.79512799999999995</c:v>
                </c:pt>
                <c:pt idx="46">
                  <c:v>0.78676299999999999</c:v>
                </c:pt>
                <c:pt idx="47">
                  <c:v>0.79141399999999995</c:v>
                </c:pt>
                <c:pt idx="48">
                  <c:v>0.78814499999999998</c:v>
                </c:pt>
                <c:pt idx="49">
                  <c:v>0.78835200000000005</c:v>
                </c:pt>
                <c:pt idx="50">
                  <c:v>0.78196699999999997</c:v>
                </c:pt>
                <c:pt idx="51">
                  <c:v>0.78351999999999999</c:v>
                </c:pt>
                <c:pt idx="52">
                  <c:v>0.78358700000000003</c:v>
                </c:pt>
                <c:pt idx="53">
                  <c:v>0.77785000000000004</c:v>
                </c:pt>
                <c:pt idx="54">
                  <c:v>0.77960499999999999</c:v>
                </c:pt>
                <c:pt idx="55">
                  <c:v>0.77419800000000005</c:v>
                </c:pt>
                <c:pt idx="56">
                  <c:v>0.78546099999999996</c:v>
                </c:pt>
                <c:pt idx="57">
                  <c:v>0.76709700000000003</c:v>
                </c:pt>
                <c:pt idx="58">
                  <c:v>0.77823399999999998</c:v>
                </c:pt>
                <c:pt idx="59">
                  <c:v>0.76447299999999996</c:v>
                </c:pt>
                <c:pt idx="60">
                  <c:v>0.76848000000000005</c:v>
                </c:pt>
                <c:pt idx="61">
                  <c:v>0.77388400000000002</c:v>
                </c:pt>
                <c:pt idx="62">
                  <c:v>0.767872</c:v>
                </c:pt>
                <c:pt idx="63">
                  <c:v>0.76226700000000003</c:v>
                </c:pt>
                <c:pt idx="64">
                  <c:v>0.767397</c:v>
                </c:pt>
                <c:pt idx="65">
                  <c:v>0.76289099999999999</c:v>
                </c:pt>
                <c:pt idx="66">
                  <c:v>0.76273100000000005</c:v>
                </c:pt>
                <c:pt idx="67">
                  <c:v>0.76076100000000002</c:v>
                </c:pt>
                <c:pt idx="68">
                  <c:v>0.75764299999999996</c:v>
                </c:pt>
                <c:pt idx="69">
                  <c:v>0.75218200000000002</c:v>
                </c:pt>
                <c:pt idx="70">
                  <c:v>0.75222800000000001</c:v>
                </c:pt>
                <c:pt idx="71">
                  <c:v>0.75195299999999998</c:v>
                </c:pt>
                <c:pt idx="72">
                  <c:v>0.74596099999999999</c:v>
                </c:pt>
                <c:pt idx="73">
                  <c:v>0.74865899999999996</c:v>
                </c:pt>
                <c:pt idx="74">
                  <c:v>0.74802400000000002</c:v>
                </c:pt>
                <c:pt idx="75">
                  <c:v>0.74271200000000004</c:v>
                </c:pt>
                <c:pt idx="76">
                  <c:v>0.748811</c:v>
                </c:pt>
                <c:pt idx="77">
                  <c:v>0.73894899999999997</c:v>
                </c:pt>
                <c:pt idx="78">
                  <c:v>0.73936299999999999</c:v>
                </c:pt>
                <c:pt idx="79">
                  <c:v>0.74657600000000002</c:v>
                </c:pt>
                <c:pt idx="80">
                  <c:v>0.74843400000000004</c:v>
                </c:pt>
                <c:pt idx="81">
                  <c:v>0.74508399999999997</c:v>
                </c:pt>
                <c:pt idx="82">
                  <c:v>0.73348199999999997</c:v>
                </c:pt>
                <c:pt idx="83">
                  <c:v>0.73936400000000002</c:v>
                </c:pt>
                <c:pt idx="84">
                  <c:v>0.73762099999999997</c:v>
                </c:pt>
                <c:pt idx="85">
                  <c:v>0.73582000000000003</c:v>
                </c:pt>
                <c:pt idx="86">
                  <c:v>0.73335399999999995</c:v>
                </c:pt>
                <c:pt idx="87">
                  <c:v>0.72434600000000005</c:v>
                </c:pt>
                <c:pt idx="88">
                  <c:v>0.72968100000000002</c:v>
                </c:pt>
                <c:pt idx="89">
                  <c:v>0.73454900000000001</c:v>
                </c:pt>
                <c:pt idx="90">
                  <c:v>0.72682000000000002</c:v>
                </c:pt>
                <c:pt idx="91">
                  <c:v>0.72370199999999996</c:v>
                </c:pt>
                <c:pt idx="92">
                  <c:v>0.71995500000000001</c:v>
                </c:pt>
                <c:pt idx="93">
                  <c:v>0.724437</c:v>
                </c:pt>
                <c:pt idx="94">
                  <c:v>0.72879899999999997</c:v>
                </c:pt>
                <c:pt idx="95">
                  <c:v>0.72038999999999997</c:v>
                </c:pt>
                <c:pt idx="96">
                  <c:v>0.71267800000000003</c:v>
                </c:pt>
                <c:pt idx="97">
                  <c:v>0.71726100000000004</c:v>
                </c:pt>
                <c:pt idx="98">
                  <c:v>0.72372999999999998</c:v>
                </c:pt>
                <c:pt idx="99">
                  <c:v>0.72113000000000005</c:v>
                </c:pt>
                <c:pt idx="100">
                  <c:v>0.71133999999999997</c:v>
                </c:pt>
                <c:pt idx="101">
                  <c:v>0.71588200000000002</c:v>
                </c:pt>
                <c:pt idx="102">
                  <c:v>0.71768299999999996</c:v>
                </c:pt>
                <c:pt idx="103">
                  <c:v>0.71666300000000005</c:v>
                </c:pt>
                <c:pt idx="104">
                  <c:v>0.70176099999999997</c:v>
                </c:pt>
                <c:pt idx="105">
                  <c:v>0.70892999999999995</c:v>
                </c:pt>
                <c:pt idx="106">
                  <c:v>0.713758</c:v>
                </c:pt>
                <c:pt idx="107">
                  <c:v>0.70780699999999996</c:v>
                </c:pt>
                <c:pt idx="108">
                  <c:v>0.71036900000000003</c:v>
                </c:pt>
                <c:pt idx="109">
                  <c:v>0.70606000000000002</c:v>
                </c:pt>
                <c:pt idx="110">
                  <c:v>0.70733500000000005</c:v>
                </c:pt>
                <c:pt idx="111">
                  <c:v>0.70633999999999997</c:v>
                </c:pt>
                <c:pt idx="112">
                  <c:v>0.69866499999999998</c:v>
                </c:pt>
                <c:pt idx="113">
                  <c:v>0.70067299999999999</c:v>
                </c:pt>
                <c:pt idx="114">
                  <c:v>0.69745800000000002</c:v>
                </c:pt>
                <c:pt idx="115">
                  <c:v>0.69755299999999998</c:v>
                </c:pt>
                <c:pt idx="116">
                  <c:v>0.69364899999999996</c:v>
                </c:pt>
                <c:pt idx="117">
                  <c:v>0.69418299999999999</c:v>
                </c:pt>
                <c:pt idx="118">
                  <c:v>0.68872699999999998</c:v>
                </c:pt>
                <c:pt idx="119">
                  <c:v>0.69686499999999996</c:v>
                </c:pt>
                <c:pt idx="120">
                  <c:v>0.69525599999999999</c:v>
                </c:pt>
                <c:pt idx="121">
                  <c:v>0.69514600000000004</c:v>
                </c:pt>
                <c:pt idx="122">
                  <c:v>0.69349700000000003</c:v>
                </c:pt>
                <c:pt idx="123">
                  <c:v>0.68482699999999996</c:v>
                </c:pt>
                <c:pt idx="124">
                  <c:v>0.69020199999999998</c:v>
                </c:pt>
                <c:pt idx="125">
                  <c:v>0.69138200000000005</c:v>
                </c:pt>
                <c:pt idx="126">
                  <c:v>0.68462500000000004</c:v>
                </c:pt>
                <c:pt idx="127">
                  <c:v>0.68832499999999996</c:v>
                </c:pt>
                <c:pt idx="128">
                  <c:v>0.68838699999999997</c:v>
                </c:pt>
                <c:pt idx="129">
                  <c:v>0.68594500000000003</c:v>
                </c:pt>
                <c:pt idx="130">
                  <c:v>0.69150199999999995</c:v>
                </c:pt>
                <c:pt idx="131">
                  <c:v>0.69137599999999999</c:v>
                </c:pt>
                <c:pt idx="132">
                  <c:v>0.678616</c:v>
                </c:pt>
                <c:pt idx="133">
                  <c:v>0.68062999999999996</c:v>
                </c:pt>
                <c:pt idx="134">
                  <c:v>0.67608400000000002</c:v>
                </c:pt>
                <c:pt idx="135">
                  <c:v>0.67744000000000004</c:v>
                </c:pt>
                <c:pt idx="136">
                  <c:v>0.680477</c:v>
                </c:pt>
                <c:pt idx="137">
                  <c:v>0.67950699999999997</c:v>
                </c:pt>
                <c:pt idx="138">
                  <c:v>0.68196000000000001</c:v>
                </c:pt>
                <c:pt idx="139">
                  <c:v>0.67316600000000004</c:v>
                </c:pt>
                <c:pt idx="140">
                  <c:v>0.67895399999999995</c:v>
                </c:pt>
                <c:pt idx="141">
                  <c:v>0.67200800000000005</c:v>
                </c:pt>
                <c:pt idx="142">
                  <c:v>0.67146399999999995</c:v>
                </c:pt>
                <c:pt idx="143">
                  <c:v>0.67900799999999994</c:v>
                </c:pt>
                <c:pt idx="144">
                  <c:v>0.66735299999999997</c:v>
                </c:pt>
                <c:pt idx="145">
                  <c:v>0.67088400000000004</c:v>
                </c:pt>
                <c:pt idx="146">
                  <c:v>0.66561599999999999</c:v>
                </c:pt>
                <c:pt idx="147">
                  <c:v>0.665323</c:v>
                </c:pt>
                <c:pt idx="148">
                  <c:v>0.662659</c:v>
                </c:pt>
                <c:pt idx="149">
                  <c:v>0.66297799999999996</c:v>
                </c:pt>
                <c:pt idx="150">
                  <c:v>0.66889200000000004</c:v>
                </c:pt>
                <c:pt idx="151">
                  <c:v>0.66093800000000003</c:v>
                </c:pt>
                <c:pt idx="152">
                  <c:v>0.66096600000000005</c:v>
                </c:pt>
                <c:pt idx="153">
                  <c:v>0.65909300000000004</c:v>
                </c:pt>
                <c:pt idx="154">
                  <c:v>0.65405400000000002</c:v>
                </c:pt>
                <c:pt idx="155">
                  <c:v>0.66197700000000004</c:v>
                </c:pt>
                <c:pt idx="156">
                  <c:v>0.66099699999999995</c:v>
                </c:pt>
                <c:pt idx="157">
                  <c:v>0.66329199999999999</c:v>
                </c:pt>
                <c:pt idx="158">
                  <c:v>0.65842400000000001</c:v>
                </c:pt>
                <c:pt idx="159">
                  <c:v>0.65035100000000001</c:v>
                </c:pt>
                <c:pt idx="160">
                  <c:v>0.65442299999999998</c:v>
                </c:pt>
                <c:pt idx="161">
                  <c:v>0.65190400000000004</c:v>
                </c:pt>
                <c:pt idx="162">
                  <c:v>0.64825500000000003</c:v>
                </c:pt>
                <c:pt idx="163">
                  <c:v>0.65100599999999997</c:v>
                </c:pt>
                <c:pt idx="164">
                  <c:v>0.65058499999999997</c:v>
                </c:pt>
                <c:pt idx="165">
                  <c:v>0.64258400000000004</c:v>
                </c:pt>
                <c:pt idx="166">
                  <c:v>0.64602999999999999</c:v>
                </c:pt>
                <c:pt idx="167">
                  <c:v>0.64623799999999998</c:v>
                </c:pt>
                <c:pt idx="168">
                  <c:v>0.63949800000000001</c:v>
                </c:pt>
                <c:pt idx="169">
                  <c:v>0.63921899999999998</c:v>
                </c:pt>
                <c:pt idx="170">
                  <c:v>0.64350300000000005</c:v>
                </c:pt>
                <c:pt idx="171">
                  <c:v>0.64349800000000001</c:v>
                </c:pt>
                <c:pt idx="172">
                  <c:v>0.64081900000000003</c:v>
                </c:pt>
                <c:pt idx="173">
                  <c:v>0.63586600000000004</c:v>
                </c:pt>
                <c:pt idx="174">
                  <c:v>0.64072300000000004</c:v>
                </c:pt>
                <c:pt idx="175">
                  <c:v>0.64054699999999998</c:v>
                </c:pt>
                <c:pt idx="176">
                  <c:v>0.63885599999999998</c:v>
                </c:pt>
                <c:pt idx="177">
                  <c:v>0.64198299999999997</c:v>
                </c:pt>
                <c:pt idx="178">
                  <c:v>0.63241099999999995</c:v>
                </c:pt>
                <c:pt idx="179">
                  <c:v>0.63673599999999997</c:v>
                </c:pt>
                <c:pt idx="180">
                  <c:v>0.64052200000000004</c:v>
                </c:pt>
                <c:pt idx="181">
                  <c:v>0.63062099999999999</c:v>
                </c:pt>
                <c:pt idx="182">
                  <c:v>0.62896399999999997</c:v>
                </c:pt>
                <c:pt idx="183">
                  <c:v>0.63977799999999996</c:v>
                </c:pt>
                <c:pt idx="184">
                  <c:v>0.63829199999999997</c:v>
                </c:pt>
                <c:pt idx="185">
                  <c:v>0.63913200000000003</c:v>
                </c:pt>
                <c:pt idx="186">
                  <c:v>0.62907500000000005</c:v>
                </c:pt>
                <c:pt idx="187">
                  <c:v>0.63061400000000001</c:v>
                </c:pt>
                <c:pt idx="188">
                  <c:v>0.63670199999999999</c:v>
                </c:pt>
                <c:pt idx="189">
                  <c:v>0.63030799999999998</c:v>
                </c:pt>
                <c:pt idx="190">
                  <c:v>0.63670899999999997</c:v>
                </c:pt>
                <c:pt idx="191">
                  <c:v>0.62820799999999999</c:v>
                </c:pt>
                <c:pt idx="192">
                  <c:v>0.63729800000000003</c:v>
                </c:pt>
                <c:pt idx="193">
                  <c:v>0.62764900000000001</c:v>
                </c:pt>
                <c:pt idx="194">
                  <c:v>0.63884300000000005</c:v>
                </c:pt>
                <c:pt idx="195">
                  <c:v>0.62890299999999999</c:v>
                </c:pt>
                <c:pt idx="196">
                  <c:v>0.639324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xVal>
            <c:numRef>
              <c:f>[1]LocUncerrt_vs_BM25!$M$583:$M$780</c:f>
              <c:numCache>
                <c:formatCode>General</c:formatCode>
                <c:ptCount val="19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232</c:v>
                </c:pt>
                <c:pt idx="22">
                  <c:v>232</c:v>
                </c:pt>
                <c:pt idx="23">
                  <c:v>232</c:v>
                </c:pt>
                <c:pt idx="24">
                  <c:v>264</c:v>
                </c:pt>
                <c:pt idx="25">
                  <c:v>264</c:v>
                </c:pt>
                <c:pt idx="26">
                  <c:v>264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360</c:v>
                </c:pt>
                <c:pt idx="34">
                  <c:v>360</c:v>
                </c:pt>
                <c:pt idx="35">
                  <c:v>360</c:v>
                </c:pt>
                <c:pt idx="36">
                  <c:v>392</c:v>
                </c:pt>
                <c:pt idx="37">
                  <c:v>392</c:v>
                </c:pt>
                <c:pt idx="38">
                  <c:v>392</c:v>
                </c:pt>
                <c:pt idx="39">
                  <c:v>424</c:v>
                </c:pt>
                <c:pt idx="40">
                  <c:v>424</c:v>
                </c:pt>
                <c:pt idx="41">
                  <c:v>424</c:v>
                </c:pt>
                <c:pt idx="42">
                  <c:v>456</c:v>
                </c:pt>
                <c:pt idx="43">
                  <c:v>456</c:v>
                </c:pt>
                <c:pt idx="44">
                  <c:v>456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520</c:v>
                </c:pt>
                <c:pt idx="49">
                  <c:v>520</c:v>
                </c:pt>
                <c:pt idx="50">
                  <c:v>520</c:v>
                </c:pt>
                <c:pt idx="51">
                  <c:v>552</c:v>
                </c:pt>
                <c:pt idx="52">
                  <c:v>552</c:v>
                </c:pt>
                <c:pt idx="53">
                  <c:v>552</c:v>
                </c:pt>
                <c:pt idx="54">
                  <c:v>584</c:v>
                </c:pt>
                <c:pt idx="55">
                  <c:v>584</c:v>
                </c:pt>
                <c:pt idx="56">
                  <c:v>584</c:v>
                </c:pt>
                <c:pt idx="57">
                  <c:v>616</c:v>
                </c:pt>
                <c:pt idx="58">
                  <c:v>616</c:v>
                </c:pt>
                <c:pt idx="59">
                  <c:v>616</c:v>
                </c:pt>
                <c:pt idx="60">
                  <c:v>648</c:v>
                </c:pt>
                <c:pt idx="61">
                  <c:v>648</c:v>
                </c:pt>
                <c:pt idx="62">
                  <c:v>648</c:v>
                </c:pt>
                <c:pt idx="63">
                  <c:v>680</c:v>
                </c:pt>
                <c:pt idx="64">
                  <c:v>680</c:v>
                </c:pt>
                <c:pt idx="65">
                  <c:v>680</c:v>
                </c:pt>
                <c:pt idx="66">
                  <c:v>712</c:v>
                </c:pt>
                <c:pt idx="67">
                  <c:v>712</c:v>
                </c:pt>
                <c:pt idx="68">
                  <c:v>712</c:v>
                </c:pt>
                <c:pt idx="69">
                  <c:v>744</c:v>
                </c:pt>
                <c:pt idx="70">
                  <c:v>744</c:v>
                </c:pt>
                <c:pt idx="71">
                  <c:v>744</c:v>
                </c:pt>
                <c:pt idx="72">
                  <c:v>776</c:v>
                </c:pt>
                <c:pt idx="73">
                  <c:v>776</c:v>
                </c:pt>
                <c:pt idx="74">
                  <c:v>776</c:v>
                </c:pt>
                <c:pt idx="75">
                  <c:v>808</c:v>
                </c:pt>
                <c:pt idx="76">
                  <c:v>808</c:v>
                </c:pt>
                <c:pt idx="77">
                  <c:v>808</c:v>
                </c:pt>
                <c:pt idx="78">
                  <c:v>840</c:v>
                </c:pt>
                <c:pt idx="79">
                  <c:v>840</c:v>
                </c:pt>
                <c:pt idx="80">
                  <c:v>840</c:v>
                </c:pt>
                <c:pt idx="81">
                  <c:v>872</c:v>
                </c:pt>
                <c:pt idx="82">
                  <c:v>872</c:v>
                </c:pt>
                <c:pt idx="83">
                  <c:v>872</c:v>
                </c:pt>
                <c:pt idx="84">
                  <c:v>904</c:v>
                </c:pt>
                <c:pt idx="85">
                  <c:v>904</c:v>
                </c:pt>
                <c:pt idx="86">
                  <c:v>904</c:v>
                </c:pt>
                <c:pt idx="87">
                  <c:v>936</c:v>
                </c:pt>
                <c:pt idx="88">
                  <c:v>936</c:v>
                </c:pt>
                <c:pt idx="89">
                  <c:v>936</c:v>
                </c:pt>
                <c:pt idx="90">
                  <c:v>968</c:v>
                </c:pt>
                <c:pt idx="91">
                  <c:v>968</c:v>
                </c:pt>
                <c:pt idx="92">
                  <c:v>968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1032</c:v>
                </c:pt>
                <c:pt idx="97">
                  <c:v>1032</c:v>
                </c:pt>
                <c:pt idx="98">
                  <c:v>1032</c:v>
                </c:pt>
                <c:pt idx="99">
                  <c:v>1064</c:v>
                </c:pt>
                <c:pt idx="100">
                  <c:v>1064</c:v>
                </c:pt>
                <c:pt idx="101">
                  <c:v>1064</c:v>
                </c:pt>
                <c:pt idx="102">
                  <c:v>1096</c:v>
                </c:pt>
                <c:pt idx="103">
                  <c:v>1096</c:v>
                </c:pt>
                <c:pt idx="104">
                  <c:v>1096</c:v>
                </c:pt>
                <c:pt idx="105">
                  <c:v>1128</c:v>
                </c:pt>
                <c:pt idx="106">
                  <c:v>1128</c:v>
                </c:pt>
                <c:pt idx="107">
                  <c:v>1128</c:v>
                </c:pt>
                <c:pt idx="108">
                  <c:v>1160</c:v>
                </c:pt>
                <c:pt idx="109">
                  <c:v>1160</c:v>
                </c:pt>
                <c:pt idx="110">
                  <c:v>1160</c:v>
                </c:pt>
                <c:pt idx="111">
                  <c:v>1192</c:v>
                </c:pt>
                <c:pt idx="112">
                  <c:v>1192</c:v>
                </c:pt>
                <c:pt idx="113">
                  <c:v>1192</c:v>
                </c:pt>
                <c:pt idx="114">
                  <c:v>1224</c:v>
                </c:pt>
                <c:pt idx="115">
                  <c:v>1224</c:v>
                </c:pt>
                <c:pt idx="116">
                  <c:v>1224</c:v>
                </c:pt>
                <c:pt idx="117">
                  <c:v>1256</c:v>
                </c:pt>
                <c:pt idx="118">
                  <c:v>1256</c:v>
                </c:pt>
                <c:pt idx="119">
                  <c:v>1256</c:v>
                </c:pt>
                <c:pt idx="120">
                  <c:v>1288</c:v>
                </c:pt>
                <c:pt idx="121">
                  <c:v>1288</c:v>
                </c:pt>
                <c:pt idx="122">
                  <c:v>1288</c:v>
                </c:pt>
                <c:pt idx="123">
                  <c:v>1320</c:v>
                </c:pt>
                <c:pt idx="124">
                  <c:v>1320</c:v>
                </c:pt>
                <c:pt idx="125">
                  <c:v>1320</c:v>
                </c:pt>
                <c:pt idx="126">
                  <c:v>1352</c:v>
                </c:pt>
                <c:pt idx="127">
                  <c:v>1352</c:v>
                </c:pt>
                <c:pt idx="128">
                  <c:v>1352</c:v>
                </c:pt>
                <c:pt idx="129">
                  <c:v>1384</c:v>
                </c:pt>
                <c:pt idx="130">
                  <c:v>1384</c:v>
                </c:pt>
                <c:pt idx="131">
                  <c:v>1384</c:v>
                </c:pt>
                <c:pt idx="132">
                  <c:v>1416</c:v>
                </c:pt>
                <c:pt idx="133">
                  <c:v>1416</c:v>
                </c:pt>
                <c:pt idx="134">
                  <c:v>1416</c:v>
                </c:pt>
                <c:pt idx="135">
                  <c:v>1448</c:v>
                </c:pt>
                <c:pt idx="136">
                  <c:v>1448</c:v>
                </c:pt>
                <c:pt idx="137">
                  <c:v>1448</c:v>
                </c:pt>
                <c:pt idx="138">
                  <c:v>1480</c:v>
                </c:pt>
                <c:pt idx="139">
                  <c:v>1480</c:v>
                </c:pt>
                <c:pt idx="140">
                  <c:v>1480</c:v>
                </c:pt>
                <c:pt idx="141">
                  <c:v>1512</c:v>
                </c:pt>
                <c:pt idx="142">
                  <c:v>1512</c:v>
                </c:pt>
                <c:pt idx="143">
                  <c:v>1512</c:v>
                </c:pt>
                <c:pt idx="144">
                  <c:v>1564</c:v>
                </c:pt>
                <c:pt idx="145">
                  <c:v>1564</c:v>
                </c:pt>
                <c:pt idx="146">
                  <c:v>1564</c:v>
                </c:pt>
                <c:pt idx="147">
                  <c:v>1596</c:v>
                </c:pt>
                <c:pt idx="148">
                  <c:v>1596</c:v>
                </c:pt>
                <c:pt idx="149">
                  <c:v>1596</c:v>
                </c:pt>
                <c:pt idx="150">
                  <c:v>1628</c:v>
                </c:pt>
                <c:pt idx="151">
                  <c:v>1628</c:v>
                </c:pt>
                <c:pt idx="152">
                  <c:v>1628</c:v>
                </c:pt>
                <c:pt idx="153">
                  <c:v>1660</c:v>
                </c:pt>
                <c:pt idx="154">
                  <c:v>1660</c:v>
                </c:pt>
                <c:pt idx="155">
                  <c:v>1660</c:v>
                </c:pt>
                <c:pt idx="156">
                  <c:v>1692</c:v>
                </c:pt>
                <c:pt idx="157">
                  <c:v>1692</c:v>
                </c:pt>
                <c:pt idx="158">
                  <c:v>1692</c:v>
                </c:pt>
                <c:pt idx="159">
                  <c:v>1724</c:v>
                </c:pt>
                <c:pt idx="160">
                  <c:v>1724</c:v>
                </c:pt>
                <c:pt idx="161">
                  <c:v>1724</c:v>
                </c:pt>
                <c:pt idx="162">
                  <c:v>1756</c:v>
                </c:pt>
                <c:pt idx="163">
                  <c:v>1756</c:v>
                </c:pt>
                <c:pt idx="164">
                  <c:v>1756</c:v>
                </c:pt>
                <c:pt idx="165">
                  <c:v>1788</c:v>
                </c:pt>
                <c:pt idx="166">
                  <c:v>1788</c:v>
                </c:pt>
                <c:pt idx="167">
                  <c:v>1788</c:v>
                </c:pt>
                <c:pt idx="168">
                  <c:v>1820</c:v>
                </c:pt>
                <c:pt idx="169">
                  <c:v>1820</c:v>
                </c:pt>
                <c:pt idx="170">
                  <c:v>1820</c:v>
                </c:pt>
                <c:pt idx="171">
                  <c:v>1852</c:v>
                </c:pt>
                <c:pt idx="172">
                  <c:v>1852</c:v>
                </c:pt>
                <c:pt idx="173">
                  <c:v>1852</c:v>
                </c:pt>
                <c:pt idx="174">
                  <c:v>1884</c:v>
                </c:pt>
                <c:pt idx="175">
                  <c:v>1884</c:v>
                </c:pt>
                <c:pt idx="176">
                  <c:v>1884</c:v>
                </c:pt>
                <c:pt idx="177">
                  <c:v>1916</c:v>
                </c:pt>
                <c:pt idx="178">
                  <c:v>1916</c:v>
                </c:pt>
                <c:pt idx="179">
                  <c:v>1916</c:v>
                </c:pt>
                <c:pt idx="180">
                  <c:v>1948</c:v>
                </c:pt>
                <c:pt idx="181">
                  <c:v>1948</c:v>
                </c:pt>
                <c:pt idx="182">
                  <c:v>1948</c:v>
                </c:pt>
                <c:pt idx="183">
                  <c:v>1980</c:v>
                </c:pt>
                <c:pt idx="184">
                  <c:v>1980</c:v>
                </c:pt>
                <c:pt idx="185">
                  <c:v>1980</c:v>
                </c:pt>
                <c:pt idx="186">
                  <c:v>2012</c:v>
                </c:pt>
                <c:pt idx="187">
                  <c:v>2012</c:v>
                </c:pt>
                <c:pt idx="188">
                  <c:v>2012</c:v>
                </c:pt>
                <c:pt idx="189">
                  <c:v>2044</c:v>
                </c:pt>
                <c:pt idx="190">
                  <c:v>2044</c:v>
                </c:pt>
                <c:pt idx="191">
                  <c:v>2044</c:v>
                </c:pt>
                <c:pt idx="192">
                  <c:v>2076</c:v>
                </c:pt>
                <c:pt idx="193">
                  <c:v>2076</c:v>
                </c:pt>
                <c:pt idx="194">
                  <c:v>2076</c:v>
                </c:pt>
                <c:pt idx="195">
                  <c:v>2108</c:v>
                </c:pt>
                <c:pt idx="196">
                  <c:v>2108</c:v>
                </c:pt>
                <c:pt idx="197">
                  <c:v>2108</c:v>
                </c:pt>
              </c:numCache>
            </c:numRef>
          </c:xVal>
          <c:yVal>
            <c:numRef>
              <c:f>[1]LocUncerrt_vs_BM25!$O$583:$O$780</c:f>
              <c:numCache>
                <c:formatCode>General</c:formatCode>
                <c:ptCount val="198"/>
                <c:pt idx="0">
                  <c:v>0.89343899999999998</c:v>
                </c:pt>
                <c:pt idx="1">
                  <c:v>0.89384399999999997</c:v>
                </c:pt>
                <c:pt idx="2">
                  <c:v>0.89810699999999999</c:v>
                </c:pt>
                <c:pt idx="3">
                  <c:v>0.89615999999999996</c:v>
                </c:pt>
                <c:pt idx="4">
                  <c:v>0.89791699999999997</c:v>
                </c:pt>
                <c:pt idx="5">
                  <c:v>0.89531499999999997</c:v>
                </c:pt>
                <c:pt idx="6">
                  <c:v>0.88893800000000001</c:v>
                </c:pt>
                <c:pt idx="7">
                  <c:v>0.888019</c:v>
                </c:pt>
                <c:pt idx="8">
                  <c:v>0.89071800000000001</c:v>
                </c:pt>
                <c:pt idx="9">
                  <c:v>0.876579</c:v>
                </c:pt>
                <c:pt idx="10">
                  <c:v>0.87563199999999997</c:v>
                </c:pt>
                <c:pt idx="11">
                  <c:v>0.876722</c:v>
                </c:pt>
                <c:pt idx="12">
                  <c:v>0.86627500000000002</c:v>
                </c:pt>
                <c:pt idx="13">
                  <c:v>0.86350899999999997</c:v>
                </c:pt>
                <c:pt idx="14">
                  <c:v>0.86612699999999998</c:v>
                </c:pt>
                <c:pt idx="15">
                  <c:v>0.85400100000000001</c:v>
                </c:pt>
                <c:pt idx="16">
                  <c:v>0.86077999999999999</c:v>
                </c:pt>
                <c:pt idx="17">
                  <c:v>0.85685100000000003</c:v>
                </c:pt>
                <c:pt idx="18">
                  <c:v>0.84710700000000005</c:v>
                </c:pt>
                <c:pt idx="19">
                  <c:v>0.84578399999999998</c:v>
                </c:pt>
                <c:pt idx="20">
                  <c:v>0.84364600000000001</c:v>
                </c:pt>
                <c:pt idx="21">
                  <c:v>0.83704100000000004</c:v>
                </c:pt>
                <c:pt idx="22">
                  <c:v>0.84008499999999997</c:v>
                </c:pt>
                <c:pt idx="23">
                  <c:v>0.84022699999999995</c:v>
                </c:pt>
                <c:pt idx="24">
                  <c:v>0.83355699999999999</c:v>
                </c:pt>
                <c:pt idx="25">
                  <c:v>0.83019699999999996</c:v>
                </c:pt>
                <c:pt idx="26">
                  <c:v>0.833152</c:v>
                </c:pt>
                <c:pt idx="27">
                  <c:v>0.82739300000000005</c:v>
                </c:pt>
                <c:pt idx="28">
                  <c:v>0.82760299999999998</c:v>
                </c:pt>
                <c:pt idx="29">
                  <c:v>0.82276499999999997</c:v>
                </c:pt>
                <c:pt idx="30">
                  <c:v>0.82318800000000003</c:v>
                </c:pt>
                <c:pt idx="31">
                  <c:v>0.81290700000000005</c:v>
                </c:pt>
                <c:pt idx="32">
                  <c:v>0.823909</c:v>
                </c:pt>
                <c:pt idx="33">
                  <c:v>0.818384</c:v>
                </c:pt>
                <c:pt idx="34">
                  <c:v>0.80874400000000002</c:v>
                </c:pt>
                <c:pt idx="35">
                  <c:v>0.813446</c:v>
                </c:pt>
                <c:pt idx="36">
                  <c:v>0.80802799999999997</c:v>
                </c:pt>
                <c:pt idx="37">
                  <c:v>0.80437899999999996</c:v>
                </c:pt>
                <c:pt idx="38">
                  <c:v>0.80496000000000001</c:v>
                </c:pt>
                <c:pt idx="39">
                  <c:v>0.80647800000000003</c:v>
                </c:pt>
                <c:pt idx="40">
                  <c:v>0.79779199999999995</c:v>
                </c:pt>
                <c:pt idx="41">
                  <c:v>0.80283700000000002</c:v>
                </c:pt>
                <c:pt idx="42">
                  <c:v>0.79610899999999996</c:v>
                </c:pt>
                <c:pt idx="43">
                  <c:v>0.79642800000000002</c:v>
                </c:pt>
                <c:pt idx="44">
                  <c:v>0.79166300000000001</c:v>
                </c:pt>
                <c:pt idx="45">
                  <c:v>0.79512799999999995</c:v>
                </c:pt>
                <c:pt idx="46">
                  <c:v>0.78676299999999999</c:v>
                </c:pt>
                <c:pt idx="47">
                  <c:v>0.79141399999999995</c:v>
                </c:pt>
                <c:pt idx="48">
                  <c:v>0.78814499999999998</c:v>
                </c:pt>
                <c:pt idx="49">
                  <c:v>0.78835200000000005</c:v>
                </c:pt>
                <c:pt idx="50">
                  <c:v>0.78196699999999997</c:v>
                </c:pt>
                <c:pt idx="51">
                  <c:v>0.78351999999999999</c:v>
                </c:pt>
                <c:pt idx="52">
                  <c:v>0.78358700000000003</c:v>
                </c:pt>
                <c:pt idx="53">
                  <c:v>0.77785000000000004</c:v>
                </c:pt>
                <c:pt idx="54">
                  <c:v>0.77960499999999999</c:v>
                </c:pt>
                <c:pt idx="55">
                  <c:v>0.77419800000000005</c:v>
                </c:pt>
                <c:pt idx="56">
                  <c:v>0.78546099999999996</c:v>
                </c:pt>
                <c:pt idx="57">
                  <c:v>0.76709700000000003</c:v>
                </c:pt>
                <c:pt idx="58">
                  <c:v>0.77823399999999998</c:v>
                </c:pt>
                <c:pt idx="59">
                  <c:v>0.76447299999999996</c:v>
                </c:pt>
                <c:pt idx="60">
                  <c:v>0.76848000000000005</c:v>
                </c:pt>
                <c:pt idx="61">
                  <c:v>0.77388400000000002</c:v>
                </c:pt>
                <c:pt idx="62">
                  <c:v>0.767872</c:v>
                </c:pt>
                <c:pt idx="63">
                  <c:v>0.76226700000000003</c:v>
                </c:pt>
                <c:pt idx="64">
                  <c:v>0.767397</c:v>
                </c:pt>
                <c:pt idx="65">
                  <c:v>0.76289099999999999</c:v>
                </c:pt>
                <c:pt idx="66">
                  <c:v>0.76273100000000005</c:v>
                </c:pt>
                <c:pt idx="67">
                  <c:v>0.76076100000000002</c:v>
                </c:pt>
                <c:pt idx="68">
                  <c:v>0.75764299999999996</c:v>
                </c:pt>
                <c:pt idx="69">
                  <c:v>0.75218200000000002</c:v>
                </c:pt>
                <c:pt idx="70">
                  <c:v>0.75222800000000001</c:v>
                </c:pt>
                <c:pt idx="71">
                  <c:v>0.75195299999999998</c:v>
                </c:pt>
                <c:pt idx="72">
                  <c:v>0.74596099999999999</c:v>
                </c:pt>
                <c:pt idx="73">
                  <c:v>0.74865899999999996</c:v>
                </c:pt>
                <c:pt idx="74">
                  <c:v>0.74802400000000002</c:v>
                </c:pt>
                <c:pt idx="75">
                  <c:v>0.74271200000000004</c:v>
                </c:pt>
                <c:pt idx="76">
                  <c:v>0.748811</c:v>
                </c:pt>
                <c:pt idx="77">
                  <c:v>0.73894899999999997</c:v>
                </c:pt>
                <c:pt idx="78">
                  <c:v>0.73936299999999999</c:v>
                </c:pt>
                <c:pt idx="79">
                  <c:v>0.74657600000000002</c:v>
                </c:pt>
                <c:pt idx="80">
                  <c:v>0.74843400000000004</c:v>
                </c:pt>
                <c:pt idx="81">
                  <c:v>0.74508399999999997</c:v>
                </c:pt>
                <c:pt idx="82">
                  <c:v>0.73348199999999997</c:v>
                </c:pt>
                <c:pt idx="83">
                  <c:v>0.73936400000000002</c:v>
                </c:pt>
                <c:pt idx="84">
                  <c:v>0.73762099999999997</c:v>
                </c:pt>
                <c:pt idx="85">
                  <c:v>0.73582000000000003</c:v>
                </c:pt>
                <c:pt idx="86">
                  <c:v>0.73335399999999995</c:v>
                </c:pt>
                <c:pt idx="87">
                  <c:v>0.72434600000000005</c:v>
                </c:pt>
                <c:pt idx="88">
                  <c:v>0.72968100000000002</c:v>
                </c:pt>
                <c:pt idx="89">
                  <c:v>0.73454900000000001</c:v>
                </c:pt>
                <c:pt idx="90">
                  <c:v>0.72682000000000002</c:v>
                </c:pt>
                <c:pt idx="91">
                  <c:v>0.72370199999999996</c:v>
                </c:pt>
                <c:pt idx="92">
                  <c:v>0.71995500000000001</c:v>
                </c:pt>
                <c:pt idx="93">
                  <c:v>0.724437</c:v>
                </c:pt>
                <c:pt idx="94">
                  <c:v>0.72879899999999997</c:v>
                </c:pt>
                <c:pt idx="95">
                  <c:v>0.72038999999999997</c:v>
                </c:pt>
                <c:pt idx="96">
                  <c:v>0.71267800000000003</c:v>
                </c:pt>
                <c:pt idx="97">
                  <c:v>0.71726100000000004</c:v>
                </c:pt>
                <c:pt idx="98">
                  <c:v>0.72372999999999998</c:v>
                </c:pt>
                <c:pt idx="99">
                  <c:v>0.72113000000000005</c:v>
                </c:pt>
                <c:pt idx="100">
                  <c:v>0.71133999999999997</c:v>
                </c:pt>
                <c:pt idx="101">
                  <c:v>0.71588200000000002</c:v>
                </c:pt>
                <c:pt idx="102">
                  <c:v>0.71768299999999996</c:v>
                </c:pt>
                <c:pt idx="103">
                  <c:v>0.71666300000000005</c:v>
                </c:pt>
                <c:pt idx="104">
                  <c:v>0.70176099999999997</c:v>
                </c:pt>
                <c:pt idx="105">
                  <c:v>0.70892999999999995</c:v>
                </c:pt>
                <c:pt idx="106">
                  <c:v>0.713758</c:v>
                </c:pt>
                <c:pt idx="107">
                  <c:v>0.70780699999999996</c:v>
                </c:pt>
                <c:pt idx="108">
                  <c:v>0.71036900000000003</c:v>
                </c:pt>
                <c:pt idx="109">
                  <c:v>0.70606000000000002</c:v>
                </c:pt>
                <c:pt idx="110">
                  <c:v>0.70733500000000005</c:v>
                </c:pt>
                <c:pt idx="111">
                  <c:v>0.70633999999999997</c:v>
                </c:pt>
                <c:pt idx="112">
                  <c:v>0.69866499999999998</c:v>
                </c:pt>
                <c:pt idx="113">
                  <c:v>0.70067299999999999</c:v>
                </c:pt>
                <c:pt idx="114">
                  <c:v>0.69745800000000002</c:v>
                </c:pt>
                <c:pt idx="115">
                  <c:v>0.69755299999999998</c:v>
                </c:pt>
                <c:pt idx="116">
                  <c:v>0.69364899999999996</c:v>
                </c:pt>
                <c:pt idx="117">
                  <c:v>0.69418299999999999</c:v>
                </c:pt>
                <c:pt idx="118">
                  <c:v>0.68872699999999998</c:v>
                </c:pt>
                <c:pt idx="119">
                  <c:v>0.69686499999999996</c:v>
                </c:pt>
                <c:pt idx="120">
                  <c:v>0.69525599999999999</c:v>
                </c:pt>
                <c:pt idx="121">
                  <c:v>0.69514600000000004</c:v>
                </c:pt>
                <c:pt idx="122">
                  <c:v>0.69349700000000003</c:v>
                </c:pt>
                <c:pt idx="123">
                  <c:v>0.68482699999999996</c:v>
                </c:pt>
                <c:pt idx="124">
                  <c:v>0.69020199999999998</c:v>
                </c:pt>
                <c:pt idx="125">
                  <c:v>0.69138200000000005</c:v>
                </c:pt>
                <c:pt idx="126">
                  <c:v>0.68462500000000004</c:v>
                </c:pt>
                <c:pt idx="127">
                  <c:v>0.68832499999999996</c:v>
                </c:pt>
                <c:pt idx="128">
                  <c:v>0.68838699999999997</c:v>
                </c:pt>
                <c:pt idx="129">
                  <c:v>0.68594500000000003</c:v>
                </c:pt>
                <c:pt idx="130">
                  <c:v>0.69150199999999995</c:v>
                </c:pt>
                <c:pt idx="131">
                  <c:v>0.69137599999999999</c:v>
                </c:pt>
                <c:pt idx="132">
                  <c:v>0.678616</c:v>
                </c:pt>
                <c:pt idx="133">
                  <c:v>0.68062999999999996</c:v>
                </c:pt>
                <c:pt idx="134">
                  <c:v>0.67608400000000002</c:v>
                </c:pt>
                <c:pt idx="135">
                  <c:v>0.67744000000000004</c:v>
                </c:pt>
                <c:pt idx="136">
                  <c:v>0.680477</c:v>
                </c:pt>
                <c:pt idx="137">
                  <c:v>0.67950699999999997</c:v>
                </c:pt>
                <c:pt idx="138">
                  <c:v>0.68196000000000001</c:v>
                </c:pt>
                <c:pt idx="139">
                  <c:v>0.67316600000000004</c:v>
                </c:pt>
                <c:pt idx="140">
                  <c:v>0.67895399999999995</c:v>
                </c:pt>
                <c:pt idx="141">
                  <c:v>0.67200800000000005</c:v>
                </c:pt>
                <c:pt idx="142">
                  <c:v>0.67146399999999995</c:v>
                </c:pt>
                <c:pt idx="143">
                  <c:v>0.67900799999999994</c:v>
                </c:pt>
                <c:pt idx="144">
                  <c:v>0.66650900000000002</c:v>
                </c:pt>
                <c:pt idx="145">
                  <c:v>0.665682</c:v>
                </c:pt>
                <c:pt idx="146">
                  <c:v>0.66173800000000005</c:v>
                </c:pt>
                <c:pt idx="147">
                  <c:v>0.66517499999999996</c:v>
                </c:pt>
                <c:pt idx="148">
                  <c:v>0.66455900000000001</c:v>
                </c:pt>
                <c:pt idx="149">
                  <c:v>0.66169500000000003</c:v>
                </c:pt>
                <c:pt idx="150">
                  <c:v>0.66763300000000003</c:v>
                </c:pt>
                <c:pt idx="151">
                  <c:v>0.66130100000000003</c:v>
                </c:pt>
                <c:pt idx="152">
                  <c:v>0.66416399999999998</c:v>
                </c:pt>
                <c:pt idx="153">
                  <c:v>0.65770099999999998</c:v>
                </c:pt>
                <c:pt idx="154">
                  <c:v>0.65795000000000003</c:v>
                </c:pt>
                <c:pt idx="155">
                  <c:v>0.6623</c:v>
                </c:pt>
                <c:pt idx="156">
                  <c:v>0.66042500000000004</c:v>
                </c:pt>
                <c:pt idx="157">
                  <c:v>0.65719899999999998</c:v>
                </c:pt>
                <c:pt idx="158">
                  <c:v>0.65322400000000003</c:v>
                </c:pt>
                <c:pt idx="159">
                  <c:v>0.65572399999999997</c:v>
                </c:pt>
                <c:pt idx="160">
                  <c:v>0.65819399999999995</c:v>
                </c:pt>
                <c:pt idx="161">
                  <c:v>0.65251099999999995</c:v>
                </c:pt>
                <c:pt idx="162">
                  <c:v>0.65045200000000003</c:v>
                </c:pt>
                <c:pt idx="163">
                  <c:v>0.65288900000000005</c:v>
                </c:pt>
                <c:pt idx="164">
                  <c:v>0.64961800000000003</c:v>
                </c:pt>
                <c:pt idx="165">
                  <c:v>0.64149800000000001</c:v>
                </c:pt>
                <c:pt idx="166">
                  <c:v>0.64654599999999995</c:v>
                </c:pt>
                <c:pt idx="167">
                  <c:v>0.64542299999999997</c:v>
                </c:pt>
                <c:pt idx="168">
                  <c:v>0.63789499999999999</c:v>
                </c:pt>
                <c:pt idx="169">
                  <c:v>0.64075300000000002</c:v>
                </c:pt>
                <c:pt idx="170">
                  <c:v>0.64155600000000002</c:v>
                </c:pt>
                <c:pt idx="171">
                  <c:v>0.64122299999999999</c:v>
                </c:pt>
                <c:pt idx="172">
                  <c:v>0.63705000000000001</c:v>
                </c:pt>
                <c:pt idx="173">
                  <c:v>0.63546899999999995</c:v>
                </c:pt>
                <c:pt idx="174">
                  <c:v>0.63605199999999995</c:v>
                </c:pt>
                <c:pt idx="175">
                  <c:v>0.64561800000000003</c:v>
                </c:pt>
                <c:pt idx="176">
                  <c:v>0.63759299999999997</c:v>
                </c:pt>
                <c:pt idx="177">
                  <c:v>0.64132299999999998</c:v>
                </c:pt>
                <c:pt idx="178">
                  <c:v>0.63413299999999995</c:v>
                </c:pt>
                <c:pt idx="179">
                  <c:v>0.63837500000000003</c:v>
                </c:pt>
                <c:pt idx="180">
                  <c:v>0.63788199999999995</c:v>
                </c:pt>
                <c:pt idx="181">
                  <c:v>0.62829800000000002</c:v>
                </c:pt>
                <c:pt idx="182">
                  <c:v>0.62613200000000002</c:v>
                </c:pt>
                <c:pt idx="183">
                  <c:v>0.634548</c:v>
                </c:pt>
                <c:pt idx="184">
                  <c:v>0.637706</c:v>
                </c:pt>
                <c:pt idx="185">
                  <c:v>0.63304099999999996</c:v>
                </c:pt>
                <c:pt idx="186">
                  <c:v>0.629081</c:v>
                </c:pt>
                <c:pt idx="187">
                  <c:v>0.62621800000000005</c:v>
                </c:pt>
                <c:pt idx="188">
                  <c:v>0.63766299999999998</c:v>
                </c:pt>
                <c:pt idx="189">
                  <c:v>0.62802400000000003</c:v>
                </c:pt>
                <c:pt idx="190">
                  <c:v>0.63451199999999996</c:v>
                </c:pt>
                <c:pt idx="191">
                  <c:v>0.62526700000000002</c:v>
                </c:pt>
                <c:pt idx="192">
                  <c:v>0.63689799999999996</c:v>
                </c:pt>
                <c:pt idx="193">
                  <c:v>0.63070700000000002</c:v>
                </c:pt>
                <c:pt idx="194">
                  <c:v>0.63211300000000004</c:v>
                </c:pt>
                <c:pt idx="195">
                  <c:v>0.63852299999999995</c:v>
                </c:pt>
                <c:pt idx="196">
                  <c:v>0.64038700000000004</c:v>
                </c:pt>
                <c:pt idx="197">
                  <c:v>0.63571299999999997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xVal>
            <c:numRef>
              <c:f>[1]LocUncerrt_vs_BM25!$Q$583:$Q$726</c:f>
              <c:numCache>
                <c:formatCode>General</c:formatCode>
                <c:ptCount val="14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232</c:v>
                </c:pt>
                <c:pt idx="22">
                  <c:v>232</c:v>
                </c:pt>
                <c:pt idx="23">
                  <c:v>232</c:v>
                </c:pt>
                <c:pt idx="24">
                  <c:v>264</c:v>
                </c:pt>
                <c:pt idx="25">
                  <c:v>264</c:v>
                </c:pt>
                <c:pt idx="26">
                  <c:v>264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360</c:v>
                </c:pt>
                <c:pt idx="34">
                  <c:v>360</c:v>
                </c:pt>
                <c:pt idx="35">
                  <c:v>360</c:v>
                </c:pt>
                <c:pt idx="36">
                  <c:v>392</c:v>
                </c:pt>
                <c:pt idx="37">
                  <c:v>392</c:v>
                </c:pt>
                <c:pt idx="38">
                  <c:v>392</c:v>
                </c:pt>
                <c:pt idx="39">
                  <c:v>424</c:v>
                </c:pt>
                <c:pt idx="40">
                  <c:v>424</c:v>
                </c:pt>
                <c:pt idx="41">
                  <c:v>424</c:v>
                </c:pt>
                <c:pt idx="42">
                  <c:v>456</c:v>
                </c:pt>
                <c:pt idx="43">
                  <c:v>456</c:v>
                </c:pt>
                <c:pt idx="44">
                  <c:v>456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520</c:v>
                </c:pt>
                <c:pt idx="49">
                  <c:v>520</c:v>
                </c:pt>
                <c:pt idx="50">
                  <c:v>520</c:v>
                </c:pt>
                <c:pt idx="51">
                  <c:v>552</c:v>
                </c:pt>
                <c:pt idx="52">
                  <c:v>552</c:v>
                </c:pt>
                <c:pt idx="53">
                  <c:v>552</c:v>
                </c:pt>
                <c:pt idx="54">
                  <c:v>584</c:v>
                </c:pt>
                <c:pt idx="55">
                  <c:v>584</c:v>
                </c:pt>
                <c:pt idx="56">
                  <c:v>584</c:v>
                </c:pt>
                <c:pt idx="57">
                  <c:v>616</c:v>
                </c:pt>
                <c:pt idx="58">
                  <c:v>616</c:v>
                </c:pt>
                <c:pt idx="59">
                  <c:v>616</c:v>
                </c:pt>
                <c:pt idx="60">
                  <c:v>648</c:v>
                </c:pt>
                <c:pt idx="61">
                  <c:v>648</c:v>
                </c:pt>
                <c:pt idx="62">
                  <c:v>648</c:v>
                </c:pt>
                <c:pt idx="63">
                  <c:v>680</c:v>
                </c:pt>
                <c:pt idx="64">
                  <c:v>680</c:v>
                </c:pt>
                <c:pt idx="65">
                  <c:v>680</c:v>
                </c:pt>
                <c:pt idx="66">
                  <c:v>712</c:v>
                </c:pt>
                <c:pt idx="67">
                  <c:v>712</c:v>
                </c:pt>
                <c:pt idx="68">
                  <c:v>712</c:v>
                </c:pt>
                <c:pt idx="69">
                  <c:v>744</c:v>
                </c:pt>
                <c:pt idx="70">
                  <c:v>744</c:v>
                </c:pt>
                <c:pt idx="71">
                  <c:v>744</c:v>
                </c:pt>
                <c:pt idx="72">
                  <c:v>776</c:v>
                </c:pt>
                <c:pt idx="73">
                  <c:v>776</c:v>
                </c:pt>
                <c:pt idx="74">
                  <c:v>776</c:v>
                </c:pt>
                <c:pt idx="75">
                  <c:v>808</c:v>
                </c:pt>
                <c:pt idx="76">
                  <c:v>808</c:v>
                </c:pt>
                <c:pt idx="77">
                  <c:v>808</c:v>
                </c:pt>
                <c:pt idx="78">
                  <c:v>840</c:v>
                </c:pt>
                <c:pt idx="79">
                  <c:v>840</c:v>
                </c:pt>
                <c:pt idx="80">
                  <c:v>840</c:v>
                </c:pt>
                <c:pt idx="81">
                  <c:v>872</c:v>
                </c:pt>
                <c:pt idx="82">
                  <c:v>872</c:v>
                </c:pt>
                <c:pt idx="83">
                  <c:v>872</c:v>
                </c:pt>
                <c:pt idx="84">
                  <c:v>904</c:v>
                </c:pt>
                <c:pt idx="85">
                  <c:v>904</c:v>
                </c:pt>
                <c:pt idx="86">
                  <c:v>904</c:v>
                </c:pt>
                <c:pt idx="87">
                  <c:v>936</c:v>
                </c:pt>
                <c:pt idx="88">
                  <c:v>936</c:v>
                </c:pt>
                <c:pt idx="89">
                  <c:v>936</c:v>
                </c:pt>
                <c:pt idx="90">
                  <c:v>968</c:v>
                </c:pt>
                <c:pt idx="91">
                  <c:v>968</c:v>
                </c:pt>
                <c:pt idx="92">
                  <c:v>968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1032</c:v>
                </c:pt>
                <c:pt idx="97">
                  <c:v>1032</c:v>
                </c:pt>
                <c:pt idx="98">
                  <c:v>1032</c:v>
                </c:pt>
                <c:pt idx="99">
                  <c:v>1064</c:v>
                </c:pt>
                <c:pt idx="100">
                  <c:v>1064</c:v>
                </c:pt>
                <c:pt idx="101">
                  <c:v>1064</c:v>
                </c:pt>
                <c:pt idx="102">
                  <c:v>1096</c:v>
                </c:pt>
                <c:pt idx="103">
                  <c:v>1096</c:v>
                </c:pt>
                <c:pt idx="104">
                  <c:v>1096</c:v>
                </c:pt>
                <c:pt idx="105">
                  <c:v>1128</c:v>
                </c:pt>
                <c:pt idx="106">
                  <c:v>1128</c:v>
                </c:pt>
                <c:pt idx="107">
                  <c:v>1128</c:v>
                </c:pt>
                <c:pt idx="108">
                  <c:v>1160</c:v>
                </c:pt>
                <c:pt idx="109">
                  <c:v>1160</c:v>
                </c:pt>
                <c:pt idx="110">
                  <c:v>1160</c:v>
                </c:pt>
                <c:pt idx="111">
                  <c:v>1192</c:v>
                </c:pt>
                <c:pt idx="112">
                  <c:v>1192</c:v>
                </c:pt>
                <c:pt idx="113">
                  <c:v>1192</c:v>
                </c:pt>
                <c:pt idx="114">
                  <c:v>1224</c:v>
                </c:pt>
                <c:pt idx="115">
                  <c:v>1224</c:v>
                </c:pt>
                <c:pt idx="116">
                  <c:v>1224</c:v>
                </c:pt>
                <c:pt idx="117">
                  <c:v>1256</c:v>
                </c:pt>
                <c:pt idx="118">
                  <c:v>1256</c:v>
                </c:pt>
                <c:pt idx="119">
                  <c:v>1256</c:v>
                </c:pt>
                <c:pt idx="120">
                  <c:v>1288</c:v>
                </c:pt>
                <c:pt idx="121">
                  <c:v>1288</c:v>
                </c:pt>
                <c:pt idx="122">
                  <c:v>1288</c:v>
                </c:pt>
                <c:pt idx="123">
                  <c:v>1320</c:v>
                </c:pt>
                <c:pt idx="124">
                  <c:v>1320</c:v>
                </c:pt>
                <c:pt idx="125">
                  <c:v>1320</c:v>
                </c:pt>
                <c:pt idx="126">
                  <c:v>1352</c:v>
                </c:pt>
                <c:pt idx="127">
                  <c:v>1352</c:v>
                </c:pt>
                <c:pt idx="128">
                  <c:v>1352</c:v>
                </c:pt>
                <c:pt idx="129">
                  <c:v>1384</c:v>
                </c:pt>
                <c:pt idx="130">
                  <c:v>1384</c:v>
                </c:pt>
                <c:pt idx="131">
                  <c:v>1384</c:v>
                </c:pt>
                <c:pt idx="132">
                  <c:v>1416</c:v>
                </c:pt>
                <c:pt idx="133">
                  <c:v>1416</c:v>
                </c:pt>
                <c:pt idx="134">
                  <c:v>1416</c:v>
                </c:pt>
                <c:pt idx="135">
                  <c:v>1448</c:v>
                </c:pt>
                <c:pt idx="136">
                  <c:v>1448</c:v>
                </c:pt>
                <c:pt idx="137">
                  <c:v>1448</c:v>
                </c:pt>
                <c:pt idx="138">
                  <c:v>1480</c:v>
                </c:pt>
                <c:pt idx="139">
                  <c:v>1480</c:v>
                </c:pt>
                <c:pt idx="140">
                  <c:v>1480</c:v>
                </c:pt>
                <c:pt idx="141">
                  <c:v>1512</c:v>
                </c:pt>
                <c:pt idx="142">
                  <c:v>1512</c:v>
                </c:pt>
                <c:pt idx="143">
                  <c:v>1512</c:v>
                </c:pt>
              </c:numCache>
            </c:numRef>
          </c:xVal>
          <c:yVal>
            <c:numRef>
              <c:f>[1]LocUncerrt_vs_BM25!$S$583:$S$726</c:f>
              <c:numCache>
                <c:formatCode>General</c:formatCode>
                <c:ptCount val="144"/>
                <c:pt idx="0">
                  <c:v>0.93052800000000002</c:v>
                </c:pt>
                <c:pt idx="1">
                  <c:v>0.92913000000000001</c:v>
                </c:pt>
                <c:pt idx="2">
                  <c:v>0.92961199999999999</c:v>
                </c:pt>
                <c:pt idx="3">
                  <c:v>0.93235900000000005</c:v>
                </c:pt>
                <c:pt idx="4">
                  <c:v>0.93021399999999999</c:v>
                </c:pt>
                <c:pt idx="5">
                  <c:v>0.92901599999999995</c:v>
                </c:pt>
                <c:pt idx="6">
                  <c:v>0.92977299999999996</c:v>
                </c:pt>
                <c:pt idx="7">
                  <c:v>0.92805000000000004</c:v>
                </c:pt>
                <c:pt idx="8">
                  <c:v>0.93030400000000002</c:v>
                </c:pt>
                <c:pt idx="9">
                  <c:v>0.93179500000000004</c:v>
                </c:pt>
                <c:pt idx="10">
                  <c:v>0.93127499999999996</c:v>
                </c:pt>
                <c:pt idx="11">
                  <c:v>0.92996999999999996</c:v>
                </c:pt>
                <c:pt idx="12">
                  <c:v>0.93110899999999996</c:v>
                </c:pt>
                <c:pt idx="13">
                  <c:v>0.93009900000000001</c:v>
                </c:pt>
                <c:pt idx="14">
                  <c:v>0.93200400000000005</c:v>
                </c:pt>
                <c:pt idx="15">
                  <c:v>0.93098999999999998</c:v>
                </c:pt>
                <c:pt idx="16">
                  <c:v>0.93102700000000005</c:v>
                </c:pt>
                <c:pt idx="17">
                  <c:v>0.92924600000000002</c:v>
                </c:pt>
                <c:pt idx="18">
                  <c:v>0.92698700000000001</c:v>
                </c:pt>
                <c:pt idx="19">
                  <c:v>0.92983000000000005</c:v>
                </c:pt>
                <c:pt idx="20">
                  <c:v>0.93033500000000002</c:v>
                </c:pt>
                <c:pt idx="21">
                  <c:v>0.930809</c:v>
                </c:pt>
                <c:pt idx="22">
                  <c:v>0.93175799999999998</c:v>
                </c:pt>
                <c:pt idx="23">
                  <c:v>0.92994900000000003</c:v>
                </c:pt>
                <c:pt idx="24">
                  <c:v>0.932257</c:v>
                </c:pt>
                <c:pt idx="25">
                  <c:v>0.93034399999999995</c:v>
                </c:pt>
                <c:pt idx="26">
                  <c:v>0.93175200000000002</c:v>
                </c:pt>
                <c:pt idx="27">
                  <c:v>0.93312899999999999</c:v>
                </c:pt>
                <c:pt idx="28">
                  <c:v>0.93120599999999998</c:v>
                </c:pt>
                <c:pt idx="29">
                  <c:v>0.92898499999999995</c:v>
                </c:pt>
                <c:pt idx="30">
                  <c:v>0.93096000000000001</c:v>
                </c:pt>
                <c:pt idx="31">
                  <c:v>0.93041799999999997</c:v>
                </c:pt>
                <c:pt idx="32">
                  <c:v>0.93133299999999997</c:v>
                </c:pt>
                <c:pt idx="33">
                  <c:v>0.93140000000000001</c:v>
                </c:pt>
                <c:pt idx="34">
                  <c:v>0.92916500000000002</c:v>
                </c:pt>
                <c:pt idx="35">
                  <c:v>0.93151200000000001</c:v>
                </c:pt>
                <c:pt idx="36">
                  <c:v>0.93000099999999997</c:v>
                </c:pt>
                <c:pt idx="37">
                  <c:v>0.93082399999999998</c:v>
                </c:pt>
                <c:pt idx="38">
                  <c:v>0.93028100000000002</c:v>
                </c:pt>
                <c:pt idx="39">
                  <c:v>0.93285200000000001</c:v>
                </c:pt>
                <c:pt idx="40">
                  <c:v>0.92887200000000003</c:v>
                </c:pt>
                <c:pt idx="41">
                  <c:v>0.92950500000000003</c:v>
                </c:pt>
                <c:pt idx="42">
                  <c:v>0.93243799999999999</c:v>
                </c:pt>
                <c:pt idx="43">
                  <c:v>0.93183899999999997</c:v>
                </c:pt>
                <c:pt idx="44">
                  <c:v>0.93088099999999996</c:v>
                </c:pt>
                <c:pt idx="45">
                  <c:v>0.931697</c:v>
                </c:pt>
                <c:pt idx="46">
                  <c:v>0.92931399999999997</c:v>
                </c:pt>
                <c:pt idx="47">
                  <c:v>0.93192600000000003</c:v>
                </c:pt>
                <c:pt idx="48">
                  <c:v>0.93101199999999995</c:v>
                </c:pt>
                <c:pt idx="49">
                  <c:v>0.93243600000000004</c:v>
                </c:pt>
                <c:pt idx="50">
                  <c:v>0.93227300000000002</c:v>
                </c:pt>
                <c:pt idx="51">
                  <c:v>0.93254300000000001</c:v>
                </c:pt>
                <c:pt idx="52">
                  <c:v>0.93225599999999997</c:v>
                </c:pt>
                <c:pt idx="53">
                  <c:v>0.93016100000000002</c:v>
                </c:pt>
                <c:pt idx="54">
                  <c:v>0.93049700000000002</c:v>
                </c:pt>
                <c:pt idx="55">
                  <c:v>0.932392</c:v>
                </c:pt>
                <c:pt idx="56">
                  <c:v>0.93118900000000004</c:v>
                </c:pt>
                <c:pt idx="57">
                  <c:v>0.93046700000000004</c:v>
                </c:pt>
                <c:pt idx="58">
                  <c:v>0.92911699999999997</c:v>
                </c:pt>
                <c:pt idx="59">
                  <c:v>0.92813500000000004</c:v>
                </c:pt>
                <c:pt idx="60">
                  <c:v>0.93227000000000004</c:v>
                </c:pt>
                <c:pt idx="61">
                  <c:v>0.92899699999999996</c:v>
                </c:pt>
                <c:pt idx="62">
                  <c:v>0.93095099999999997</c:v>
                </c:pt>
                <c:pt idx="63">
                  <c:v>0.93047100000000005</c:v>
                </c:pt>
                <c:pt idx="64">
                  <c:v>0.92958499999999999</c:v>
                </c:pt>
                <c:pt idx="65">
                  <c:v>0.929983</c:v>
                </c:pt>
                <c:pt idx="66">
                  <c:v>0.92984199999999995</c:v>
                </c:pt>
                <c:pt idx="67">
                  <c:v>0.93026500000000001</c:v>
                </c:pt>
                <c:pt idx="68">
                  <c:v>0.93174400000000002</c:v>
                </c:pt>
                <c:pt idx="69">
                  <c:v>0.92866099999999996</c:v>
                </c:pt>
                <c:pt idx="70">
                  <c:v>0.92947900000000006</c:v>
                </c:pt>
                <c:pt idx="71">
                  <c:v>0.93269000000000002</c:v>
                </c:pt>
                <c:pt idx="72">
                  <c:v>0.92944700000000002</c:v>
                </c:pt>
                <c:pt idx="73">
                  <c:v>0.93218500000000004</c:v>
                </c:pt>
                <c:pt idx="74">
                  <c:v>0.93208500000000005</c:v>
                </c:pt>
                <c:pt idx="75">
                  <c:v>0.93149999999999999</c:v>
                </c:pt>
                <c:pt idx="76">
                  <c:v>0.92967699999999998</c:v>
                </c:pt>
                <c:pt idx="77">
                  <c:v>0.93129600000000001</c:v>
                </c:pt>
                <c:pt idx="78">
                  <c:v>0.931145</c:v>
                </c:pt>
                <c:pt idx="79">
                  <c:v>0.93063700000000005</c:v>
                </c:pt>
                <c:pt idx="80">
                  <c:v>0.93075200000000002</c:v>
                </c:pt>
                <c:pt idx="81">
                  <c:v>0.93129399999999996</c:v>
                </c:pt>
                <c:pt idx="82">
                  <c:v>0.93154499999999996</c:v>
                </c:pt>
                <c:pt idx="83">
                  <c:v>0.93046300000000004</c:v>
                </c:pt>
                <c:pt idx="84">
                  <c:v>0.93047400000000002</c:v>
                </c:pt>
                <c:pt idx="85">
                  <c:v>0.92962400000000001</c:v>
                </c:pt>
                <c:pt idx="86">
                  <c:v>0.93186800000000003</c:v>
                </c:pt>
                <c:pt idx="87">
                  <c:v>0.93086800000000003</c:v>
                </c:pt>
                <c:pt idx="88">
                  <c:v>0.93119300000000005</c:v>
                </c:pt>
                <c:pt idx="89">
                  <c:v>0.93074100000000004</c:v>
                </c:pt>
                <c:pt idx="90">
                  <c:v>0.93332700000000002</c:v>
                </c:pt>
                <c:pt idx="91">
                  <c:v>0.93087200000000003</c:v>
                </c:pt>
                <c:pt idx="92">
                  <c:v>0.92894500000000002</c:v>
                </c:pt>
                <c:pt idx="93">
                  <c:v>0.92783400000000005</c:v>
                </c:pt>
                <c:pt idx="94">
                  <c:v>0.92953799999999998</c:v>
                </c:pt>
                <c:pt idx="95">
                  <c:v>0.93110099999999996</c:v>
                </c:pt>
                <c:pt idx="96">
                  <c:v>0.92830100000000004</c:v>
                </c:pt>
                <c:pt idx="97">
                  <c:v>0.929759</c:v>
                </c:pt>
                <c:pt idx="98">
                  <c:v>0.93150200000000005</c:v>
                </c:pt>
                <c:pt idx="99">
                  <c:v>0.932481</c:v>
                </c:pt>
                <c:pt idx="100">
                  <c:v>0.93083000000000005</c:v>
                </c:pt>
                <c:pt idx="101">
                  <c:v>0.93083300000000002</c:v>
                </c:pt>
                <c:pt idx="102">
                  <c:v>0.93145900000000004</c:v>
                </c:pt>
                <c:pt idx="103">
                  <c:v>0.93007399999999996</c:v>
                </c:pt>
                <c:pt idx="104">
                  <c:v>0.93104200000000004</c:v>
                </c:pt>
                <c:pt idx="105">
                  <c:v>0.93128500000000003</c:v>
                </c:pt>
                <c:pt idx="106">
                  <c:v>0.93066700000000002</c:v>
                </c:pt>
                <c:pt idx="107">
                  <c:v>0.93193000000000004</c:v>
                </c:pt>
                <c:pt idx="108">
                  <c:v>0.92892399999999997</c:v>
                </c:pt>
                <c:pt idx="109">
                  <c:v>0.929589</c:v>
                </c:pt>
                <c:pt idx="110">
                  <c:v>0.93065299999999995</c:v>
                </c:pt>
                <c:pt idx="111">
                  <c:v>0.92976499999999995</c:v>
                </c:pt>
                <c:pt idx="112">
                  <c:v>0.93114699999999995</c:v>
                </c:pt>
                <c:pt idx="113">
                  <c:v>0.93086899999999995</c:v>
                </c:pt>
                <c:pt idx="114">
                  <c:v>0.92785200000000001</c:v>
                </c:pt>
                <c:pt idx="115">
                  <c:v>0.92905300000000002</c:v>
                </c:pt>
                <c:pt idx="116">
                  <c:v>0.93218500000000004</c:v>
                </c:pt>
                <c:pt idx="117">
                  <c:v>0.93209699999999995</c:v>
                </c:pt>
                <c:pt idx="118">
                  <c:v>0.93119499999999999</c:v>
                </c:pt>
                <c:pt idx="119">
                  <c:v>0.93013000000000001</c:v>
                </c:pt>
                <c:pt idx="120">
                  <c:v>0.931176</c:v>
                </c:pt>
                <c:pt idx="121">
                  <c:v>0.92964899999999995</c:v>
                </c:pt>
                <c:pt idx="122">
                  <c:v>0.93042100000000005</c:v>
                </c:pt>
                <c:pt idx="123">
                  <c:v>0.92926699999999995</c:v>
                </c:pt>
                <c:pt idx="124">
                  <c:v>0.93198199999999998</c:v>
                </c:pt>
                <c:pt idx="125">
                  <c:v>0.93045599999999995</c:v>
                </c:pt>
                <c:pt idx="126">
                  <c:v>0.92921100000000001</c:v>
                </c:pt>
                <c:pt idx="127">
                  <c:v>0.93035599999999996</c:v>
                </c:pt>
                <c:pt idx="128">
                  <c:v>0.92883899999999997</c:v>
                </c:pt>
                <c:pt idx="129">
                  <c:v>0.93011600000000005</c:v>
                </c:pt>
                <c:pt idx="130">
                  <c:v>0.92977200000000004</c:v>
                </c:pt>
                <c:pt idx="131">
                  <c:v>0.93006999999999995</c:v>
                </c:pt>
                <c:pt idx="132">
                  <c:v>0.92876400000000003</c:v>
                </c:pt>
                <c:pt idx="133">
                  <c:v>0.930558</c:v>
                </c:pt>
                <c:pt idx="134">
                  <c:v>0.93182699999999996</c:v>
                </c:pt>
                <c:pt idx="135">
                  <c:v>0.93052199999999996</c:v>
                </c:pt>
                <c:pt idx="136">
                  <c:v>0.93030599999999997</c:v>
                </c:pt>
                <c:pt idx="137">
                  <c:v>0.93066899999999997</c:v>
                </c:pt>
                <c:pt idx="138">
                  <c:v>0.930566</c:v>
                </c:pt>
                <c:pt idx="139">
                  <c:v>0.92843399999999998</c:v>
                </c:pt>
                <c:pt idx="140">
                  <c:v>0.931697</c:v>
                </c:pt>
                <c:pt idx="141">
                  <c:v>0.93036399999999997</c:v>
                </c:pt>
                <c:pt idx="142">
                  <c:v>0.93066400000000005</c:v>
                </c:pt>
                <c:pt idx="143">
                  <c:v>0.930813</c:v>
                </c:pt>
              </c:numCache>
            </c:numRef>
          </c:yVal>
          <c:smooth val="0"/>
        </c:ser>
        <c:ser>
          <c:idx val="3"/>
          <c:order val="3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[1]LocUncerrt_vs_BM25!$U$657:$U$800</c:f>
              <c:numCache>
                <c:formatCode>General</c:formatCode>
                <c:ptCount val="14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232</c:v>
                </c:pt>
                <c:pt idx="22">
                  <c:v>232</c:v>
                </c:pt>
                <c:pt idx="23">
                  <c:v>232</c:v>
                </c:pt>
                <c:pt idx="24">
                  <c:v>264</c:v>
                </c:pt>
                <c:pt idx="25">
                  <c:v>264</c:v>
                </c:pt>
                <c:pt idx="26">
                  <c:v>264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360</c:v>
                </c:pt>
                <c:pt idx="34">
                  <c:v>360</c:v>
                </c:pt>
                <c:pt idx="35">
                  <c:v>360</c:v>
                </c:pt>
                <c:pt idx="36">
                  <c:v>392</c:v>
                </c:pt>
                <c:pt idx="37">
                  <c:v>392</c:v>
                </c:pt>
                <c:pt idx="38">
                  <c:v>392</c:v>
                </c:pt>
                <c:pt idx="39">
                  <c:v>424</c:v>
                </c:pt>
                <c:pt idx="40">
                  <c:v>424</c:v>
                </c:pt>
                <c:pt idx="41">
                  <c:v>424</c:v>
                </c:pt>
                <c:pt idx="42">
                  <c:v>456</c:v>
                </c:pt>
                <c:pt idx="43">
                  <c:v>456</c:v>
                </c:pt>
                <c:pt idx="44">
                  <c:v>456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520</c:v>
                </c:pt>
                <c:pt idx="49">
                  <c:v>520</c:v>
                </c:pt>
                <c:pt idx="50">
                  <c:v>520</c:v>
                </c:pt>
                <c:pt idx="51">
                  <c:v>552</c:v>
                </c:pt>
                <c:pt idx="52">
                  <c:v>552</c:v>
                </c:pt>
                <c:pt idx="53">
                  <c:v>552</c:v>
                </c:pt>
                <c:pt idx="54">
                  <c:v>584</c:v>
                </c:pt>
                <c:pt idx="55">
                  <c:v>584</c:v>
                </c:pt>
                <c:pt idx="56">
                  <c:v>584</c:v>
                </c:pt>
                <c:pt idx="57">
                  <c:v>616</c:v>
                </c:pt>
                <c:pt idx="58">
                  <c:v>616</c:v>
                </c:pt>
                <c:pt idx="59">
                  <c:v>616</c:v>
                </c:pt>
                <c:pt idx="60">
                  <c:v>648</c:v>
                </c:pt>
                <c:pt idx="61">
                  <c:v>648</c:v>
                </c:pt>
                <c:pt idx="62">
                  <c:v>648</c:v>
                </c:pt>
                <c:pt idx="63">
                  <c:v>680</c:v>
                </c:pt>
                <c:pt idx="64">
                  <c:v>680</c:v>
                </c:pt>
                <c:pt idx="65">
                  <c:v>680</c:v>
                </c:pt>
                <c:pt idx="66">
                  <c:v>712</c:v>
                </c:pt>
                <c:pt idx="67">
                  <c:v>712</c:v>
                </c:pt>
                <c:pt idx="68">
                  <c:v>712</c:v>
                </c:pt>
                <c:pt idx="69">
                  <c:v>744</c:v>
                </c:pt>
                <c:pt idx="70">
                  <c:v>744</c:v>
                </c:pt>
                <c:pt idx="71">
                  <c:v>744</c:v>
                </c:pt>
                <c:pt idx="72">
                  <c:v>776</c:v>
                </c:pt>
                <c:pt idx="73">
                  <c:v>776</c:v>
                </c:pt>
              </c:numCache>
            </c:numRef>
          </c:xVal>
          <c:yVal>
            <c:numRef>
              <c:f>[1]LocUncerrt_vs_BM25!$W$657:$W$800</c:f>
              <c:numCache>
                <c:formatCode>General</c:formatCode>
                <c:ptCount val="144"/>
                <c:pt idx="0">
                  <c:v>0.93101299999999998</c:v>
                </c:pt>
                <c:pt idx="1">
                  <c:v>0.92805899999999997</c:v>
                </c:pt>
                <c:pt idx="2">
                  <c:v>0.93186100000000005</c:v>
                </c:pt>
                <c:pt idx="3">
                  <c:v>0.93207099999999998</c:v>
                </c:pt>
                <c:pt idx="4">
                  <c:v>0.93021699999999996</c:v>
                </c:pt>
                <c:pt idx="5">
                  <c:v>0.93047199999999997</c:v>
                </c:pt>
                <c:pt idx="6">
                  <c:v>0.93021100000000001</c:v>
                </c:pt>
                <c:pt idx="7">
                  <c:v>0.93067299999999997</c:v>
                </c:pt>
                <c:pt idx="8">
                  <c:v>0.93114200000000003</c:v>
                </c:pt>
                <c:pt idx="9">
                  <c:v>0.92841799999999997</c:v>
                </c:pt>
                <c:pt idx="10">
                  <c:v>0.93127400000000005</c:v>
                </c:pt>
                <c:pt idx="11">
                  <c:v>0.93069500000000005</c:v>
                </c:pt>
                <c:pt idx="12">
                  <c:v>0.93110899999999996</c:v>
                </c:pt>
                <c:pt idx="13">
                  <c:v>0.92960699999999996</c:v>
                </c:pt>
                <c:pt idx="14">
                  <c:v>0.930338</c:v>
                </c:pt>
                <c:pt idx="15">
                  <c:v>0.93074900000000005</c:v>
                </c:pt>
                <c:pt idx="16">
                  <c:v>0.93251099999999998</c:v>
                </c:pt>
                <c:pt idx="17">
                  <c:v>0.92988099999999996</c:v>
                </c:pt>
                <c:pt idx="18">
                  <c:v>0.92937499999999995</c:v>
                </c:pt>
                <c:pt idx="19">
                  <c:v>0.92876300000000001</c:v>
                </c:pt>
                <c:pt idx="20">
                  <c:v>0.93017700000000003</c:v>
                </c:pt>
                <c:pt idx="21">
                  <c:v>0.93052100000000004</c:v>
                </c:pt>
                <c:pt idx="22">
                  <c:v>0.93201400000000001</c:v>
                </c:pt>
                <c:pt idx="23">
                  <c:v>0.92932000000000003</c:v>
                </c:pt>
                <c:pt idx="24">
                  <c:v>0.92732499999999995</c:v>
                </c:pt>
                <c:pt idx="25">
                  <c:v>0.929419</c:v>
                </c:pt>
                <c:pt idx="26">
                  <c:v>0.93314900000000001</c:v>
                </c:pt>
                <c:pt idx="27">
                  <c:v>0.93230800000000003</c:v>
                </c:pt>
                <c:pt idx="28">
                  <c:v>0.92930999999999997</c:v>
                </c:pt>
                <c:pt idx="29">
                  <c:v>0.93073899999999998</c:v>
                </c:pt>
                <c:pt idx="30">
                  <c:v>0.93082299999999996</c:v>
                </c:pt>
                <c:pt idx="31">
                  <c:v>0.93205499999999997</c:v>
                </c:pt>
                <c:pt idx="32">
                  <c:v>0.931064</c:v>
                </c:pt>
                <c:pt idx="33">
                  <c:v>0.93149199999999999</c:v>
                </c:pt>
                <c:pt idx="34">
                  <c:v>0.92971499999999996</c:v>
                </c:pt>
                <c:pt idx="35">
                  <c:v>0.93201800000000001</c:v>
                </c:pt>
                <c:pt idx="36">
                  <c:v>0.930307</c:v>
                </c:pt>
                <c:pt idx="37">
                  <c:v>0.93068899999999999</c:v>
                </c:pt>
                <c:pt idx="38">
                  <c:v>0.93011600000000005</c:v>
                </c:pt>
                <c:pt idx="39">
                  <c:v>0.93265299999999995</c:v>
                </c:pt>
                <c:pt idx="40">
                  <c:v>0.92933399999999999</c:v>
                </c:pt>
                <c:pt idx="41">
                  <c:v>0.93023199999999995</c:v>
                </c:pt>
                <c:pt idx="42">
                  <c:v>0.93111999999999995</c:v>
                </c:pt>
                <c:pt idx="43">
                  <c:v>0.93276199999999998</c:v>
                </c:pt>
                <c:pt idx="44">
                  <c:v>0.92973899999999998</c:v>
                </c:pt>
                <c:pt idx="45">
                  <c:v>0.93122799999999994</c:v>
                </c:pt>
                <c:pt idx="46">
                  <c:v>0.93144700000000002</c:v>
                </c:pt>
                <c:pt idx="47">
                  <c:v>0.93027300000000002</c:v>
                </c:pt>
                <c:pt idx="48">
                  <c:v>0.93040299999999998</c:v>
                </c:pt>
                <c:pt idx="49">
                  <c:v>0.93052999999999997</c:v>
                </c:pt>
                <c:pt idx="50">
                  <c:v>0.93140000000000001</c:v>
                </c:pt>
                <c:pt idx="51">
                  <c:v>0.930894</c:v>
                </c:pt>
                <c:pt idx="52">
                  <c:v>0.93242499999999995</c:v>
                </c:pt>
                <c:pt idx="53">
                  <c:v>0.93059400000000003</c:v>
                </c:pt>
                <c:pt idx="54">
                  <c:v>0.92988000000000004</c:v>
                </c:pt>
                <c:pt idx="55">
                  <c:v>0.93137700000000001</c:v>
                </c:pt>
                <c:pt idx="56">
                  <c:v>0.93037300000000001</c:v>
                </c:pt>
                <c:pt idx="57">
                  <c:v>0.93216100000000002</c:v>
                </c:pt>
                <c:pt idx="58">
                  <c:v>0.92784800000000001</c:v>
                </c:pt>
                <c:pt idx="59">
                  <c:v>0.93003100000000005</c:v>
                </c:pt>
                <c:pt idx="60">
                  <c:v>0.93005199999999999</c:v>
                </c:pt>
                <c:pt idx="61">
                  <c:v>0.928392</c:v>
                </c:pt>
                <c:pt idx="62">
                  <c:v>0.93200000000000005</c:v>
                </c:pt>
                <c:pt idx="63">
                  <c:v>0.93124499999999999</c:v>
                </c:pt>
                <c:pt idx="64">
                  <c:v>0.92823699999999998</c:v>
                </c:pt>
                <c:pt idx="65">
                  <c:v>0.93189699999999998</c:v>
                </c:pt>
                <c:pt idx="66">
                  <c:v>0.93137700000000001</c:v>
                </c:pt>
                <c:pt idx="67">
                  <c:v>0.93091999999999997</c:v>
                </c:pt>
                <c:pt idx="68">
                  <c:v>0.93088099999999996</c:v>
                </c:pt>
                <c:pt idx="69">
                  <c:v>0.92922199999999999</c:v>
                </c:pt>
                <c:pt idx="70">
                  <c:v>0.93017899999999998</c:v>
                </c:pt>
                <c:pt idx="71">
                  <c:v>0.93126500000000001</c:v>
                </c:pt>
                <c:pt idx="72">
                  <c:v>0.92689500000000002</c:v>
                </c:pt>
                <c:pt idx="73">
                  <c:v>0.930979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3488"/>
        <c:axId val="201643096"/>
      </c:scatterChart>
      <c:valAx>
        <c:axId val="201643488"/>
        <c:scaling>
          <c:orientation val="minMax"/>
          <c:max val="15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Uncertainty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3096"/>
        <c:crosses val="autoZero"/>
        <c:crossBetween val="midCat"/>
      </c:valAx>
      <c:valAx>
        <c:axId val="201643096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</a:t>
                </a:r>
                <a:r>
                  <a:rPr lang="en-US" baseline="0"/>
                  <a:t>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Uncertainty vs Mindist MAP { corpus size: 1000, words/doc: 4000, terms/query: 3, words/term: 1 or 2, obfuscations: 0, secrets: 1, fp rate: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'loc_u_vs!!!'!$B$3:$B$53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</c:numCache>
            </c:numRef>
          </c:xVal>
          <c:yVal>
            <c:numRef>
              <c:f>'loc_u_vs!!!'!$F$3:$F$53</c:f>
              <c:numCache>
                <c:formatCode>General</c:formatCode>
                <c:ptCount val="51"/>
                <c:pt idx="0">
                  <c:v>0.93420400000000003</c:v>
                </c:pt>
                <c:pt idx="1">
                  <c:v>0.93562500000000004</c:v>
                </c:pt>
                <c:pt idx="2">
                  <c:v>0.94082699999999997</c:v>
                </c:pt>
                <c:pt idx="3">
                  <c:v>0.85872099999999996</c:v>
                </c:pt>
                <c:pt idx="4">
                  <c:v>0.86263599999999996</c:v>
                </c:pt>
                <c:pt idx="5">
                  <c:v>0.85661799999999999</c:v>
                </c:pt>
                <c:pt idx="6">
                  <c:v>0.81387600000000004</c:v>
                </c:pt>
                <c:pt idx="7">
                  <c:v>0.81698499999999996</c:v>
                </c:pt>
                <c:pt idx="8">
                  <c:v>0.81366300000000003</c:v>
                </c:pt>
                <c:pt idx="9">
                  <c:v>0.78118699999999996</c:v>
                </c:pt>
                <c:pt idx="10">
                  <c:v>0.77862600000000004</c:v>
                </c:pt>
                <c:pt idx="11">
                  <c:v>0.77955700000000006</c:v>
                </c:pt>
                <c:pt idx="12">
                  <c:v>0.75392999999999999</c:v>
                </c:pt>
                <c:pt idx="13">
                  <c:v>0.75575899999999996</c:v>
                </c:pt>
                <c:pt idx="14">
                  <c:v>0.75986500000000001</c:v>
                </c:pt>
                <c:pt idx="15">
                  <c:v>0.93344400000000005</c:v>
                </c:pt>
                <c:pt idx="16">
                  <c:v>0.93810000000000004</c:v>
                </c:pt>
                <c:pt idx="17">
                  <c:v>0.93661499999999998</c:v>
                </c:pt>
                <c:pt idx="18">
                  <c:v>0.86338400000000004</c:v>
                </c:pt>
                <c:pt idx="19">
                  <c:v>0.86309100000000005</c:v>
                </c:pt>
                <c:pt idx="20">
                  <c:v>0.85832799999999998</c:v>
                </c:pt>
                <c:pt idx="21">
                  <c:v>0.81355999999999995</c:v>
                </c:pt>
                <c:pt idx="22">
                  <c:v>0.81630199999999997</c:v>
                </c:pt>
                <c:pt idx="23">
                  <c:v>0.81398199999999998</c:v>
                </c:pt>
                <c:pt idx="24">
                  <c:v>0.78150299999999995</c:v>
                </c:pt>
                <c:pt idx="25">
                  <c:v>0.77983199999999997</c:v>
                </c:pt>
                <c:pt idx="26">
                  <c:v>0.77466900000000005</c:v>
                </c:pt>
                <c:pt idx="27">
                  <c:v>0.75968100000000005</c:v>
                </c:pt>
                <c:pt idx="28">
                  <c:v>0.75156699999999999</c:v>
                </c:pt>
                <c:pt idx="29">
                  <c:v>0.75766100000000003</c:v>
                </c:pt>
                <c:pt idx="30">
                  <c:v>0.95893499999999998</c:v>
                </c:pt>
                <c:pt idx="31">
                  <c:v>0.96206599999999998</c:v>
                </c:pt>
                <c:pt idx="32">
                  <c:v>0.96090200000000003</c:v>
                </c:pt>
                <c:pt idx="33">
                  <c:v>0.95325700000000002</c:v>
                </c:pt>
                <c:pt idx="34">
                  <c:v>0.95357199999999998</c:v>
                </c:pt>
                <c:pt idx="35">
                  <c:v>0.95237799999999995</c:v>
                </c:pt>
                <c:pt idx="36">
                  <c:v>0.94485600000000003</c:v>
                </c:pt>
                <c:pt idx="37">
                  <c:v>0.94319299999999995</c:v>
                </c:pt>
                <c:pt idx="38">
                  <c:v>0.94470799999999999</c:v>
                </c:pt>
                <c:pt idx="39">
                  <c:v>0.73239600000000005</c:v>
                </c:pt>
                <c:pt idx="40">
                  <c:v>0.73681200000000002</c:v>
                </c:pt>
                <c:pt idx="41">
                  <c:v>0.73375100000000004</c:v>
                </c:pt>
                <c:pt idx="42">
                  <c:v>0.69190700000000005</c:v>
                </c:pt>
                <c:pt idx="43">
                  <c:v>0.69173899999999999</c:v>
                </c:pt>
                <c:pt idx="44">
                  <c:v>0.68129700000000004</c:v>
                </c:pt>
                <c:pt idx="45">
                  <c:v>0.65556999999999999</c:v>
                </c:pt>
                <c:pt idx="46">
                  <c:v>0.65765799999999996</c:v>
                </c:pt>
                <c:pt idx="47">
                  <c:v>0.663045</c:v>
                </c:pt>
                <c:pt idx="48">
                  <c:v>0.63706399999999996</c:v>
                </c:pt>
                <c:pt idx="49">
                  <c:v>0.63443700000000003</c:v>
                </c:pt>
                <c:pt idx="50">
                  <c:v>0.63997800000000005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'loc_u_vs!!!'!$B$100:$B$150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</c:numCache>
            </c:numRef>
          </c:xVal>
          <c:yVal>
            <c:numRef>
              <c:f>'loc_u_vs!!!'!$F$100:$F$150</c:f>
              <c:numCache>
                <c:formatCode>General</c:formatCode>
                <c:ptCount val="51"/>
                <c:pt idx="0">
                  <c:v>0.93478600000000001</c:v>
                </c:pt>
                <c:pt idx="1">
                  <c:v>0.93694100000000002</c:v>
                </c:pt>
                <c:pt idx="2">
                  <c:v>0.93933800000000001</c:v>
                </c:pt>
                <c:pt idx="3">
                  <c:v>0.86006700000000003</c:v>
                </c:pt>
                <c:pt idx="4">
                  <c:v>0.86163800000000001</c:v>
                </c:pt>
                <c:pt idx="5">
                  <c:v>0.85533000000000003</c:v>
                </c:pt>
                <c:pt idx="6">
                  <c:v>0.81250800000000001</c:v>
                </c:pt>
                <c:pt idx="7">
                  <c:v>0.81631399999999998</c:v>
                </c:pt>
                <c:pt idx="8">
                  <c:v>0.81135400000000002</c:v>
                </c:pt>
                <c:pt idx="9">
                  <c:v>0.780501</c:v>
                </c:pt>
                <c:pt idx="10">
                  <c:v>0.77849999999999997</c:v>
                </c:pt>
                <c:pt idx="11">
                  <c:v>0.78010800000000002</c:v>
                </c:pt>
                <c:pt idx="12">
                  <c:v>0.75272300000000003</c:v>
                </c:pt>
                <c:pt idx="13">
                  <c:v>0.75592700000000002</c:v>
                </c:pt>
                <c:pt idx="14">
                  <c:v>0.75780599999999998</c:v>
                </c:pt>
                <c:pt idx="15">
                  <c:v>0.93386100000000005</c:v>
                </c:pt>
                <c:pt idx="16">
                  <c:v>0.94023400000000001</c:v>
                </c:pt>
                <c:pt idx="17">
                  <c:v>0.93660299999999996</c:v>
                </c:pt>
                <c:pt idx="18">
                  <c:v>0.85899899999999996</c:v>
                </c:pt>
                <c:pt idx="19">
                  <c:v>0.86580800000000002</c:v>
                </c:pt>
                <c:pt idx="20">
                  <c:v>0.85938400000000004</c:v>
                </c:pt>
                <c:pt idx="21">
                  <c:v>0.81531799999999999</c:v>
                </c:pt>
                <c:pt idx="22">
                  <c:v>0.81511400000000001</c:v>
                </c:pt>
                <c:pt idx="23">
                  <c:v>0.81263700000000005</c:v>
                </c:pt>
                <c:pt idx="24">
                  <c:v>0.78135900000000003</c:v>
                </c:pt>
                <c:pt idx="25">
                  <c:v>0.77526899999999999</c:v>
                </c:pt>
                <c:pt idx="26">
                  <c:v>0.77609300000000003</c:v>
                </c:pt>
                <c:pt idx="27">
                  <c:v>0.75966</c:v>
                </c:pt>
                <c:pt idx="28">
                  <c:v>0.74949900000000003</c:v>
                </c:pt>
                <c:pt idx="29">
                  <c:v>0.76046499999999995</c:v>
                </c:pt>
                <c:pt idx="30">
                  <c:v>0.96080900000000002</c:v>
                </c:pt>
                <c:pt idx="31">
                  <c:v>0.96272100000000005</c:v>
                </c:pt>
                <c:pt idx="32">
                  <c:v>0.96113099999999996</c:v>
                </c:pt>
                <c:pt idx="33">
                  <c:v>0.95142400000000005</c:v>
                </c:pt>
                <c:pt idx="34">
                  <c:v>0.95194699999999999</c:v>
                </c:pt>
                <c:pt idx="35">
                  <c:v>0.95300799999999997</c:v>
                </c:pt>
                <c:pt idx="36">
                  <c:v>0.94543500000000003</c:v>
                </c:pt>
                <c:pt idx="37">
                  <c:v>0.94106999999999996</c:v>
                </c:pt>
                <c:pt idx="38">
                  <c:v>0.94395700000000005</c:v>
                </c:pt>
                <c:pt idx="39">
                  <c:v>0.73604099999999995</c:v>
                </c:pt>
                <c:pt idx="40">
                  <c:v>0.73499899999999996</c:v>
                </c:pt>
                <c:pt idx="41">
                  <c:v>0.73561399999999999</c:v>
                </c:pt>
                <c:pt idx="42">
                  <c:v>0.69247499999999995</c:v>
                </c:pt>
                <c:pt idx="43">
                  <c:v>0.69311</c:v>
                </c:pt>
                <c:pt idx="44">
                  <c:v>0.68379999999999996</c:v>
                </c:pt>
                <c:pt idx="45">
                  <c:v>0.65558399999999994</c:v>
                </c:pt>
                <c:pt idx="46">
                  <c:v>0.65688800000000003</c:v>
                </c:pt>
                <c:pt idx="47">
                  <c:v>0.66152500000000003</c:v>
                </c:pt>
                <c:pt idx="48">
                  <c:v>0.63507999999999998</c:v>
                </c:pt>
                <c:pt idx="49">
                  <c:v>0.63238399999999995</c:v>
                </c:pt>
                <c:pt idx="50">
                  <c:v>0.63802700000000001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'loc_u_vs!!!'!$B$196:$B$216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</c:numCache>
            </c:numRef>
          </c:xVal>
          <c:yVal>
            <c:numRef>
              <c:f>'loc_u_vs!!!'!$F$196:$F$216</c:f>
              <c:numCache>
                <c:formatCode>General</c:formatCode>
                <c:ptCount val="21"/>
                <c:pt idx="0">
                  <c:v>0.96608099999999997</c:v>
                </c:pt>
                <c:pt idx="1">
                  <c:v>0.96721500000000005</c:v>
                </c:pt>
                <c:pt idx="2">
                  <c:v>0.96660000000000001</c:v>
                </c:pt>
                <c:pt idx="3">
                  <c:v>0.95869400000000005</c:v>
                </c:pt>
                <c:pt idx="4">
                  <c:v>0.95806899999999995</c:v>
                </c:pt>
                <c:pt idx="5">
                  <c:v>0.95901899999999995</c:v>
                </c:pt>
                <c:pt idx="6">
                  <c:v>0.95835599999999999</c:v>
                </c:pt>
                <c:pt idx="7">
                  <c:v>0.96104599999999996</c:v>
                </c:pt>
                <c:pt idx="8">
                  <c:v>0.95950899999999995</c:v>
                </c:pt>
                <c:pt idx="9">
                  <c:v>0.78822499999999995</c:v>
                </c:pt>
                <c:pt idx="10">
                  <c:v>0.78696600000000005</c:v>
                </c:pt>
                <c:pt idx="11">
                  <c:v>0.78850200000000004</c:v>
                </c:pt>
                <c:pt idx="12">
                  <c:v>0.75279799999999997</c:v>
                </c:pt>
                <c:pt idx="13">
                  <c:v>0.74728300000000003</c:v>
                </c:pt>
                <c:pt idx="14">
                  <c:v>0.73722299999999996</c:v>
                </c:pt>
                <c:pt idx="15">
                  <c:v>0.71709999999999996</c:v>
                </c:pt>
                <c:pt idx="16">
                  <c:v>0.71490500000000001</c:v>
                </c:pt>
                <c:pt idx="17">
                  <c:v>0.71098499999999998</c:v>
                </c:pt>
                <c:pt idx="18">
                  <c:v>0.68946300000000005</c:v>
                </c:pt>
                <c:pt idx="19">
                  <c:v>0.69702399999999998</c:v>
                </c:pt>
                <c:pt idx="20">
                  <c:v>0.700685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2312"/>
        <c:axId val="201853992"/>
      </c:scatterChart>
      <c:valAx>
        <c:axId val="201642312"/>
        <c:scaling>
          <c:orientation val="minMax"/>
          <c:max val="18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Uncertainty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3992"/>
        <c:crosses val="autoZero"/>
        <c:crossBetween val="midCat"/>
      </c:valAx>
      <c:valAx>
        <c:axId val="201853992"/>
        <c:scaling>
          <c:orientation val="minMax"/>
          <c:max val="0.97499999999999998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</a:t>
                </a:r>
                <a:r>
                  <a:rPr lang="en-US" baseline="0"/>
                  <a:t>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Obfuscations vs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P[ob]=0.025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Sheet1!$E$2491:$E$2540</c:f>
              <c:numCache>
                <c:formatCode>General</c:formatCode>
                <c:ptCount val="50"/>
                <c:pt idx="0">
                  <c:v>0.50666666699999996</c:v>
                </c:pt>
                <c:pt idx="1">
                  <c:v>0.35555566700000002</c:v>
                </c:pt>
                <c:pt idx="2">
                  <c:v>0.275555667</c:v>
                </c:pt>
                <c:pt idx="3">
                  <c:v>0.21111099999999999</c:v>
                </c:pt>
                <c:pt idx="4">
                  <c:v>0.179999667</c:v>
                </c:pt>
                <c:pt idx="5">
                  <c:v>0.17111100000000001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0.15777766700000001</c:v>
                </c:pt>
                <c:pt idx="48">
                  <c:v>0.16</c:v>
                </c:pt>
                <c:pt idx="49">
                  <c:v>0.16</c:v>
                </c:pt>
              </c:numCache>
            </c:numRef>
          </c:yVal>
          <c:smooth val="0"/>
        </c:ser>
        <c:ser>
          <c:idx val="2"/>
          <c:order val="2"/>
          <c:tx>
            <c:v>P[ob]=0.05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Sheet1!$G$2491:$G$2540</c:f>
              <c:numCache>
                <c:formatCode>General</c:formatCode>
                <c:ptCount val="50"/>
                <c:pt idx="0">
                  <c:v>0.56000000000000005</c:v>
                </c:pt>
                <c:pt idx="1">
                  <c:v>0.43555566699999998</c:v>
                </c:pt>
                <c:pt idx="2">
                  <c:v>0.36444433300000001</c:v>
                </c:pt>
                <c:pt idx="3">
                  <c:v>0.27555533300000001</c:v>
                </c:pt>
                <c:pt idx="4">
                  <c:v>0.21777766700000001</c:v>
                </c:pt>
                <c:pt idx="5">
                  <c:v>0.191111</c:v>
                </c:pt>
                <c:pt idx="6">
                  <c:v>0.164444333</c:v>
                </c:pt>
                <c:pt idx="7">
                  <c:v>0.13555566699999999</c:v>
                </c:pt>
                <c:pt idx="8">
                  <c:v>0.122222</c:v>
                </c:pt>
                <c:pt idx="9">
                  <c:v>0.108888767</c:v>
                </c:pt>
                <c:pt idx="10">
                  <c:v>8.8888866999999996E-2</c:v>
                </c:pt>
                <c:pt idx="11">
                  <c:v>8.4444432999999999E-2</c:v>
                </c:pt>
                <c:pt idx="12">
                  <c:v>8.4444432999999999E-2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</c:numCache>
            </c:numRef>
          </c:yVal>
          <c:smooth val="0"/>
        </c:ser>
        <c:ser>
          <c:idx val="3"/>
          <c:order val="3"/>
          <c:tx>
            <c:v>P[ob]=0.1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Sheet1!$I$2491:$I$2540</c:f>
              <c:numCache>
                <c:formatCode>General</c:formatCode>
                <c:ptCount val="50"/>
                <c:pt idx="0">
                  <c:v>0.50666675000000005</c:v>
                </c:pt>
                <c:pt idx="1">
                  <c:v>0.46333350000000001</c:v>
                </c:pt>
                <c:pt idx="2">
                  <c:v>0.41166675000000003</c:v>
                </c:pt>
                <c:pt idx="3">
                  <c:v>0.34333324999999998</c:v>
                </c:pt>
                <c:pt idx="4">
                  <c:v>0.34</c:v>
                </c:pt>
                <c:pt idx="5">
                  <c:v>0.29499999999999998</c:v>
                </c:pt>
                <c:pt idx="6">
                  <c:v>0.26500000000000001</c:v>
                </c:pt>
                <c:pt idx="7">
                  <c:v>0.22</c:v>
                </c:pt>
                <c:pt idx="8">
                  <c:v>0.21</c:v>
                </c:pt>
                <c:pt idx="9">
                  <c:v>0.18500025</c:v>
                </c:pt>
                <c:pt idx="10">
                  <c:v>0.15666649999999999</c:v>
                </c:pt>
                <c:pt idx="11">
                  <c:v>0.14333299999999999</c:v>
                </c:pt>
                <c:pt idx="12">
                  <c:v>0.153333</c:v>
                </c:pt>
                <c:pt idx="13">
                  <c:v>0.125</c:v>
                </c:pt>
                <c:pt idx="14">
                  <c:v>9.8333249999999997E-2</c:v>
                </c:pt>
                <c:pt idx="15">
                  <c:v>8.5000025000000007E-2</c:v>
                </c:pt>
                <c:pt idx="16">
                  <c:v>9.5000000000000001E-2</c:v>
                </c:pt>
                <c:pt idx="17">
                  <c:v>8.8333325000000004E-2</c:v>
                </c:pt>
                <c:pt idx="18">
                  <c:v>8.3333425000000003E-2</c:v>
                </c:pt>
                <c:pt idx="19">
                  <c:v>6.6666674999999995E-2</c:v>
                </c:pt>
                <c:pt idx="20">
                  <c:v>6.3333349999999997E-2</c:v>
                </c:pt>
                <c:pt idx="21">
                  <c:v>5.3333350000000002E-2</c:v>
                </c:pt>
                <c:pt idx="22">
                  <c:v>4.8333349999999997E-2</c:v>
                </c:pt>
                <c:pt idx="23">
                  <c:v>5.1666675000000002E-2</c:v>
                </c:pt>
                <c:pt idx="24">
                  <c:v>4.1666675E-2</c:v>
                </c:pt>
                <c:pt idx="25">
                  <c:v>4.1666675E-2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</c:numCache>
            </c:numRef>
          </c:yVal>
          <c:smooth val="0"/>
        </c:ser>
        <c:ser>
          <c:idx val="4"/>
          <c:order val="4"/>
          <c:tx>
            <c:v>P[ob]=0.2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Sheet1!$K$2491:$K$2540</c:f>
              <c:numCache>
                <c:formatCode>General</c:formatCode>
                <c:ptCount val="50"/>
                <c:pt idx="0">
                  <c:v>0.48000025000000002</c:v>
                </c:pt>
                <c:pt idx="1">
                  <c:v>0.45</c:v>
                </c:pt>
                <c:pt idx="2">
                  <c:v>0.43333349999999998</c:v>
                </c:pt>
                <c:pt idx="3">
                  <c:v>0.39</c:v>
                </c:pt>
                <c:pt idx="4">
                  <c:v>0.39666675000000001</c:v>
                </c:pt>
                <c:pt idx="5">
                  <c:v>0.39166699999999999</c:v>
                </c:pt>
                <c:pt idx="6">
                  <c:v>0.34833324999999998</c:v>
                </c:pt>
                <c:pt idx="7">
                  <c:v>0.3333335</c:v>
                </c:pt>
                <c:pt idx="8">
                  <c:v>0.34333350000000001</c:v>
                </c:pt>
                <c:pt idx="9">
                  <c:v>0.34499999999999997</c:v>
                </c:pt>
                <c:pt idx="10">
                  <c:v>0.26500000000000001</c:v>
                </c:pt>
                <c:pt idx="11">
                  <c:v>0.29833324999999999</c:v>
                </c:pt>
                <c:pt idx="12">
                  <c:v>0.22166649999999999</c:v>
                </c:pt>
                <c:pt idx="13">
                  <c:v>0.26499974999999998</c:v>
                </c:pt>
                <c:pt idx="14">
                  <c:v>0.20333324999999999</c:v>
                </c:pt>
                <c:pt idx="15">
                  <c:v>0.21333325</c:v>
                </c:pt>
                <c:pt idx="16">
                  <c:v>0.18</c:v>
                </c:pt>
                <c:pt idx="17">
                  <c:v>0.16500000000000001</c:v>
                </c:pt>
                <c:pt idx="18">
                  <c:v>0.16</c:v>
                </c:pt>
                <c:pt idx="19">
                  <c:v>0.15833325000000001</c:v>
                </c:pt>
                <c:pt idx="20">
                  <c:v>0.15333325</c:v>
                </c:pt>
                <c:pt idx="21">
                  <c:v>0.125</c:v>
                </c:pt>
                <c:pt idx="22">
                  <c:v>0.105</c:v>
                </c:pt>
                <c:pt idx="23">
                  <c:v>0.13333349999999999</c:v>
                </c:pt>
                <c:pt idx="24">
                  <c:v>8.5000000000000006E-2</c:v>
                </c:pt>
                <c:pt idx="25">
                  <c:v>0.12833325000000001</c:v>
                </c:pt>
                <c:pt idx="26">
                  <c:v>0.1116665</c:v>
                </c:pt>
                <c:pt idx="27">
                  <c:v>8.3333325E-2</c:v>
                </c:pt>
                <c:pt idx="28">
                  <c:v>9.3333399999999997E-2</c:v>
                </c:pt>
                <c:pt idx="29">
                  <c:v>5.1666675000000002E-2</c:v>
                </c:pt>
                <c:pt idx="30">
                  <c:v>7.4999974999999997E-2</c:v>
                </c:pt>
                <c:pt idx="31">
                  <c:v>7.4999999999999997E-2</c:v>
                </c:pt>
                <c:pt idx="32">
                  <c:v>5.6666675E-2</c:v>
                </c:pt>
                <c:pt idx="33">
                  <c:v>5.8333299999999998E-2</c:v>
                </c:pt>
                <c:pt idx="34">
                  <c:v>5.8333299999999998E-2</c:v>
                </c:pt>
                <c:pt idx="35">
                  <c:v>4.1666675E-2</c:v>
                </c:pt>
                <c:pt idx="36">
                  <c:v>4.166665E-2</c:v>
                </c:pt>
                <c:pt idx="37">
                  <c:v>4.4999999999999998E-2</c:v>
                </c:pt>
                <c:pt idx="38">
                  <c:v>2.4999975000000001E-2</c:v>
                </c:pt>
                <c:pt idx="39">
                  <c:v>4.1666675E-2</c:v>
                </c:pt>
                <c:pt idx="40">
                  <c:v>4.1666675E-2</c:v>
                </c:pt>
                <c:pt idx="41">
                  <c:v>3.5000000000000003E-2</c:v>
                </c:pt>
                <c:pt idx="42">
                  <c:v>3.1666674999999998E-2</c:v>
                </c:pt>
                <c:pt idx="43">
                  <c:v>2.5000000000000001E-2</c:v>
                </c:pt>
                <c:pt idx="44">
                  <c:v>8.3333179999999993E-3</c:v>
                </c:pt>
                <c:pt idx="45">
                  <c:v>0.03</c:v>
                </c:pt>
                <c:pt idx="46">
                  <c:v>2.1666649999999999E-2</c:v>
                </c:pt>
                <c:pt idx="47">
                  <c:v>0.02</c:v>
                </c:pt>
                <c:pt idx="48">
                  <c:v>1.3333318E-2</c:v>
                </c:pt>
                <c:pt idx="49">
                  <c:v>1.5000009999999999E-2</c:v>
                </c:pt>
              </c:numCache>
            </c:numRef>
          </c:yVal>
          <c:smooth val="0"/>
        </c:ser>
        <c:ser>
          <c:idx val="6"/>
          <c:order val="5"/>
          <c:tx>
            <c:v>P[ob]=0.3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Sheet1!$M$2491:$M$2540</c:f>
              <c:numCache>
                <c:formatCode>General</c:formatCode>
                <c:ptCount val="50"/>
                <c:pt idx="0">
                  <c:v>0.4533335</c:v>
                </c:pt>
                <c:pt idx="1">
                  <c:v>0.47833324999999999</c:v>
                </c:pt>
                <c:pt idx="2">
                  <c:v>0.44333349999999999</c:v>
                </c:pt>
                <c:pt idx="3">
                  <c:v>0.43499975000000002</c:v>
                </c:pt>
                <c:pt idx="4">
                  <c:v>0.4533335</c:v>
                </c:pt>
                <c:pt idx="5">
                  <c:v>0.44166675</c:v>
                </c:pt>
                <c:pt idx="6">
                  <c:v>0.4533335</c:v>
                </c:pt>
                <c:pt idx="7">
                  <c:v>0.40500025000000001</c:v>
                </c:pt>
                <c:pt idx="8">
                  <c:v>0.4</c:v>
                </c:pt>
                <c:pt idx="9">
                  <c:v>0.38</c:v>
                </c:pt>
                <c:pt idx="10">
                  <c:v>0.39166675000000001</c:v>
                </c:pt>
                <c:pt idx="11">
                  <c:v>0.36666674999999999</c:v>
                </c:pt>
                <c:pt idx="12">
                  <c:v>0.33166675000000001</c:v>
                </c:pt>
                <c:pt idx="13">
                  <c:v>0.30500024999999997</c:v>
                </c:pt>
                <c:pt idx="14">
                  <c:v>0.32833325000000002</c:v>
                </c:pt>
                <c:pt idx="15">
                  <c:v>0.32166650000000002</c:v>
                </c:pt>
                <c:pt idx="16">
                  <c:v>0.30333349999999998</c:v>
                </c:pt>
                <c:pt idx="17">
                  <c:v>0.33666649999999998</c:v>
                </c:pt>
                <c:pt idx="18">
                  <c:v>0.245</c:v>
                </c:pt>
                <c:pt idx="19">
                  <c:v>0.26</c:v>
                </c:pt>
                <c:pt idx="20">
                  <c:v>0.25166674999999999</c:v>
                </c:pt>
                <c:pt idx="21">
                  <c:v>0.25499975000000003</c:v>
                </c:pt>
                <c:pt idx="22">
                  <c:v>0.22333349999999999</c:v>
                </c:pt>
                <c:pt idx="23">
                  <c:v>0.22666675</c:v>
                </c:pt>
                <c:pt idx="24">
                  <c:v>0.23</c:v>
                </c:pt>
                <c:pt idx="25">
                  <c:v>0.21</c:v>
                </c:pt>
                <c:pt idx="26">
                  <c:v>0.17166675000000001</c:v>
                </c:pt>
                <c:pt idx="27">
                  <c:v>0.18333350000000001</c:v>
                </c:pt>
                <c:pt idx="28">
                  <c:v>0.185</c:v>
                </c:pt>
                <c:pt idx="29">
                  <c:v>0.15166650000000001</c:v>
                </c:pt>
                <c:pt idx="30">
                  <c:v>0.14166675000000001</c:v>
                </c:pt>
                <c:pt idx="31">
                  <c:v>0.18</c:v>
                </c:pt>
                <c:pt idx="32">
                  <c:v>0.14499999999999999</c:v>
                </c:pt>
                <c:pt idx="33">
                  <c:v>0.118333575</c:v>
                </c:pt>
                <c:pt idx="34">
                  <c:v>0.12</c:v>
                </c:pt>
                <c:pt idx="35">
                  <c:v>0.12833307499999999</c:v>
                </c:pt>
                <c:pt idx="36">
                  <c:v>0.11666675</c:v>
                </c:pt>
                <c:pt idx="37">
                  <c:v>0.12833325000000001</c:v>
                </c:pt>
                <c:pt idx="38">
                  <c:v>0.11333314999999999</c:v>
                </c:pt>
                <c:pt idx="39">
                  <c:v>0.12999982500000001</c:v>
                </c:pt>
                <c:pt idx="40">
                  <c:v>0.12833349999999999</c:v>
                </c:pt>
                <c:pt idx="41">
                  <c:v>9.4999899999999998E-2</c:v>
                </c:pt>
                <c:pt idx="42">
                  <c:v>7.8333249999999993E-2</c:v>
                </c:pt>
                <c:pt idx="43">
                  <c:v>7.9999975000000001E-2</c:v>
                </c:pt>
                <c:pt idx="44">
                  <c:v>7.4999974999999997E-2</c:v>
                </c:pt>
                <c:pt idx="45">
                  <c:v>8.1666649999999993E-2</c:v>
                </c:pt>
                <c:pt idx="46">
                  <c:v>7.8333424999999998E-2</c:v>
                </c:pt>
                <c:pt idx="47">
                  <c:v>7.4999999999999997E-2</c:v>
                </c:pt>
                <c:pt idx="48">
                  <c:v>8.3333325E-2</c:v>
                </c:pt>
                <c:pt idx="49">
                  <c:v>6.5000000000000002E-2</c:v>
                </c:pt>
              </c:numCache>
            </c:numRef>
          </c:yVal>
          <c:smooth val="0"/>
        </c:ser>
        <c:ser>
          <c:idx val="5"/>
          <c:order val="6"/>
          <c:tx>
            <c:v>P[ob]=0.4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Sheet1!$O$2491:$O$2540</c:f>
              <c:numCache>
                <c:formatCode>General</c:formatCode>
                <c:ptCount val="50"/>
                <c:pt idx="0">
                  <c:v>0.47666649999999999</c:v>
                </c:pt>
                <c:pt idx="1">
                  <c:v>0.44166675</c:v>
                </c:pt>
                <c:pt idx="2">
                  <c:v>0.47999975</c:v>
                </c:pt>
                <c:pt idx="3">
                  <c:v>0.44</c:v>
                </c:pt>
                <c:pt idx="4">
                  <c:v>0.44</c:v>
                </c:pt>
                <c:pt idx="5">
                  <c:v>0.45500000000000002</c:v>
                </c:pt>
                <c:pt idx="6">
                  <c:v>0.44166650000000002</c:v>
                </c:pt>
                <c:pt idx="7">
                  <c:v>0.41166675000000003</c:v>
                </c:pt>
                <c:pt idx="8">
                  <c:v>0.39500000000000002</c:v>
                </c:pt>
                <c:pt idx="9">
                  <c:v>0.40333324999999998</c:v>
                </c:pt>
                <c:pt idx="10">
                  <c:v>0.40500000000000003</c:v>
                </c:pt>
                <c:pt idx="11">
                  <c:v>0.37833325000000001</c:v>
                </c:pt>
                <c:pt idx="12">
                  <c:v>0.36666674999999999</c:v>
                </c:pt>
                <c:pt idx="13">
                  <c:v>0.38333349999999999</c:v>
                </c:pt>
                <c:pt idx="14">
                  <c:v>0.3616665</c:v>
                </c:pt>
                <c:pt idx="15">
                  <c:v>0.36</c:v>
                </c:pt>
                <c:pt idx="16">
                  <c:v>0.34500025000000001</c:v>
                </c:pt>
                <c:pt idx="17">
                  <c:v>0.31</c:v>
                </c:pt>
                <c:pt idx="18">
                  <c:v>0.32833325000000002</c:v>
                </c:pt>
                <c:pt idx="19">
                  <c:v>0.33833324999999997</c:v>
                </c:pt>
                <c:pt idx="20">
                  <c:v>0.3016665</c:v>
                </c:pt>
                <c:pt idx="21">
                  <c:v>0.30333349999999998</c:v>
                </c:pt>
                <c:pt idx="22">
                  <c:v>0.32</c:v>
                </c:pt>
                <c:pt idx="23">
                  <c:v>0.29500025000000002</c:v>
                </c:pt>
                <c:pt idx="24">
                  <c:v>0.28666649999999999</c:v>
                </c:pt>
                <c:pt idx="25">
                  <c:v>0.28166675000000002</c:v>
                </c:pt>
                <c:pt idx="26">
                  <c:v>0.26166675</c:v>
                </c:pt>
                <c:pt idx="27">
                  <c:v>0.278333</c:v>
                </c:pt>
                <c:pt idx="28">
                  <c:v>0.25</c:v>
                </c:pt>
                <c:pt idx="29">
                  <c:v>0.2383335</c:v>
                </c:pt>
                <c:pt idx="30">
                  <c:v>0.21999974999999999</c:v>
                </c:pt>
                <c:pt idx="31">
                  <c:v>0.24666674999999999</c:v>
                </c:pt>
                <c:pt idx="32">
                  <c:v>0.2016665</c:v>
                </c:pt>
                <c:pt idx="33">
                  <c:v>0.24666674999999999</c:v>
                </c:pt>
                <c:pt idx="34">
                  <c:v>0.20333324999999999</c:v>
                </c:pt>
                <c:pt idx="35">
                  <c:v>0.2333335</c:v>
                </c:pt>
                <c:pt idx="36">
                  <c:v>0.18000025</c:v>
                </c:pt>
                <c:pt idx="37">
                  <c:v>0.22833324999999999</c:v>
                </c:pt>
                <c:pt idx="38">
                  <c:v>0.21333325</c:v>
                </c:pt>
                <c:pt idx="39">
                  <c:v>0.19</c:v>
                </c:pt>
                <c:pt idx="40">
                  <c:v>0.18833325000000001</c:v>
                </c:pt>
                <c:pt idx="41">
                  <c:v>0.17833325</c:v>
                </c:pt>
                <c:pt idx="42">
                  <c:v>0.18333350000000001</c:v>
                </c:pt>
                <c:pt idx="43">
                  <c:v>0.17166675000000001</c:v>
                </c:pt>
                <c:pt idx="44">
                  <c:v>0.18333325</c:v>
                </c:pt>
                <c:pt idx="45">
                  <c:v>0.155</c:v>
                </c:pt>
                <c:pt idx="46">
                  <c:v>0.13000010000000001</c:v>
                </c:pt>
                <c:pt idx="47">
                  <c:v>0.15833325000000001</c:v>
                </c:pt>
                <c:pt idx="48">
                  <c:v>0.16333300000000001</c:v>
                </c:pt>
                <c:pt idx="49">
                  <c:v>0.15333325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5056"/>
        <c:axId val="201855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P[ob]=0.01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Sheet1!$C$2491:$C$2540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Sheet1!$B$2491:$B$2540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0.51166674999999995</c:v>
                      </c:pt>
                      <c:pt idx="1">
                        <c:v>0.47</c:v>
                      </c:pt>
                      <c:pt idx="2">
                        <c:v>0.41833324999999999</c:v>
                      </c:pt>
                      <c:pt idx="3">
                        <c:v>0.38500000000000001</c:v>
                      </c:pt>
                      <c:pt idx="4">
                        <c:v>0.38166675</c:v>
                      </c:pt>
                      <c:pt idx="5">
                        <c:v>0.39666675000000001</c:v>
                      </c:pt>
                      <c:pt idx="6">
                        <c:v>0.36</c:v>
                      </c:pt>
                      <c:pt idx="7">
                        <c:v>0.36833325</c:v>
                      </c:pt>
                      <c:pt idx="8">
                        <c:v>0.38</c:v>
                      </c:pt>
                      <c:pt idx="9">
                        <c:v>0.38500000000000001</c:v>
                      </c:pt>
                      <c:pt idx="10">
                        <c:v>0.37000024999999997</c:v>
                      </c:pt>
                      <c:pt idx="11">
                        <c:v>0.36333349999999998</c:v>
                      </c:pt>
                      <c:pt idx="12">
                        <c:v>0.37166700000000003</c:v>
                      </c:pt>
                      <c:pt idx="13">
                        <c:v>0.36499999999999999</c:v>
                      </c:pt>
                      <c:pt idx="14">
                        <c:v>0.37333325000000001</c:v>
                      </c:pt>
                      <c:pt idx="15">
                        <c:v>0.37666674999999999</c:v>
                      </c:pt>
                      <c:pt idx="16">
                        <c:v>0.38</c:v>
                      </c:pt>
                      <c:pt idx="17">
                        <c:v>0.37</c:v>
                      </c:pt>
                      <c:pt idx="18">
                        <c:v>0.36333325</c:v>
                      </c:pt>
                      <c:pt idx="19">
                        <c:v>0.38500000000000001</c:v>
                      </c:pt>
                      <c:pt idx="20">
                        <c:v>0.36000025000000002</c:v>
                      </c:pt>
                      <c:pt idx="21">
                        <c:v>0.36833325</c:v>
                      </c:pt>
                      <c:pt idx="22">
                        <c:v>0.37</c:v>
                      </c:pt>
                      <c:pt idx="23">
                        <c:v>0.37666650000000002</c:v>
                      </c:pt>
                      <c:pt idx="24">
                        <c:v>0.38</c:v>
                      </c:pt>
                      <c:pt idx="25">
                        <c:v>0.39166675000000001</c:v>
                      </c:pt>
                      <c:pt idx="26">
                        <c:v>0.38833325000000002</c:v>
                      </c:pt>
                      <c:pt idx="27">
                        <c:v>0.37166674999999999</c:v>
                      </c:pt>
                      <c:pt idx="28">
                        <c:v>0.36666650000000001</c:v>
                      </c:pt>
                      <c:pt idx="29">
                        <c:v>0.38500000000000001</c:v>
                      </c:pt>
                      <c:pt idx="30">
                        <c:v>0.36666650000000001</c:v>
                      </c:pt>
                      <c:pt idx="31">
                        <c:v>0.375</c:v>
                      </c:pt>
                      <c:pt idx="32">
                        <c:v>0.36333325</c:v>
                      </c:pt>
                      <c:pt idx="33">
                        <c:v>0.38166650000000002</c:v>
                      </c:pt>
                      <c:pt idx="34">
                        <c:v>0.3616665</c:v>
                      </c:pt>
                      <c:pt idx="35">
                        <c:v>0.36499999999999999</c:v>
                      </c:pt>
                      <c:pt idx="36">
                        <c:v>0.36666650000000001</c:v>
                      </c:pt>
                      <c:pt idx="37">
                        <c:v>0.37166700000000003</c:v>
                      </c:pt>
                      <c:pt idx="38">
                        <c:v>0.37166650000000001</c:v>
                      </c:pt>
                      <c:pt idx="39">
                        <c:v>0.37</c:v>
                      </c:pt>
                      <c:pt idx="40">
                        <c:v>0.38166675</c:v>
                      </c:pt>
                      <c:pt idx="41">
                        <c:v>0.38166675</c:v>
                      </c:pt>
                      <c:pt idx="42">
                        <c:v>0.38500000000000001</c:v>
                      </c:pt>
                      <c:pt idx="43">
                        <c:v>0.36666650000000001</c:v>
                      </c:pt>
                      <c:pt idx="44">
                        <c:v>0.37333325000000001</c:v>
                      </c:pt>
                      <c:pt idx="45">
                        <c:v>0.38666675</c:v>
                      </c:pt>
                      <c:pt idx="46">
                        <c:v>0.36999975000000002</c:v>
                      </c:pt>
                      <c:pt idx="47">
                        <c:v>0.38</c:v>
                      </c:pt>
                      <c:pt idx="48">
                        <c:v>0.37833349999999999</c:v>
                      </c:pt>
                      <c:pt idx="49">
                        <c:v>0.3883335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P[ob]=0.8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0"/>
                  <c:trendlineLbl>
                    <c:layout>
                      <c:manualLayout>
                        <c:x val="6.0470374598531394E-4"/>
                        <c:y val="-0.1254669669428014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Sheet1!$C$2491:$C$2540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Sheet1!$Q$2491:$Q$2540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0.34444433299999999</c:v>
                      </c:pt>
                      <c:pt idx="1">
                        <c:v>0.34444433299999999</c:v>
                      </c:pt>
                      <c:pt idx="2">
                        <c:v>0.32444466700000002</c:v>
                      </c:pt>
                      <c:pt idx="3">
                        <c:v>0.30444433300000001</c:v>
                      </c:pt>
                      <c:pt idx="4">
                        <c:v>0.31777766699999999</c:v>
                      </c:pt>
                      <c:pt idx="5">
                        <c:v>0.35111100000000001</c:v>
                      </c:pt>
                      <c:pt idx="6">
                        <c:v>0.35555566700000002</c:v>
                      </c:pt>
                      <c:pt idx="7">
                        <c:v>0.32222233300000003</c:v>
                      </c:pt>
                      <c:pt idx="8">
                        <c:v>0.31777766699999999</c:v>
                      </c:pt>
                      <c:pt idx="9">
                        <c:v>0.32888866700000002</c:v>
                      </c:pt>
                      <c:pt idx="10">
                        <c:v>0.34444466699999998</c:v>
                      </c:pt>
                      <c:pt idx="11">
                        <c:v>0.33333333300000001</c:v>
                      </c:pt>
                      <c:pt idx="12">
                        <c:v>0.34222200000000003</c:v>
                      </c:pt>
                      <c:pt idx="13">
                        <c:v>0.36444433300000001</c:v>
                      </c:pt>
                      <c:pt idx="14">
                        <c:v>0.36444433300000001</c:v>
                      </c:pt>
                      <c:pt idx="15">
                        <c:v>0.34444433299999999</c:v>
                      </c:pt>
                      <c:pt idx="16">
                        <c:v>0.33555533300000001</c:v>
                      </c:pt>
                      <c:pt idx="17">
                        <c:v>0.31555566699999998</c:v>
                      </c:pt>
                      <c:pt idx="18">
                        <c:v>0.35555533299999997</c:v>
                      </c:pt>
                      <c:pt idx="19">
                        <c:v>0.31999966699999999</c:v>
                      </c:pt>
                      <c:pt idx="20">
                        <c:v>0.306666667</c:v>
                      </c:pt>
                      <c:pt idx="21">
                        <c:v>0.32444433299999997</c:v>
                      </c:pt>
                      <c:pt idx="22">
                        <c:v>0.29777799999999999</c:v>
                      </c:pt>
                      <c:pt idx="23">
                        <c:v>0.32444433299999997</c:v>
                      </c:pt>
                      <c:pt idx="24">
                        <c:v>0.32222200000000001</c:v>
                      </c:pt>
                      <c:pt idx="25">
                        <c:v>0.32444433299999997</c:v>
                      </c:pt>
                      <c:pt idx="26">
                        <c:v>0.30222199999999999</c:v>
                      </c:pt>
                      <c:pt idx="27">
                        <c:v>0.32444433299999997</c:v>
                      </c:pt>
                      <c:pt idx="28">
                        <c:v>0.32</c:v>
                      </c:pt>
                      <c:pt idx="29">
                        <c:v>0.30222233300000001</c:v>
                      </c:pt>
                      <c:pt idx="30">
                        <c:v>0.30666700000000002</c:v>
                      </c:pt>
                      <c:pt idx="31">
                        <c:v>0.31111100000000003</c:v>
                      </c:pt>
                      <c:pt idx="32">
                        <c:v>0.32222233300000003</c:v>
                      </c:pt>
                      <c:pt idx="33">
                        <c:v>0.27999966700000001</c:v>
                      </c:pt>
                      <c:pt idx="34">
                        <c:v>0.337777667</c:v>
                      </c:pt>
                      <c:pt idx="35">
                        <c:v>0.30444433300000001</c:v>
                      </c:pt>
                      <c:pt idx="36">
                        <c:v>0.28000000000000003</c:v>
                      </c:pt>
                      <c:pt idx="37">
                        <c:v>0.32</c:v>
                      </c:pt>
                      <c:pt idx="38">
                        <c:v>0.28222233299999999</c:v>
                      </c:pt>
                      <c:pt idx="39">
                        <c:v>0.30222233300000001</c:v>
                      </c:pt>
                      <c:pt idx="40">
                        <c:v>0.29777799999999999</c:v>
                      </c:pt>
                      <c:pt idx="41">
                        <c:v>0.30888866700000001</c:v>
                      </c:pt>
                      <c:pt idx="42">
                        <c:v>0.27111099999999999</c:v>
                      </c:pt>
                      <c:pt idx="43">
                        <c:v>0.27555533300000001</c:v>
                      </c:pt>
                      <c:pt idx="44">
                        <c:v>0.26444433299999998</c:v>
                      </c:pt>
                      <c:pt idx="45">
                        <c:v>0.3</c:v>
                      </c:pt>
                      <c:pt idx="46">
                        <c:v>0.29333333299999997</c:v>
                      </c:pt>
                      <c:pt idx="47">
                        <c:v>0.28000000000000003</c:v>
                      </c:pt>
                      <c:pt idx="48">
                        <c:v>0.306666667</c:v>
                      </c:pt>
                      <c:pt idx="49">
                        <c:v>0.25333299999999997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16450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5168"/>
        <c:crosses val="autoZero"/>
        <c:crossBetween val="midCat"/>
      </c:valAx>
      <c:valAx>
        <c:axId val="2018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Unique</a:t>
            </a:r>
            <a:r>
              <a:rPr lang="en-US" sz="1200" baseline="0"/>
              <a:t> Obfuscations vs Accuracy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P[ob]=0.025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Sheet1!$E$2491:$E$2540</c:f>
              <c:numCache>
                <c:formatCode>General</c:formatCode>
                <c:ptCount val="50"/>
                <c:pt idx="0">
                  <c:v>0.50666666699999996</c:v>
                </c:pt>
                <c:pt idx="1">
                  <c:v>0.35555566700000002</c:v>
                </c:pt>
                <c:pt idx="2">
                  <c:v>0.275555667</c:v>
                </c:pt>
                <c:pt idx="3">
                  <c:v>0.21111099999999999</c:v>
                </c:pt>
                <c:pt idx="4">
                  <c:v>0.179999667</c:v>
                </c:pt>
                <c:pt idx="5">
                  <c:v>0.17111100000000001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0.15777766700000001</c:v>
                </c:pt>
                <c:pt idx="48">
                  <c:v>0.16</c:v>
                </c:pt>
                <c:pt idx="49">
                  <c:v>0.16</c:v>
                </c:pt>
              </c:numCache>
            </c:numRef>
          </c:yVal>
          <c:smooth val="0"/>
        </c:ser>
        <c:ser>
          <c:idx val="2"/>
          <c:order val="2"/>
          <c:tx>
            <c:v>P[ob]=0.05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Sheet1!$G$2491:$G$2540</c:f>
              <c:numCache>
                <c:formatCode>General</c:formatCode>
                <c:ptCount val="50"/>
                <c:pt idx="0">
                  <c:v>0.56000000000000005</c:v>
                </c:pt>
                <c:pt idx="1">
                  <c:v>0.43555566699999998</c:v>
                </c:pt>
                <c:pt idx="2">
                  <c:v>0.36444433300000001</c:v>
                </c:pt>
                <c:pt idx="3">
                  <c:v>0.27555533300000001</c:v>
                </c:pt>
                <c:pt idx="4">
                  <c:v>0.21777766700000001</c:v>
                </c:pt>
                <c:pt idx="5">
                  <c:v>0.191111</c:v>
                </c:pt>
                <c:pt idx="6">
                  <c:v>0.164444333</c:v>
                </c:pt>
                <c:pt idx="7">
                  <c:v>0.13555566699999999</c:v>
                </c:pt>
                <c:pt idx="8">
                  <c:v>0.122222</c:v>
                </c:pt>
                <c:pt idx="9">
                  <c:v>0.108888767</c:v>
                </c:pt>
                <c:pt idx="10">
                  <c:v>8.8888866999999996E-2</c:v>
                </c:pt>
                <c:pt idx="11">
                  <c:v>8.4444432999999999E-2</c:v>
                </c:pt>
                <c:pt idx="12">
                  <c:v>8.4444432999999999E-2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</c:numCache>
            </c:numRef>
          </c:yVal>
          <c:smooth val="0"/>
        </c:ser>
        <c:ser>
          <c:idx val="3"/>
          <c:order val="3"/>
          <c:tx>
            <c:v>P[ob]=0.1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Sheet1!$I$2491:$I$2540</c:f>
              <c:numCache>
                <c:formatCode>General</c:formatCode>
                <c:ptCount val="50"/>
                <c:pt idx="0">
                  <c:v>0.50666675000000005</c:v>
                </c:pt>
                <c:pt idx="1">
                  <c:v>0.46333350000000001</c:v>
                </c:pt>
                <c:pt idx="2">
                  <c:v>0.41166675000000003</c:v>
                </c:pt>
                <c:pt idx="3">
                  <c:v>0.34333324999999998</c:v>
                </c:pt>
                <c:pt idx="4">
                  <c:v>0.34</c:v>
                </c:pt>
                <c:pt idx="5">
                  <c:v>0.29499999999999998</c:v>
                </c:pt>
                <c:pt idx="6">
                  <c:v>0.26500000000000001</c:v>
                </c:pt>
                <c:pt idx="7">
                  <c:v>0.22</c:v>
                </c:pt>
                <c:pt idx="8">
                  <c:v>0.21</c:v>
                </c:pt>
                <c:pt idx="9">
                  <c:v>0.18500025</c:v>
                </c:pt>
                <c:pt idx="10">
                  <c:v>0.15666649999999999</c:v>
                </c:pt>
                <c:pt idx="11">
                  <c:v>0.14333299999999999</c:v>
                </c:pt>
                <c:pt idx="12">
                  <c:v>0.153333</c:v>
                </c:pt>
                <c:pt idx="13">
                  <c:v>0.125</c:v>
                </c:pt>
                <c:pt idx="14">
                  <c:v>9.8333249999999997E-2</c:v>
                </c:pt>
                <c:pt idx="15">
                  <c:v>8.5000025000000007E-2</c:v>
                </c:pt>
                <c:pt idx="16">
                  <c:v>9.5000000000000001E-2</c:v>
                </c:pt>
                <c:pt idx="17">
                  <c:v>8.8333325000000004E-2</c:v>
                </c:pt>
                <c:pt idx="18">
                  <c:v>8.3333425000000003E-2</c:v>
                </c:pt>
                <c:pt idx="19">
                  <c:v>6.6666674999999995E-2</c:v>
                </c:pt>
                <c:pt idx="20">
                  <c:v>6.3333349999999997E-2</c:v>
                </c:pt>
                <c:pt idx="21">
                  <c:v>5.3333350000000002E-2</c:v>
                </c:pt>
                <c:pt idx="22">
                  <c:v>4.8333349999999997E-2</c:v>
                </c:pt>
                <c:pt idx="23">
                  <c:v>5.1666675000000002E-2</c:v>
                </c:pt>
                <c:pt idx="24">
                  <c:v>4.1666675E-2</c:v>
                </c:pt>
                <c:pt idx="25">
                  <c:v>4.1666675E-2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</c:numCache>
            </c:numRef>
          </c:yVal>
          <c:smooth val="0"/>
        </c:ser>
        <c:ser>
          <c:idx val="4"/>
          <c:order val="4"/>
          <c:tx>
            <c:v>P[ob]=0.2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P[ob]=0.2</c:nam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Sheet1!$K$2491:$K$2540</c:f>
              <c:numCache>
                <c:formatCode>General</c:formatCode>
                <c:ptCount val="50"/>
                <c:pt idx="0">
                  <c:v>0.48000025000000002</c:v>
                </c:pt>
                <c:pt idx="1">
                  <c:v>0.45</c:v>
                </c:pt>
                <c:pt idx="2">
                  <c:v>0.43333349999999998</c:v>
                </c:pt>
                <c:pt idx="3">
                  <c:v>0.39</c:v>
                </c:pt>
                <c:pt idx="4">
                  <c:v>0.39666675000000001</c:v>
                </c:pt>
                <c:pt idx="5">
                  <c:v>0.39166699999999999</c:v>
                </c:pt>
                <c:pt idx="6">
                  <c:v>0.34833324999999998</c:v>
                </c:pt>
                <c:pt idx="7">
                  <c:v>0.3333335</c:v>
                </c:pt>
                <c:pt idx="8">
                  <c:v>0.34333350000000001</c:v>
                </c:pt>
                <c:pt idx="9">
                  <c:v>0.34499999999999997</c:v>
                </c:pt>
                <c:pt idx="10">
                  <c:v>0.26500000000000001</c:v>
                </c:pt>
                <c:pt idx="11">
                  <c:v>0.29833324999999999</c:v>
                </c:pt>
                <c:pt idx="12">
                  <c:v>0.22166649999999999</c:v>
                </c:pt>
                <c:pt idx="13">
                  <c:v>0.26499974999999998</c:v>
                </c:pt>
                <c:pt idx="14">
                  <c:v>0.20333324999999999</c:v>
                </c:pt>
                <c:pt idx="15">
                  <c:v>0.21333325</c:v>
                </c:pt>
                <c:pt idx="16">
                  <c:v>0.18</c:v>
                </c:pt>
                <c:pt idx="17">
                  <c:v>0.16500000000000001</c:v>
                </c:pt>
                <c:pt idx="18">
                  <c:v>0.16</c:v>
                </c:pt>
                <c:pt idx="19">
                  <c:v>0.15833325000000001</c:v>
                </c:pt>
                <c:pt idx="20">
                  <c:v>0.15333325</c:v>
                </c:pt>
                <c:pt idx="21">
                  <c:v>0.125</c:v>
                </c:pt>
                <c:pt idx="22">
                  <c:v>0.105</c:v>
                </c:pt>
                <c:pt idx="23">
                  <c:v>0.13333349999999999</c:v>
                </c:pt>
                <c:pt idx="24">
                  <c:v>8.5000000000000006E-2</c:v>
                </c:pt>
                <c:pt idx="25">
                  <c:v>0.12833325000000001</c:v>
                </c:pt>
                <c:pt idx="26">
                  <c:v>0.1116665</c:v>
                </c:pt>
                <c:pt idx="27">
                  <c:v>8.3333325E-2</c:v>
                </c:pt>
                <c:pt idx="28">
                  <c:v>9.3333399999999997E-2</c:v>
                </c:pt>
                <c:pt idx="29">
                  <c:v>5.1666675000000002E-2</c:v>
                </c:pt>
                <c:pt idx="30">
                  <c:v>7.4999974999999997E-2</c:v>
                </c:pt>
                <c:pt idx="31">
                  <c:v>7.4999999999999997E-2</c:v>
                </c:pt>
                <c:pt idx="32">
                  <c:v>5.6666675E-2</c:v>
                </c:pt>
                <c:pt idx="33">
                  <c:v>5.8333299999999998E-2</c:v>
                </c:pt>
                <c:pt idx="34">
                  <c:v>5.8333299999999998E-2</c:v>
                </c:pt>
                <c:pt idx="35">
                  <c:v>4.1666675E-2</c:v>
                </c:pt>
                <c:pt idx="36">
                  <c:v>4.166665E-2</c:v>
                </c:pt>
                <c:pt idx="37">
                  <c:v>4.4999999999999998E-2</c:v>
                </c:pt>
                <c:pt idx="38">
                  <c:v>2.4999975000000001E-2</c:v>
                </c:pt>
                <c:pt idx="39">
                  <c:v>4.1666675E-2</c:v>
                </c:pt>
                <c:pt idx="40">
                  <c:v>4.1666675E-2</c:v>
                </c:pt>
                <c:pt idx="41">
                  <c:v>3.5000000000000003E-2</c:v>
                </c:pt>
                <c:pt idx="42">
                  <c:v>3.1666674999999998E-2</c:v>
                </c:pt>
                <c:pt idx="43">
                  <c:v>2.5000000000000001E-2</c:v>
                </c:pt>
                <c:pt idx="44">
                  <c:v>8.3333179999999993E-3</c:v>
                </c:pt>
                <c:pt idx="45">
                  <c:v>0.03</c:v>
                </c:pt>
                <c:pt idx="46">
                  <c:v>2.1666649999999999E-2</c:v>
                </c:pt>
                <c:pt idx="47">
                  <c:v>0.02</c:v>
                </c:pt>
                <c:pt idx="48">
                  <c:v>1.3333318E-2</c:v>
                </c:pt>
                <c:pt idx="49">
                  <c:v>1.5000009999999999E-2</c:v>
                </c:pt>
              </c:numCache>
            </c:numRef>
          </c:yVal>
          <c:smooth val="0"/>
        </c:ser>
        <c:ser>
          <c:idx val="5"/>
          <c:order val="5"/>
          <c:tx>
            <c:v>P[ob]=0.4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P[ob]=0.4</c:nam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Sheet1!$O$2491:$O$2540</c:f>
              <c:numCache>
                <c:formatCode>General</c:formatCode>
                <c:ptCount val="50"/>
                <c:pt idx="0">
                  <c:v>0.47666649999999999</c:v>
                </c:pt>
                <c:pt idx="1">
                  <c:v>0.44166675</c:v>
                </c:pt>
                <c:pt idx="2">
                  <c:v>0.47999975</c:v>
                </c:pt>
                <c:pt idx="3">
                  <c:v>0.44</c:v>
                </c:pt>
                <c:pt idx="4">
                  <c:v>0.44</c:v>
                </c:pt>
                <c:pt idx="5">
                  <c:v>0.45500000000000002</c:v>
                </c:pt>
                <c:pt idx="6">
                  <c:v>0.44166650000000002</c:v>
                </c:pt>
                <c:pt idx="7">
                  <c:v>0.41166675000000003</c:v>
                </c:pt>
                <c:pt idx="8">
                  <c:v>0.39500000000000002</c:v>
                </c:pt>
                <c:pt idx="9">
                  <c:v>0.40333324999999998</c:v>
                </c:pt>
                <c:pt idx="10">
                  <c:v>0.40500000000000003</c:v>
                </c:pt>
                <c:pt idx="11">
                  <c:v>0.37833325000000001</c:v>
                </c:pt>
                <c:pt idx="12">
                  <c:v>0.36666674999999999</c:v>
                </c:pt>
                <c:pt idx="13">
                  <c:v>0.38333349999999999</c:v>
                </c:pt>
                <c:pt idx="14">
                  <c:v>0.3616665</c:v>
                </c:pt>
                <c:pt idx="15">
                  <c:v>0.36</c:v>
                </c:pt>
                <c:pt idx="16">
                  <c:v>0.34500025000000001</c:v>
                </c:pt>
                <c:pt idx="17">
                  <c:v>0.31</c:v>
                </c:pt>
                <c:pt idx="18">
                  <c:v>0.32833325000000002</c:v>
                </c:pt>
                <c:pt idx="19">
                  <c:v>0.33833324999999997</c:v>
                </c:pt>
                <c:pt idx="20">
                  <c:v>0.3016665</c:v>
                </c:pt>
                <c:pt idx="21">
                  <c:v>0.30333349999999998</c:v>
                </c:pt>
                <c:pt idx="22">
                  <c:v>0.32</c:v>
                </c:pt>
                <c:pt idx="23">
                  <c:v>0.29500025000000002</c:v>
                </c:pt>
                <c:pt idx="24">
                  <c:v>0.28666649999999999</c:v>
                </c:pt>
                <c:pt idx="25">
                  <c:v>0.28166675000000002</c:v>
                </c:pt>
                <c:pt idx="26">
                  <c:v>0.26166675</c:v>
                </c:pt>
                <c:pt idx="27">
                  <c:v>0.278333</c:v>
                </c:pt>
                <c:pt idx="28">
                  <c:v>0.25</c:v>
                </c:pt>
                <c:pt idx="29">
                  <c:v>0.2383335</c:v>
                </c:pt>
                <c:pt idx="30">
                  <c:v>0.21999974999999999</c:v>
                </c:pt>
                <c:pt idx="31">
                  <c:v>0.24666674999999999</c:v>
                </c:pt>
                <c:pt idx="32">
                  <c:v>0.2016665</c:v>
                </c:pt>
                <c:pt idx="33">
                  <c:v>0.24666674999999999</c:v>
                </c:pt>
                <c:pt idx="34">
                  <c:v>0.20333324999999999</c:v>
                </c:pt>
                <c:pt idx="35">
                  <c:v>0.2333335</c:v>
                </c:pt>
                <c:pt idx="36">
                  <c:v>0.18000025</c:v>
                </c:pt>
                <c:pt idx="37">
                  <c:v>0.22833324999999999</c:v>
                </c:pt>
                <c:pt idx="38">
                  <c:v>0.21333325</c:v>
                </c:pt>
                <c:pt idx="39">
                  <c:v>0.19</c:v>
                </c:pt>
                <c:pt idx="40">
                  <c:v>0.18833325000000001</c:v>
                </c:pt>
                <c:pt idx="41">
                  <c:v>0.17833325</c:v>
                </c:pt>
                <c:pt idx="42">
                  <c:v>0.18333350000000001</c:v>
                </c:pt>
                <c:pt idx="43">
                  <c:v>0.17166675000000001</c:v>
                </c:pt>
                <c:pt idx="44">
                  <c:v>0.18333325</c:v>
                </c:pt>
                <c:pt idx="45">
                  <c:v>0.155</c:v>
                </c:pt>
                <c:pt idx="46">
                  <c:v>0.13000010000000001</c:v>
                </c:pt>
                <c:pt idx="47">
                  <c:v>0.15833325000000001</c:v>
                </c:pt>
                <c:pt idx="48">
                  <c:v>0.16333300000000001</c:v>
                </c:pt>
                <c:pt idx="49">
                  <c:v>0.15333325</c:v>
                </c:pt>
              </c:numCache>
            </c:numRef>
          </c:yVal>
          <c:smooth val="0"/>
        </c:ser>
        <c:ser>
          <c:idx val="6"/>
          <c:order val="6"/>
          <c:tx>
            <c:v>P[ob]=0.3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P[ob]=0.3</c:nam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Sheet1!$M$2491:$M$2540</c:f>
              <c:numCache>
                <c:formatCode>General</c:formatCode>
                <c:ptCount val="50"/>
                <c:pt idx="0">
                  <c:v>0.4533335</c:v>
                </c:pt>
                <c:pt idx="1">
                  <c:v>0.47833324999999999</c:v>
                </c:pt>
                <c:pt idx="2">
                  <c:v>0.44333349999999999</c:v>
                </c:pt>
                <c:pt idx="3">
                  <c:v>0.43499975000000002</c:v>
                </c:pt>
                <c:pt idx="4">
                  <c:v>0.4533335</c:v>
                </c:pt>
                <c:pt idx="5">
                  <c:v>0.44166675</c:v>
                </c:pt>
                <c:pt idx="6">
                  <c:v>0.4533335</c:v>
                </c:pt>
                <c:pt idx="7">
                  <c:v>0.40500025000000001</c:v>
                </c:pt>
                <c:pt idx="8">
                  <c:v>0.4</c:v>
                </c:pt>
                <c:pt idx="9">
                  <c:v>0.38</c:v>
                </c:pt>
                <c:pt idx="10">
                  <c:v>0.39166675000000001</c:v>
                </c:pt>
                <c:pt idx="11">
                  <c:v>0.36666674999999999</c:v>
                </c:pt>
                <c:pt idx="12">
                  <c:v>0.33166675000000001</c:v>
                </c:pt>
                <c:pt idx="13">
                  <c:v>0.30500024999999997</c:v>
                </c:pt>
                <c:pt idx="14">
                  <c:v>0.32833325000000002</c:v>
                </c:pt>
                <c:pt idx="15">
                  <c:v>0.32166650000000002</c:v>
                </c:pt>
                <c:pt idx="16">
                  <c:v>0.30333349999999998</c:v>
                </c:pt>
                <c:pt idx="17">
                  <c:v>0.33666649999999998</c:v>
                </c:pt>
                <c:pt idx="18">
                  <c:v>0.245</c:v>
                </c:pt>
                <c:pt idx="19">
                  <c:v>0.26</c:v>
                </c:pt>
                <c:pt idx="20">
                  <c:v>0.25166674999999999</c:v>
                </c:pt>
                <c:pt idx="21">
                  <c:v>0.25499975000000003</c:v>
                </c:pt>
                <c:pt idx="22">
                  <c:v>0.22333349999999999</c:v>
                </c:pt>
                <c:pt idx="23">
                  <c:v>0.22666675</c:v>
                </c:pt>
                <c:pt idx="24">
                  <c:v>0.23</c:v>
                </c:pt>
                <c:pt idx="25">
                  <c:v>0.21</c:v>
                </c:pt>
                <c:pt idx="26">
                  <c:v>0.17166675000000001</c:v>
                </c:pt>
                <c:pt idx="27">
                  <c:v>0.18333350000000001</c:v>
                </c:pt>
                <c:pt idx="28">
                  <c:v>0.185</c:v>
                </c:pt>
                <c:pt idx="29">
                  <c:v>0.15166650000000001</c:v>
                </c:pt>
                <c:pt idx="30">
                  <c:v>0.14166675000000001</c:v>
                </c:pt>
                <c:pt idx="31">
                  <c:v>0.18</c:v>
                </c:pt>
                <c:pt idx="32">
                  <c:v>0.14499999999999999</c:v>
                </c:pt>
                <c:pt idx="33">
                  <c:v>0.118333575</c:v>
                </c:pt>
                <c:pt idx="34">
                  <c:v>0.12</c:v>
                </c:pt>
                <c:pt idx="35">
                  <c:v>0.12833307499999999</c:v>
                </c:pt>
                <c:pt idx="36">
                  <c:v>0.11666675</c:v>
                </c:pt>
                <c:pt idx="37">
                  <c:v>0.12833325000000001</c:v>
                </c:pt>
                <c:pt idx="38">
                  <c:v>0.11333314999999999</c:v>
                </c:pt>
                <c:pt idx="39">
                  <c:v>0.12999982500000001</c:v>
                </c:pt>
                <c:pt idx="40">
                  <c:v>0.12833349999999999</c:v>
                </c:pt>
                <c:pt idx="41">
                  <c:v>9.4999899999999998E-2</c:v>
                </c:pt>
                <c:pt idx="42">
                  <c:v>7.8333249999999993E-2</c:v>
                </c:pt>
                <c:pt idx="43">
                  <c:v>7.9999975000000001E-2</c:v>
                </c:pt>
                <c:pt idx="44">
                  <c:v>7.4999974999999997E-2</c:v>
                </c:pt>
                <c:pt idx="45">
                  <c:v>8.1666649999999993E-2</c:v>
                </c:pt>
                <c:pt idx="46">
                  <c:v>7.8333424999999998E-2</c:v>
                </c:pt>
                <c:pt idx="47">
                  <c:v>7.4999999999999997E-2</c:v>
                </c:pt>
                <c:pt idx="48">
                  <c:v>8.3333325E-2</c:v>
                </c:pt>
                <c:pt idx="49">
                  <c:v>6.5000000000000002E-2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55952"/>
        <c:axId val="201856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P[ob]=0.01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Sheet1!$C$2491:$C$2540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Sheet1!$B$2491:$B$2540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0.51166674999999995</c:v>
                      </c:pt>
                      <c:pt idx="1">
                        <c:v>0.47</c:v>
                      </c:pt>
                      <c:pt idx="2">
                        <c:v>0.41833324999999999</c:v>
                      </c:pt>
                      <c:pt idx="3">
                        <c:v>0.38500000000000001</c:v>
                      </c:pt>
                      <c:pt idx="4">
                        <c:v>0.38166675</c:v>
                      </c:pt>
                      <c:pt idx="5">
                        <c:v>0.39666675000000001</c:v>
                      </c:pt>
                      <c:pt idx="6">
                        <c:v>0.36</c:v>
                      </c:pt>
                      <c:pt idx="7">
                        <c:v>0.36833325</c:v>
                      </c:pt>
                      <c:pt idx="8">
                        <c:v>0.38</c:v>
                      </c:pt>
                      <c:pt idx="9">
                        <c:v>0.38500000000000001</c:v>
                      </c:pt>
                      <c:pt idx="10">
                        <c:v>0.37000024999999997</c:v>
                      </c:pt>
                      <c:pt idx="11">
                        <c:v>0.36333349999999998</c:v>
                      </c:pt>
                      <c:pt idx="12">
                        <c:v>0.37166700000000003</c:v>
                      </c:pt>
                      <c:pt idx="13">
                        <c:v>0.36499999999999999</c:v>
                      </c:pt>
                      <c:pt idx="14">
                        <c:v>0.37333325000000001</c:v>
                      </c:pt>
                      <c:pt idx="15">
                        <c:v>0.37666674999999999</c:v>
                      </c:pt>
                      <c:pt idx="16">
                        <c:v>0.38</c:v>
                      </c:pt>
                      <c:pt idx="17">
                        <c:v>0.37</c:v>
                      </c:pt>
                      <c:pt idx="18">
                        <c:v>0.36333325</c:v>
                      </c:pt>
                      <c:pt idx="19">
                        <c:v>0.38500000000000001</c:v>
                      </c:pt>
                      <c:pt idx="20">
                        <c:v>0.36000025000000002</c:v>
                      </c:pt>
                      <c:pt idx="21">
                        <c:v>0.36833325</c:v>
                      </c:pt>
                      <c:pt idx="22">
                        <c:v>0.37</c:v>
                      </c:pt>
                      <c:pt idx="23">
                        <c:v>0.37666650000000002</c:v>
                      </c:pt>
                      <c:pt idx="24">
                        <c:v>0.38</c:v>
                      </c:pt>
                      <c:pt idx="25">
                        <c:v>0.39166675000000001</c:v>
                      </c:pt>
                      <c:pt idx="26">
                        <c:v>0.38833325000000002</c:v>
                      </c:pt>
                      <c:pt idx="27">
                        <c:v>0.37166674999999999</c:v>
                      </c:pt>
                      <c:pt idx="28">
                        <c:v>0.36666650000000001</c:v>
                      </c:pt>
                      <c:pt idx="29">
                        <c:v>0.38500000000000001</c:v>
                      </c:pt>
                      <c:pt idx="30">
                        <c:v>0.36666650000000001</c:v>
                      </c:pt>
                      <c:pt idx="31">
                        <c:v>0.375</c:v>
                      </c:pt>
                      <c:pt idx="32">
                        <c:v>0.36333325</c:v>
                      </c:pt>
                      <c:pt idx="33">
                        <c:v>0.38166650000000002</c:v>
                      </c:pt>
                      <c:pt idx="34">
                        <c:v>0.3616665</c:v>
                      </c:pt>
                      <c:pt idx="35">
                        <c:v>0.36499999999999999</c:v>
                      </c:pt>
                      <c:pt idx="36">
                        <c:v>0.36666650000000001</c:v>
                      </c:pt>
                      <c:pt idx="37">
                        <c:v>0.37166700000000003</c:v>
                      </c:pt>
                      <c:pt idx="38">
                        <c:v>0.37166650000000001</c:v>
                      </c:pt>
                      <c:pt idx="39">
                        <c:v>0.37</c:v>
                      </c:pt>
                      <c:pt idx="40">
                        <c:v>0.38166675</c:v>
                      </c:pt>
                      <c:pt idx="41">
                        <c:v>0.38166675</c:v>
                      </c:pt>
                      <c:pt idx="42">
                        <c:v>0.38500000000000001</c:v>
                      </c:pt>
                      <c:pt idx="43">
                        <c:v>0.36666650000000001</c:v>
                      </c:pt>
                      <c:pt idx="44">
                        <c:v>0.37333325000000001</c:v>
                      </c:pt>
                      <c:pt idx="45">
                        <c:v>0.38666675</c:v>
                      </c:pt>
                      <c:pt idx="46">
                        <c:v>0.36999975000000002</c:v>
                      </c:pt>
                      <c:pt idx="47">
                        <c:v>0.38</c:v>
                      </c:pt>
                      <c:pt idx="48">
                        <c:v>0.37833349999999999</c:v>
                      </c:pt>
                      <c:pt idx="49">
                        <c:v>0.3883335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P[ob]=0.8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0"/>
                  <c:trendlineLbl>
                    <c:layout>
                      <c:manualLayout>
                        <c:x val="6.0470374598531394E-4"/>
                        <c:y val="-0.1254669669428014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Sheet1!$C$2491:$C$2540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Sheet1!$Q$2491:$Q$2540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0.34444433299999999</c:v>
                      </c:pt>
                      <c:pt idx="1">
                        <c:v>0.34444433299999999</c:v>
                      </c:pt>
                      <c:pt idx="2">
                        <c:v>0.32444466700000002</c:v>
                      </c:pt>
                      <c:pt idx="3">
                        <c:v>0.30444433300000001</c:v>
                      </c:pt>
                      <c:pt idx="4">
                        <c:v>0.31777766699999999</c:v>
                      </c:pt>
                      <c:pt idx="5">
                        <c:v>0.35111100000000001</c:v>
                      </c:pt>
                      <c:pt idx="6">
                        <c:v>0.35555566700000002</c:v>
                      </c:pt>
                      <c:pt idx="7">
                        <c:v>0.32222233300000003</c:v>
                      </c:pt>
                      <c:pt idx="8">
                        <c:v>0.31777766699999999</c:v>
                      </c:pt>
                      <c:pt idx="9">
                        <c:v>0.32888866700000002</c:v>
                      </c:pt>
                      <c:pt idx="10">
                        <c:v>0.34444466699999998</c:v>
                      </c:pt>
                      <c:pt idx="11">
                        <c:v>0.33333333300000001</c:v>
                      </c:pt>
                      <c:pt idx="12">
                        <c:v>0.34222200000000003</c:v>
                      </c:pt>
                      <c:pt idx="13">
                        <c:v>0.36444433300000001</c:v>
                      </c:pt>
                      <c:pt idx="14">
                        <c:v>0.36444433300000001</c:v>
                      </c:pt>
                      <c:pt idx="15">
                        <c:v>0.34444433299999999</c:v>
                      </c:pt>
                      <c:pt idx="16">
                        <c:v>0.33555533300000001</c:v>
                      </c:pt>
                      <c:pt idx="17">
                        <c:v>0.31555566699999998</c:v>
                      </c:pt>
                      <c:pt idx="18">
                        <c:v>0.35555533299999997</c:v>
                      </c:pt>
                      <c:pt idx="19">
                        <c:v>0.31999966699999999</c:v>
                      </c:pt>
                      <c:pt idx="20">
                        <c:v>0.306666667</c:v>
                      </c:pt>
                      <c:pt idx="21">
                        <c:v>0.32444433299999997</c:v>
                      </c:pt>
                      <c:pt idx="22">
                        <c:v>0.29777799999999999</c:v>
                      </c:pt>
                      <c:pt idx="23">
                        <c:v>0.32444433299999997</c:v>
                      </c:pt>
                      <c:pt idx="24">
                        <c:v>0.32222200000000001</c:v>
                      </c:pt>
                      <c:pt idx="25">
                        <c:v>0.32444433299999997</c:v>
                      </c:pt>
                      <c:pt idx="26">
                        <c:v>0.30222199999999999</c:v>
                      </c:pt>
                      <c:pt idx="27">
                        <c:v>0.32444433299999997</c:v>
                      </c:pt>
                      <c:pt idx="28">
                        <c:v>0.32</c:v>
                      </c:pt>
                      <c:pt idx="29">
                        <c:v>0.30222233300000001</c:v>
                      </c:pt>
                      <c:pt idx="30">
                        <c:v>0.30666700000000002</c:v>
                      </c:pt>
                      <c:pt idx="31">
                        <c:v>0.31111100000000003</c:v>
                      </c:pt>
                      <c:pt idx="32">
                        <c:v>0.32222233300000003</c:v>
                      </c:pt>
                      <c:pt idx="33">
                        <c:v>0.27999966700000001</c:v>
                      </c:pt>
                      <c:pt idx="34">
                        <c:v>0.337777667</c:v>
                      </c:pt>
                      <c:pt idx="35">
                        <c:v>0.30444433300000001</c:v>
                      </c:pt>
                      <c:pt idx="36">
                        <c:v>0.28000000000000003</c:v>
                      </c:pt>
                      <c:pt idx="37">
                        <c:v>0.32</c:v>
                      </c:pt>
                      <c:pt idx="38">
                        <c:v>0.28222233299999999</c:v>
                      </c:pt>
                      <c:pt idx="39">
                        <c:v>0.30222233300000001</c:v>
                      </c:pt>
                      <c:pt idx="40">
                        <c:v>0.29777799999999999</c:v>
                      </c:pt>
                      <c:pt idx="41">
                        <c:v>0.30888866700000001</c:v>
                      </c:pt>
                      <c:pt idx="42">
                        <c:v>0.27111099999999999</c:v>
                      </c:pt>
                      <c:pt idx="43">
                        <c:v>0.27555533300000001</c:v>
                      </c:pt>
                      <c:pt idx="44">
                        <c:v>0.26444433299999998</c:v>
                      </c:pt>
                      <c:pt idx="45">
                        <c:v>0.3</c:v>
                      </c:pt>
                      <c:pt idx="46">
                        <c:v>0.29333333299999997</c:v>
                      </c:pt>
                      <c:pt idx="47">
                        <c:v>0.28000000000000003</c:v>
                      </c:pt>
                      <c:pt idx="48">
                        <c:v>0.306666667</c:v>
                      </c:pt>
                      <c:pt idx="49">
                        <c:v>0.25333299999999997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185595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</a:t>
                </a:r>
                <a:r>
                  <a:rPr lang="en-US" baseline="0"/>
                  <a:t> Obfuscations (Being Sampled From For Obfuscations)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6344"/>
        <c:crosses val="autoZero"/>
        <c:crossBetween val="midCat"/>
      </c:valAx>
      <c:valAx>
        <c:axId val="20185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433387</xdr:colOff>
      <xdr:row>3</xdr:row>
      <xdr:rowOff>142874</xdr:rowOff>
    </xdr:from>
    <xdr:to>
      <xdr:col>21</xdr:col>
      <xdr:colOff>161925</xdr:colOff>
      <xdr:row>27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514349</xdr:colOff>
      <xdr:row>28</xdr:row>
      <xdr:rowOff>161925</xdr:rowOff>
    </xdr:from>
    <xdr:to>
      <xdr:col>21</xdr:col>
      <xdr:colOff>561974</xdr:colOff>
      <xdr:row>52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561974</xdr:colOff>
      <xdr:row>77</xdr:row>
      <xdr:rowOff>9524</xdr:rowOff>
    </xdr:from>
    <xdr:to>
      <xdr:col>24</xdr:col>
      <xdr:colOff>590549</xdr:colOff>
      <xdr:row>98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561975</xdr:colOff>
      <xdr:row>54</xdr:row>
      <xdr:rowOff>0</xdr:rowOff>
    </xdr:from>
    <xdr:to>
      <xdr:col>24</xdr:col>
      <xdr:colOff>400050</xdr:colOff>
      <xdr:row>75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101</xdr:row>
      <xdr:rowOff>0</xdr:rowOff>
    </xdr:from>
    <xdr:to>
      <xdr:col>24</xdr:col>
      <xdr:colOff>495300</xdr:colOff>
      <xdr:row>120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36</xdr:row>
      <xdr:rowOff>0</xdr:rowOff>
    </xdr:from>
    <xdr:to>
      <xdr:col>34</xdr:col>
      <xdr:colOff>366713</xdr:colOff>
      <xdr:row>62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38</xdr:col>
      <xdr:colOff>338138</xdr:colOff>
      <xdr:row>28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2541</xdr:row>
      <xdr:rowOff>152399</xdr:rowOff>
    </xdr:from>
    <xdr:to>
      <xdr:col>14</xdr:col>
      <xdr:colOff>47625</xdr:colOff>
      <xdr:row>2569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2542</xdr:row>
      <xdr:rowOff>104775</xdr:rowOff>
    </xdr:from>
    <xdr:to>
      <xdr:col>28</xdr:col>
      <xdr:colOff>342901</xdr:colOff>
      <xdr:row>2570</xdr:row>
      <xdr:rowOff>114301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323850</xdr:colOff>
      <xdr:row>2640</xdr:row>
      <xdr:rowOff>95249</xdr:rowOff>
    </xdr:from>
    <xdr:to>
      <xdr:col>31</xdr:col>
      <xdr:colOff>228600</xdr:colOff>
      <xdr:row>2668</xdr:row>
      <xdr:rowOff>142874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4</xdr:row>
      <xdr:rowOff>95249</xdr:rowOff>
    </xdr:from>
    <xdr:to>
      <xdr:col>20</xdr:col>
      <xdr:colOff>600075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0</xdr:rowOff>
    </xdr:from>
    <xdr:to>
      <xdr:col>22</xdr:col>
      <xdr:colOff>657225</xdr:colOff>
      <xdr:row>26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34</xdr:row>
      <xdr:rowOff>0</xdr:rowOff>
    </xdr:from>
    <xdr:to>
      <xdr:col>32</xdr:col>
      <xdr:colOff>523875</xdr:colOff>
      <xdr:row>55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34</xdr:col>
      <xdr:colOff>95250</xdr:colOff>
      <xdr:row>81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97</xdr:row>
      <xdr:rowOff>0</xdr:rowOff>
    </xdr:from>
    <xdr:to>
      <xdr:col>34</xdr:col>
      <xdr:colOff>95250</xdr:colOff>
      <xdr:row>118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5</xdr:row>
      <xdr:rowOff>0</xdr:rowOff>
    </xdr:from>
    <xdr:to>
      <xdr:col>46</xdr:col>
      <xdr:colOff>457200</xdr:colOff>
      <xdr:row>26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5</xdr:row>
      <xdr:rowOff>0</xdr:rowOff>
    </xdr:from>
    <xdr:to>
      <xdr:col>60</xdr:col>
      <xdr:colOff>457200</xdr:colOff>
      <xdr:row>26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11</xdr:col>
      <xdr:colOff>323850</xdr:colOff>
      <xdr:row>24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69</xdr:col>
      <xdr:colOff>0</xdr:colOff>
      <xdr:row>6</xdr:row>
      <xdr:rowOff>0</xdr:rowOff>
    </xdr:from>
    <xdr:to>
      <xdr:col>81</xdr:col>
      <xdr:colOff>457200</xdr:colOff>
      <xdr:row>27</xdr:row>
      <xdr:rowOff>161925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34</xdr:row>
      <xdr:rowOff>0</xdr:rowOff>
    </xdr:from>
    <xdr:to>
      <xdr:col>46</xdr:col>
      <xdr:colOff>457200</xdr:colOff>
      <xdr:row>55</xdr:row>
      <xdr:rowOff>161925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0</xdr:colOff>
      <xdr:row>63</xdr:row>
      <xdr:rowOff>0</xdr:rowOff>
    </xdr:from>
    <xdr:to>
      <xdr:col>47</xdr:col>
      <xdr:colOff>457200</xdr:colOff>
      <xdr:row>84</xdr:row>
      <xdr:rowOff>161925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97</xdr:row>
      <xdr:rowOff>0</xdr:rowOff>
    </xdr:from>
    <xdr:to>
      <xdr:col>47</xdr:col>
      <xdr:colOff>457200</xdr:colOff>
      <xdr:row>118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83</xdr:col>
      <xdr:colOff>0</xdr:colOff>
      <xdr:row>6</xdr:row>
      <xdr:rowOff>0</xdr:rowOff>
    </xdr:from>
    <xdr:to>
      <xdr:col>95</xdr:col>
      <xdr:colOff>457200</xdr:colOff>
      <xdr:row>27</xdr:row>
      <xdr:rowOff>161925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97</xdr:col>
      <xdr:colOff>0</xdr:colOff>
      <xdr:row>6</xdr:row>
      <xdr:rowOff>0</xdr:rowOff>
    </xdr:from>
    <xdr:to>
      <xdr:col>109</xdr:col>
      <xdr:colOff>457200</xdr:colOff>
      <xdr:row>27</xdr:row>
      <xdr:rowOff>161925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142875</xdr:rowOff>
    </xdr:from>
    <xdr:to>
      <xdr:col>12</xdr:col>
      <xdr:colOff>647700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428624</xdr:colOff>
      <xdr:row>63</xdr:row>
      <xdr:rowOff>47625</xdr:rowOff>
    </xdr:from>
    <xdr:to>
      <xdr:col>14</xdr:col>
      <xdr:colOff>323849</xdr:colOff>
      <xdr:row>86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90</xdr:row>
      <xdr:rowOff>0</xdr:rowOff>
    </xdr:from>
    <xdr:to>
      <xdr:col>14</xdr:col>
      <xdr:colOff>619125</xdr:colOff>
      <xdr:row>113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13</xdr:row>
      <xdr:rowOff>9525</xdr:rowOff>
    </xdr:from>
    <xdr:to>
      <xdr:col>12</xdr:col>
      <xdr:colOff>381000</xdr:colOff>
      <xdr:row>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485776</xdr:colOff>
      <xdr:row>13</xdr:row>
      <xdr:rowOff>38099</xdr:rowOff>
    </xdr:from>
    <xdr:to>
      <xdr:col>24</xdr:col>
      <xdr:colOff>200026</xdr:colOff>
      <xdr:row>30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461962</xdr:colOff>
      <xdr:row>1</xdr:row>
      <xdr:rowOff>161925</xdr:rowOff>
    </xdr:from>
    <xdr:to>
      <xdr:col>13</xdr:col>
      <xdr:colOff>581025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27</xdr:col>
      <xdr:colOff>61913</xdr:colOff>
      <xdr:row>26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thmog_exhaus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LocUncerrt_vs_BM25"/>
      <sheetName val="Sheet1"/>
      <sheetName val="Attack-Secrets"/>
      <sheetName val="CSV"/>
    </sheetNames>
    <sheetDataSet>
      <sheetData sheetId="0" refreshError="1"/>
      <sheetData sheetId="1">
        <row r="583">
          <cell r="I583">
            <v>8</v>
          </cell>
          <cell r="K583">
            <v>0.89343899999999998</v>
          </cell>
          <cell r="M583">
            <v>8</v>
          </cell>
          <cell r="O583">
            <v>0.89343899999999998</v>
          </cell>
          <cell r="Q583">
            <v>8</v>
          </cell>
          <cell r="S583">
            <v>0.93052800000000002</v>
          </cell>
        </row>
        <row r="584">
          <cell r="I584">
            <v>8</v>
          </cell>
          <cell r="K584">
            <v>0.89384399999999997</v>
          </cell>
          <cell r="M584">
            <v>8</v>
          </cell>
          <cell r="O584">
            <v>0.89384399999999997</v>
          </cell>
          <cell r="Q584">
            <v>8</v>
          </cell>
          <cell r="S584">
            <v>0.92913000000000001</v>
          </cell>
        </row>
        <row r="585">
          <cell r="I585">
            <v>8</v>
          </cell>
          <cell r="K585">
            <v>0.89810699999999999</v>
          </cell>
          <cell r="M585">
            <v>8</v>
          </cell>
          <cell r="O585">
            <v>0.89810699999999999</v>
          </cell>
          <cell r="Q585">
            <v>8</v>
          </cell>
          <cell r="S585">
            <v>0.92961199999999999</v>
          </cell>
        </row>
        <row r="586">
          <cell r="I586">
            <v>40</v>
          </cell>
          <cell r="K586">
            <v>0.89615999999999996</v>
          </cell>
          <cell r="M586">
            <v>40</v>
          </cell>
          <cell r="O586">
            <v>0.89615999999999996</v>
          </cell>
          <cell r="Q586">
            <v>40</v>
          </cell>
          <cell r="S586">
            <v>0.93235900000000005</v>
          </cell>
        </row>
        <row r="587">
          <cell r="I587">
            <v>40</v>
          </cell>
          <cell r="K587">
            <v>0.89791699999999997</v>
          </cell>
          <cell r="M587">
            <v>40</v>
          </cell>
          <cell r="O587">
            <v>0.89791699999999997</v>
          </cell>
          <cell r="Q587">
            <v>40</v>
          </cell>
          <cell r="S587">
            <v>0.93021399999999999</v>
          </cell>
        </row>
        <row r="588">
          <cell r="I588">
            <v>40</v>
          </cell>
          <cell r="K588">
            <v>0.89531499999999997</v>
          </cell>
          <cell r="M588">
            <v>40</v>
          </cell>
          <cell r="O588">
            <v>0.89531499999999997</v>
          </cell>
          <cell r="Q588">
            <v>40</v>
          </cell>
          <cell r="S588">
            <v>0.92901599999999995</v>
          </cell>
        </row>
        <row r="589">
          <cell r="I589">
            <v>72</v>
          </cell>
          <cell r="K589">
            <v>0.88893800000000001</v>
          </cell>
          <cell r="M589">
            <v>72</v>
          </cell>
          <cell r="O589">
            <v>0.88893800000000001</v>
          </cell>
          <cell r="Q589">
            <v>72</v>
          </cell>
          <cell r="S589">
            <v>0.92977299999999996</v>
          </cell>
        </row>
        <row r="590">
          <cell r="I590">
            <v>72</v>
          </cell>
          <cell r="K590">
            <v>0.888019</v>
          </cell>
          <cell r="M590">
            <v>72</v>
          </cell>
          <cell r="O590">
            <v>0.888019</v>
          </cell>
          <cell r="Q590">
            <v>72</v>
          </cell>
          <cell r="S590">
            <v>0.92805000000000004</v>
          </cell>
        </row>
        <row r="591">
          <cell r="I591">
            <v>72</v>
          </cell>
          <cell r="K591">
            <v>0.89071800000000001</v>
          </cell>
          <cell r="M591">
            <v>72</v>
          </cell>
          <cell r="O591">
            <v>0.89071800000000001</v>
          </cell>
          <cell r="Q591">
            <v>72</v>
          </cell>
          <cell r="S591">
            <v>0.93030400000000002</v>
          </cell>
        </row>
        <row r="592">
          <cell r="I592">
            <v>104</v>
          </cell>
          <cell r="K592">
            <v>0.876579</v>
          </cell>
          <cell r="M592">
            <v>104</v>
          </cell>
          <cell r="O592">
            <v>0.876579</v>
          </cell>
          <cell r="Q592">
            <v>104</v>
          </cell>
          <cell r="S592">
            <v>0.93179500000000004</v>
          </cell>
        </row>
        <row r="593">
          <cell r="I593">
            <v>104</v>
          </cell>
          <cell r="K593">
            <v>0.87563199999999997</v>
          </cell>
          <cell r="M593">
            <v>104</v>
          </cell>
          <cell r="O593">
            <v>0.87563199999999997</v>
          </cell>
          <cell r="Q593">
            <v>104</v>
          </cell>
          <cell r="S593">
            <v>0.93127499999999996</v>
          </cell>
        </row>
        <row r="594">
          <cell r="I594">
            <v>104</v>
          </cell>
          <cell r="K594">
            <v>0.876722</v>
          </cell>
          <cell r="M594">
            <v>104</v>
          </cell>
          <cell r="O594">
            <v>0.876722</v>
          </cell>
          <cell r="Q594">
            <v>104</v>
          </cell>
          <cell r="S594">
            <v>0.92996999999999996</v>
          </cell>
        </row>
        <row r="595">
          <cell r="I595">
            <v>136</v>
          </cell>
          <cell r="K595">
            <v>0.86627500000000002</v>
          </cell>
          <cell r="M595">
            <v>136</v>
          </cell>
          <cell r="O595">
            <v>0.86627500000000002</v>
          </cell>
          <cell r="Q595">
            <v>136</v>
          </cell>
          <cell r="S595">
            <v>0.93110899999999996</v>
          </cell>
        </row>
        <row r="596">
          <cell r="I596">
            <v>136</v>
          </cell>
          <cell r="K596">
            <v>0.86350899999999997</v>
          </cell>
          <cell r="M596">
            <v>136</v>
          </cell>
          <cell r="O596">
            <v>0.86350899999999997</v>
          </cell>
          <cell r="Q596">
            <v>136</v>
          </cell>
          <cell r="S596">
            <v>0.93009900000000001</v>
          </cell>
        </row>
        <row r="597">
          <cell r="I597">
            <v>136</v>
          </cell>
          <cell r="K597">
            <v>0.86612699999999998</v>
          </cell>
          <cell r="M597">
            <v>136</v>
          </cell>
          <cell r="O597">
            <v>0.86612699999999998</v>
          </cell>
          <cell r="Q597">
            <v>136</v>
          </cell>
          <cell r="S597">
            <v>0.93200400000000005</v>
          </cell>
        </row>
        <row r="598">
          <cell r="I598">
            <v>168</v>
          </cell>
          <cell r="K598">
            <v>0.85400100000000001</v>
          </cell>
          <cell r="M598">
            <v>168</v>
          </cell>
          <cell r="O598">
            <v>0.85400100000000001</v>
          </cell>
          <cell r="Q598">
            <v>168</v>
          </cell>
          <cell r="S598">
            <v>0.93098999999999998</v>
          </cell>
        </row>
        <row r="599">
          <cell r="I599">
            <v>168</v>
          </cell>
          <cell r="K599">
            <v>0.86077999999999999</v>
          </cell>
          <cell r="M599">
            <v>168</v>
          </cell>
          <cell r="O599">
            <v>0.86077999999999999</v>
          </cell>
          <cell r="Q599">
            <v>168</v>
          </cell>
          <cell r="S599">
            <v>0.93102700000000005</v>
          </cell>
        </row>
        <row r="600">
          <cell r="I600">
            <v>168</v>
          </cell>
          <cell r="K600">
            <v>0.85685100000000003</v>
          </cell>
          <cell r="M600">
            <v>168</v>
          </cell>
          <cell r="O600">
            <v>0.85685100000000003</v>
          </cell>
          <cell r="Q600">
            <v>168</v>
          </cell>
          <cell r="S600">
            <v>0.92924600000000002</v>
          </cell>
        </row>
        <row r="601">
          <cell r="I601">
            <v>200</v>
          </cell>
          <cell r="K601">
            <v>0.84710700000000005</v>
          </cell>
          <cell r="M601">
            <v>200</v>
          </cell>
          <cell r="O601">
            <v>0.84710700000000005</v>
          </cell>
          <cell r="Q601">
            <v>200</v>
          </cell>
          <cell r="S601">
            <v>0.92698700000000001</v>
          </cell>
        </row>
        <row r="602">
          <cell r="I602">
            <v>200</v>
          </cell>
          <cell r="K602">
            <v>0.84578399999999998</v>
          </cell>
          <cell r="M602">
            <v>200</v>
          </cell>
          <cell r="O602">
            <v>0.84578399999999998</v>
          </cell>
          <cell r="Q602">
            <v>200</v>
          </cell>
          <cell r="S602">
            <v>0.92983000000000005</v>
          </cell>
        </row>
        <row r="603">
          <cell r="I603">
            <v>200</v>
          </cell>
          <cell r="K603">
            <v>0.84364600000000001</v>
          </cell>
          <cell r="M603">
            <v>200</v>
          </cell>
          <cell r="O603">
            <v>0.84364600000000001</v>
          </cell>
          <cell r="Q603">
            <v>200</v>
          </cell>
          <cell r="S603">
            <v>0.93033500000000002</v>
          </cell>
        </row>
        <row r="604">
          <cell r="I604">
            <v>232</v>
          </cell>
          <cell r="K604">
            <v>0.83704100000000004</v>
          </cell>
          <cell r="M604">
            <v>232</v>
          </cell>
          <cell r="O604">
            <v>0.83704100000000004</v>
          </cell>
          <cell r="Q604">
            <v>232</v>
          </cell>
          <cell r="S604">
            <v>0.930809</v>
          </cell>
        </row>
        <row r="605">
          <cell r="I605">
            <v>232</v>
          </cell>
          <cell r="K605">
            <v>0.84008499999999997</v>
          </cell>
          <cell r="M605">
            <v>232</v>
          </cell>
          <cell r="O605">
            <v>0.84008499999999997</v>
          </cell>
          <cell r="Q605">
            <v>232</v>
          </cell>
          <cell r="S605">
            <v>0.93175799999999998</v>
          </cell>
        </row>
        <row r="606">
          <cell r="I606">
            <v>232</v>
          </cell>
          <cell r="K606">
            <v>0.84022699999999995</v>
          </cell>
          <cell r="M606">
            <v>232</v>
          </cell>
          <cell r="O606">
            <v>0.84022699999999995</v>
          </cell>
          <cell r="Q606">
            <v>232</v>
          </cell>
          <cell r="S606">
            <v>0.92994900000000003</v>
          </cell>
        </row>
        <row r="607">
          <cell r="I607">
            <v>264</v>
          </cell>
          <cell r="K607">
            <v>0.83355699999999999</v>
          </cell>
          <cell r="M607">
            <v>264</v>
          </cell>
          <cell r="O607">
            <v>0.83355699999999999</v>
          </cell>
          <cell r="Q607">
            <v>264</v>
          </cell>
          <cell r="S607">
            <v>0.932257</v>
          </cell>
        </row>
        <row r="608">
          <cell r="I608">
            <v>264</v>
          </cell>
          <cell r="K608">
            <v>0.83019699999999996</v>
          </cell>
          <cell r="M608">
            <v>264</v>
          </cell>
          <cell r="O608">
            <v>0.83019699999999996</v>
          </cell>
          <cell r="Q608">
            <v>264</v>
          </cell>
          <cell r="S608">
            <v>0.93034399999999995</v>
          </cell>
        </row>
        <row r="609">
          <cell r="I609">
            <v>264</v>
          </cell>
          <cell r="K609">
            <v>0.833152</v>
          </cell>
          <cell r="M609">
            <v>264</v>
          </cell>
          <cell r="O609">
            <v>0.833152</v>
          </cell>
          <cell r="Q609">
            <v>264</v>
          </cell>
          <cell r="S609">
            <v>0.93175200000000002</v>
          </cell>
        </row>
        <row r="610">
          <cell r="I610">
            <v>296</v>
          </cell>
          <cell r="K610">
            <v>0.82739300000000005</v>
          </cell>
          <cell r="M610">
            <v>296</v>
          </cell>
          <cell r="O610">
            <v>0.82739300000000005</v>
          </cell>
          <cell r="Q610">
            <v>296</v>
          </cell>
          <cell r="S610">
            <v>0.93312899999999999</v>
          </cell>
        </row>
        <row r="611">
          <cell r="I611">
            <v>296</v>
          </cell>
          <cell r="K611">
            <v>0.82760299999999998</v>
          </cell>
          <cell r="M611">
            <v>296</v>
          </cell>
          <cell r="O611">
            <v>0.82760299999999998</v>
          </cell>
          <cell r="Q611">
            <v>296</v>
          </cell>
          <cell r="S611">
            <v>0.93120599999999998</v>
          </cell>
        </row>
        <row r="612">
          <cell r="I612">
            <v>296</v>
          </cell>
          <cell r="K612">
            <v>0.82276499999999997</v>
          </cell>
          <cell r="M612">
            <v>296</v>
          </cell>
          <cell r="O612">
            <v>0.82276499999999997</v>
          </cell>
          <cell r="Q612">
            <v>296</v>
          </cell>
          <cell r="S612">
            <v>0.92898499999999995</v>
          </cell>
        </row>
        <row r="613">
          <cell r="I613">
            <v>328</v>
          </cell>
          <cell r="K613">
            <v>0.82318800000000003</v>
          </cell>
          <cell r="M613">
            <v>328</v>
          </cell>
          <cell r="O613">
            <v>0.82318800000000003</v>
          </cell>
          <cell r="Q613">
            <v>328</v>
          </cell>
          <cell r="S613">
            <v>0.93096000000000001</v>
          </cell>
        </row>
        <row r="614">
          <cell r="I614">
            <v>328</v>
          </cell>
          <cell r="K614">
            <v>0.81290700000000005</v>
          </cell>
          <cell r="M614">
            <v>328</v>
          </cell>
          <cell r="O614">
            <v>0.81290700000000005</v>
          </cell>
          <cell r="Q614">
            <v>328</v>
          </cell>
          <cell r="S614">
            <v>0.93041799999999997</v>
          </cell>
        </row>
        <row r="615">
          <cell r="I615">
            <v>328</v>
          </cell>
          <cell r="K615">
            <v>0.823909</v>
          </cell>
          <cell r="M615">
            <v>328</v>
          </cell>
          <cell r="O615">
            <v>0.823909</v>
          </cell>
          <cell r="Q615">
            <v>328</v>
          </cell>
          <cell r="S615">
            <v>0.93133299999999997</v>
          </cell>
        </row>
        <row r="616">
          <cell r="I616">
            <v>360</v>
          </cell>
          <cell r="K616">
            <v>0.818384</v>
          </cell>
          <cell r="M616">
            <v>360</v>
          </cell>
          <cell r="O616">
            <v>0.818384</v>
          </cell>
          <cell r="Q616">
            <v>360</v>
          </cell>
          <cell r="S616">
            <v>0.93140000000000001</v>
          </cell>
        </row>
        <row r="617">
          <cell r="I617">
            <v>360</v>
          </cell>
          <cell r="K617">
            <v>0.80874400000000002</v>
          </cell>
          <cell r="M617">
            <v>360</v>
          </cell>
          <cell r="O617">
            <v>0.80874400000000002</v>
          </cell>
          <cell r="Q617">
            <v>360</v>
          </cell>
          <cell r="S617">
            <v>0.92916500000000002</v>
          </cell>
        </row>
        <row r="618">
          <cell r="I618">
            <v>360</v>
          </cell>
          <cell r="K618">
            <v>0.813446</v>
          </cell>
          <cell r="M618">
            <v>360</v>
          </cell>
          <cell r="O618">
            <v>0.813446</v>
          </cell>
          <cell r="Q618">
            <v>360</v>
          </cell>
          <cell r="S618">
            <v>0.93151200000000001</v>
          </cell>
        </row>
        <row r="619">
          <cell r="I619">
            <v>392</v>
          </cell>
          <cell r="K619">
            <v>0.80802799999999997</v>
          </cell>
          <cell r="M619">
            <v>392</v>
          </cell>
          <cell r="O619">
            <v>0.80802799999999997</v>
          </cell>
          <cell r="Q619">
            <v>392</v>
          </cell>
          <cell r="S619">
            <v>0.93000099999999997</v>
          </cell>
        </row>
        <row r="620">
          <cell r="I620">
            <v>392</v>
          </cell>
          <cell r="K620">
            <v>0.80437899999999996</v>
          </cell>
          <cell r="M620">
            <v>392</v>
          </cell>
          <cell r="O620">
            <v>0.80437899999999996</v>
          </cell>
          <cell r="Q620">
            <v>392</v>
          </cell>
          <cell r="S620">
            <v>0.93082399999999998</v>
          </cell>
        </row>
        <row r="621">
          <cell r="I621">
            <v>392</v>
          </cell>
          <cell r="K621">
            <v>0.80496000000000001</v>
          </cell>
          <cell r="M621">
            <v>392</v>
          </cell>
          <cell r="O621">
            <v>0.80496000000000001</v>
          </cell>
          <cell r="Q621">
            <v>392</v>
          </cell>
          <cell r="S621">
            <v>0.93028100000000002</v>
          </cell>
        </row>
        <row r="622">
          <cell r="I622">
            <v>424</v>
          </cell>
          <cell r="K622">
            <v>0.80647800000000003</v>
          </cell>
          <cell r="M622">
            <v>424</v>
          </cell>
          <cell r="O622">
            <v>0.80647800000000003</v>
          </cell>
          <cell r="Q622">
            <v>424</v>
          </cell>
          <cell r="S622">
            <v>0.93285200000000001</v>
          </cell>
        </row>
        <row r="623">
          <cell r="I623">
            <v>424</v>
          </cell>
          <cell r="K623">
            <v>0.79779199999999995</v>
          </cell>
          <cell r="M623">
            <v>424</v>
          </cell>
          <cell r="O623">
            <v>0.79779199999999995</v>
          </cell>
          <cell r="Q623">
            <v>424</v>
          </cell>
          <cell r="S623">
            <v>0.92887200000000003</v>
          </cell>
        </row>
        <row r="624">
          <cell r="I624">
            <v>424</v>
          </cell>
          <cell r="K624">
            <v>0.80283700000000002</v>
          </cell>
          <cell r="M624">
            <v>424</v>
          </cell>
          <cell r="O624">
            <v>0.80283700000000002</v>
          </cell>
          <cell r="Q624">
            <v>424</v>
          </cell>
          <cell r="S624">
            <v>0.92950500000000003</v>
          </cell>
        </row>
        <row r="625">
          <cell r="I625">
            <v>456</v>
          </cell>
          <cell r="K625">
            <v>0.79610899999999996</v>
          </cell>
          <cell r="M625">
            <v>456</v>
          </cell>
          <cell r="O625">
            <v>0.79610899999999996</v>
          </cell>
          <cell r="Q625">
            <v>456</v>
          </cell>
          <cell r="S625">
            <v>0.93243799999999999</v>
          </cell>
        </row>
        <row r="626">
          <cell r="I626">
            <v>456</v>
          </cell>
          <cell r="K626">
            <v>0.79642800000000002</v>
          </cell>
          <cell r="M626">
            <v>456</v>
          </cell>
          <cell r="O626">
            <v>0.79642800000000002</v>
          </cell>
          <cell r="Q626">
            <v>456</v>
          </cell>
          <cell r="S626">
            <v>0.93183899999999997</v>
          </cell>
        </row>
        <row r="627">
          <cell r="I627">
            <v>456</v>
          </cell>
          <cell r="K627">
            <v>0.79166300000000001</v>
          </cell>
          <cell r="M627">
            <v>456</v>
          </cell>
          <cell r="O627">
            <v>0.79166300000000001</v>
          </cell>
          <cell r="Q627">
            <v>456</v>
          </cell>
          <cell r="S627">
            <v>0.93088099999999996</v>
          </cell>
        </row>
        <row r="628">
          <cell r="I628">
            <v>488</v>
          </cell>
          <cell r="K628">
            <v>0.79512799999999995</v>
          </cell>
          <cell r="M628">
            <v>488</v>
          </cell>
          <cell r="O628">
            <v>0.79512799999999995</v>
          </cell>
          <cell r="Q628">
            <v>488</v>
          </cell>
          <cell r="S628">
            <v>0.931697</v>
          </cell>
        </row>
        <row r="629">
          <cell r="I629">
            <v>488</v>
          </cell>
          <cell r="K629">
            <v>0.78676299999999999</v>
          </cell>
          <cell r="M629">
            <v>488</v>
          </cell>
          <cell r="O629">
            <v>0.78676299999999999</v>
          </cell>
          <cell r="Q629">
            <v>488</v>
          </cell>
          <cell r="S629">
            <v>0.92931399999999997</v>
          </cell>
        </row>
        <row r="630">
          <cell r="I630">
            <v>488</v>
          </cell>
          <cell r="K630">
            <v>0.79141399999999995</v>
          </cell>
          <cell r="M630">
            <v>488</v>
          </cell>
          <cell r="O630">
            <v>0.79141399999999995</v>
          </cell>
          <cell r="Q630">
            <v>488</v>
          </cell>
          <cell r="S630">
            <v>0.93192600000000003</v>
          </cell>
        </row>
        <row r="631">
          <cell r="I631">
            <v>520</v>
          </cell>
          <cell r="K631">
            <v>0.78814499999999998</v>
          </cell>
          <cell r="M631">
            <v>520</v>
          </cell>
          <cell r="O631">
            <v>0.78814499999999998</v>
          </cell>
          <cell r="Q631">
            <v>520</v>
          </cell>
          <cell r="S631">
            <v>0.93101199999999995</v>
          </cell>
        </row>
        <row r="632">
          <cell r="I632">
            <v>520</v>
          </cell>
          <cell r="K632">
            <v>0.78835200000000005</v>
          </cell>
          <cell r="M632">
            <v>520</v>
          </cell>
          <cell r="O632">
            <v>0.78835200000000005</v>
          </cell>
          <cell r="Q632">
            <v>520</v>
          </cell>
          <cell r="S632">
            <v>0.93243600000000004</v>
          </cell>
        </row>
        <row r="633">
          <cell r="I633">
            <v>520</v>
          </cell>
          <cell r="K633">
            <v>0.78196699999999997</v>
          </cell>
          <cell r="M633">
            <v>520</v>
          </cell>
          <cell r="O633">
            <v>0.78196699999999997</v>
          </cell>
          <cell r="Q633">
            <v>520</v>
          </cell>
          <cell r="S633">
            <v>0.93227300000000002</v>
          </cell>
        </row>
        <row r="634">
          <cell r="I634">
            <v>552</v>
          </cell>
          <cell r="K634">
            <v>0.78351999999999999</v>
          </cell>
          <cell r="M634">
            <v>552</v>
          </cell>
          <cell r="O634">
            <v>0.78351999999999999</v>
          </cell>
          <cell r="Q634">
            <v>552</v>
          </cell>
          <cell r="S634">
            <v>0.93254300000000001</v>
          </cell>
        </row>
        <row r="635">
          <cell r="I635">
            <v>552</v>
          </cell>
          <cell r="K635">
            <v>0.78358700000000003</v>
          </cell>
          <cell r="M635">
            <v>552</v>
          </cell>
          <cell r="O635">
            <v>0.78358700000000003</v>
          </cell>
          <cell r="Q635">
            <v>552</v>
          </cell>
          <cell r="S635">
            <v>0.93225599999999997</v>
          </cell>
        </row>
        <row r="636">
          <cell r="I636">
            <v>552</v>
          </cell>
          <cell r="K636">
            <v>0.77785000000000004</v>
          </cell>
          <cell r="M636">
            <v>552</v>
          </cell>
          <cell r="O636">
            <v>0.77785000000000004</v>
          </cell>
          <cell r="Q636">
            <v>552</v>
          </cell>
          <cell r="S636">
            <v>0.93016100000000002</v>
          </cell>
        </row>
        <row r="637">
          <cell r="I637">
            <v>584</v>
          </cell>
          <cell r="K637">
            <v>0.77960499999999999</v>
          </cell>
          <cell r="M637">
            <v>584</v>
          </cell>
          <cell r="O637">
            <v>0.77960499999999999</v>
          </cell>
          <cell r="Q637">
            <v>584</v>
          </cell>
          <cell r="S637">
            <v>0.93049700000000002</v>
          </cell>
        </row>
        <row r="638">
          <cell r="I638">
            <v>584</v>
          </cell>
          <cell r="K638">
            <v>0.77419800000000005</v>
          </cell>
          <cell r="M638">
            <v>584</v>
          </cell>
          <cell r="O638">
            <v>0.77419800000000005</v>
          </cell>
          <cell r="Q638">
            <v>584</v>
          </cell>
          <cell r="S638">
            <v>0.932392</v>
          </cell>
        </row>
        <row r="639">
          <cell r="I639">
            <v>584</v>
          </cell>
          <cell r="K639">
            <v>0.78546099999999996</v>
          </cell>
          <cell r="M639">
            <v>584</v>
          </cell>
          <cell r="O639">
            <v>0.78546099999999996</v>
          </cell>
          <cell r="Q639">
            <v>584</v>
          </cell>
          <cell r="S639">
            <v>0.93118900000000004</v>
          </cell>
        </row>
        <row r="640">
          <cell r="I640">
            <v>616</v>
          </cell>
          <cell r="K640">
            <v>0.76709700000000003</v>
          </cell>
          <cell r="M640">
            <v>616</v>
          </cell>
          <cell r="O640">
            <v>0.76709700000000003</v>
          </cell>
          <cell r="Q640">
            <v>616</v>
          </cell>
          <cell r="S640">
            <v>0.93046700000000004</v>
          </cell>
        </row>
        <row r="641">
          <cell r="I641">
            <v>616</v>
          </cell>
          <cell r="K641">
            <v>0.77823399999999998</v>
          </cell>
          <cell r="M641">
            <v>616</v>
          </cell>
          <cell r="O641">
            <v>0.77823399999999998</v>
          </cell>
          <cell r="Q641">
            <v>616</v>
          </cell>
          <cell r="S641">
            <v>0.92911699999999997</v>
          </cell>
        </row>
        <row r="642">
          <cell r="I642">
            <v>616</v>
          </cell>
          <cell r="K642">
            <v>0.76447299999999996</v>
          </cell>
          <cell r="M642">
            <v>616</v>
          </cell>
          <cell r="O642">
            <v>0.76447299999999996</v>
          </cell>
          <cell r="Q642">
            <v>616</v>
          </cell>
          <cell r="S642">
            <v>0.92813500000000004</v>
          </cell>
        </row>
        <row r="643">
          <cell r="I643">
            <v>648</v>
          </cell>
          <cell r="K643">
            <v>0.76848000000000005</v>
          </cell>
          <cell r="M643">
            <v>648</v>
          </cell>
          <cell r="O643">
            <v>0.76848000000000005</v>
          </cell>
          <cell r="Q643">
            <v>648</v>
          </cell>
          <cell r="S643">
            <v>0.93227000000000004</v>
          </cell>
        </row>
        <row r="644">
          <cell r="I644">
            <v>648</v>
          </cell>
          <cell r="K644">
            <v>0.77388400000000002</v>
          </cell>
          <cell r="M644">
            <v>648</v>
          </cell>
          <cell r="O644">
            <v>0.77388400000000002</v>
          </cell>
          <cell r="Q644">
            <v>648</v>
          </cell>
          <cell r="S644">
            <v>0.92899699999999996</v>
          </cell>
        </row>
        <row r="645">
          <cell r="I645">
            <v>648</v>
          </cell>
          <cell r="K645">
            <v>0.767872</v>
          </cell>
          <cell r="M645">
            <v>648</v>
          </cell>
          <cell r="O645">
            <v>0.767872</v>
          </cell>
          <cell r="Q645">
            <v>648</v>
          </cell>
          <cell r="S645">
            <v>0.93095099999999997</v>
          </cell>
        </row>
        <row r="646">
          <cell r="I646">
            <v>680</v>
          </cell>
          <cell r="K646">
            <v>0.76226700000000003</v>
          </cell>
          <cell r="M646">
            <v>680</v>
          </cell>
          <cell r="O646">
            <v>0.76226700000000003</v>
          </cell>
          <cell r="Q646">
            <v>680</v>
          </cell>
          <cell r="S646">
            <v>0.93047100000000005</v>
          </cell>
        </row>
        <row r="647">
          <cell r="I647">
            <v>680</v>
          </cell>
          <cell r="K647">
            <v>0.767397</v>
          </cell>
          <cell r="M647">
            <v>680</v>
          </cell>
          <cell r="O647">
            <v>0.767397</v>
          </cell>
          <cell r="Q647">
            <v>680</v>
          </cell>
          <cell r="S647">
            <v>0.92958499999999999</v>
          </cell>
        </row>
        <row r="648">
          <cell r="I648">
            <v>680</v>
          </cell>
          <cell r="K648">
            <v>0.76289099999999999</v>
          </cell>
          <cell r="M648">
            <v>680</v>
          </cell>
          <cell r="O648">
            <v>0.76289099999999999</v>
          </cell>
          <cell r="Q648">
            <v>680</v>
          </cell>
          <cell r="S648">
            <v>0.929983</v>
          </cell>
        </row>
        <row r="649">
          <cell r="I649">
            <v>712</v>
          </cell>
          <cell r="K649">
            <v>0.76273100000000005</v>
          </cell>
          <cell r="M649">
            <v>712</v>
          </cell>
          <cell r="O649">
            <v>0.76273100000000005</v>
          </cell>
          <cell r="Q649">
            <v>712</v>
          </cell>
          <cell r="S649">
            <v>0.92984199999999995</v>
          </cell>
        </row>
        <row r="650">
          <cell r="I650">
            <v>712</v>
          </cell>
          <cell r="K650">
            <v>0.76076100000000002</v>
          </cell>
          <cell r="M650">
            <v>712</v>
          </cell>
          <cell r="O650">
            <v>0.76076100000000002</v>
          </cell>
          <cell r="Q650">
            <v>712</v>
          </cell>
          <cell r="S650">
            <v>0.93026500000000001</v>
          </cell>
        </row>
        <row r="651">
          <cell r="I651">
            <v>712</v>
          </cell>
          <cell r="K651">
            <v>0.75764299999999996</v>
          </cell>
          <cell r="M651">
            <v>712</v>
          </cell>
          <cell r="O651">
            <v>0.75764299999999996</v>
          </cell>
          <cell r="Q651">
            <v>712</v>
          </cell>
          <cell r="S651">
            <v>0.93174400000000002</v>
          </cell>
        </row>
        <row r="652">
          <cell r="I652">
            <v>744</v>
          </cell>
          <cell r="K652">
            <v>0.75218200000000002</v>
          </cell>
          <cell r="M652">
            <v>744</v>
          </cell>
          <cell r="O652">
            <v>0.75218200000000002</v>
          </cell>
          <cell r="Q652">
            <v>744</v>
          </cell>
          <cell r="S652">
            <v>0.92866099999999996</v>
          </cell>
        </row>
        <row r="653">
          <cell r="I653">
            <v>744</v>
          </cell>
          <cell r="K653">
            <v>0.75222800000000001</v>
          </cell>
          <cell r="M653">
            <v>744</v>
          </cell>
          <cell r="O653">
            <v>0.75222800000000001</v>
          </cell>
          <cell r="Q653">
            <v>744</v>
          </cell>
          <cell r="S653">
            <v>0.92947900000000006</v>
          </cell>
        </row>
        <row r="654">
          <cell r="I654">
            <v>744</v>
          </cell>
          <cell r="K654">
            <v>0.75195299999999998</v>
          </cell>
          <cell r="M654">
            <v>744</v>
          </cell>
          <cell r="O654">
            <v>0.75195299999999998</v>
          </cell>
          <cell r="Q654">
            <v>744</v>
          </cell>
          <cell r="S654">
            <v>0.93269000000000002</v>
          </cell>
        </row>
        <row r="655">
          <cell r="I655">
            <v>776</v>
          </cell>
          <cell r="K655">
            <v>0.74596099999999999</v>
          </cell>
          <cell r="M655">
            <v>776</v>
          </cell>
          <cell r="O655">
            <v>0.74596099999999999</v>
          </cell>
          <cell r="Q655">
            <v>776</v>
          </cell>
          <cell r="S655">
            <v>0.92944700000000002</v>
          </cell>
        </row>
        <row r="656">
          <cell r="I656">
            <v>776</v>
          </cell>
          <cell r="K656">
            <v>0.74865899999999996</v>
          </cell>
          <cell r="M656">
            <v>776</v>
          </cell>
          <cell r="O656">
            <v>0.74865899999999996</v>
          </cell>
          <cell r="Q656">
            <v>776</v>
          </cell>
          <cell r="S656">
            <v>0.93218500000000004</v>
          </cell>
        </row>
        <row r="657">
          <cell r="I657">
            <v>776</v>
          </cell>
          <cell r="K657">
            <v>0.74802400000000002</v>
          </cell>
          <cell r="M657">
            <v>776</v>
          </cell>
          <cell r="O657">
            <v>0.74802400000000002</v>
          </cell>
          <cell r="Q657">
            <v>776</v>
          </cell>
          <cell r="S657">
            <v>0.93208500000000005</v>
          </cell>
          <cell r="U657">
            <v>8</v>
          </cell>
          <cell r="W657">
            <v>0.93101299999999998</v>
          </cell>
        </row>
        <row r="658">
          <cell r="I658">
            <v>808</v>
          </cell>
          <cell r="K658">
            <v>0.74271200000000004</v>
          </cell>
          <cell r="M658">
            <v>808</v>
          </cell>
          <cell r="O658">
            <v>0.74271200000000004</v>
          </cell>
          <cell r="Q658">
            <v>808</v>
          </cell>
          <cell r="S658">
            <v>0.93149999999999999</v>
          </cell>
          <cell r="U658">
            <v>8</v>
          </cell>
          <cell r="W658">
            <v>0.92805899999999997</v>
          </cell>
        </row>
        <row r="659">
          <cell r="I659">
            <v>808</v>
          </cell>
          <cell r="K659">
            <v>0.748811</v>
          </cell>
          <cell r="M659">
            <v>808</v>
          </cell>
          <cell r="O659">
            <v>0.748811</v>
          </cell>
          <cell r="Q659">
            <v>808</v>
          </cell>
          <cell r="S659">
            <v>0.92967699999999998</v>
          </cell>
          <cell r="U659">
            <v>8</v>
          </cell>
          <cell r="W659">
            <v>0.93186100000000005</v>
          </cell>
        </row>
        <row r="660">
          <cell r="I660">
            <v>808</v>
          </cell>
          <cell r="K660">
            <v>0.73894899999999997</v>
          </cell>
          <cell r="M660">
            <v>808</v>
          </cell>
          <cell r="O660">
            <v>0.73894899999999997</v>
          </cell>
          <cell r="Q660">
            <v>808</v>
          </cell>
          <cell r="S660">
            <v>0.93129600000000001</v>
          </cell>
          <cell r="U660">
            <v>40</v>
          </cell>
          <cell r="W660">
            <v>0.93207099999999998</v>
          </cell>
        </row>
        <row r="661">
          <cell r="I661">
            <v>840</v>
          </cell>
          <cell r="K661">
            <v>0.73936299999999999</v>
          </cell>
          <cell r="M661">
            <v>840</v>
          </cell>
          <cell r="O661">
            <v>0.73936299999999999</v>
          </cell>
          <cell r="Q661">
            <v>840</v>
          </cell>
          <cell r="S661">
            <v>0.931145</v>
          </cell>
          <cell r="U661">
            <v>40</v>
          </cell>
          <cell r="W661">
            <v>0.93021699999999996</v>
          </cell>
        </row>
        <row r="662">
          <cell r="I662">
            <v>840</v>
          </cell>
          <cell r="K662">
            <v>0.74657600000000002</v>
          </cell>
          <cell r="M662">
            <v>840</v>
          </cell>
          <cell r="O662">
            <v>0.74657600000000002</v>
          </cell>
          <cell r="Q662">
            <v>840</v>
          </cell>
          <cell r="S662">
            <v>0.93063700000000005</v>
          </cell>
          <cell r="U662">
            <v>40</v>
          </cell>
          <cell r="W662">
            <v>0.93047199999999997</v>
          </cell>
        </row>
        <row r="663">
          <cell r="I663">
            <v>840</v>
          </cell>
          <cell r="K663">
            <v>0.74843400000000004</v>
          </cell>
          <cell r="M663">
            <v>840</v>
          </cell>
          <cell r="O663">
            <v>0.74843400000000004</v>
          </cell>
          <cell r="Q663">
            <v>840</v>
          </cell>
          <cell r="S663">
            <v>0.93075200000000002</v>
          </cell>
          <cell r="U663">
            <v>72</v>
          </cell>
          <cell r="W663">
            <v>0.93021100000000001</v>
          </cell>
        </row>
        <row r="664">
          <cell r="I664">
            <v>872</v>
          </cell>
          <cell r="K664">
            <v>0.74508399999999997</v>
          </cell>
          <cell r="M664">
            <v>872</v>
          </cell>
          <cell r="O664">
            <v>0.74508399999999997</v>
          </cell>
          <cell r="Q664">
            <v>872</v>
          </cell>
          <cell r="S664">
            <v>0.93129399999999996</v>
          </cell>
          <cell r="U664">
            <v>72</v>
          </cell>
          <cell r="W664">
            <v>0.93067299999999997</v>
          </cell>
        </row>
        <row r="665">
          <cell r="I665">
            <v>872</v>
          </cell>
          <cell r="K665">
            <v>0.73348199999999997</v>
          </cell>
          <cell r="M665">
            <v>872</v>
          </cell>
          <cell r="O665">
            <v>0.73348199999999997</v>
          </cell>
          <cell r="Q665">
            <v>872</v>
          </cell>
          <cell r="S665">
            <v>0.93154499999999996</v>
          </cell>
          <cell r="U665">
            <v>72</v>
          </cell>
          <cell r="W665">
            <v>0.93114200000000003</v>
          </cell>
        </row>
        <row r="666">
          <cell r="I666">
            <v>872</v>
          </cell>
          <cell r="K666">
            <v>0.73936400000000002</v>
          </cell>
          <cell r="M666">
            <v>872</v>
          </cell>
          <cell r="O666">
            <v>0.73936400000000002</v>
          </cell>
          <cell r="Q666">
            <v>872</v>
          </cell>
          <cell r="S666">
            <v>0.93046300000000004</v>
          </cell>
          <cell r="U666">
            <v>104</v>
          </cell>
          <cell r="W666">
            <v>0.92841799999999997</v>
          </cell>
        </row>
        <row r="667">
          <cell r="I667">
            <v>904</v>
          </cell>
          <cell r="K667">
            <v>0.73762099999999997</v>
          </cell>
          <cell r="M667">
            <v>904</v>
          </cell>
          <cell r="O667">
            <v>0.73762099999999997</v>
          </cell>
          <cell r="Q667">
            <v>904</v>
          </cell>
          <cell r="S667">
            <v>0.93047400000000002</v>
          </cell>
          <cell r="U667">
            <v>104</v>
          </cell>
          <cell r="W667">
            <v>0.93127400000000005</v>
          </cell>
        </row>
        <row r="668">
          <cell r="I668">
            <v>904</v>
          </cell>
          <cell r="K668">
            <v>0.73582000000000003</v>
          </cell>
          <cell r="M668">
            <v>904</v>
          </cell>
          <cell r="O668">
            <v>0.73582000000000003</v>
          </cell>
          <cell r="Q668">
            <v>904</v>
          </cell>
          <cell r="S668">
            <v>0.92962400000000001</v>
          </cell>
          <cell r="U668">
            <v>104</v>
          </cell>
          <cell r="W668">
            <v>0.93069500000000005</v>
          </cell>
        </row>
        <row r="669">
          <cell r="I669">
            <v>904</v>
          </cell>
          <cell r="K669">
            <v>0.73335399999999995</v>
          </cell>
          <cell r="M669">
            <v>904</v>
          </cell>
          <cell r="O669">
            <v>0.73335399999999995</v>
          </cell>
          <cell r="Q669">
            <v>904</v>
          </cell>
          <cell r="S669">
            <v>0.93186800000000003</v>
          </cell>
          <cell r="U669">
            <v>136</v>
          </cell>
          <cell r="W669">
            <v>0.93110899999999996</v>
          </cell>
        </row>
        <row r="670">
          <cell r="I670">
            <v>936</v>
          </cell>
          <cell r="K670">
            <v>0.72434600000000005</v>
          </cell>
          <cell r="M670">
            <v>936</v>
          </cell>
          <cell r="O670">
            <v>0.72434600000000005</v>
          </cell>
          <cell r="Q670">
            <v>936</v>
          </cell>
          <cell r="S670">
            <v>0.93086800000000003</v>
          </cell>
          <cell r="U670">
            <v>136</v>
          </cell>
          <cell r="W670">
            <v>0.92960699999999996</v>
          </cell>
        </row>
        <row r="671">
          <cell r="I671">
            <v>936</v>
          </cell>
          <cell r="K671">
            <v>0.72968100000000002</v>
          </cell>
          <cell r="M671">
            <v>936</v>
          </cell>
          <cell r="O671">
            <v>0.72968100000000002</v>
          </cell>
          <cell r="Q671">
            <v>936</v>
          </cell>
          <cell r="S671">
            <v>0.93119300000000005</v>
          </cell>
          <cell r="U671">
            <v>136</v>
          </cell>
          <cell r="W671">
            <v>0.930338</v>
          </cell>
        </row>
        <row r="672">
          <cell r="I672">
            <v>936</v>
          </cell>
          <cell r="K672">
            <v>0.73454900000000001</v>
          </cell>
          <cell r="M672">
            <v>936</v>
          </cell>
          <cell r="O672">
            <v>0.73454900000000001</v>
          </cell>
          <cell r="Q672">
            <v>936</v>
          </cell>
          <cell r="S672">
            <v>0.93074100000000004</v>
          </cell>
          <cell r="U672">
            <v>168</v>
          </cell>
          <cell r="W672">
            <v>0.93074900000000005</v>
          </cell>
        </row>
        <row r="673">
          <cell r="I673">
            <v>968</v>
          </cell>
          <cell r="K673">
            <v>0.72682000000000002</v>
          </cell>
          <cell r="M673">
            <v>968</v>
          </cell>
          <cell r="O673">
            <v>0.72682000000000002</v>
          </cell>
          <cell r="Q673">
            <v>968</v>
          </cell>
          <cell r="S673">
            <v>0.93332700000000002</v>
          </cell>
          <cell r="U673">
            <v>168</v>
          </cell>
          <cell r="W673">
            <v>0.93251099999999998</v>
          </cell>
        </row>
        <row r="674">
          <cell r="I674">
            <v>968</v>
          </cell>
          <cell r="K674">
            <v>0.72370199999999996</v>
          </cell>
          <cell r="M674">
            <v>968</v>
          </cell>
          <cell r="O674">
            <v>0.72370199999999996</v>
          </cell>
          <cell r="Q674">
            <v>968</v>
          </cell>
          <cell r="S674">
            <v>0.93087200000000003</v>
          </cell>
          <cell r="U674">
            <v>168</v>
          </cell>
          <cell r="W674">
            <v>0.92988099999999996</v>
          </cell>
        </row>
        <row r="675">
          <cell r="I675">
            <v>968</v>
          </cell>
          <cell r="K675">
            <v>0.71995500000000001</v>
          </cell>
          <cell r="M675">
            <v>968</v>
          </cell>
          <cell r="O675">
            <v>0.71995500000000001</v>
          </cell>
          <cell r="Q675">
            <v>968</v>
          </cell>
          <cell r="S675">
            <v>0.92894500000000002</v>
          </cell>
          <cell r="U675">
            <v>200</v>
          </cell>
          <cell r="W675">
            <v>0.92937499999999995</v>
          </cell>
        </row>
        <row r="676">
          <cell r="I676">
            <v>1000</v>
          </cell>
          <cell r="K676">
            <v>0.724437</v>
          </cell>
          <cell r="M676">
            <v>1000</v>
          </cell>
          <cell r="O676">
            <v>0.724437</v>
          </cell>
          <cell r="Q676">
            <v>1000</v>
          </cell>
          <cell r="S676">
            <v>0.92783400000000005</v>
          </cell>
          <cell r="U676">
            <v>200</v>
          </cell>
          <cell r="W676">
            <v>0.92876300000000001</v>
          </cell>
        </row>
        <row r="677">
          <cell r="I677">
            <v>1000</v>
          </cell>
          <cell r="K677">
            <v>0.72879899999999997</v>
          </cell>
          <cell r="M677">
            <v>1000</v>
          </cell>
          <cell r="O677">
            <v>0.72879899999999997</v>
          </cell>
          <cell r="Q677">
            <v>1000</v>
          </cell>
          <cell r="S677">
            <v>0.92953799999999998</v>
          </cell>
          <cell r="U677">
            <v>200</v>
          </cell>
          <cell r="W677">
            <v>0.93017700000000003</v>
          </cell>
        </row>
        <row r="678">
          <cell r="I678">
            <v>1000</v>
          </cell>
          <cell r="K678">
            <v>0.72038999999999997</v>
          </cell>
          <cell r="M678">
            <v>1000</v>
          </cell>
          <cell r="O678">
            <v>0.72038999999999997</v>
          </cell>
          <cell r="Q678">
            <v>1000</v>
          </cell>
          <cell r="S678">
            <v>0.93110099999999996</v>
          </cell>
          <cell r="U678">
            <v>232</v>
          </cell>
          <cell r="W678">
            <v>0.93052100000000004</v>
          </cell>
        </row>
        <row r="679">
          <cell r="I679">
            <v>1032</v>
          </cell>
          <cell r="K679">
            <v>0.71267800000000003</v>
          </cell>
          <cell r="M679">
            <v>1032</v>
          </cell>
          <cell r="O679">
            <v>0.71267800000000003</v>
          </cell>
          <cell r="Q679">
            <v>1032</v>
          </cell>
          <cell r="S679">
            <v>0.92830100000000004</v>
          </cell>
          <cell r="U679">
            <v>232</v>
          </cell>
          <cell r="W679">
            <v>0.93201400000000001</v>
          </cell>
        </row>
        <row r="680">
          <cell r="I680">
            <v>1032</v>
          </cell>
          <cell r="K680">
            <v>0.71726100000000004</v>
          </cell>
          <cell r="M680">
            <v>1032</v>
          </cell>
          <cell r="O680">
            <v>0.71726100000000004</v>
          </cell>
          <cell r="Q680">
            <v>1032</v>
          </cell>
          <cell r="S680">
            <v>0.929759</v>
          </cell>
          <cell r="U680">
            <v>232</v>
          </cell>
          <cell r="W680">
            <v>0.92932000000000003</v>
          </cell>
        </row>
        <row r="681">
          <cell r="I681">
            <v>1032</v>
          </cell>
          <cell r="K681">
            <v>0.72372999999999998</v>
          </cell>
          <cell r="M681">
            <v>1032</v>
          </cell>
          <cell r="O681">
            <v>0.72372999999999998</v>
          </cell>
          <cell r="Q681">
            <v>1032</v>
          </cell>
          <cell r="S681">
            <v>0.93150200000000005</v>
          </cell>
          <cell r="U681">
            <v>264</v>
          </cell>
          <cell r="W681">
            <v>0.92732499999999995</v>
          </cell>
        </row>
        <row r="682">
          <cell r="I682">
            <v>1064</v>
          </cell>
          <cell r="K682">
            <v>0.72113000000000005</v>
          </cell>
          <cell r="M682">
            <v>1064</v>
          </cell>
          <cell r="O682">
            <v>0.72113000000000005</v>
          </cell>
          <cell r="Q682">
            <v>1064</v>
          </cell>
          <cell r="S682">
            <v>0.932481</v>
          </cell>
          <cell r="U682">
            <v>264</v>
          </cell>
          <cell r="W682">
            <v>0.929419</v>
          </cell>
        </row>
        <row r="683">
          <cell r="I683">
            <v>1064</v>
          </cell>
          <cell r="K683">
            <v>0.71133999999999997</v>
          </cell>
          <cell r="M683">
            <v>1064</v>
          </cell>
          <cell r="O683">
            <v>0.71133999999999997</v>
          </cell>
          <cell r="Q683">
            <v>1064</v>
          </cell>
          <cell r="S683">
            <v>0.93083000000000005</v>
          </cell>
          <cell r="U683">
            <v>264</v>
          </cell>
          <cell r="W683">
            <v>0.93314900000000001</v>
          </cell>
        </row>
        <row r="684">
          <cell r="I684">
            <v>1064</v>
          </cell>
          <cell r="K684">
            <v>0.71588200000000002</v>
          </cell>
          <cell r="M684">
            <v>1064</v>
          </cell>
          <cell r="O684">
            <v>0.71588200000000002</v>
          </cell>
          <cell r="Q684">
            <v>1064</v>
          </cell>
          <cell r="S684">
            <v>0.93083300000000002</v>
          </cell>
          <cell r="U684">
            <v>296</v>
          </cell>
          <cell r="W684">
            <v>0.93230800000000003</v>
          </cell>
        </row>
        <row r="685">
          <cell r="I685">
            <v>1096</v>
          </cell>
          <cell r="K685">
            <v>0.71768299999999996</v>
          </cell>
          <cell r="M685">
            <v>1096</v>
          </cell>
          <cell r="O685">
            <v>0.71768299999999996</v>
          </cell>
          <cell r="Q685">
            <v>1096</v>
          </cell>
          <cell r="S685">
            <v>0.93145900000000004</v>
          </cell>
          <cell r="U685">
            <v>296</v>
          </cell>
          <cell r="W685">
            <v>0.92930999999999997</v>
          </cell>
        </row>
        <row r="686">
          <cell r="I686">
            <v>1096</v>
          </cell>
          <cell r="K686">
            <v>0.71666300000000005</v>
          </cell>
          <cell r="M686">
            <v>1096</v>
          </cell>
          <cell r="O686">
            <v>0.71666300000000005</v>
          </cell>
          <cell r="Q686">
            <v>1096</v>
          </cell>
          <cell r="S686">
            <v>0.93007399999999996</v>
          </cell>
          <cell r="U686">
            <v>296</v>
          </cell>
          <cell r="W686">
            <v>0.93073899999999998</v>
          </cell>
        </row>
        <row r="687">
          <cell r="I687">
            <v>1096</v>
          </cell>
          <cell r="K687">
            <v>0.70176099999999997</v>
          </cell>
          <cell r="M687">
            <v>1096</v>
          </cell>
          <cell r="O687">
            <v>0.70176099999999997</v>
          </cell>
          <cell r="Q687">
            <v>1096</v>
          </cell>
          <cell r="S687">
            <v>0.93104200000000004</v>
          </cell>
          <cell r="U687">
            <v>328</v>
          </cell>
          <cell r="W687">
            <v>0.93082299999999996</v>
          </cell>
        </row>
        <row r="688">
          <cell r="I688">
            <v>1128</v>
          </cell>
          <cell r="K688">
            <v>0.70892999999999995</v>
          </cell>
          <cell r="M688">
            <v>1128</v>
          </cell>
          <cell r="O688">
            <v>0.70892999999999995</v>
          </cell>
          <cell r="Q688">
            <v>1128</v>
          </cell>
          <cell r="S688">
            <v>0.93128500000000003</v>
          </cell>
          <cell r="U688">
            <v>328</v>
          </cell>
          <cell r="W688">
            <v>0.93205499999999997</v>
          </cell>
        </row>
        <row r="689">
          <cell r="I689">
            <v>1128</v>
          </cell>
          <cell r="K689">
            <v>0.713758</v>
          </cell>
          <cell r="M689">
            <v>1128</v>
          </cell>
          <cell r="O689">
            <v>0.713758</v>
          </cell>
          <cell r="Q689">
            <v>1128</v>
          </cell>
          <cell r="S689">
            <v>0.93066700000000002</v>
          </cell>
          <cell r="U689">
            <v>328</v>
          </cell>
          <cell r="W689">
            <v>0.931064</v>
          </cell>
        </row>
        <row r="690">
          <cell r="I690">
            <v>1128</v>
          </cell>
          <cell r="K690">
            <v>0.70780699999999996</v>
          </cell>
          <cell r="M690">
            <v>1128</v>
          </cell>
          <cell r="O690">
            <v>0.70780699999999996</v>
          </cell>
          <cell r="Q690">
            <v>1128</v>
          </cell>
          <cell r="S690">
            <v>0.93193000000000004</v>
          </cell>
          <cell r="U690">
            <v>360</v>
          </cell>
          <cell r="W690">
            <v>0.93149199999999999</v>
          </cell>
        </row>
        <row r="691">
          <cell r="I691">
            <v>1160</v>
          </cell>
          <cell r="K691">
            <v>0.71036900000000003</v>
          </cell>
          <cell r="M691">
            <v>1160</v>
          </cell>
          <cell r="O691">
            <v>0.71036900000000003</v>
          </cell>
          <cell r="Q691">
            <v>1160</v>
          </cell>
          <cell r="S691">
            <v>0.92892399999999997</v>
          </cell>
          <cell r="U691">
            <v>360</v>
          </cell>
          <cell r="W691">
            <v>0.92971499999999996</v>
          </cell>
        </row>
        <row r="692">
          <cell r="I692">
            <v>1160</v>
          </cell>
          <cell r="K692">
            <v>0.70606000000000002</v>
          </cell>
          <cell r="M692">
            <v>1160</v>
          </cell>
          <cell r="O692">
            <v>0.70606000000000002</v>
          </cell>
          <cell r="Q692">
            <v>1160</v>
          </cell>
          <cell r="S692">
            <v>0.929589</v>
          </cell>
          <cell r="U692">
            <v>360</v>
          </cell>
          <cell r="W692">
            <v>0.93201800000000001</v>
          </cell>
        </row>
        <row r="693">
          <cell r="I693">
            <v>1160</v>
          </cell>
          <cell r="K693">
            <v>0.70733500000000005</v>
          </cell>
          <cell r="M693">
            <v>1160</v>
          </cell>
          <cell r="O693">
            <v>0.70733500000000005</v>
          </cell>
          <cell r="Q693">
            <v>1160</v>
          </cell>
          <cell r="S693">
            <v>0.93065299999999995</v>
          </cell>
          <cell r="U693">
            <v>392</v>
          </cell>
          <cell r="W693">
            <v>0.930307</v>
          </cell>
        </row>
        <row r="694">
          <cell r="I694">
            <v>1192</v>
          </cell>
          <cell r="K694">
            <v>0.70633999999999997</v>
          </cell>
          <cell r="M694">
            <v>1192</v>
          </cell>
          <cell r="O694">
            <v>0.70633999999999997</v>
          </cell>
          <cell r="Q694">
            <v>1192</v>
          </cell>
          <cell r="S694">
            <v>0.92976499999999995</v>
          </cell>
          <cell r="U694">
            <v>392</v>
          </cell>
          <cell r="W694">
            <v>0.93068899999999999</v>
          </cell>
        </row>
        <row r="695">
          <cell r="I695">
            <v>1192</v>
          </cell>
          <cell r="K695">
            <v>0.69866499999999998</v>
          </cell>
          <cell r="M695">
            <v>1192</v>
          </cell>
          <cell r="O695">
            <v>0.69866499999999998</v>
          </cell>
          <cell r="Q695">
            <v>1192</v>
          </cell>
          <cell r="S695">
            <v>0.93114699999999995</v>
          </cell>
          <cell r="U695">
            <v>392</v>
          </cell>
          <cell r="W695">
            <v>0.93011600000000005</v>
          </cell>
        </row>
        <row r="696">
          <cell r="I696">
            <v>1192</v>
          </cell>
          <cell r="K696">
            <v>0.70067299999999999</v>
          </cell>
          <cell r="M696">
            <v>1192</v>
          </cell>
          <cell r="O696">
            <v>0.70067299999999999</v>
          </cell>
          <cell r="Q696">
            <v>1192</v>
          </cell>
          <cell r="S696">
            <v>0.93086899999999995</v>
          </cell>
          <cell r="U696">
            <v>424</v>
          </cell>
          <cell r="W696">
            <v>0.93265299999999995</v>
          </cell>
        </row>
        <row r="697">
          <cell r="I697">
            <v>1224</v>
          </cell>
          <cell r="K697">
            <v>0.69745800000000002</v>
          </cell>
          <cell r="M697">
            <v>1224</v>
          </cell>
          <cell r="O697">
            <v>0.69745800000000002</v>
          </cell>
          <cell r="Q697">
            <v>1224</v>
          </cell>
          <cell r="S697">
            <v>0.92785200000000001</v>
          </cell>
          <cell r="U697">
            <v>424</v>
          </cell>
          <cell r="W697">
            <v>0.92933399999999999</v>
          </cell>
        </row>
        <row r="698">
          <cell r="I698">
            <v>1224</v>
          </cell>
          <cell r="K698">
            <v>0.69755299999999998</v>
          </cell>
          <cell r="M698">
            <v>1224</v>
          </cell>
          <cell r="O698">
            <v>0.69755299999999998</v>
          </cell>
          <cell r="Q698">
            <v>1224</v>
          </cell>
          <cell r="S698">
            <v>0.92905300000000002</v>
          </cell>
          <cell r="U698">
            <v>424</v>
          </cell>
          <cell r="W698">
            <v>0.93023199999999995</v>
          </cell>
        </row>
        <row r="699">
          <cell r="I699">
            <v>1224</v>
          </cell>
          <cell r="K699">
            <v>0.69364899999999996</v>
          </cell>
          <cell r="M699">
            <v>1224</v>
          </cell>
          <cell r="O699">
            <v>0.69364899999999996</v>
          </cell>
          <cell r="Q699">
            <v>1224</v>
          </cell>
          <cell r="S699">
            <v>0.93218500000000004</v>
          </cell>
          <cell r="U699">
            <v>456</v>
          </cell>
          <cell r="W699">
            <v>0.93111999999999995</v>
          </cell>
        </row>
        <row r="700">
          <cell r="I700">
            <v>1256</v>
          </cell>
          <cell r="K700">
            <v>0.69418299999999999</v>
          </cell>
          <cell r="M700">
            <v>1256</v>
          </cell>
          <cell r="O700">
            <v>0.69418299999999999</v>
          </cell>
          <cell r="Q700">
            <v>1256</v>
          </cell>
          <cell r="S700">
            <v>0.93209699999999995</v>
          </cell>
          <cell r="U700">
            <v>456</v>
          </cell>
          <cell r="W700">
            <v>0.93276199999999998</v>
          </cell>
        </row>
        <row r="701">
          <cell r="I701">
            <v>1256</v>
          </cell>
          <cell r="K701">
            <v>0.68872699999999998</v>
          </cell>
          <cell r="M701">
            <v>1256</v>
          </cell>
          <cell r="O701">
            <v>0.68872699999999998</v>
          </cell>
          <cell r="Q701">
            <v>1256</v>
          </cell>
          <cell r="S701">
            <v>0.93119499999999999</v>
          </cell>
          <cell r="U701">
            <v>456</v>
          </cell>
          <cell r="W701">
            <v>0.92973899999999998</v>
          </cell>
        </row>
        <row r="702">
          <cell r="I702">
            <v>1256</v>
          </cell>
          <cell r="K702">
            <v>0.69686499999999996</v>
          </cell>
          <cell r="M702">
            <v>1256</v>
          </cell>
          <cell r="O702">
            <v>0.69686499999999996</v>
          </cell>
          <cell r="Q702">
            <v>1256</v>
          </cell>
          <cell r="S702">
            <v>0.93013000000000001</v>
          </cell>
          <cell r="U702">
            <v>488</v>
          </cell>
          <cell r="W702">
            <v>0.93122799999999994</v>
          </cell>
        </row>
        <row r="703">
          <cell r="I703">
            <v>1288</v>
          </cell>
          <cell r="K703">
            <v>0.69525599999999999</v>
          </cell>
          <cell r="M703">
            <v>1288</v>
          </cell>
          <cell r="O703">
            <v>0.69525599999999999</v>
          </cell>
          <cell r="Q703">
            <v>1288</v>
          </cell>
          <cell r="S703">
            <v>0.931176</v>
          </cell>
          <cell r="U703">
            <v>488</v>
          </cell>
          <cell r="W703">
            <v>0.93144700000000002</v>
          </cell>
        </row>
        <row r="704">
          <cell r="I704">
            <v>1288</v>
          </cell>
          <cell r="K704">
            <v>0.69514600000000004</v>
          </cell>
          <cell r="M704">
            <v>1288</v>
          </cell>
          <cell r="O704">
            <v>0.69514600000000004</v>
          </cell>
          <cell r="Q704">
            <v>1288</v>
          </cell>
          <cell r="S704">
            <v>0.92964899999999995</v>
          </cell>
          <cell r="U704">
            <v>488</v>
          </cell>
          <cell r="W704">
            <v>0.93027300000000002</v>
          </cell>
        </row>
        <row r="705">
          <cell r="I705">
            <v>1288</v>
          </cell>
          <cell r="K705">
            <v>0.69349700000000003</v>
          </cell>
          <cell r="M705">
            <v>1288</v>
          </cell>
          <cell r="O705">
            <v>0.69349700000000003</v>
          </cell>
          <cell r="Q705">
            <v>1288</v>
          </cell>
          <cell r="S705">
            <v>0.93042100000000005</v>
          </cell>
          <cell r="U705">
            <v>520</v>
          </cell>
          <cell r="W705">
            <v>0.93040299999999998</v>
          </cell>
        </row>
        <row r="706">
          <cell r="I706">
            <v>1320</v>
          </cell>
          <cell r="K706">
            <v>0.68482699999999996</v>
          </cell>
          <cell r="M706">
            <v>1320</v>
          </cell>
          <cell r="O706">
            <v>0.68482699999999996</v>
          </cell>
          <cell r="Q706">
            <v>1320</v>
          </cell>
          <cell r="S706">
            <v>0.92926699999999995</v>
          </cell>
          <cell r="U706">
            <v>520</v>
          </cell>
          <cell r="W706">
            <v>0.93052999999999997</v>
          </cell>
        </row>
        <row r="707">
          <cell r="I707">
            <v>1320</v>
          </cell>
          <cell r="K707">
            <v>0.69020199999999998</v>
          </cell>
          <cell r="M707">
            <v>1320</v>
          </cell>
          <cell r="O707">
            <v>0.69020199999999998</v>
          </cell>
          <cell r="Q707">
            <v>1320</v>
          </cell>
          <cell r="S707">
            <v>0.93198199999999998</v>
          </cell>
          <cell r="U707">
            <v>520</v>
          </cell>
          <cell r="W707">
            <v>0.93140000000000001</v>
          </cell>
        </row>
        <row r="708">
          <cell r="I708">
            <v>1320</v>
          </cell>
          <cell r="K708">
            <v>0.69138200000000005</v>
          </cell>
          <cell r="M708">
            <v>1320</v>
          </cell>
          <cell r="O708">
            <v>0.69138200000000005</v>
          </cell>
          <cell r="Q708">
            <v>1320</v>
          </cell>
          <cell r="S708">
            <v>0.93045599999999995</v>
          </cell>
          <cell r="U708">
            <v>552</v>
          </cell>
          <cell r="W708">
            <v>0.930894</v>
          </cell>
        </row>
        <row r="709">
          <cell r="I709">
            <v>1352</v>
          </cell>
          <cell r="K709">
            <v>0.68462500000000004</v>
          </cell>
          <cell r="M709">
            <v>1352</v>
          </cell>
          <cell r="O709">
            <v>0.68462500000000004</v>
          </cell>
          <cell r="Q709">
            <v>1352</v>
          </cell>
          <cell r="S709">
            <v>0.92921100000000001</v>
          </cell>
          <cell r="U709">
            <v>552</v>
          </cell>
          <cell r="W709">
            <v>0.93242499999999995</v>
          </cell>
        </row>
        <row r="710">
          <cell r="I710">
            <v>1352</v>
          </cell>
          <cell r="K710">
            <v>0.68832499999999996</v>
          </cell>
          <cell r="M710">
            <v>1352</v>
          </cell>
          <cell r="O710">
            <v>0.68832499999999996</v>
          </cell>
          <cell r="Q710">
            <v>1352</v>
          </cell>
          <cell r="S710">
            <v>0.93035599999999996</v>
          </cell>
          <cell r="U710">
            <v>552</v>
          </cell>
          <cell r="W710">
            <v>0.93059400000000003</v>
          </cell>
        </row>
        <row r="711">
          <cell r="I711">
            <v>1352</v>
          </cell>
          <cell r="K711">
            <v>0.68838699999999997</v>
          </cell>
          <cell r="M711">
            <v>1352</v>
          </cell>
          <cell r="O711">
            <v>0.68838699999999997</v>
          </cell>
          <cell r="Q711">
            <v>1352</v>
          </cell>
          <cell r="S711">
            <v>0.92883899999999997</v>
          </cell>
          <cell r="U711">
            <v>584</v>
          </cell>
          <cell r="W711">
            <v>0.92988000000000004</v>
          </cell>
        </row>
        <row r="712">
          <cell r="I712">
            <v>1384</v>
          </cell>
          <cell r="K712">
            <v>0.68594500000000003</v>
          </cell>
          <cell r="M712">
            <v>1384</v>
          </cell>
          <cell r="O712">
            <v>0.68594500000000003</v>
          </cell>
          <cell r="Q712">
            <v>1384</v>
          </cell>
          <cell r="S712">
            <v>0.93011600000000005</v>
          </cell>
          <cell r="U712">
            <v>584</v>
          </cell>
          <cell r="W712">
            <v>0.93137700000000001</v>
          </cell>
        </row>
        <row r="713">
          <cell r="I713">
            <v>1384</v>
          </cell>
          <cell r="K713">
            <v>0.69150199999999995</v>
          </cell>
          <cell r="M713">
            <v>1384</v>
          </cell>
          <cell r="O713">
            <v>0.69150199999999995</v>
          </cell>
          <cell r="Q713">
            <v>1384</v>
          </cell>
          <cell r="S713">
            <v>0.92977200000000004</v>
          </cell>
          <cell r="U713">
            <v>584</v>
          </cell>
          <cell r="W713">
            <v>0.93037300000000001</v>
          </cell>
        </row>
        <row r="714">
          <cell r="I714">
            <v>1384</v>
          </cell>
          <cell r="K714">
            <v>0.69137599999999999</v>
          </cell>
          <cell r="M714">
            <v>1384</v>
          </cell>
          <cell r="O714">
            <v>0.69137599999999999</v>
          </cell>
          <cell r="Q714">
            <v>1384</v>
          </cell>
          <cell r="S714">
            <v>0.93006999999999995</v>
          </cell>
          <cell r="U714">
            <v>616</v>
          </cell>
          <cell r="W714">
            <v>0.93216100000000002</v>
          </cell>
        </row>
        <row r="715">
          <cell r="I715">
            <v>1416</v>
          </cell>
          <cell r="K715">
            <v>0.678616</v>
          </cell>
          <cell r="M715">
            <v>1416</v>
          </cell>
          <cell r="O715">
            <v>0.678616</v>
          </cell>
          <cell r="Q715">
            <v>1416</v>
          </cell>
          <cell r="S715">
            <v>0.92876400000000003</v>
          </cell>
          <cell r="U715">
            <v>616</v>
          </cell>
          <cell r="W715">
            <v>0.92784800000000001</v>
          </cell>
        </row>
        <row r="716">
          <cell r="I716">
            <v>1416</v>
          </cell>
          <cell r="K716">
            <v>0.68062999999999996</v>
          </cell>
          <cell r="M716">
            <v>1416</v>
          </cell>
          <cell r="O716">
            <v>0.68062999999999996</v>
          </cell>
          <cell r="Q716">
            <v>1416</v>
          </cell>
          <cell r="S716">
            <v>0.930558</v>
          </cell>
          <cell r="U716">
            <v>616</v>
          </cell>
          <cell r="W716">
            <v>0.93003100000000005</v>
          </cell>
        </row>
        <row r="717">
          <cell r="I717">
            <v>1416</v>
          </cell>
          <cell r="K717">
            <v>0.67608400000000002</v>
          </cell>
          <cell r="M717">
            <v>1416</v>
          </cell>
          <cell r="O717">
            <v>0.67608400000000002</v>
          </cell>
          <cell r="Q717">
            <v>1416</v>
          </cell>
          <cell r="S717">
            <v>0.93182699999999996</v>
          </cell>
          <cell r="U717">
            <v>648</v>
          </cell>
          <cell r="W717">
            <v>0.93005199999999999</v>
          </cell>
        </row>
        <row r="718">
          <cell r="I718">
            <v>1448</v>
          </cell>
          <cell r="K718">
            <v>0.67744000000000004</v>
          </cell>
          <cell r="M718">
            <v>1448</v>
          </cell>
          <cell r="O718">
            <v>0.67744000000000004</v>
          </cell>
          <cell r="Q718">
            <v>1448</v>
          </cell>
          <cell r="S718">
            <v>0.93052199999999996</v>
          </cell>
          <cell r="U718">
            <v>648</v>
          </cell>
          <cell r="W718">
            <v>0.928392</v>
          </cell>
        </row>
        <row r="719">
          <cell r="I719">
            <v>1448</v>
          </cell>
          <cell r="K719">
            <v>0.680477</v>
          </cell>
          <cell r="M719">
            <v>1448</v>
          </cell>
          <cell r="O719">
            <v>0.680477</v>
          </cell>
          <cell r="Q719">
            <v>1448</v>
          </cell>
          <cell r="S719">
            <v>0.93030599999999997</v>
          </cell>
          <cell r="U719">
            <v>648</v>
          </cell>
          <cell r="W719">
            <v>0.93200000000000005</v>
          </cell>
        </row>
        <row r="720">
          <cell r="I720">
            <v>1448</v>
          </cell>
          <cell r="K720">
            <v>0.67950699999999997</v>
          </cell>
          <cell r="M720">
            <v>1448</v>
          </cell>
          <cell r="O720">
            <v>0.67950699999999997</v>
          </cell>
          <cell r="Q720">
            <v>1448</v>
          </cell>
          <cell r="S720">
            <v>0.93066899999999997</v>
          </cell>
          <cell r="U720">
            <v>680</v>
          </cell>
          <cell r="W720">
            <v>0.93124499999999999</v>
          </cell>
        </row>
        <row r="721">
          <cell r="I721">
            <v>1480</v>
          </cell>
          <cell r="K721">
            <v>0.68196000000000001</v>
          </cell>
          <cell r="M721">
            <v>1480</v>
          </cell>
          <cell r="O721">
            <v>0.68196000000000001</v>
          </cell>
          <cell r="Q721">
            <v>1480</v>
          </cell>
          <cell r="S721">
            <v>0.930566</v>
          </cell>
          <cell r="U721">
            <v>680</v>
          </cell>
          <cell r="W721">
            <v>0.92823699999999998</v>
          </cell>
        </row>
        <row r="722">
          <cell r="I722">
            <v>1480</v>
          </cell>
          <cell r="K722">
            <v>0.67316600000000004</v>
          </cell>
          <cell r="M722">
            <v>1480</v>
          </cell>
          <cell r="O722">
            <v>0.67316600000000004</v>
          </cell>
          <cell r="Q722">
            <v>1480</v>
          </cell>
          <cell r="S722">
            <v>0.92843399999999998</v>
          </cell>
          <cell r="U722">
            <v>680</v>
          </cell>
          <cell r="W722">
            <v>0.93189699999999998</v>
          </cell>
        </row>
        <row r="723">
          <cell r="I723">
            <v>1480</v>
          </cell>
          <cell r="K723">
            <v>0.67895399999999995</v>
          </cell>
          <cell r="M723">
            <v>1480</v>
          </cell>
          <cell r="O723">
            <v>0.67895399999999995</v>
          </cell>
          <cell r="Q723">
            <v>1480</v>
          </cell>
          <cell r="S723">
            <v>0.931697</v>
          </cell>
          <cell r="U723">
            <v>712</v>
          </cell>
          <cell r="W723">
            <v>0.93137700000000001</v>
          </cell>
        </row>
        <row r="724">
          <cell r="I724">
            <v>1512</v>
          </cell>
          <cell r="K724">
            <v>0.67200800000000005</v>
          </cell>
          <cell r="M724">
            <v>1512</v>
          </cell>
          <cell r="O724">
            <v>0.67200800000000005</v>
          </cell>
          <cell r="Q724">
            <v>1512</v>
          </cell>
          <cell r="S724">
            <v>0.93036399999999997</v>
          </cell>
          <cell r="U724">
            <v>712</v>
          </cell>
          <cell r="W724">
            <v>0.93091999999999997</v>
          </cell>
        </row>
        <row r="725">
          <cell r="I725">
            <v>1512</v>
          </cell>
          <cell r="K725">
            <v>0.67146399999999995</v>
          </cell>
          <cell r="M725">
            <v>1512</v>
          </cell>
          <cell r="O725">
            <v>0.67146399999999995</v>
          </cell>
          <cell r="Q725">
            <v>1512</v>
          </cell>
          <cell r="S725">
            <v>0.93066400000000005</v>
          </cell>
          <cell r="U725">
            <v>712</v>
          </cell>
          <cell r="W725">
            <v>0.93088099999999996</v>
          </cell>
        </row>
        <row r="726">
          <cell r="I726">
            <v>1512</v>
          </cell>
          <cell r="K726">
            <v>0.67900799999999994</v>
          </cell>
          <cell r="M726">
            <v>1512</v>
          </cell>
          <cell r="O726">
            <v>0.67900799999999994</v>
          </cell>
          <cell r="Q726">
            <v>1512</v>
          </cell>
          <cell r="S726">
            <v>0.930813</v>
          </cell>
          <cell r="U726">
            <v>744</v>
          </cell>
          <cell r="W726">
            <v>0.92922199999999999</v>
          </cell>
        </row>
        <row r="727">
          <cell r="I727">
            <v>1564</v>
          </cell>
          <cell r="K727">
            <v>0.66735299999999997</v>
          </cell>
          <cell r="M727">
            <v>1564</v>
          </cell>
          <cell r="O727">
            <v>0.66650900000000002</v>
          </cell>
          <cell r="U727">
            <v>744</v>
          </cell>
          <cell r="W727">
            <v>0.93017899999999998</v>
          </cell>
        </row>
        <row r="728">
          <cell r="I728">
            <v>1564</v>
          </cell>
          <cell r="K728">
            <v>0.67088400000000004</v>
          </cell>
          <cell r="M728">
            <v>1564</v>
          </cell>
          <cell r="O728">
            <v>0.665682</v>
          </cell>
          <cell r="U728">
            <v>744</v>
          </cell>
          <cell r="W728">
            <v>0.93126500000000001</v>
          </cell>
        </row>
        <row r="729">
          <cell r="I729">
            <v>1564</v>
          </cell>
          <cell r="K729">
            <v>0.66561599999999999</v>
          </cell>
          <cell r="M729">
            <v>1564</v>
          </cell>
          <cell r="O729">
            <v>0.66173800000000005</v>
          </cell>
          <cell r="U729">
            <v>776</v>
          </cell>
          <cell r="W729">
            <v>0.92689500000000002</v>
          </cell>
        </row>
        <row r="730">
          <cell r="I730">
            <v>1596</v>
          </cell>
          <cell r="K730">
            <v>0.665323</v>
          </cell>
          <cell r="M730">
            <v>1596</v>
          </cell>
          <cell r="O730">
            <v>0.66517499999999996</v>
          </cell>
          <cell r="U730">
            <v>776</v>
          </cell>
          <cell r="W730">
            <v>0.930979</v>
          </cell>
        </row>
        <row r="731">
          <cell r="I731">
            <v>1596</v>
          </cell>
          <cell r="K731">
            <v>0.662659</v>
          </cell>
          <cell r="M731">
            <v>1596</v>
          </cell>
          <cell r="O731">
            <v>0.66455900000000001</v>
          </cell>
        </row>
        <row r="732">
          <cell r="I732">
            <v>1596</v>
          </cell>
          <cell r="K732">
            <v>0.66297799999999996</v>
          </cell>
          <cell r="M732">
            <v>1596</v>
          </cell>
          <cell r="O732">
            <v>0.66169500000000003</v>
          </cell>
        </row>
        <row r="733">
          <cell r="I733">
            <v>1628</v>
          </cell>
          <cell r="K733">
            <v>0.66889200000000004</v>
          </cell>
          <cell r="M733">
            <v>1628</v>
          </cell>
          <cell r="O733">
            <v>0.66763300000000003</v>
          </cell>
        </row>
        <row r="734">
          <cell r="I734">
            <v>1628</v>
          </cell>
          <cell r="K734">
            <v>0.66093800000000003</v>
          </cell>
          <cell r="M734">
            <v>1628</v>
          </cell>
          <cell r="O734">
            <v>0.66130100000000003</v>
          </cell>
        </row>
        <row r="735">
          <cell r="I735">
            <v>1628</v>
          </cell>
          <cell r="K735">
            <v>0.66096600000000005</v>
          </cell>
          <cell r="M735">
            <v>1628</v>
          </cell>
          <cell r="O735">
            <v>0.66416399999999998</v>
          </cell>
        </row>
        <row r="736">
          <cell r="I736">
            <v>1660</v>
          </cell>
          <cell r="K736">
            <v>0.65909300000000004</v>
          </cell>
          <cell r="M736">
            <v>1660</v>
          </cell>
          <cell r="O736">
            <v>0.65770099999999998</v>
          </cell>
        </row>
        <row r="737">
          <cell r="I737">
            <v>1660</v>
          </cell>
          <cell r="K737">
            <v>0.65405400000000002</v>
          </cell>
          <cell r="M737">
            <v>1660</v>
          </cell>
          <cell r="O737">
            <v>0.65795000000000003</v>
          </cell>
        </row>
        <row r="738">
          <cell r="I738">
            <v>1660</v>
          </cell>
          <cell r="K738">
            <v>0.66197700000000004</v>
          </cell>
          <cell r="M738">
            <v>1660</v>
          </cell>
          <cell r="O738">
            <v>0.6623</v>
          </cell>
        </row>
        <row r="739">
          <cell r="I739">
            <v>1692</v>
          </cell>
          <cell r="K739">
            <v>0.66099699999999995</v>
          </cell>
          <cell r="M739">
            <v>1692</v>
          </cell>
          <cell r="O739">
            <v>0.66042500000000004</v>
          </cell>
        </row>
        <row r="740">
          <cell r="I740">
            <v>1692</v>
          </cell>
          <cell r="K740">
            <v>0.66329199999999999</v>
          </cell>
          <cell r="M740">
            <v>1692</v>
          </cell>
          <cell r="O740">
            <v>0.65719899999999998</v>
          </cell>
        </row>
        <row r="741">
          <cell r="I741">
            <v>1692</v>
          </cell>
          <cell r="K741">
            <v>0.65842400000000001</v>
          </cell>
          <cell r="M741">
            <v>1692</v>
          </cell>
          <cell r="O741">
            <v>0.65322400000000003</v>
          </cell>
        </row>
        <row r="742">
          <cell r="I742">
            <v>1724</v>
          </cell>
          <cell r="K742">
            <v>0.65035100000000001</v>
          </cell>
          <cell r="M742">
            <v>1724</v>
          </cell>
          <cell r="O742">
            <v>0.65572399999999997</v>
          </cell>
        </row>
        <row r="743">
          <cell r="I743">
            <v>1724</v>
          </cell>
          <cell r="K743">
            <v>0.65442299999999998</v>
          </cell>
          <cell r="M743">
            <v>1724</v>
          </cell>
          <cell r="O743">
            <v>0.65819399999999995</v>
          </cell>
        </row>
        <row r="744">
          <cell r="I744">
            <v>1724</v>
          </cell>
          <cell r="K744">
            <v>0.65190400000000004</v>
          </cell>
          <cell r="M744">
            <v>1724</v>
          </cell>
          <cell r="O744">
            <v>0.65251099999999995</v>
          </cell>
        </row>
        <row r="745">
          <cell r="I745">
            <v>1756</v>
          </cell>
          <cell r="K745">
            <v>0.64825500000000003</v>
          </cell>
          <cell r="M745">
            <v>1756</v>
          </cell>
          <cell r="O745">
            <v>0.65045200000000003</v>
          </cell>
        </row>
        <row r="746">
          <cell r="I746">
            <v>1756</v>
          </cell>
          <cell r="K746">
            <v>0.65100599999999997</v>
          </cell>
          <cell r="M746">
            <v>1756</v>
          </cell>
          <cell r="O746">
            <v>0.65288900000000005</v>
          </cell>
        </row>
        <row r="747">
          <cell r="I747">
            <v>1756</v>
          </cell>
          <cell r="K747">
            <v>0.65058499999999997</v>
          </cell>
          <cell r="M747">
            <v>1756</v>
          </cell>
          <cell r="O747">
            <v>0.64961800000000003</v>
          </cell>
        </row>
        <row r="748">
          <cell r="I748">
            <v>1788</v>
          </cell>
          <cell r="K748">
            <v>0.64258400000000004</v>
          </cell>
          <cell r="M748">
            <v>1788</v>
          </cell>
          <cell r="O748">
            <v>0.64149800000000001</v>
          </cell>
        </row>
        <row r="749">
          <cell r="I749">
            <v>1788</v>
          </cell>
          <cell r="K749">
            <v>0.64602999999999999</v>
          </cell>
          <cell r="M749">
            <v>1788</v>
          </cell>
          <cell r="O749">
            <v>0.64654599999999995</v>
          </cell>
        </row>
        <row r="750">
          <cell r="I750">
            <v>1788</v>
          </cell>
          <cell r="K750">
            <v>0.64623799999999998</v>
          </cell>
          <cell r="M750">
            <v>1788</v>
          </cell>
          <cell r="O750">
            <v>0.64542299999999997</v>
          </cell>
        </row>
        <row r="751">
          <cell r="I751">
            <v>1820</v>
          </cell>
          <cell r="K751">
            <v>0.63949800000000001</v>
          </cell>
          <cell r="M751">
            <v>1820</v>
          </cell>
          <cell r="O751">
            <v>0.63789499999999999</v>
          </cell>
        </row>
        <row r="752">
          <cell r="I752">
            <v>1820</v>
          </cell>
          <cell r="K752">
            <v>0.63921899999999998</v>
          </cell>
          <cell r="M752">
            <v>1820</v>
          </cell>
          <cell r="O752">
            <v>0.64075300000000002</v>
          </cell>
        </row>
        <row r="753">
          <cell r="I753">
            <v>1820</v>
          </cell>
          <cell r="K753">
            <v>0.64350300000000005</v>
          </cell>
          <cell r="M753">
            <v>1820</v>
          </cell>
          <cell r="O753">
            <v>0.64155600000000002</v>
          </cell>
        </row>
        <row r="754">
          <cell r="I754">
            <v>1852</v>
          </cell>
          <cell r="K754">
            <v>0.64349800000000001</v>
          </cell>
          <cell r="M754">
            <v>1852</v>
          </cell>
          <cell r="O754">
            <v>0.64122299999999999</v>
          </cell>
        </row>
        <row r="755">
          <cell r="I755">
            <v>1852</v>
          </cell>
          <cell r="K755">
            <v>0.64081900000000003</v>
          </cell>
          <cell r="M755">
            <v>1852</v>
          </cell>
          <cell r="O755">
            <v>0.63705000000000001</v>
          </cell>
        </row>
        <row r="756">
          <cell r="I756">
            <v>1852</v>
          </cell>
          <cell r="K756">
            <v>0.63586600000000004</v>
          </cell>
          <cell r="M756">
            <v>1852</v>
          </cell>
          <cell r="O756">
            <v>0.63546899999999995</v>
          </cell>
        </row>
        <row r="757">
          <cell r="I757">
            <v>1884</v>
          </cell>
          <cell r="K757">
            <v>0.64072300000000004</v>
          </cell>
          <cell r="M757">
            <v>1884</v>
          </cell>
          <cell r="O757">
            <v>0.63605199999999995</v>
          </cell>
        </row>
        <row r="758">
          <cell r="I758">
            <v>1884</v>
          </cell>
          <cell r="K758">
            <v>0.64054699999999998</v>
          </cell>
          <cell r="M758">
            <v>1884</v>
          </cell>
          <cell r="O758">
            <v>0.64561800000000003</v>
          </cell>
        </row>
        <row r="759">
          <cell r="I759">
            <v>1884</v>
          </cell>
          <cell r="K759">
            <v>0.63885599999999998</v>
          </cell>
          <cell r="M759">
            <v>1884</v>
          </cell>
          <cell r="O759">
            <v>0.63759299999999997</v>
          </cell>
        </row>
        <row r="760">
          <cell r="I760">
            <v>1916</v>
          </cell>
          <cell r="K760">
            <v>0.64198299999999997</v>
          </cell>
          <cell r="M760">
            <v>1916</v>
          </cell>
          <cell r="O760">
            <v>0.64132299999999998</v>
          </cell>
        </row>
        <row r="761">
          <cell r="I761">
            <v>1916</v>
          </cell>
          <cell r="K761">
            <v>0.63241099999999995</v>
          </cell>
          <cell r="M761">
            <v>1916</v>
          </cell>
          <cell r="O761">
            <v>0.63413299999999995</v>
          </cell>
        </row>
        <row r="762">
          <cell r="I762">
            <v>1916</v>
          </cell>
          <cell r="K762">
            <v>0.63673599999999997</v>
          </cell>
          <cell r="M762">
            <v>1916</v>
          </cell>
          <cell r="O762">
            <v>0.63837500000000003</v>
          </cell>
        </row>
        <row r="763">
          <cell r="I763">
            <v>1948</v>
          </cell>
          <cell r="K763">
            <v>0.64052200000000004</v>
          </cell>
          <cell r="M763">
            <v>1948</v>
          </cell>
          <cell r="O763">
            <v>0.63788199999999995</v>
          </cell>
        </row>
        <row r="764">
          <cell r="I764">
            <v>1948</v>
          </cell>
          <cell r="K764">
            <v>0.63062099999999999</v>
          </cell>
          <cell r="M764">
            <v>1948</v>
          </cell>
          <cell r="O764">
            <v>0.62829800000000002</v>
          </cell>
        </row>
        <row r="765">
          <cell r="I765">
            <v>1948</v>
          </cell>
          <cell r="K765">
            <v>0.62896399999999997</v>
          </cell>
          <cell r="M765">
            <v>1948</v>
          </cell>
          <cell r="O765">
            <v>0.62613200000000002</v>
          </cell>
        </row>
        <row r="766">
          <cell r="I766">
            <v>1980</v>
          </cell>
          <cell r="K766">
            <v>0.63977799999999996</v>
          </cell>
          <cell r="M766">
            <v>1980</v>
          </cell>
          <cell r="O766">
            <v>0.634548</v>
          </cell>
        </row>
        <row r="767">
          <cell r="I767">
            <v>1980</v>
          </cell>
          <cell r="K767">
            <v>0.63829199999999997</v>
          </cell>
          <cell r="M767">
            <v>1980</v>
          </cell>
          <cell r="O767">
            <v>0.637706</v>
          </cell>
        </row>
        <row r="768">
          <cell r="I768">
            <v>1980</v>
          </cell>
          <cell r="K768">
            <v>0.63913200000000003</v>
          </cell>
          <cell r="M768">
            <v>1980</v>
          </cell>
          <cell r="O768">
            <v>0.63304099999999996</v>
          </cell>
        </row>
        <row r="769">
          <cell r="I769">
            <v>2012</v>
          </cell>
          <cell r="K769">
            <v>0.62907500000000005</v>
          </cell>
          <cell r="M769">
            <v>2012</v>
          </cell>
          <cell r="O769">
            <v>0.629081</v>
          </cell>
        </row>
        <row r="770">
          <cell r="I770">
            <v>2012</v>
          </cell>
          <cell r="K770">
            <v>0.63061400000000001</v>
          </cell>
          <cell r="M770">
            <v>2012</v>
          </cell>
          <cell r="O770">
            <v>0.62621800000000005</v>
          </cell>
        </row>
        <row r="771">
          <cell r="I771">
            <v>2012</v>
          </cell>
          <cell r="K771">
            <v>0.63670199999999999</v>
          </cell>
          <cell r="M771">
            <v>2012</v>
          </cell>
          <cell r="O771">
            <v>0.63766299999999998</v>
          </cell>
        </row>
        <row r="772">
          <cell r="I772">
            <v>2044</v>
          </cell>
          <cell r="K772">
            <v>0.63030799999999998</v>
          </cell>
          <cell r="M772">
            <v>2044</v>
          </cell>
          <cell r="O772">
            <v>0.62802400000000003</v>
          </cell>
        </row>
        <row r="773">
          <cell r="I773">
            <v>2044</v>
          </cell>
          <cell r="K773">
            <v>0.63670899999999997</v>
          </cell>
          <cell r="M773">
            <v>2044</v>
          </cell>
          <cell r="O773">
            <v>0.63451199999999996</v>
          </cell>
        </row>
        <row r="774">
          <cell r="I774">
            <v>2044</v>
          </cell>
          <cell r="K774">
            <v>0.62820799999999999</v>
          </cell>
          <cell r="M774">
            <v>2044</v>
          </cell>
          <cell r="O774">
            <v>0.62526700000000002</v>
          </cell>
        </row>
        <row r="775">
          <cell r="I775">
            <v>2076</v>
          </cell>
          <cell r="K775">
            <v>0.63729800000000003</v>
          </cell>
          <cell r="M775">
            <v>2076</v>
          </cell>
          <cell r="O775">
            <v>0.63689799999999996</v>
          </cell>
        </row>
        <row r="776">
          <cell r="I776">
            <v>2076</v>
          </cell>
          <cell r="K776">
            <v>0.62764900000000001</v>
          </cell>
          <cell r="M776">
            <v>2076</v>
          </cell>
          <cell r="O776">
            <v>0.63070700000000002</v>
          </cell>
        </row>
        <row r="777">
          <cell r="I777">
            <v>2076</v>
          </cell>
          <cell r="K777">
            <v>0.63884300000000005</v>
          </cell>
          <cell r="M777">
            <v>2076</v>
          </cell>
          <cell r="O777">
            <v>0.63211300000000004</v>
          </cell>
        </row>
        <row r="778">
          <cell r="I778">
            <v>2108</v>
          </cell>
          <cell r="K778">
            <v>0.62890299999999999</v>
          </cell>
          <cell r="M778">
            <v>2108</v>
          </cell>
          <cell r="O778">
            <v>0.63852299999999995</v>
          </cell>
        </row>
        <row r="779">
          <cell r="I779">
            <v>2108</v>
          </cell>
          <cell r="K779">
            <v>0.639324</v>
          </cell>
          <cell r="M779">
            <v>2108</v>
          </cell>
          <cell r="O779">
            <v>0.64038700000000004</v>
          </cell>
        </row>
        <row r="780">
          <cell r="M780">
            <v>2108</v>
          </cell>
          <cell r="O780">
            <v>0.63571299999999997</v>
          </cell>
        </row>
      </sheetData>
      <sheetData sheetId="2" refreshError="1"/>
      <sheetData sheetId="3" refreshError="1"/>
      <sheetData sheetId="4" refreshError="1"/>
    </sheetDataSet>
  </externalBook>
</externalLink>
</file>

<file path=xl/queryTables/queryTable1.xml><?xml version="1.0" encoding="utf-8"?>
<queryTable xmlns="http://schemas.openxmlformats.org/spreadsheetml/2006/main" name="scratch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B3:O253" totalsRowShown="0">
  <autoFilter ref="B3:O253">
    <filterColumn colId="0">
      <filters>
        <filter val="psip"/>
      </filters>
    </filterColumn>
  </autoFilter>
  <tableColumns count="14">
    <tableColumn id="1" name="Column1"/>
    <tableColumn id="3" name="Column3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6:D2386" totalsRowShown="0">
  <autoFilter ref="B36:D2386">
    <filterColumn colId="0">
      <filters>
        <filter val="1"/>
      </filters>
    </filterColumn>
  </autoFilter>
  <sortState ref="B2340:D2386">
    <sortCondition ref="C36:C2386"/>
  </sortState>
  <tableColumns count="3">
    <tableColumn id="2" name="Column2"/>
    <tableColumn id="6" name="Column6"/>
    <tableColumn id="8" name="Column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B34:K277" totalsRowShown="0">
  <autoFilter ref="B34:K277"/>
  <sortState ref="B35:K277">
    <sortCondition ref="B34:B277"/>
  </sortState>
  <tableColumns count="10">
    <tableColumn id="1" name="Column1"/>
    <tableColumn id="3" name="doc size"/>
    <tableColumn id="4" name="words/doc"/>
    <tableColumn id="14" name="idx size"/>
    <tableColumn id="15" name="build"/>
    <tableColumn id="16" name="load"/>
    <tableColumn id="20" name="bm25 lag"/>
    <tableColumn id="21" name="bm25 map"/>
    <tableColumn id="22" name="mindist lag"/>
    <tableColumn id="23" name="mindist map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R34:S277" totalsRowShown="0">
  <autoFilter ref="R34:S277"/>
  <sortState ref="R35:S277">
    <sortCondition ref="R34:R277"/>
  </sortState>
  <tableColumns count="2">
    <tableColumn id="1" name="Column1"/>
    <tableColumn id="2" name="bool lag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B30:N60" totalsRowShown="0">
  <autoFilter ref="B30:N60"/>
  <sortState ref="B31:N60">
    <sortCondition ref="B30:B60"/>
  </sortState>
  <tableColumns count="13">
    <tableColumn id="1" name="Column1"/>
    <tableColumn id="2" name="Column2"/>
    <tableColumn id="3" name="Column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B36:N177" totalsRowShown="0">
  <autoFilter ref="B36:N177"/>
  <sortState ref="B37:N177">
    <sortCondition ref="B36:B177"/>
  </sortState>
  <tableColumns count="13">
    <tableColumn id="1" name="type" dataDxfId="0"/>
    <tableColumn id="3" name="corpus sz"/>
    <tableColumn id="12" name="loc uncert"/>
    <tableColumn id="14" name="corp idx sz"/>
    <tableColumn id="15" name="build time"/>
    <tableColumn id="16" name="load time"/>
    <tableColumn id="17" name="bool lag"/>
    <tableColumn id="18" name="prec"/>
    <tableColumn id="19" name="recall"/>
    <tableColumn id="20" name="bm25 lag"/>
    <tableColumn id="21" name="bm25 map"/>
    <tableColumn id="22" name="mindist lag"/>
    <tableColumn id="23" name="mindist ma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3"/>
  <sheetViews>
    <sheetView topLeftCell="A142" workbookViewId="0">
      <selection activeCell="O75" sqref="O75:O81"/>
    </sheetView>
  </sheetViews>
  <sheetFormatPr defaultRowHeight="15" x14ac:dyDescent="0.25"/>
  <cols>
    <col min="2" max="10" width="10.85546875" customWidth="1"/>
    <col min="11" max="24" width="11.85546875" customWidth="1"/>
  </cols>
  <sheetData>
    <row r="1" spans="2:15" x14ac:dyDescent="0.25">
      <c r="B1" t="s">
        <v>18</v>
      </c>
    </row>
    <row r="3" spans="2:15" x14ac:dyDescent="0.25">
      <c r="B3" t="s">
        <v>3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</row>
    <row r="4" spans="2:15" hidden="1" x14ac:dyDescent="0.25">
      <c r="B4" t="s">
        <v>0</v>
      </c>
      <c r="C4">
        <v>35555933</v>
      </c>
      <c r="D4">
        <v>5</v>
      </c>
      <c r="E4">
        <v>1E-3</v>
      </c>
      <c r="F4">
        <v>104445597</v>
      </c>
      <c r="G4">
        <v>116428</v>
      </c>
      <c r="H4">
        <v>8278</v>
      </c>
      <c r="I4">
        <v>5.9760000000000001E-2</v>
      </c>
      <c r="J4">
        <v>0.98653299999999999</v>
      </c>
      <c r="K4">
        <v>1</v>
      </c>
      <c r="L4">
        <v>0.55090300000000003</v>
      </c>
      <c r="M4">
        <v>0.98569799999999996</v>
      </c>
      <c r="N4">
        <v>0.281227</v>
      </c>
      <c r="O4">
        <v>0.93420400000000003</v>
      </c>
    </row>
    <row r="5" spans="2:15" hidden="1" x14ac:dyDescent="0.25">
      <c r="B5" t="s">
        <v>1</v>
      </c>
      <c r="C5">
        <v>35555933</v>
      </c>
      <c r="D5">
        <v>5</v>
      </c>
      <c r="E5">
        <v>9.7656299999999995E-4</v>
      </c>
      <c r="F5">
        <v>306124895</v>
      </c>
      <c r="G5">
        <v>31111</v>
      </c>
      <c r="H5">
        <v>1045</v>
      </c>
      <c r="I5">
        <v>3.5500000000000002E-3</v>
      </c>
      <c r="J5">
        <v>0.98910299999999995</v>
      </c>
      <c r="K5">
        <v>1</v>
      </c>
      <c r="L5">
        <v>4.4600000000000001E-2</v>
      </c>
      <c r="M5">
        <v>0.98572499999999996</v>
      </c>
      <c r="N5">
        <v>5.0266699999999997E-2</v>
      </c>
      <c r="O5">
        <v>0.93478600000000001</v>
      </c>
    </row>
    <row r="6" spans="2:15" hidden="1" x14ac:dyDescent="0.25">
      <c r="B6" t="s">
        <v>0</v>
      </c>
      <c r="C6">
        <v>28735332</v>
      </c>
      <c r="D6">
        <v>5</v>
      </c>
      <c r="E6">
        <v>1E-3</v>
      </c>
      <c r="F6">
        <v>104442000</v>
      </c>
      <c r="G6">
        <v>114816</v>
      </c>
      <c r="H6">
        <v>7940</v>
      </c>
      <c r="I6">
        <v>5.90667E-2</v>
      </c>
      <c r="J6">
        <v>0.99305600000000005</v>
      </c>
      <c r="K6">
        <v>1</v>
      </c>
      <c r="L6">
        <v>0.53186299999999997</v>
      </c>
      <c r="M6">
        <v>0.98499800000000004</v>
      </c>
      <c r="N6">
        <v>0.28021299999999999</v>
      </c>
      <c r="O6">
        <v>0.93562500000000004</v>
      </c>
    </row>
    <row r="7" spans="2:15" hidden="1" x14ac:dyDescent="0.25">
      <c r="B7" t="s">
        <v>1</v>
      </c>
      <c r="C7">
        <v>28735332</v>
      </c>
      <c r="D7">
        <v>5</v>
      </c>
      <c r="E7">
        <v>9.7656299999999995E-4</v>
      </c>
      <c r="F7">
        <v>306268105</v>
      </c>
      <c r="G7">
        <v>30061</v>
      </c>
      <c r="H7">
        <v>1076</v>
      </c>
      <c r="I7">
        <v>3.5999999999999999E-3</v>
      </c>
      <c r="J7">
        <v>0.99280299999999999</v>
      </c>
      <c r="K7">
        <v>1</v>
      </c>
      <c r="L7">
        <v>3.7699999999999997E-2</v>
      </c>
      <c r="M7">
        <v>0.98470800000000003</v>
      </c>
      <c r="N7">
        <v>4.9466700000000002E-2</v>
      </c>
      <c r="O7">
        <v>0.93694100000000002</v>
      </c>
    </row>
    <row r="8" spans="2:15" hidden="1" x14ac:dyDescent="0.25">
      <c r="B8" t="s">
        <v>0</v>
      </c>
      <c r="C8">
        <v>28405448</v>
      </c>
      <c r="D8">
        <v>5</v>
      </c>
      <c r="E8">
        <v>1E-3</v>
      </c>
      <c r="F8">
        <v>104448037</v>
      </c>
      <c r="G8">
        <v>115159</v>
      </c>
      <c r="H8">
        <v>7846</v>
      </c>
      <c r="I8">
        <v>6.0186700000000003E-2</v>
      </c>
      <c r="J8">
        <v>0.99848499999999996</v>
      </c>
      <c r="K8">
        <v>1</v>
      </c>
      <c r="L8">
        <v>0.53341000000000005</v>
      </c>
      <c r="M8">
        <v>0.98556500000000002</v>
      </c>
      <c r="N8">
        <v>0.28048299999999998</v>
      </c>
      <c r="O8">
        <v>0.94082699999999997</v>
      </c>
    </row>
    <row r="9" spans="2:15" hidden="1" x14ac:dyDescent="0.25">
      <c r="B9" t="s">
        <v>1</v>
      </c>
      <c r="C9">
        <v>28405448</v>
      </c>
      <c r="D9">
        <v>5</v>
      </c>
      <c r="E9">
        <v>9.7656299999999995E-4</v>
      </c>
      <c r="F9">
        <v>306366343</v>
      </c>
      <c r="G9">
        <v>30201</v>
      </c>
      <c r="H9">
        <v>904</v>
      </c>
      <c r="I9">
        <v>3.65E-3</v>
      </c>
      <c r="J9">
        <v>0.98089800000000005</v>
      </c>
      <c r="K9">
        <v>1</v>
      </c>
      <c r="L9">
        <v>3.7499999999999999E-2</v>
      </c>
      <c r="M9">
        <v>0.98563999999999996</v>
      </c>
      <c r="N9">
        <v>5.0213300000000002E-2</v>
      </c>
      <c r="O9">
        <v>0.93933800000000001</v>
      </c>
    </row>
    <row r="10" spans="2:15" hidden="1" x14ac:dyDescent="0.25">
      <c r="B10" t="s">
        <v>0</v>
      </c>
      <c r="C10">
        <v>31656544</v>
      </c>
      <c r="D10">
        <v>20</v>
      </c>
      <c r="E10">
        <v>1E-3</v>
      </c>
      <c r="F10">
        <v>43338479</v>
      </c>
      <c r="G10">
        <v>66424</v>
      </c>
      <c r="H10">
        <v>4555</v>
      </c>
      <c r="I10">
        <v>2.5239999999999999E-2</v>
      </c>
      <c r="J10">
        <v>0.98963000000000001</v>
      </c>
      <c r="K10">
        <v>1</v>
      </c>
      <c r="L10">
        <v>0.22050700000000001</v>
      </c>
      <c r="M10">
        <v>0.98070100000000004</v>
      </c>
      <c r="N10">
        <v>0.11855</v>
      </c>
      <c r="O10">
        <v>0.85872099999999996</v>
      </c>
    </row>
    <row r="11" spans="2:15" hidden="1" x14ac:dyDescent="0.25">
      <c r="B11" t="s">
        <v>1</v>
      </c>
      <c r="C11">
        <v>31656544</v>
      </c>
      <c r="D11">
        <v>20</v>
      </c>
      <c r="E11">
        <v>9.7656299999999995E-4</v>
      </c>
      <c r="F11">
        <v>79997613</v>
      </c>
      <c r="G11">
        <v>26426</v>
      </c>
      <c r="H11">
        <v>452</v>
      </c>
      <c r="I11">
        <v>3.8999999999999998E-3</v>
      </c>
      <c r="J11">
        <v>0.98829400000000001</v>
      </c>
      <c r="K11">
        <v>1</v>
      </c>
      <c r="L11">
        <v>3.4849999999999999E-2</v>
      </c>
      <c r="M11">
        <v>0.98043599999999997</v>
      </c>
      <c r="N11">
        <v>4.6426700000000001E-2</v>
      </c>
      <c r="O11">
        <v>0.86006700000000003</v>
      </c>
    </row>
    <row r="12" spans="2:15" hidden="1" x14ac:dyDescent="0.25">
      <c r="B12" t="s">
        <v>0</v>
      </c>
      <c r="C12">
        <v>33337413</v>
      </c>
      <c r="D12">
        <v>20</v>
      </c>
      <c r="E12">
        <v>1E-3</v>
      </c>
      <c r="F12">
        <v>43343341</v>
      </c>
      <c r="G12">
        <v>67282</v>
      </c>
      <c r="H12">
        <v>4524</v>
      </c>
      <c r="I12">
        <v>2.5446699999999999E-2</v>
      </c>
      <c r="J12">
        <v>0.98792199999999997</v>
      </c>
      <c r="K12">
        <v>1</v>
      </c>
      <c r="L12">
        <v>0.22253300000000001</v>
      </c>
      <c r="M12">
        <v>0.97999899999999995</v>
      </c>
      <c r="N12">
        <v>0.13541300000000001</v>
      </c>
      <c r="O12">
        <v>0.86263599999999996</v>
      </c>
    </row>
    <row r="13" spans="2:15" hidden="1" x14ac:dyDescent="0.25">
      <c r="B13" t="s">
        <v>1</v>
      </c>
      <c r="C13">
        <v>33337413</v>
      </c>
      <c r="D13">
        <v>20</v>
      </c>
      <c r="E13">
        <v>9.7656299999999995E-4</v>
      </c>
      <c r="F13">
        <v>80055350</v>
      </c>
      <c r="G13">
        <v>27003</v>
      </c>
      <c r="H13">
        <v>468</v>
      </c>
      <c r="I13">
        <v>3.7499999999999999E-3</v>
      </c>
      <c r="J13">
        <v>0.98334200000000005</v>
      </c>
      <c r="K13">
        <v>1</v>
      </c>
      <c r="L13">
        <v>3.7650000000000003E-2</v>
      </c>
      <c r="M13">
        <v>0.98025499999999999</v>
      </c>
      <c r="N13">
        <v>4.6373299999999999E-2</v>
      </c>
      <c r="O13">
        <v>0.86163800000000001</v>
      </c>
    </row>
    <row r="14" spans="2:15" hidden="1" x14ac:dyDescent="0.25">
      <c r="B14" t="s">
        <v>0</v>
      </c>
      <c r="C14">
        <v>29478113</v>
      </c>
      <c r="D14">
        <v>20</v>
      </c>
      <c r="E14">
        <v>1E-3</v>
      </c>
      <c r="F14">
        <v>43344463</v>
      </c>
      <c r="G14">
        <v>66175</v>
      </c>
      <c r="H14">
        <v>4524</v>
      </c>
      <c r="I14">
        <v>2.4840000000000001E-2</v>
      </c>
      <c r="J14">
        <v>0.99666699999999997</v>
      </c>
      <c r="K14">
        <v>1</v>
      </c>
      <c r="L14">
        <v>0.220747</v>
      </c>
      <c r="M14">
        <v>0.97947799999999996</v>
      </c>
      <c r="N14">
        <v>0.11742</v>
      </c>
      <c r="O14">
        <v>0.85661799999999999</v>
      </c>
    </row>
    <row r="15" spans="2:15" hidden="1" x14ac:dyDescent="0.25">
      <c r="B15" t="s">
        <v>1</v>
      </c>
      <c r="C15">
        <v>29478113</v>
      </c>
      <c r="D15">
        <v>20</v>
      </c>
      <c r="E15">
        <v>9.7656299999999995E-4</v>
      </c>
      <c r="F15">
        <v>80059519</v>
      </c>
      <c r="G15">
        <v>26005</v>
      </c>
      <c r="H15">
        <v>468</v>
      </c>
      <c r="I15">
        <v>4.15E-3</v>
      </c>
      <c r="J15">
        <v>0.99459900000000001</v>
      </c>
      <c r="K15">
        <v>1</v>
      </c>
      <c r="L15">
        <v>3.5799999999999998E-2</v>
      </c>
      <c r="M15">
        <v>0.97967800000000005</v>
      </c>
      <c r="N15">
        <v>4.6960000000000002E-2</v>
      </c>
      <c r="O15">
        <v>0.85533000000000003</v>
      </c>
    </row>
    <row r="16" spans="2:15" hidden="1" x14ac:dyDescent="0.25">
      <c r="B16" t="s">
        <v>0</v>
      </c>
      <c r="C16">
        <v>33273794</v>
      </c>
      <c r="D16">
        <v>35</v>
      </c>
      <c r="E16">
        <v>1E-3</v>
      </c>
      <c r="F16">
        <v>33464108</v>
      </c>
      <c r="G16">
        <v>59046</v>
      </c>
      <c r="H16">
        <v>3853</v>
      </c>
      <c r="I16">
        <v>1.8573300000000001E-2</v>
      </c>
      <c r="J16">
        <v>0.98963000000000001</v>
      </c>
      <c r="K16">
        <v>1</v>
      </c>
      <c r="L16">
        <v>0.17222699999999999</v>
      </c>
      <c r="M16">
        <v>0.97684400000000005</v>
      </c>
      <c r="N16">
        <v>9.4333299999999995E-2</v>
      </c>
      <c r="O16">
        <v>0.81387600000000004</v>
      </c>
    </row>
    <row r="17" spans="2:15" hidden="1" x14ac:dyDescent="0.25">
      <c r="B17" t="s">
        <v>1</v>
      </c>
      <c r="C17">
        <v>33273794</v>
      </c>
      <c r="D17">
        <v>35</v>
      </c>
      <c r="E17">
        <v>9.7656299999999995E-4</v>
      </c>
      <c r="F17">
        <v>48015231</v>
      </c>
      <c r="G17">
        <v>25724</v>
      </c>
      <c r="H17">
        <v>390</v>
      </c>
      <c r="I17">
        <v>3.9500000000000004E-3</v>
      </c>
      <c r="J17">
        <v>0.98897000000000002</v>
      </c>
      <c r="K17">
        <v>1</v>
      </c>
      <c r="L17">
        <v>3.4549999999999997E-2</v>
      </c>
      <c r="M17">
        <v>0.97688799999999998</v>
      </c>
      <c r="N17">
        <v>4.6216699999999999E-2</v>
      </c>
      <c r="O17">
        <v>0.81250800000000001</v>
      </c>
    </row>
    <row r="18" spans="2:15" hidden="1" x14ac:dyDescent="0.25">
      <c r="B18" t="s">
        <v>0</v>
      </c>
      <c r="C18">
        <v>32633543</v>
      </c>
      <c r="D18">
        <v>35</v>
      </c>
      <c r="E18">
        <v>1E-3</v>
      </c>
      <c r="F18">
        <v>33478002</v>
      </c>
      <c r="G18">
        <v>58593</v>
      </c>
      <c r="H18">
        <v>3900</v>
      </c>
      <c r="I18">
        <v>1.8466699999999999E-2</v>
      </c>
      <c r="J18">
        <v>0.99074099999999998</v>
      </c>
      <c r="K18">
        <v>1</v>
      </c>
      <c r="L18">
        <v>0.17116999999999999</v>
      </c>
      <c r="M18">
        <v>0.97405299999999995</v>
      </c>
      <c r="N18">
        <v>9.3906699999999996E-2</v>
      </c>
      <c r="O18">
        <v>0.81698499999999996</v>
      </c>
    </row>
    <row r="19" spans="2:15" hidden="1" x14ac:dyDescent="0.25">
      <c r="B19" t="s">
        <v>1</v>
      </c>
      <c r="C19">
        <v>32633543</v>
      </c>
      <c r="D19">
        <v>35</v>
      </c>
      <c r="E19">
        <v>9.7656299999999995E-4</v>
      </c>
      <c r="F19">
        <v>48099120</v>
      </c>
      <c r="G19">
        <v>25599</v>
      </c>
      <c r="H19">
        <v>405</v>
      </c>
      <c r="I19">
        <v>3.8E-3</v>
      </c>
      <c r="J19">
        <v>0.980661</v>
      </c>
      <c r="K19">
        <v>1</v>
      </c>
      <c r="L19">
        <v>3.49E-2</v>
      </c>
      <c r="M19">
        <v>0.97350499999999995</v>
      </c>
      <c r="N19">
        <v>4.5953300000000002E-2</v>
      </c>
      <c r="O19">
        <v>0.81631399999999998</v>
      </c>
    </row>
    <row r="20" spans="2:15" hidden="1" x14ac:dyDescent="0.25">
      <c r="B20" t="s">
        <v>0</v>
      </c>
      <c r="C20">
        <v>35763760</v>
      </c>
      <c r="D20">
        <v>35</v>
      </c>
      <c r="E20">
        <v>1E-3</v>
      </c>
      <c r="F20">
        <v>33465505</v>
      </c>
      <c r="G20">
        <v>58968</v>
      </c>
      <c r="H20">
        <v>3900</v>
      </c>
      <c r="I20">
        <v>1.8306699999999999E-2</v>
      </c>
      <c r="J20">
        <v>0.98783100000000001</v>
      </c>
      <c r="K20">
        <v>1</v>
      </c>
      <c r="L20">
        <v>0.17494000000000001</v>
      </c>
      <c r="M20">
        <v>0.97551399999999999</v>
      </c>
      <c r="N20">
        <v>9.4493300000000002E-2</v>
      </c>
      <c r="O20">
        <v>0.81366300000000003</v>
      </c>
    </row>
    <row r="21" spans="2:15" hidden="1" x14ac:dyDescent="0.25">
      <c r="B21" t="s">
        <v>1</v>
      </c>
      <c r="C21">
        <v>35763760</v>
      </c>
      <c r="D21">
        <v>35</v>
      </c>
      <c r="E21">
        <v>9.7656299999999995E-4</v>
      </c>
      <c r="F21">
        <v>48025355</v>
      </c>
      <c r="G21">
        <v>26036</v>
      </c>
      <c r="H21">
        <v>405</v>
      </c>
      <c r="I21">
        <v>4.15E-3</v>
      </c>
      <c r="J21">
        <v>0.98297199999999996</v>
      </c>
      <c r="K21">
        <v>1</v>
      </c>
      <c r="L21">
        <v>3.6499999999999998E-2</v>
      </c>
      <c r="M21">
        <v>0.97492299999999998</v>
      </c>
      <c r="N21">
        <v>4.6266700000000001E-2</v>
      </c>
      <c r="O21">
        <v>0.81135400000000002</v>
      </c>
    </row>
    <row r="22" spans="2:15" hidden="1" x14ac:dyDescent="0.25">
      <c r="B22" t="s">
        <v>0</v>
      </c>
      <c r="C22">
        <v>37404169</v>
      </c>
      <c r="D22">
        <v>50</v>
      </c>
      <c r="E22">
        <v>1E-3</v>
      </c>
      <c r="F22">
        <v>28761351</v>
      </c>
      <c r="G22">
        <v>54600</v>
      </c>
      <c r="H22">
        <v>3603</v>
      </c>
      <c r="I22">
        <v>1.4109999999999999E-2</v>
      </c>
      <c r="J22">
        <v>0.99743599999999999</v>
      </c>
      <c r="K22">
        <v>1</v>
      </c>
      <c r="L22">
        <v>0.13786699999999999</v>
      </c>
      <c r="M22">
        <v>0.97163200000000005</v>
      </c>
      <c r="N22">
        <v>8.2699999999999996E-2</v>
      </c>
      <c r="O22">
        <v>0.78118699999999996</v>
      </c>
    </row>
    <row r="23" spans="2:15" hidden="1" x14ac:dyDescent="0.25">
      <c r="B23" t="s">
        <v>1</v>
      </c>
      <c r="C23">
        <v>37404169</v>
      </c>
      <c r="D23">
        <v>50</v>
      </c>
      <c r="E23">
        <v>9.7656299999999995E-4</v>
      </c>
      <c r="F23">
        <v>34846003</v>
      </c>
      <c r="G23">
        <v>26161</v>
      </c>
      <c r="H23">
        <v>374</v>
      </c>
      <c r="I23">
        <v>3.5999999999999999E-3</v>
      </c>
      <c r="J23">
        <v>0.99743599999999999</v>
      </c>
      <c r="K23">
        <v>1</v>
      </c>
      <c r="L23">
        <v>3.3950000000000001E-2</v>
      </c>
      <c r="M23">
        <v>0.97147899999999998</v>
      </c>
      <c r="N23">
        <v>4.5650000000000003E-2</v>
      </c>
      <c r="O23">
        <v>0.780501</v>
      </c>
    </row>
    <row r="24" spans="2:15" hidden="1" x14ac:dyDescent="0.25">
      <c r="B24" t="s">
        <v>0</v>
      </c>
      <c r="C24">
        <v>37225317</v>
      </c>
      <c r="D24">
        <v>50</v>
      </c>
      <c r="E24">
        <v>1E-3</v>
      </c>
      <c r="F24">
        <v>28762324</v>
      </c>
      <c r="G24">
        <v>53632</v>
      </c>
      <c r="H24">
        <v>3494</v>
      </c>
      <c r="I24">
        <v>1.4250000000000001E-2</v>
      </c>
      <c r="J24">
        <v>0.99</v>
      </c>
      <c r="K24">
        <v>1</v>
      </c>
      <c r="L24">
        <v>0.13802700000000001</v>
      </c>
      <c r="M24">
        <v>0.971746</v>
      </c>
      <c r="N24">
        <v>8.3349999999999994E-2</v>
      </c>
      <c r="O24">
        <v>0.77862600000000004</v>
      </c>
    </row>
    <row r="25" spans="2:15" hidden="1" x14ac:dyDescent="0.25">
      <c r="B25" t="s">
        <v>1</v>
      </c>
      <c r="C25">
        <v>37225317</v>
      </c>
      <c r="D25">
        <v>50</v>
      </c>
      <c r="E25">
        <v>9.7656299999999995E-4</v>
      </c>
      <c r="F25">
        <v>34836495</v>
      </c>
      <c r="G25">
        <v>25974</v>
      </c>
      <c r="H25">
        <v>374</v>
      </c>
      <c r="I25">
        <v>3.8E-3</v>
      </c>
      <c r="J25">
        <v>0.98546299999999998</v>
      </c>
      <c r="K25">
        <v>1</v>
      </c>
      <c r="L25">
        <v>3.4450000000000001E-2</v>
      </c>
      <c r="M25">
        <v>0.97145099999999995</v>
      </c>
      <c r="N25">
        <v>4.6056699999999999E-2</v>
      </c>
      <c r="O25">
        <v>0.77849999999999997</v>
      </c>
    </row>
    <row r="26" spans="2:15" hidden="1" x14ac:dyDescent="0.25">
      <c r="B26" t="s">
        <v>0</v>
      </c>
      <c r="C26">
        <v>33844475</v>
      </c>
      <c r="D26">
        <v>50</v>
      </c>
      <c r="E26">
        <v>1E-3</v>
      </c>
      <c r="F26">
        <v>28768252</v>
      </c>
      <c r="G26">
        <v>53539</v>
      </c>
      <c r="H26">
        <v>3541</v>
      </c>
      <c r="I26">
        <v>1.4206699999999999E-2</v>
      </c>
      <c r="J26">
        <v>0.98690599999999995</v>
      </c>
      <c r="K26">
        <v>1</v>
      </c>
      <c r="L26">
        <v>0.13775999999999999</v>
      </c>
      <c r="M26">
        <v>0.97221599999999997</v>
      </c>
      <c r="N26">
        <v>8.3599999999999994E-2</v>
      </c>
      <c r="O26">
        <v>0.77955700000000006</v>
      </c>
    </row>
    <row r="27" spans="2:15" hidden="1" x14ac:dyDescent="0.25">
      <c r="B27" t="s">
        <v>1</v>
      </c>
      <c r="C27">
        <v>33844475</v>
      </c>
      <c r="D27">
        <v>50</v>
      </c>
      <c r="E27">
        <v>9.7656299999999995E-4</v>
      </c>
      <c r="F27">
        <v>34858460</v>
      </c>
      <c r="G27">
        <v>25615</v>
      </c>
      <c r="H27">
        <v>686</v>
      </c>
      <c r="I27">
        <v>3.9500000000000004E-3</v>
      </c>
      <c r="J27">
        <v>0.97930600000000001</v>
      </c>
      <c r="K27">
        <v>1</v>
      </c>
      <c r="L27">
        <v>3.4000000000000002E-2</v>
      </c>
      <c r="M27">
        <v>0.972298</v>
      </c>
      <c r="N27">
        <v>4.5956700000000003E-2</v>
      </c>
      <c r="O27">
        <v>0.78010800000000002</v>
      </c>
    </row>
    <row r="28" spans="2:15" hidden="1" x14ac:dyDescent="0.25">
      <c r="B28" t="s">
        <v>0</v>
      </c>
      <c r="C28">
        <v>30203423</v>
      </c>
      <c r="D28">
        <v>65</v>
      </c>
      <c r="E28">
        <v>1E-3</v>
      </c>
      <c r="F28">
        <v>26286710</v>
      </c>
      <c r="G28">
        <v>50887</v>
      </c>
      <c r="H28">
        <v>3354</v>
      </c>
      <c r="I28">
        <v>1.27633E-2</v>
      </c>
      <c r="J28">
        <v>0.97880999999999996</v>
      </c>
      <c r="K28">
        <v>1</v>
      </c>
      <c r="L28">
        <v>0.12005300000000001</v>
      </c>
      <c r="M28">
        <v>0.96614699999999998</v>
      </c>
      <c r="N28">
        <v>7.7090000000000006E-2</v>
      </c>
      <c r="O28">
        <v>0.75392999999999999</v>
      </c>
    </row>
    <row r="29" spans="2:15" hidden="1" x14ac:dyDescent="0.25">
      <c r="B29" t="s">
        <v>1</v>
      </c>
      <c r="C29">
        <v>30203423</v>
      </c>
      <c r="D29">
        <v>65</v>
      </c>
      <c r="E29">
        <v>9.7656299999999995E-4</v>
      </c>
      <c r="F29">
        <v>28038698</v>
      </c>
      <c r="G29">
        <v>25100</v>
      </c>
      <c r="H29">
        <v>499</v>
      </c>
      <c r="I29">
        <v>3.7499999999999999E-3</v>
      </c>
      <c r="J29">
        <v>0.99743599999999999</v>
      </c>
      <c r="K29">
        <v>1</v>
      </c>
      <c r="L29">
        <v>3.3799999999999997E-2</v>
      </c>
      <c r="M29">
        <v>0.96606599999999998</v>
      </c>
      <c r="N29">
        <v>4.5809999999999997E-2</v>
      </c>
      <c r="O29">
        <v>0.75272300000000003</v>
      </c>
    </row>
    <row r="30" spans="2:15" hidden="1" x14ac:dyDescent="0.25">
      <c r="B30" t="s">
        <v>0</v>
      </c>
      <c r="C30">
        <v>32592902</v>
      </c>
      <c r="D30">
        <v>65</v>
      </c>
      <c r="E30">
        <v>1E-3</v>
      </c>
      <c r="F30">
        <v>26289050</v>
      </c>
      <c r="G30">
        <v>50419</v>
      </c>
      <c r="H30">
        <v>3338</v>
      </c>
      <c r="I30">
        <v>1.2563299999999999E-2</v>
      </c>
      <c r="J30">
        <v>0.97429100000000002</v>
      </c>
      <c r="K30">
        <v>1</v>
      </c>
      <c r="L30">
        <v>0.1198</v>
      </c>
      <c r="M30">
        <v>0.96634600000000004</v>
      </c>
      <c r="N30">
        <v>7.8086699999999995E-2</v>
      </c>
      <c r="O30">
        <v>0.75575899999999996</v>
      </c>
    </row>
    <row r="31" spans="2:15" hidden="1" x14ac:dyDescent="0.25">
      <c r="B31" t="s">
        <v>1</v>
      </c>
      <c r="C31">
        <v>32592902</v>
      </c>
      <c r="D31">
        <v>65</v>
      </c>
      <c r="E31">
        <v>9.7656299999999995E-4</v>
      </c>
      <c r="F31">
        <v>28053542</v>
      </c>
      <c r="G31">
        <v>25350</v>
      </c>
      <c r="H31">
        <v>374</v>
      </c>
      <c r="I31">
        <v>3.8500000000000001E-3</v>
      </c>
      <c r="J31">
        <v>0.983016</v>
      </c>
      <c r="K31">
        <v>1</v>
      </c>
      <c r="L31">
        <v>3.4200000000000001E-2</v>
      </c>
      <c r="M31">
        <v>0.96666600000000003</v>
      </c>
      <c r="N31">
        <v>4.6059999999999997E-2</v>
      </c>
      <c r="O31">
        <v>0.75592700000000002</v>
      </c>
    </row>
    <row r="32" spans="2:15" hidden="1" x14ac:dyDescent="0.25">
      <c r="B32" t="s">
        <v>0</v>
      </c>
      <c r="C32">
        <v>32445665</v>
      </c>
      <c r="D32">
        <v>65</v>
      </c>
      <c r="E32">
        <v>1E-3</v>
      </c>
      <c r="F32">
        <v>26289220</v>
      </c>
      <c r="G32">
        <v>50637</v>
      </c>
      <c r="H32">
        <v>3338</v>
      </c>
      <c r="I32">
        <v>1.2806700000000001E-2</v>
      </c>
      <c r="J32">
        <v>0.98502599999999996</v>
      </c>
      <c r="K32">
        <v>1</v>
      </c>
      <c r="L32">
        <v>0.1198</v>
      </c>
      <c r="M32">
        <v>0.96760500000000005</v>
      </c>
      <c r="N32">
        <v>7.7143299999999998E-2</v>
      </c>
      <c r="O32">
        <v>0.75986500000000001</v>
      </c>
    </row>
    <row r="33" spans="2:15" hidden="1" x14ac:dyDescent="0.25">
      <c r="B33" t="s">
        <v>1</v>
      </c>
      <c r="C33">
        <v>32445665</v>
      </c>
      <c r="D33">
        <v>65</v>
      </c>
      <c r="E33">
        <v>9.7656299999999995E-4</v>
      </c>
      <c r="F33">
        <v>28049262</v>
      </c>
      <c r="G33">
        <v>25209</v>
      </c>
      <c r="H33">
        <v>358</v>
      </c>
      <c r="I33">
        <v>3.8999999999999998E-3</v>
      </c>
      <c r="J33">
        <v>0.981653</v>
      </c>
      <c r="K33">
        <v>1</v>
      </c>
      <c r="L33">
        <v>3.3599999999999998E-2</v>
      </c>
      <c r="M33">
        <v>0.96708099999999997</v>
      </c>
      <c r="N33">
        <v>4.5806699999999999E-2</v>
      </c>
      <c r="O33">
        <v>0.75780599999999998</v>
      </c>
    </row>
    <row r="34" spans="2:15" hidden="1" x14ac:dyDescent="0.25">
      <c r="B34" t="s">
        <v>0</v>
      </c>
      <c r="C34">
        <v>29583041</v>
      </c>
      <c r="D34">
        <v>5</v>
      </c>
      <c r="E34">
        <v>1E-3</v>
      </c>
      <c r="F34">
        <v>104446939</v>
      </c>
      <c r="G34">
        <v>115111</v>
      </c>
      <c r="H34">
        <v>8153</v>
      </c>
      <c r="I34">
        <v>5.9646699999999997E-2</v>
      </c>
      <c r="J34">
        <v>0.99697000000000002</v>
      </c>
      <c r="K34">
        <v>1</v>
      </c>
      <c r="L34">
        <v>0.53112000000000004</v>
      </c>
      <c r="M34">
        <v>0.98548000000000002</v>
      </c>
      <c r="N34">
        <v>0.282167</v>
      </c>
      <c r="O34">
        <v>0.93344400000000005</v>
      </c>
    </row>
    <row r="35" spans="2:15" hidden="1" x14ac:dyDescent="0.25">
      <c r="B35" t="s">
        <v>1</v>
      </c>
      <c r="C35">
        <v>29583041</v>
      </c>
      <c r="D35">
        <v>5</v>
      </c>
      <c r="E35">
        <v>9.7656299999999995E-4</v>
      </c>
      <c r="F35">
        <v>306279648</v>
      </c>
      <c r="G35">
        <v>30821</v>
      </c>
      <c r="H35">
        <v>1020</v>
      </c>
      <c r="I35">
        <v>3.5999999999999999E-3</v>
      </c>
      <c r="J35">
        <v>0.98113600000000001</v>
      </c>
      <c r="K35">
        <v>1</v>
      </c>
      <c r="L35">
        <v>3.7999999999999999E-2</v>
      </c>
      <c r="M35">
        <v>0.98513399999999995</v>
      </c>
      <c r="N35">
        <v>5.0106699999999997E-2</v>
      </c>
      <c r="O35">
        <v>0.93386100000000005</v>
      </c>
    </row>
    <row r="36" spans="2:15" hidden="1" x14ac:dyDescent="0.25">
      <c r="B36" t="s">
        <v>0</v>
      </c>
      <c r="C36">
        <v>33658113</v>
      </c>
      <c r="D36">
        <v>5</v>
      </c>
      <c r="E36">
        <v>1E-3</v>
      </c>
      <c r="F36">
        <v>104445694</v>
      </c>
      <c r="G36">
        <v>115346</v>
      </c>
      <c r="H36">
        <v>8080</v>
      </c>
      <c r="I36">
        <v>5.944E-2</v>
      </c>
      <c r="J36">
        <v>0.980568</v>
      </c>
      <c r="K36">
        <v>1</v>
      </c>
      <c r="L36">
        <v>0.53165300000000004</v>
      </c>
      <c r="M36">
        <v>0.98389400000000005</v>
      </c>
      <c r="N36">
        <v>0.280053</v>
      </c>
      <c r="O36">
        <v>0.93810000000000004</v>
      </c>
    </row>
    <row r="37" spans="2:15" hidden="1" x14ac:dyDescent="0.25">
      <c r="B37" t="s">
        <v>1</v>
      </c>
      <c r="C37">
        <v>33658113</v>
      </c>
      <c r="D37">
        <v>5</v>
      </c>
      <c r="E37">
        <v>9.7656299999999995E-4</v>
      </c>
      <c r="F37">
        <v>306306552</v>
      </c>
      <c r="G37">
        <v>30794</v>
      </c>
      <c r="H37">
        <v>904</v>
      </c>
      <c r="I37">
        <v>3.65E-3</v>
      </c>
      <c r="J37">
        <v>0.99583299999999997</v>
      </c>
      <c r="K37">
        <v>1</v>
      </c>
      <c r="L37">
        <v>3.85E-2</v>
      </c>
      <c r="M37">
        <v>0.98649100000000001</v>
      </c>
      <c r="N37">
        <v>4.9893300000000002E-2</v>
      </c>
      <c r="O37">
        <v>0.94023400000000001</v>
      </c>
    </row>
    <row r="38" spans="2:15" hidden="1" x14ac:dyDescent="0.25">
      <c r="B38" t="s">
        <v>0</v>
      </c>
      <c r="C38">
        <v>33961230</v>
      </c>
      <c r="D38">
        <v>5</v>
      </c>
      <c r="E38">
        <v>1E-3</v>
      </c>
      <c r="F38">
        <v>104444758</v>
      </c>
      <c r="G38">
        <v>116625</v>
      </c>
      <c r="H38">
        <v>8018</v>
      </c>
      <c r="I38">
        <v>5.96E-2</v>
      </c>
      <c r="J38">
        <v>0.99047600000000002</v>
      </c>
      <c r="K38">
        <v>1</v>
      </c>
      <c r="L38">
        <v>0.53373300000000001</v>
      </c>
      <c r="M38">
        <v>0.98549699999999996</v>
      </c>
      <c r="N38">
        <v>0.28597299999999998</v>
      </c>
      <c r="O38">
        <v>0.93661499999999998</v>
      </c>
    </row>
    <row r="39" spans="2:15" hidden="1" x14ac:dyDescent="0.25">
      <c r="B39" t="s">
        <v>1</v>
      </c>
      <c r="C39">
        <v>33961230</v>
      </c>
      <c r="D39">
        <v>5</v>
      </c>
      <c r="E39">
        <v>9.7656299999999995E-4</v>
      </c>
      <c r="F39">
        <v>306183879</v>
      </c>
      <c r="G39">
        <v>30919</v>
      </c>
      <c r="H39">
        <v>920</v>
      </c>
      <c r="I39">
        <v>3.8500000000000001E-3</v>
      </c>
      <c r="J39">
        <v>0.99047600000000002</v>
      </c>
      <c r="K39">
        <v>1</v>
      </c>
      <c r="L39">
        <v>3.7100000000000001E-2</v>
      </c>
      <c r="M39">
        <v>0.98562300000000003</v>
      </c>
      <c r="N39">
        <v>4.9946699999999997E-2</v>
      </c>
      <c r="O39">
        <v>0.93660299999999996</v>
      </c>
    </row>
    <row r="40" spans="2:15" hidden="1" x14ac:dyDescent="0.25">
      <c r="B40" t="s">
        <v>0</v>
      </c>
      <c r="C40">
        <v>31237398</v>
      </c>
      <c r="D40">
        <v>20</v>
      </c>
      <c r="E40">
        <v>1E-3</v>
      </c>
      <c r="F40">
        <v>43340349</v>
      </c>
      <c r="G40">
        <v>66253</v>
      </c>
      <c r="H40">
        <v>4820</v>
      </c>
      <c r="I40">
        <v>2.444E-2</v>
      </c>
      <c r="J40">
        <v>0.98075400000000001</v>
      </c>
      <c r="K40">
        <v>1</v>
      </c>
      <c r="L40">
        <v>0.22423999999999999</v>
      </c>
      <c r="M40">
        <v>0.978939</v>
      </c>
      <c r="N40">
        <v>0.12039999999999999</v>
      </c>
      <c r="O40">
        <v>0.86338400000000004</v>
      </c>
    </row>
    <row r="41" spans="2:15" hidden="1" x14ac:dyDescent="0.25">
      <c r="B41" t="s">
        <v>1</v>
      </c>
      <c r="C41">
        <v>31237398</v>
      </c>
      <c r="D41">
        <v>20</v>
      </c>
      <c r="E41">
        <v>9.7656299999999995E-4</v>
      </c>
      <c r="F41">
        <v>80056014</v>
      </c>
      <c r="G41">
        <v>26130</v>
      </c>
      <c r="H41">
        <v>468</v>
      </c>
      <c r="I41">
        <v>3.4499999999999999E-3</v>
      </c>
      <c r="J41">
        <v>0.98333300000000001</v>
      </c>
      <c r="K41">
        <v>1</v>
      </c>
      <c r="L41">
        <v>3.6650000000000002E-2</v>
      </c>
      <c r="M41">
        <v>0.97922900000000002</v>
      </c>
      <c r="N41">
        <v>4.6586700000000002E-2</v>
      </c>
      <c r="O41">
        <v>0.85899899999999996</v>
      </c>
    </row>
    <row r="42" spans="2:15" hidden="1" x14ac:dyDescent="0.25">
      <c r="B42" t="s">
        <v>0</v>
      </c>
      <c r="C42">
        <v>34416638</v>
      </c>
      <c r="D42">
        <v>20</v>
      </c>
      <c r="E42">
        <v>1E-3</v>
      </c>
      <c r="F42">
        <v>43346593</v>
      </c>
      <c r="G42">
        <v>66424</v>
      </c>
      <c r="H42">
        <v>4570</v>
      </c>
      <c r="I42">
        <v>2.5909999999999999E-2</v>
      </c>
      <c r="J42">
        <v>0.98597900000000005</v>
      </c>
      <c r="K42">
        <v>1</v>
      </c>
      <c r="L42">
        <v>0.22029299999999999</v>
      </c>
      <c r="M42">
        <v>0.97990600000000005</v>
      </c>
      <c r="N42">
        <v>0.11584999999999999</v>
      </c>
      <c r="O42">
        <v>0.86309100000000005</v>
      </c>
    </row>
    <row r="43" spans="2:15" hidden="1" x14ac:dyDescent="0.25">
      <c r="B43" t="s">
        <v>1</v>
      </c>
      <c r="C43">
        <v>34416638</v>
      </c>
      <c r="D43">
        <v>20</v>
      </c>
      <c r="E43">
        <v>9.7656299999999995E-4</v>
      </c>
      <c r="F43">
        <v>80107001</v>
      </c>
      <c r="G43">
        <v>26566</v>
      </c>
      <c r="H43">
        <v>468</v>
      </c>
      <c r="I43">
        <v>4.1000000000000003E-3</v>
      </c>
      <c r="J43">
        <v>0.97084700000000002</v>
      </c>
      <c r="K43">
        <v>1</v>
      </c>
      <c r="L43">
        <v>3.4200000000000001E-2</v>
      </c>
      <c r="M43">
        <v>0.97957000000000005</v>
      </c>
      <c r="N43">
        <v>4.7066700000000003E-2</v>
      </c>
      <c r="O43">
        <v>0.86580800000000002</v>
      </c>
    </row>
    <row r="44" spans="2:15" hidden="1" x14ac:dyDescent="0.25">
      <c r="B44" t="s">
        <v>0</v>
      </c>
      <c r="C44">
        <v>33497730</v>
      </c>
      <c r="D44">
        <v>20</v>
      </c>
      <c r="E44">
        <v>1E-3</v>
      </c>
      <c r="F44">
        <v>43340462</v>
      </c>
      <c r="G44">
        <v>67797</v>
      </c>
      <c r="H44">
        <v>4539</v>
      </c>
      <c r="I44">
        <v>2.46E-2</v>
      </c>
      <c r="J44">
        <v>0.99487199999999998</v>
      </c>
      <c r="K44">
        <v>1</v>
      </c>
      <c r="L44">
        <v>0.22050700000000001</v>
      </c>
      <c r="M44">
        <v>0.98058999999999996</v>
      </c>
      <c r="N44">
        <v>0.1179</v>
      </c>
      <c r="O44">
        <v>0.85832799999999998</v>
      </c>
    </row>
    <row r="45" spans="2:15" hidden="1" x14ac:dyDescent="0.25">
      <c r="B45" t="s">
        <v>1</v>
      </c>
      <c r="C45">
        <v>33497730</v>
      </c>
      <c r="D45">
        <v>20</v>
      </c>
      <c r="E45">
        <v>9.7656299999999995E-4</v>
      </c>
      <c r="F45">
        <v>80048019</v>
      </c>
      <c r="G45">
        <v>26410</v>
      </c>
      <c r="H45">
        <v>468</v>
      </c>
      <c r="I45">
        <v>4.1999999999999997E-3</v>
      </c>
      <c r="J45">
        <v>0.99290999999999996</v>
      </c>
      <c r="K45">
        <v>1</v>
      </c>
      <c r="L45">
        <v>3.4849999999999999E-2</v>
      </c>
      <c r="M45">
        <v>0.98124999999999996</v>
      </c>
      <c r="N45">
        <v>4.6746700000000002E-2</v>
      </c>
      <c r="O45">
        <v>0.85938400000000004</v>
      </c>
    </row>
    <row r="46" spans="2:15" hidden="1" x14ac:dyDescent="0.25">
      <c r="B46" t="s">
        <v>0</v>
      </c>
      <c r="C46">
        <v>32839506</v>
      </c>
      <c r="D46">
        <v>35</v>
      </c>
      <c r="E46">
        <v>1E-3</v>
      </c>
      <c r="F46">
        <v>33472075</v>
      </c>
      <c r="G46">
        <v>57813</v>
      </c>
      <c r="H46">
        <v>4056</v>
      </c>
      <c r="I46">
        <v>1.8466699999999999E-2</v>
      </c>
      <c r="J46">
        <v>0.98694400000000004</v>
      </c>
      <c r="K46">
        <v>1</v>
      </c>
      <c r="L46">
        <v>0.172013</v>
      </c>
      <c r="M46">
        <v>0.97541599999999995</v>
      </c>
      <c r="N46">
        <v>9.4226699999999997E-2</v>
      </c>
      <c r="O46">
        <v>0.81355999999999995</v>
      </c>
    </row>
    <row r="47" spans="2:15" hidden="1" x14ac:dyDescent="0.25">
      <c r="B47" t="s">
        <v>1</v>
      </c>
      <c r="C47">
        <v>32839506</v>
      </c>
      <c r="D47">
        <v>35</v>
      </c>
      <c r="E47">
        <v>9.7656299999999995E-4</v>
      </c>
      <c r="F47">
        <v>48035929</v>
      </c>
      <c r="G47">
        <v>25584</v>
      </c>
      <c r="H47">
        <v>390</v>
      </c>
      <c r="I47">
        <v>3.7499999999999999E-3</v>
      </c>
      <c r="J47">
        <v>0.98804099999999995</v>
      </c>
      <c r="K47">
        <v>1</v>
      </c>
      <c r="L47">
        <v>3.44E-2</v>
      </c>
      <c r="M47">
        <v>0.97499100000000005</v>
      </c>
      <c r="N47">
        <v>4.6053299999999998E-2</v>
      </c>
      <c r="O47">
        <v>0.81531799999999999</v>
      </c>
    </row>
    <row r="48" spans="2:15" hidden="1" x14ac:dyDescent="0.25">
      <c r="B48" t="s">
        <v>0</v>
      </c>
      <c r="C48">
        <v>34702702</v>
      </c>
      <c r="D48">
        <v>35</v>
      </c>
      <c r="E48">
        <v>1E-3</v>
      </c>
      <c r="F48">
        <v>33475097</v>
      </c>
      <c r="G48">
        <v>58125</v>
      </c>
      <c r="H48">
        <v>3884</v>
      </c>
      <c r="I48">
        <v>1.8893299999999998E-2</v>
      </c>
      <c r="J48">
        <v>0.988757</v>
      </c>
      <c r="K48">
        <v>1</v>
      </c>
      <c r="L48">
        <v>0.17121700000000001</v>
      </c>
      <c r="M48">
        <v>0.97641900000000004</v>
      </c>
      <c r="N48">
        <v>9.4600000000000004E-2</v>
      </c>
      <c r="O48">
        <v>0.81630199999999997</v>
      </c>
    </row>
    <row r="49" spans="2:15" hidden="1" x14ac:dyDescent="0.25">
      <c r="B49" t="s">
        <v>1</v>
      </c>
      <c r="C49">
        <v>34702702</v>
      </c>
      <c r="D49">
        <v>35</v>
      </c>
      <c r="E49">
        <v>9.7656299999999995E-4</v>
      </c>
      <c r="F49">
        <v>48052456</v>
      </c>
      <c r="G49">
        <v>25818</v>
      </c>
      <c r="H49">
        <v>390</v>
      </c>
      <c r="I49">
        <v>3.9500000000000004E-3</v>
      </c>
      <c r="J49">
        <v>0.99351900000000004</v>
      </c>
      <c r="K49">
        <v>1</v>
      </c>
      <c r="L49">
        <v>3.4700000000000002E-2</v>
      </c>
      <c r="M49">
        <v>0.97562899999999997</v>
      </c>
      <c r="N49">
        <v>4.6373299999999999E-2</v>
      </c>
      <c r="O49">
        <v>0.81511400000000001</v>
      </c>
    </row>
    <row r="50" spans="2:15" hidden="1" x14ac:dyDescent="0.25">
      <c r="B50" t="s">
        <v>0</v>
      </c>
      <c r="C50">
        <v>36867658</v>
      </c>
      <c r="D50">
        <v>35</v>
      </c>
      <c r="E50">
        <v>1E-3</v>
      </c>
      <c r="F50">
        <v>33459909</v>
      </c>
      <c r="G50">
        <v>59186</v>
      </c>
      <c r="H50">
        <v>3900</v>
      </c>
      <c r="I50">
        <v>1.82533E-2</v>
      </c>
      <c r="J50">
        <v>0.99583299999999997</v>
      </c>
      <c r="K50">
        <v>1</v>
      </c>
      <c r="L50">
        <v>0.17158999999999999</v>
      </c>
      <c r="M50">
        <v>0.97553100000000004</v>
      </c>
      <c r="N50">
        <v>9.4226699999999997E-2</v>
      </c>
      <c r="O50">
        <v>0.81398199999999998</v>
      </c>
    </row>
    <row r="51" spans="2:15" hidden="1" x14ac:dyDescent="0.25">
      <c r="B51" t="s">
        <v>1</v>
      </c>
      <c r="C51">
        <v>36867658</v>
      </c>
      <c r="D51">
        <v>35</v>
      </c>
      <c r="E51">
        <v>9.7656299999999995E-4</v>
      </c>
      <c r="F51">
        <v>47970003</v>
      </c>
      <c r="G51">
        <v>26098</v>
      </c>
      <c r="H51">
        <v>390</v>
      </c>
      <c r="I51">
        <v>3.8500000000000001E-3</v>
      </c>
      <c r="J51">
        <v>0.98963000000000001</v>
      </c>
      <c r="K51">
        <v>1</v>
      </c>
      <c r="L51">
        <v>3.5000000000000003E-2</v>
      </c>
      <c r="M51">
        <v>0.97484400000000004</v>
      </c>
      <c r="N51">
        <v>4.5999999999999999E-2</v>
      </c>
      <c r="O51">
        <v>0.81263700000000005</v>
      </c>
    </row>
    <row r="52" spans="2:15" hidden="1" x14ac:dyDescent="0.25">
      <c r="B52" t="s">
        <v>0</v>
      </c>
      <c r="C52">
        <v>30479236</v>
      </c>
      <c r="D52">
        <v>50</v>
      </c>
      <c r="E52">
        <v>1E-3</v>
      </c>
      <c r="F52">
        <v>28759972</v>
      </c>
      <c r="G52">
        <v>52806</v>
      </c>
      <c r="H52">
        <v>3525</v>
      </c>
      <c r="I52">
        <v>1.45033E-2</v>
      </c>
      <c r="J52">
        <v>0.98769799999999996</v>
      </c>
      <c r="K52">
        <v>1</v>
      </c>
      <c r="L52">
        <v>0.13808000000000001</v>
      </c>
      <c r="M52">
        <v>0.97063200000000005</v>
      </c>
      <c r="N52">
        <v>8.3049999999999999E-2</v>
      </c>
      <c r="O52">
        <v>0.78150299999999995</v>
      </c>
    </row>
    <row r="53" spans="2:15" hidden="1" x14ac:dyDescent="0.25">
      <c r="B53" t="s">
        <v>1</v>
      </c>
      <c r="C53">
        <v>30479236</v>
      </c>
      <c r="D53">
        <v>50</v>
      </c>
      <c r="E53">
        <v>9.7656299999999995E-4</v>
      </c>
      <c r="F53">
        <v>34842846</v>
      </c>
      <c r="G53">
        <v>25318</v>
      </c>
      <c r="H53">
        <v>655</v>
      </c>
      <c r="I53">
        <v>3.8E-3</v>
      </c>
      <c r="J53">
        <v>0.99107100000000004</v>
      </c>
      <c r="K53">
        <v>1</v>
      </c>
      <c r="L53">
        <v>3.4950000000000002E-2</v>
      </c>
      <c r="M53">
        <v>0.97105900000000001</v>
      </c>
      <c r="N53">
        <v>4.5903300000000001E-2</v>
      </c>
      <c r="O53">
        <v>0.78135900000000003</v>
      </c>
    </row>
    <row r="54" spans="2:15" hidden="1" x14ac:dyDescent="0.25">
      <c r="B54" t="s">
        <v>0</v>
      </c>
      <c r="C54">
        <v>32986670</v>
      </c>
      <c r="D54">
        <v>50</v>
      </c>
      <c r="E54">
        <v>1E-3</v>
      </c>
      <c r="F54">
        <v>28762767</v>
      </c>
      <c r="G54">
        <v>52977</v>
      </c>
      <c r="H54">
        <v>3541</v>
      </c>
      <c r="I54">
        <v>1.4149999999999999E-2</v>
      </c>
      <c r="J54">
        <v>0.99166699999999997</v>
      </c>
      <c r="K54">
        <v>1</v>
      </c>
      <c r="L54">
        <v>0.13781299999999999</v>
      </c>
      <c r="M54">
        <v>0.97152300000000003</v>
      </c>
      <c r="N54">
        <v>8.3150000000000002E-2</v>
      </c>
      <c r="O54">
        <v>0.77983199999999997</v>
      </c>
    </row>
    <row r="55" spans="2:15" hidden="1" x14ac:dyDescent="0.25">
      <c r="B55" t="s">
        <v>1</v>
      </c>
      <c r="C55">
        <v>32986670</v>
      </c>
      <c r="D55">
        <v>50</v>
      </c>
      <c r="E55">
        <v>9.7656299999999995E-4</v>
      </c>
      <c r="F55">
        <v>34836956</v>
      </c>
      <c r="G55">
        <v>25334</v>
      </c>
      <c r="H55">
        <v>358</v>
      </c>
      <c r="I55">
        <v>3.8E-3</v>
      </c>
      <c r="J55">
        <v>0.98547399999999996</v>
      </c>
      <c r="K55">
        <v>1</v>
      </c>
      <c r="L55">
        <v>3.4599999999999999E-2</v>
      </c>
      <c r="M55">
        <v>0.97206400000000004</v>
      </c>
      <c r="N55">
        <v>4.6266700000000001E-2</v>
      </c>
      <c r="O55">
        <v>0.77526899999999999</v>
      </c>
    </row>
    <row r="56" spans="2:15" hidden="1" x14ac:dyDescent="0.25">
      <c r="B56" t="s">
        <v>0</v>
      </c>
      <c r="C56">
        <v>30830757</v>
      </c>
      <c r="D56">
        <v>50</v>
      </c>
      <c r="E56">
        <v>1E-3</v>
      </c>
      <c r="F56">
        <v>28771061</v>
      </c>
      <c r="G56">
        <v>53305</v>
      </c>
      <c r="H56">
        <v>3463</v>
      </c>
      <c r="I56">
        <v>1.4250000000000001E-2</v>
      </c>
      <c r="J56">
        <v>0.99153400000000003</v>
      </c>
      <c r="K56">
        <v>1</v>
      </c>
      <c r="L56">
        <v>0.13733300000000001</v>
      </c>
      <c r="M56">
        <v>0.97167999999999999</v>
      </c>
      <c r="N56">
        <v>8.3299999999999999E-2</v>
      </c>
      <c r="O56">
        <v>0.77466900000000005</v>
      </c>
    </row>
    <row r="57" spans="2:15" hidden="1" x14ac:dyDescent="0.25">
      <c r="B57" t="s">
        <v>1</v>
      </c>
      <c r="C57">
        <v>30830757</v>
      </c>
      <c r="D57">
        <v>50</v>
      </c>
      <c r="E57">
        <v>9.7656299999999995E-4</v>
      </c>
      <c r="F57">
        <v>34855509</v>
      </c>
      <c r="G57">
        <v>25240</v>
      </c>
      <c r="H57">
        <v>358</v>
      </c>
      <c r="I57">
        <v>3.8E-3</v>
      </c>
      <c r="J57">
        <v>0.99629599999999996</v>
      </c>
      <c r="K57">
        <v>1</v>
      </c>
      <c r="L57">
        <v>3.4950000000000002E-2</v>
      </c>
      <c r="M57">
        <v>0.97219800000000001</v>
      </c>
      <c r="N57">
        <v>4.616E-2</v>
      </c>
      <c r="O57">
        <v>0.77609300000000003</v>
      </c>
    </row>
    <row r="58" spans="2:15" hidden="1" x14ac:dyDescent="0.25">
      <c r="B58" t="s">
        <v>0</v>
      </c>
      <c r="C58">
        <v>31714864</v>
      </c>
      <c r="D58">
        <v>65</v>
      </c>
      <c r="E58">
        <v>1E-3</v>
      </c>
      <c r="F58">
        <v>26293603</v>
      </c>
      <c r="G58">
        <v>50356</v>
      </c>
      <c r="H58">
        <v>3291</v>
      </c>
      <c r="I58">
        <v>1.23E-2</v>
      </c>
      <c r="J58">
        <v>0.99666699999999997</v>
      </c>
      <c r="K58">
        <v>1</v>
      </c>
      <c r="L58">
        <v>0.120653</v>
      </c>
      <c r="M58">
        <v>0.96795299999999995</v>
      </c>
      <c r="N58">
        <v>7.7306700000000006E-2</v>
      </c>
      <c r="O58">
        <v>0.75968100000000005</v>
      </c>
    </row>
    <row r="59" spans="2:15" hidden="1" x14ac:dyDescent="0.25">
      <c r="B59" t="s">
        <v>1</v>
      </c>
      <c r="C59">
        <v>31714864</v>
      </c>
      <c r="D59">
        <v>65</v>
      </c>
      <c r="E59">
        <v>9.7656299999999995E-4</v>
      </c>
      <c r="F59">
        <v>28071930</v>
      </c>
      <c r="G59">
        <v>25147</v>
      </c>
      <c r="H59">
        <v>358</v>
      </c>
      <c r="I59">
        <v>3.8500000000000001E-3</v>
      </c>
      <c r="J59">
        <v>0.98220799999999997</v>
      </c>
      <c r="K59">
        <v>1</v>
      </c>
      <c r="L59">
        <v>3.4250000000000003E-2</v>
      </c>
      <c r="M59">
        <v>0.96793600000000002</v>
      </c>
      <c r="N59">
        <v>4.5906700000000002E-2</v>
      </c>
      <c r="O59">
        <v>0.75966</v>
      </c>
    </row>
    <row r="60" spans="2:15" hidden="1" x14ac:dyDescent="0.25">
      <c r="B60" t="s">
        <v>0</v>
      </c>
      <c r="C60">
        <v>31858187</v>
      </c>
      <c r="D60">
        <v>65</v>
      </c>
      <c r="E60">
        <v>1E-3</v>
      </c>
      <c r="F60">
        <v>26294241</v>
      </c>
      <c r="G60">
        <v>50575</v>
      </c>
      <c r="H60">
        <v>3400</v>
      </c>
      <c r="I60">
        <v>1.2699999999999999E-2</v>
      </c>
      <c r="J60">
        <v>0.98857099999999998</v>
      </c>
      <c r="K60">
        <v>1</v>
      </c>
      <c r="L60">
        <v>0.12025</v>
      </c>
      <c r="M60">
        <v>0.96845099999999995</v>
      </c>
      <c r="N60">
        <v>7.7676700000000001E-2</v>
      </c>
      <c r="O60">
        <v>0.75156699999999999</v>
      </c>
    </row>
    <row r="61" spans="2:15" hidden="1" x14ac:dyDescent="0.25">
      <c r="B61" t="s">
        <v>1</v>
      </c>
      <c r="C61">
        <v>31858187</v>
      </c>
      <c r="D61">
        <v>65</v>
      </c>
      <c r="E61">
        <v>9.7656299999999995E-4</v>
      </c>
      <c r="F61">
        <v>28078040</v>
      </c>
      <c r="G61">
        <v>25116</v>
      </c>
      <c r="H61">
        <v>343</v>
      </c>
      <c r="I61">
        <v>3.5500000000000002E-3</v>
      </c>
      <c r="J61">
        <v>0.97934100000000002</v>
      </c>
      <c r="K61">
        <v>1</v>
      </c>
      <c r="L61">
        <v>3.4500000000000003E-2</v>
      </c>
      <c r="M61">
        <v>0.967638</v>
      </c>
      <c r="N61">
        <v>4.58533E-2</v>
      </c>
      <c r="O61">
        <v>0.74949900000000003</v>
      </c>
    </row>
    <row r="62" spans="2:15" hidden="1" x14ac:dyDescent="0.25">
      <c r="B62" t="s">
        <v>0</v>
      </c>
      <c r="C62">
        <v>31202366</v>
      </c>
      <c r="D62">
        <v>65</v>
      </c>
      <c r="E62">
        <v>1E-3</v>
      </c>
      <c r="F62">
        <v>26293476</v>
      </c>
      <c r="G62">
        <v>50419</v>
      </c>
      <c r="H62">
        <v>3447</v>
      </c>
      <c r="I62">
        <v>1.2699999999999999E-2</v>
      </c>
      <c r="J62">
        <v>0.98499999999999999</v>
      </c>
      <c r="K62">
        <v>1</v>
      </c>
      <c r="L62">
        <v>0.11975</v>
      </c>
      <c r="M62">
        <v>0.96877400000000002</v>
      </c>
      <c r="N62">
        <v>7.7566700000000002E-2</v>
      </c>
      <c r="O62">
        <v>0.75766100000000003</v>
      </c>
    </row>
    <row r="63" spans="2:15" hidden="1" x14ac:dyDescent="0.25">
      <c r="B63" t="s">
        <v>1</v>
      </c>
      <c r="C63">
        <v>31202366</v>
      </c>
      <c r="D63">
        <v>65</v>
      </c>
      <c r="E63">
        <v>9.7656299999999995E-4</v>
      </c>
      <c r="F63">
        <v>28049526</v>
      </c>
      <c r="G63">
        <v>25147</v>
      </c>
      <c r="H63">
        <v>358</v>
      </c>
      <c r="I63">
        <v>3.5999999999999999E-3</v>
      </c>
      <c r="J63">
        <v>0.97646200000000005</v>
      </c>
      <c r="K63">
        <v>1</v>
      </c>
      <c r="L63">
        <v>3.415E-2</v>
      </c>
      <c r="M63">
        <v>0.96843100000000004</v>
      </c>
      <c r="N63">
        <v>4.58E-2</v>
      </c>
      <c r="O63">
        <v>0.76046499999999995</v>
      </c>
    </row>
    <row r="64" spans="2:15" hidden="1" x14ac:dyDescent="0.25">
      <c r="B64" t="s">
        <v>0</v>
      </c>
      <c r="C64">
        <v>33962415</v>
      </c>
      <c r="D64">
        <v>1</v>
      </c>
      <c r="E64">
        <v>1E-3</v>
      </c>
      <c r="F64">
        <v>420089000</v>
      </c>
      <c r="G64">
        <v>345742</v>
      </c>
      <c r="H64">
        <v>22089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</row>
    <row r="65" spans="2:15" hidden="1" x14ac:dyDescent="0.25">
      <c r="B65" t="s">
        <v>1</v>
      </c>
      <c r="C65">
        <v>33962415</v>
      </c>
      <c r="D65">
        <v>1</v>
      </c>
      <c r="E65">
        <v>9.7656299999999995E-4</v>
      </c>
      <c r="F65">
        <v>1512525113</v>
      </c>
      <c r="G65">
        <v>66986</v>
      </c>
      <c r="H65">
        <v>44725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</row>
    <row r="66" spans="2:15" x14ac:dyDescent="0.25">
      <c r="B66" t="s">
        <v>2</v>
      </c>
      <c r="C66">
        <v>33962415</v>
      </c>
      <c r="D66">
        <v>1</v>
      </c>
      <c r="E66">
        <v>9.7656299999999995E-4</v>
      </c>
      <c r="F66">
        <v>23444170</v>
      </c>
      <c r="G66">
        <v>40123</v>
      </c>
      <c r="H66">
        <v>3198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</row>
    <row r="67" spans="2:15" hidden="1" x14ac:dyDescent="0.25">
      <c r="B67" t="s">
        <v>0</v>
      </c>
      <c r="C67">
        <v>33309525</v>
      </c>
      <c r="D67">
        <v>1</v>
      </c>
      <c r="E67">
        <v>1E-3</v>
      </c>
      <c r="F67">
        <v>420089000</v>
      </c>
      <c r="G67">
        <v>348551</v>
      </c>
      <c r="H67">
        <v>22214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</row>
    <row r="68" spans="2:15" hidden="1" x14ac:dyDescent="0.25">
      <c r="B68" t="s">
        <v>1</v>
      </c>
      <c r="C68">
        <v>33309525</v>
      </c>
      <c r="D68">
        <v>1</v>
      </c>
      <c r="E68">
        <v>9.7656299999999995E-4</v>
      </c>
      <c r="F68">
        <v>1512992323</v>
      </c>
      <c r="G68">
        <v>62025</v>
      </c>
      <c r="H68">
        <v>35770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</row>
    <row r="69" spans="2:15" x14ac:dyDescent="0.25">
      <c r="B69" t="s">
        <v>2</v>
      </c>
      <c r="C69">
        <v>33309525</v>
      </c>
      <c r="D69">
        <v>1</v>
      </c>
      <c r="E69">
        <v>9.7656299999999995E-4</v>
      </c>
      <c r="F69">
        <v>23446588</v>
      </c>
      <c r="G69">
        <v>41589</v>
      </c>
      <c r="H69">
        <v>3322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</row>
    <row r="70" spans="2:15" hidden="1" x14ac:dyDescent="0.25">
      <c r="B70" t="s">
        <v>0</v>
      </c>
      <c r="C70">
        <v>35243602</v>
      </c>
      <c r="D70">
        <v>1</v>
      </c>
      <c r="E70">
        <v>1E-3</v>
      </c>
      <c r="F70">
        <v>420089000</v>
      </c>
      <c r="G70">
        <v>345228</v>
      </c>
      <c r="H70">
        <v>22557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</row>
    <row r="71" spans="2:15" hidden="1" x14ac:dyDescent="0.25">
      <c r="B71" t="s">
        <v>1</v>
      </c>
      <c r="C71">
        <v>35243602</v>
      </c>
      <c r="D71">
        <v>1</v>
      </c>
      <c r="E71">
        <v>9.7656299999999995E-4</v>
      </c>
      <c r="F71">
        <v>1512805166</v>
      </c>
      <c r="G71">
        <v>62914</v>
      </c>
      <c r="H71">
        <v>36519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</row>
    <row r="72" spans="2:15" x14ac:dyDescent="0.25">
      <c r="B72" t="s">
        <v>2</v>
      </c>
      <c r="C72">
        <v>35243602</v>
      </c>
      <c r="D72">
        <v>1</v>
      </c>
      <c r="E72">
        <v>9.7656299999999995E-4</v>
      </c>
      <c r="F72">
        <v>23446212</v>
      </c>
      <c r="G72">
        <v>42494</v>
      </c>
      <c r="H72">
        <v>3400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</row>
    <row r="73" spans="2:15" hidden="1" x14ac:dyDescent="0.25">
      <c r="B73" t="s">
        <v>0</v>
      </c>
      <c r="C73">
        <v>31578525</v>
      </c>
      <c r="D73">
        <v>2</v>
      </c>
      <c r="E73">
        <v>1E-3</v>
      </c>
      <c r="F73">
        <v>223695899</v>
      </c>
      <c r="G73">
        <v>207885</v>
      </c>
      <c r="H73">
        <v>13759</v>
      </c>
      <c r="I73">
        <v>0.150593</v>
      </c>
      <c r="J73">
        <v>0.96950800000000004</v>
      </c>
      <c r="K73">
        <v>1</v>
      </c>
      <c r="L73">
        <v>1.3879999999999999</v>
      </c>
      <c r="M73">
        <v>0.98446100000000003</v>
      </c>
      <c r="N73">
        <v>0.69629300000000005</v>
      </c>
      <c r="O73">
        <v>0.95893499999999998</v>
      </c>
    </row>
    <row r="74" spans="2:15" hidden="1" x14ac:dyDescent="0.25">
      <c r="B74" t="s">
        <v>1</v>
      </c>
      <c r="C74">
        <v>31578525</v>
      </c>
      <c r="D74">
        <v>2</v>
      </c>
      <c r="E74">
        <v>9.7656299999999995E-4</v>
      </c>
      <c r="F74">
        <v>757921662</v>
      </c>
      <c r="G74">
        <v>39140</v>
      </c>
      <c r="H74">
        <v>2043</v>
      </c>
      <c r="I74">
        <v>3.7499999999999999E-3</v>
      </c>
      <c r="J74">
        <v>0.99523799999999996</v>
      </c>
      <c r="K74">
        <v>1</v>
      </c>
      <c r="L74">
        <v>4.4200000000000003E-2</v>
      </c>
      <c r="M74">
        <v>0.98648800000000003</v>
      </c>
      <c r="N74">
        <v>5.63467E-2</v>
      </c>
      <c r="O74">
        <v>0.96080900000000002</v>
      </c>
    </row>
    <row r="75" spans="2:15" x14ac:dyDescent="0.25">
      <c r="B75" t="s">
        <v>2</v>
      </c>
      <c r="C75">
        <v>31578525</v>
      </c>
      <c r="D75">
        <v>2</v>
      </c>
      <c r="E75">
        <v>9.7656299999999995E-4</v>
      </c>
      <c r="F75">
        <v>23437578</v>
      </c>
      <c r="G75">
        <v>28719</v>
      </c>
      <c r="H75">
        <v>3276</v>
      </c>
      <c r="I75">
        <v>4.0499999999999998E-3</v>
      </c>
      <c r="J75">
        <v>0.99629599999999996</v>
      </c>
      <c r="K75">
        <v>1</v>
      </c>
      <c r="L75">
        <v>3.4250000000000003E-2</v>
      </c>
      <c r="M75">
        <v>0.98643800000000004</v>
      </c>
      <c r="N75">
        <v>1.788E-2</v>
      </c>
      <c r="O75">
        <v>0.96608099999999997</v>
      </c>
    </row>
    <row r="76" spans="2:15" hidden="1" x14ac:dyDescent="0.25">
      <c r="B76" t="s">
        <v>0</v>
      </c>
      <c r="C76">
        <v>34881414</v>
      </c>
      <c r="D76">
        <v>2</v>
      </c>
      <c r="E76">
        <v>1E-3</v>
      </c>
      <c r="F76">
        <v>223700481</v>
      </c>
      <c r="G76">
        <v>206762</v>
      </c>
      <c r="H76">
        <v>13837</v>
      </c>
      <c r="I76">
        <v>0.15259</v>
      </c>
      <c r="J76">
        <v>0.99363599999999996</v>
      </c>
      <c r="K76">
        <v>1</v>
      </c>
      <c r="L76">
        <v>1.3924799999999999</v>
      </c>
      <c r="M76">
        <v>0.98382800000000004</v>
      </c>
      <c r="N76">
        <v>0.70167000000000002</v>
      </c>
      <c r="O76">
        <v>0.96206599999999998</v>
      </c>
    </row>
    <row r="77" spans="2:15" hidden="1" x14ac:dyDescent="0.25">
      <c r="B77" t="s">
        <v>1</v>
      </c>
      <c r="C77">
        <v>34881414</v>
      </c>
      <c r="D77">
        <v>2</v>
      </c>
      <c r="E77">
        <v>9.7656299999999995E-4</v>
      </c>
      <c r="F77">
        <v>758932239</v>
      </c>
      <c r="G77">
        <v>39218</v>
      </c>
      <c r="H77">
        <v>2106</v>
      </c>
      <c r="I77">
        <v>3.7499999999999999E-3</v>
      </c>
      <c r="J77">
        <v>0.99697000000000002</v>
      </c>
      <c r="K77">
        <v>1</v>
      </c>
      <c r="L77">
        <v>4.4499999999999998E-2</v>
      </c>
      <c r="M77">
        <v>0.98541100000000004</v>
      </c>
      <c r="N77">
        <v>5.704E-2</v>
      </c>
      <c r="O77">
        <v>0.96272100000000005</v>
      </c>
    </row>
    <row r="78" spans="2:15" x14ac:dyDescent="0.25">
      <c r="B78" t="s">
        <v>2</v>
      </c>
      <c r="C78">
        <v>34881414</v>
      </c>
      <c r="D78">
        <v>2</v>
      </c>
      <c r="E78">
        <v>9.7656299999999995E-4</v>
      </c>
      <c r="F78">
        <v>23447613</v>
      </c>
      <c r="G78">
        <v>29109</v>
      </c>
      <c r="H78">
        <v>3229</v>
      </c>
      <c r="I78">
        <v>3.9500000000000004E-3</v>
      </c>
      <c r="J78">
        <v>0.985985</v>
      </c>
      <c r="K78">
        <v>0.99410299999999996</v>
      </c>
      <c r="L78">
        <v>3.3399999999999999E-2</v>
      </c>
      <c r="M78">
        <v>0.98455099999999995</v>
      </c>
      <c r="N78">
        <v>1.772E-2</v>
      </c>
      <c r="O78">
        <v>0.96721500000000005</v>
      </c>
    </row>
    <row r="79" spans="2:15" hidden="1" x14ac:dyDescent="0.25">
      <c r="B79" t="s">
        <v>0</v>
      </c>
      <c r="C79">
        <v>32823741</v>
      </c>
      <c r="D79">
        <v>2</v>
      </c>
      <c r="E79">
        <v>1E-3</v>
      </c>
      <c r="F79">
        <v>223698166</v>
      </c>
      <c r="G79">
        <v>206372</v>
      </c>
      <c r="H79">
        <v>13837</v>
      </c>
      <c r="I79">
        <v>0.149703</v>
      </c>
      <c r="J79">
        <v>0.98457399999999995</v>
      </c>
      <c r="K79">
        <v>1</v>
      </c>
      <c r="L79">
        <v>1.3872500000000001</v>
      </c>
      <c r="M79">
        <v>0.98560000000000003</v>
      </c>
      <c r="N79">
        <v>0.69688000000000005</v>
      </c>
      <c r="O79">
        <v>0.96090200000000003</v>
      </c>
    </row>
    <row r="80" spans="2:15" hidden="1" x14ac:dyDescent="0.25">
      <c r="B80" t="s">
        <v>1</v>
      </c>
      <c r="C80">
        <v>32823741</v>
      </c>
      <c r="D80">
        <v>2</v>
      </c>
      <c r="E80">
        <v>9.7656299999999995E-4</v>
      </c>
      <c r="F80">
        <v>758616148</v>
      </c>
      <c r="G80">
        <v>38844</v>
      </c>
      <c r="H80">
        <v>2168</v>
      </c>
      <c r="I80">
        <v>3.7499999999999999E-3</v>
      </c>
      <c r="J80">
        <v>0.98005699999999996</v>
      </c>
      <c r="K80">
        <v>1</v>
      </c>
      <c r="L80">
        <v>4.4003300000000002E-2</v>
      </c>
      <c r="M80">
        <v>0.98513399999999995</v>
      </c>
      <c r="N80">
        <v>5.6293299999999998E-2</v>
      </c>
      <c r="O80">
        <v>0.96113099999999996</v>
      </c>
    </row>
    <row r="81" spans="2:15" x14ac:dyDescent="0.25">
      <c r="B81" t="s">
        <v>2</v>
      </c>
      <c r="C81">
        <v>32823741</v>
      </c>
      <c r="D81">
        <v>2</v>
      </c>
      <c r="E81">
        <v>9.7656299999999995E-4</v>
      </c>
      <c r="F81">
        <v>23444766</v>
      </c>
      <c r="G81">
        <v>28938</v>
      </c>
      <c r="H81">
        <v>3338</v>
      </c>
      <c r="I81">
        <v>3.8999999999999998E-3</v>
      </c>
      <c r="J81">
        <v>1</v>
      </c>
      <c r="K81">
        <v>1</v>
      </c>
      <c r="L81">
        <v>0.1171</v>
      </c>
      <c r="M81">
        <v>0.985232</v>
      </c>
      <c r="N81">
        <v>1.8679999999999999E-2</v>
      </c>
      <c r="O81">
        <v>0.96660000000000001</v>
      </c>
    </row>
    <row r="82" spans="2:15" hidden="1" x14ac:dyDescent="0.25">
      <c r="B82" t="s">
        <v>0</v>
      </c>
      <c r="C82">
        <v>31990762</v>
      </c>
      <c r="D82">
        <v>3</v>
      </c>
      <c r="E82">
        <v>1E-3</v>
      </c>
      <c r="F82">
        <v>152812341</v>
      </c>
      <c r="G82">
        <v>153925</v>
      </c>
      <c r="H82">
        <v>10561</v>
      </c>
      <c r="I82">
        <v>0.10088999999999999</v>
      </c>
      <c r="J82">
        <v>0.98850300000000002</v>
      </c>
      <c r="K82">
        <v>1</v>
      </c>
      <c r="L82">
        <v>0.92586299999999999</v>
      </c>
      <c r="M82">
        <v>0.98550300000000002</v>
      </c>
      <c r="N82">
        <v>0.47539999999999999</v>
      </c>
      <c r="O82">
        <v>0.95325700000000002</v>
      </c>
    </row>
    <row r="83" spans="2:15" hidden="1" x14ac:dyDescent="0.25">
      <c r="B83" t="s">
        <v>1</v>
      </c>
      <c r="C83">
        <v>31990762</v>
      </c>
      <c r="D83">
        <v>3</v>
      </c>
      <c r="E83">
        <v>9.7656299999999995E-4</v>
      </c>
      <c r="F83">
        <v>508037860</v>
      </c>
      <c r="G83">
        <v>34429</v>
      </c>
      <c r="H83">
        <v>1326</v>
      </c>
      <c r="I83">
        <v>3.8500000000000001E-3</v>
      </c>
      <c r="J83">
        <v>1</v>
      </c>
      <c r="K83">
        <v>1</v>
      </c>
      <c r="L83">
        <v>3.9199999999999999E-2</v>
      </c>
      <c r="M83">
        <v>0.98606300000000002</v>
      </c>
      <c r="N83">
        <v>5.3093300000000003E-2</v>
      </c>
      <c r="O83">
        <v>0.95142400000000005</v>
      </c>
    </row>
    <row r="84" spans="2:15" x14ac:dyDescent="0.25">
      <c r="B84" t="s">
        <v>2</v>
      </c>
      <c r="C84">
        <v>31990762</v>
      </c>
      <c r="D84">
        <v>3</v>
      </c>
      <c r="E84">
        <v>9.7656299999999995E-4</v>
      </c>
      <c r="F84">
        <v>23451576</v>
      </c>
      <c r="G84">
        <v>28501</v>
      </c>
      <c r="H84">
        <v>3213</v>
      </c>
      <c r="I84">
        <v>3.7000000000000002E-3</v>
      </c>
      <c r="J84">
        <v>0.99526099999999995</v>
      </c>
      <c r="K84">
        <v>1</v>
      </c>
      <c r="L84">
        <v>3.3550000000000003E-2</v>
      </c>
      <c r="M84">
        <v>0.98514500000000005</v>
      </c>
      <c r="N84">
        <v>1.7559999999999999E-2</v>
      </c>
      <c r="O84">
        <v>0.95869400000000005</v>
      </c>
    </row>
    <row r="85" spans="2:15" hidden="1" x14ac:dyDescent="0.25">
      <c r="B85" t="s">
        <v>0</v>
      </c>
      <c r="C85">
        <v>31135523</v>
      </c>
      <c r="D85">
        <v>3</v>
      </c>
      <c r="E85">
        <v>1E-3</v>
      </c>
      <c r="F85">
        <v>152811581</v>
      </c>
      <c r="G85">
        <v>155859</v>
      </c>
      <c r="H85">
        <v>10296</v>
      </c>
      <c r="I85">
        <v>0.10102</v>
      </c>
      <c r="J85">
        <v>0.98850400000000005</v>
      </c>
      <c r="K85">
        <v>1</v>
      </c>
      <c r="L85">
        <v>0.92639300000000002</v>
      </c>
      <c r="M85">
        <v>0.98575400000000002</v>
      </c>
      <c r="N85">
        <v>0.47365000000000002</v>
      </c>
      <c r="O85">
        <v>0.95357199999999998</v>
      </c>
    </row>
    <row r="86" spans="2:15" hidden="1" x14ac:dyDescent="0.25">
      <c r="B86" t="s">
        <v>1</v>
      </c>
      <c r="C86">
        <v>31135523</v>
      </c>
      <c r="D86">
        <v>3</v>
      </c>
      <c r="E86">
        <v>9.7656299999999995E-4</v>
      </c>
      <c r="F86">
        <v>507786396</v>
      </c>
      <c r="G86">
        <v>34632</v>
      </c>
      <c r="H86">
        <v>1404</v>
      </c>
      <c r="I86">
        <v>3.7000000000000002E-3</v>
      </c>
      <c r="J86">
        <v>0.97892599999999996</v>
      </c>
      <c r="K86">
        <v>1</v>
      </c>
      <c r="L86">
        <v>4.1403299999999997E-2</v>
      </c>
      <c r="M86">
        <v>0.98458800000000002</v>
      </c>
      <c r="N86">
        <v>5.2506700000000003E-2</v>
      </c>
      <c r="O86">
        <v>0.95194699999999999</v>
      </c>
    </row>
    <row r="87" spans="2:15" x14ac:dyDescent="0.25">
      <c r="B87" t="s">
        <v>2</v>
      </c>
      <c r="C87">
        <v>31135523</v>
      </c>
      <c r="D87">
        <v>3</v>
      </c>
      <c r="E87">
        <v>9.7656299999999995E-4</v>
      </c>
      <c r="F87">
        <v>23447951</v>
      </c>
      <c r="G87">
        <v>28173</v>
      </c>
      <c r="H87">
        <v>3213</v>
      </c>
      <c r="I87">
        <v>3.7000000000000002E-3</v>
      </c>
      <c r="J87">
        <v>0.99761900000000003</v>
      </c>
      <c r="K87">
        <v>1</v>
      </c>
      <c r="L87">
        <v>3.4299999999999997E-2</v>
      </c>
      <c r="M87">
        <v>0.986954</v>
      </c>
      <c r="N87">
        <v>1.7133300000000001E-2</v>
      </c>
      <c r="O87">
        <v>0.95806899999999995</v>
      </c>
    </row>
    <row r="88" spans="2:15" hidden="1" x14ac:dyDescent="0.25">
      <c r="B88" t="s">
        <v>0</v>
      </c>
      <c r="C88">
        <v>29669904</v>
      </c>
      <c r="D88">
        <v>3</v>
      </c>
      <c r="E88">
        <v>1E-3</v>
      </c>
      <c r="F88">
        <v>152810536</v>
      </c>
      <c r="G88">
        <v>154237</v>
      </c>
      <c r="H88">
        <v>10077</v>
      </c>
      <c r="I88">
        <v>0.10055</v>
      </c>
      <c r="J88">
        <v>0.98809499999999995</v>
      </c>
      <c r="K88">
        <v>1</v>
      </c>
      <c r="L88">
        <v>0.92495700000000003</v>
      </c>
      <c r="M88">
        <v>0.98474899999999999</v>
      </c>
      <c r="N88">
        <v>0.47365000000000002</v>
      </c>
      <c r="O88">
        <v>0.95237799999999995</v>
      </c>
    </row>
    <row r="89" spans="2:15" hidden="1" x14ac:dyDescent="0.25">
      <c r="B89" t="s">
        <v>1</v>
      </c>
      <c r="C89">
        <v>29669904</v>
      </c>
      <c r="D89">
        <v>3</v>
      </c>
      <c r="E89">
        <v>9.7656299999999995E-4</v>
      </c>
      <c r="F89">
        <v>507456856</v>
      </c>
      <c r="G89">
        <v>33836</v>
      </c>
      <c r="H89">
        <v>1357</v>
      </c>
      <c r="I89">
        <v>3.5500000000000002E-3</v>
      </c>
      <c r="J89">
        <v>0.98282800000000003</v>
      </c>
      <c r="K89">
        <v>1</v>
      </c>
      <c r="L89">
        <v>4.0149999999999998E-2</v>
      </c>
      <c r="M89">
        <v>0.98518099999999997</v>
      </c>
      <c r="N89">
        <v>5.3039999999999997E-2</v>
      </c>
      <c r="O89">
        <v>0.95300799999999997</v>
      </c>
    </row>
    <row r="90" spans="2:15" x14ac:dyDescent="0.25">
      <c r="B90" t="s">
        <v>2</v>
      </c>
      <c r="C90">
        <v>29669904</v>
      </c>
      <c r="D90">
        <v>3</v>
      </c>
      <c r="E90">
        <v>9.7656299999999995E-4</v>
      </c>
      <c r="F90">
        <v>23443602</v>
      </c>
      <c r="G90">
        <v>27986</v>
      </c>
      <c r="H90">
        <v>3198</v>
      </c>
      <c r="I90">
        <v>3.8E-3</v>
      </c>
      <c r="J90">
        <v>0.99444399999999999</v>
      </c>
      <c r="K90">
        <v>0.99841299999999999</v>
      </c>
      <c r="L90">
        <v>3.32E-2</v>
      </c>
      <c r="M90">
        <v>0.98582199999999998</v>
      </c>
      <c r="N90">
        <v>1.7773299999999999E-2</v>
      </c>
      <c r="O90">
        <v>0.95901899999999995</v>
      </c>
    </row>
    <row r="91" spans="2:15" hidden="1" x14ac:dyDescent="0.25">
      <c r="B91" t="s">
        <v>0</v>
      </c>
      <c r="C91">
        <v>32876955</v>
      </c>
      <c r="D91">
        <v>4</v>
      </c>
      <c r="E91">
        <v>1E-3</v>
      </c>
      <c r="F91">
        <v>123528146</v>
      </c>
      <c r="G91">
        <v>132881</v>
      </c>
      <c r="H91">
        <v>8767</v>
      </c>
      <c r="I91">
        <v>7.3573299999999994E-2</v>
      </c>
      <c r="J91">
        <v>0.99296300000000004</v>
      </c>
      <c r="K91">
        <v>1</v>
      </c>
      <c r="L91">
        <v>0.66210000000000002</v>
      </c>
      <c r="M91">
        <v>0.98512599999999995</v>
      </c>
      <c r="N91">
        <v>0.34293699999999999</v>
      </c>
      <c r="O91">
        <v>0.94485600000000003</v>
      </c>
    </row>
    <row r="92" spans="2:15" hidden="1" x14ac:dyDescent="0.25">
      <c r="B92" t="s">
        <v>1</v>
      </c>
      <c r="C92">
        <v>32876955</v>
      </c>
      <c r="D92">
        <v>4</v>
      </c>
      <c r="E92">
        <v>9.7656299999999995E-4</v>
      </c>
      <c r="F92">
        <v>381819365</v>
      </c>
      <c r="G92">
        <v>32245</v>
      </c>
      <c r="H92">
        <v>1372</v>
      </c>
      <c r="I92">
        <v>4.0033300000000003E-3</v>
      </c>
      <c r="J92">
        <v>0.99111099999999996</v>
      </c>
      <c r="K92">
        <v>1</v>
      </c>
      <c r="L92">
        <v>4.0099999999999997E-2</v>
      </c>
      <c r="M92">
        <v>0.98559300000000005</v>
      </c>
      <c r="N92">
        <v>5.1013299999999998E-2</v>
      </c>
      <c r="O92">
        <v>0.94543500000000003</v>
      </c>
    </row>
    <row r="93" spans="2:15" x14ac:dyDescent="0.25">
      <c r="B93" t="s">
        <v>2</v>
      </c>
      <c r="C93">
        <v>32876955</v>
      </c>
      <c r="D93">
        <v>4</v>
      </c>
      <c r="E93">
        <v>9.7656299999999995E-4</v>
      </c>
      <c r="F93">
        <v>23448027</v>
      </c>
      <c r="G93">
        <v>28376</v>
      </c>
      <c r="H93">
        <v>3198</v>
      </c>
      <c r="I93">
        <v>3.65E-3</v>
      </c>
      <c r="J93">
        <v>0.99523799999999996</v>
      </c>
      <c r="K93">
        <v>1</v>
      </c>
      <c r="L93">
        <v>3.5650000000000001E-2</v>
      </c>
      <c r="M93">
        <v>0.98587999999999998</v>
      </c>
      <c r="N93">
        <v>1.788E-2</v>
      </c>
      <c r="O93">
        <v>0.95835599999999999</v>
      </c>
    </row>
    <row r="94" spans="2:15" hidden="1" x14ac:dyDescent="0.25">
      <c r="B94" t="s">
        <v>0</v>
      </c>
      <c r="C94">
        <v>32844065</v>
      </c>
      <c r="D94">
        <v>4</v>
      </c>
      <c r="E94">
        <v>1E-3</v>
      </c>
      <c r="F94">
        <v>123526456</v>
      </c>
      <c r="G94">
        <v>130946</v>
      </c>
      <c r="H94">
        <v>9063</v>
      </c>
      <c r="I94">
        <v>7.3679999999999995E-2</v>
      </c>
      <c r="J94">
        <v>0.97439399999999998</v>
      </c>
      <c r="K94">
        <v>1</v>
      </c>
      <c r="L94">
        <v>0.65944999999999998</v>
      </c>
      <c r="M94">
        <v>0.98461900000000002</v>
      </c>
      <c r="N94">
        <v>0.34410000000000002</v>
      </c>
      <c r="O94">
        <v>0.94319299999999995</v>
      </c>
    </row>
    <row r="95" spans="2:15" hidden="1" x14ac:dyDescent="0.25">
      <c r="B95" t="s">
        <v>1</v>
      </c>
      <c r="C95">
        <v>32844065</v>
      </c>
      <c r="D95">
        <v>4</v>
      </c>
      <c r="E95">
        <v>9.7656299999999995E-4</v>
      </c>
      <c r="F95">
        <v>381564224</v>
      </c>
      <c r="G95">
        <v>32229</v>
      </c>
      <c r="H95">
        <v>1170</v>
      </c>
      <c r="I95">
        <v>3.8E-3</v>
      </c>
      <c r="J95">
        <v>0.99269799999999997</v>
      </c>
      <c r="K95">
        <v>1</v>
      </c>
      <c r="L95">
        <v>3.805E-2</v>
      </c>
      <c r="M95">
        <v>0.98662399999999995</v>
      </c>
      <c r="N95">
        <v>5.0853299999999997E-2</v>
      </c>
      <c r="O95">
        <v>0.94106999999999996</v>
      </c>
    </row>
    <row r="96" spans="2:15" x14ac:dyDescent="0.25">
      <c r="B96" t="s">
        <v>2</v>
      </c>
      <c r="C96">
        <v>32844065</v>
      </c>
      <c r="D96">
        <v>4</v>
      </c>
      <c r="E96">
        <v>9.7656299999999995E-4</v>
      </c>
      <c r="F96">
        <v>23442924</v>
      </c>
      <c r="G96">
        <v>28735</v>
      </c>
      <c r="H96">
        <v>3276</v>
      </c>
      <c r="I96">
        <v>3.5500000000000002E-3</v>
      </c>
      <c r="J96">
        <v>0.98507699999999998</v>
      </c>
      <c r="K96">
        <v>1</v>
      </c>
      <c r="L96">
        <v>3.3149999999999999E-2</v>
      </c>
      <c r="M96">
        <v>0.9859</v>
      </c>
      <c r="N96">
        <v>1.7453300000000001E-2</v>
      </c>
      <c r="O96">
        <v>0.96104599999999996</v>
      </c>
    </row>
    <row r="97" spans="2:15" hidden="1" x14ac:dyDescent="0.25">
      <c r="B97" t="s">
        <v>0</v>
      </c>
      <c r="C97">
        <v>28991198</v>
      </c>
      <c r="D97">
        <v>4</v>
      </c>
      <c r="E97">
        <v>1E-3</v>
      </c>
      <c r="F97">
        <v>123532094</v>
      </c>
      <c r="G97">
        <v>130088</v>
      </c>
      <c r="H97">
        <v>8845</v>
      </c>
      <c r="I97">
        <v>7.4469999999999995E-2</v>
      </c>
      <c r="J97">
        <v>0.98909899999999995</v>
      </c>
      <c r="K97">
        <v>1</v>
      </c>
      <c r="L97">
        <v>0.66210000000000002</v>
      </c>
      <c r="M97">
        <v>0.98570400000000002</v>
      </c>
      <c r="N97">
        <v>0.34360000000000002</v>
      </c>
      <c r="O97">
        <v>0.94470799999999999</v>
      </c>
    </row>
    <row r="98" spans="2:15" hidden="1" x14ac:dyDescent="0.25">
      <c r="B98" t="s">
        <v>1</v>
      </c>
      <c r="C98">
        <v>28991198</v>
      </c>
      <c r="D98">
        <v>4</v>
      </c>
      <c r="E98">
        <v>9.7656299999999995E-4</v>
      </c>
      <c r="F98">
        <v>381616566</v>
      </c>
      <c r="G98">
        <v>31605</v>
      </c>
      <c r="H98">
        <v>1419</v>
      </c>
      <c r="I98">
        <v>3.65E-3</v>
      </c>
      <c r="J98">
        <v>0.99523799999999996</v>
      </c>
      <c r="K98">
        <v>1</v>
      </c>
      <c r="L98">
        <v>3.95E-2</v>
      </c>
      <c r="M98">
        <v>0.98442399999999997</v>
      </c>
      <c r="N98">
        <v>5.1013299999999998E-2</v>
      </c>
      <c r="O98">
        <v>0.94395700000000005</v>
      </c>
    </row>
    <row r="99" spans="2:15" x14ac:dyDescent="0.25">
      <c r="B99" t="s">
        <v>2</v>
      </c>
      <c r="C99">
        <v>28991198</v>
      </c>
      <c r="D99">
        <v>4</v>
      </c>
      <c r="E99">
        <v>9.7656299999999995E-4</v>
      </c>
      <c r="F99">
        <v>23443857</v>
      </c>
      <c r="G99">
        <v>28017</v>
      </c>
      <c r="H99">
        <v>3260</v>
      </c>
      <c r="I99">
        <v>3.8500000000000001E-3</v>
      </c>
      <c r="J99">
        <v>0.99159900000000001</v>
      </c>
      <c r="K99">
        <v>1</v>
      </c>
      <c r="L99">
        <v>3.3799999999999997E-2</v>
      </c>
      <c r="M99">
        <v>0.98550800000000005</v>
      </c>
      <c r="N99">
        <v>1.7773299999999999E-2</v>
      </c>
      <c r="O99">
        <v>0.95950899999999995</v>
      </c>
    </row>
    <row r="100" spans="2:15" hidden="1" x14ac:dyDescent="0.25"/>
    <row r="101" spans="2:15" hidden="1" x14ac:dyDescent="0.25">
      <c r="B101" t="s">
        <v>0</v>
      </c>
      <c r="C101">
        <v>37609848</v>
      </c>
      <c r="D101">
        <v>80</v>
      </c>
      <c r="E101">
        <v>1E-3</v>
      </c>
      <c r="F101">
        <v>24456485</v>
      </c>
      <c r="G101">
        <v>50159</v>
      </c>
      <c r="H101">
        <v>3221</v>
      </c>
      <c r="I101">
        <v>1.11533E-2</v>
      </c>
      <c r="J101">
        <v>0.98528700000000002</v>
      </c>
      <c r="K101">
        <v>1</v>
      </c>
      <c r="L101">
        <v>0.10664700000000001</v>
      </c>
      <c r="M101">
        <v>0.96316999999999997</v>
      </c>
      <c r="N101">
        <v>7.3599999999999999E-2</v>
      </c>
      <c r="O101">
        <v>0.73239600000000005</v>
      </c>
    </row>
    <row r="102" spans="2:15" hidden="1" x14ac:dyDescent="0.25">
      <c r="B102" t="s">
        <v>1</v>
      </c>
      <c r="C102">
        <v>37609848</v>
      </c>
      <c r="D102">
        <v>80</v>
      </c>
      <c r="E102">
        <v>9.7656299999999995E-4</v>
      </c>
      <c r="F102">
        <v>23517950</v>
      </c>
      <c r="G102">
        <v>25716</v>
      </c>
      <c r="H102">
        <v>341</v>
      </c>
      <c r="I102">
        <v>3.5999999999999999E-3</v>
      </c>
      <c r="J102">
        <v>0.98808099999999999</v>
      </c>
      <c r="K102">
        <v>1</v>
      </c>
      <c r="L102">
        <v>3.4450000000000001E-2</v>
      </c>
      <c r="M102">
        <v>0.96439200000000003</v>
      </c>
      <c r="N102">
        <v>4.6653300000000002E-2</v>
      </c>
      <c r="O102">
        <v>0.73604099999999995</v>
      </c>
    </row>
    <row r="103" spans="2:15" x14ac:dyDescent="0.25">
      <c r="B103" t="s">
        <v>2</v>
      </c>
      <c r="C103">
        <v>37609848</v>
      </c>
      <c r="D103">
        <v>80</v>
      </c>
      <c r="E103">
        <v>9.7656299999999995E-4</v>
      </c>
      <c r="F103">
        <v>23440376</v>
      </c>
      <c r="G103">
        <v>28889</v>
      </c>
      <c r="H103">
        <v>3582</v>
      </c>
      <c r="I103">
        <v>3.7499999999999999E-3</v>
      </c>
      <c r="J103">
        <v>0.97438999999999998</v>
      </c>
      <c r="K103">
        <v>0.99153400000000003</v>
      </c>
      <c r="L103">
        <v>3.3799999999999997E-2</v>
      </c>
      <c r="M103">
        <v>0.98469700000000004</v>
      </c>
      <c r="N103">
        <v>1.8100000000000002E-2</v>
      </c>
      <c r="O103">
        <v>0.78822499999999995</v>
      </c>
    </row>
    <row r="104" spans="2:15" hidden="1" x14ac:dyDescent="0.25">
      <c r="B104" t="s">
        <v>0</v>
      </c>
      <c r="C104">
        <v>31533026</v>
      </c>
      <c r="D104">
        <v>80</v>
      </c>
      <c r="E104">
        <v>1E-3</v>
      </c>
      <c r="F104">
        <v>24456913</v>
      </c>
      <c r="G104">
        <v>50122</v>
      </c>
      <c r="H104">
        <v>3151</v>
      </c>
      <c r="I104">
        <v>1.125E-2</v>
      </c>
      <c r="J104">
        <v>0.99055599999999999</v>
      </c>
      <c r="K104">
        <v>1</v>
      </c>
      <c r="L104">
        <v>0.1074</v>
      </c>
      <c r="M104">
        <v>0.96273299999999995</v>
      </c>
      <c r="N104">
        <v>7.3306700000000002E-2</v>
      </c>
      <c r="O104">
        <v>0.73681200000000002</v>
      </c>
    </row>
    <row r="105" spans="2:15" hidden="1" x14ac:dyDescent="0.25">
      <c r="B105" t="s">
        <v>1</v>
      </c>
      <c r="C105">
        <v>31533026</v>
      </c>
      <c r="D105">
        <v>80</v>
      </c>
      <c r="E105">
        <v>9.7656299999999995E-4</v>
      </c>
      <c r="F105">
        <v>23518952</v>
      </c>
      <c r="G105">
        <v>25084</v>
      </c>
      <c r="H105">
        <v>343</v>
      </c>
      <c r="I105">
        <v>3.8999999999999998E-3</v>
      </c>
      <c r="J105">
        <v>0.99722200000000005</v>
      </c>
      <c r="K105">
        <v>1</v>
      </c>
      <c r="L105">
        <v>3.4250000000000003E-2</v>
      </c>
      <c r="M105">
        <v>0.962086</v>
      </c>
      <c r="N105">
        <v>4.5656700000000001E-2</v>
      </c>
      <c r="O105">
        <v>0.73499899999999996</v>
      </c>
    </row>
    <row r="106" spans="2:15" x14ac:dyDescent="0.25">
      <c r="B106" t="s">
        <v>2</v>
      </c>
      <c r="C106">
        <v>31533026</v>
      </c>
      <c r="D106">
        <v>80</v>
      </c>
      <c r="E106">
        <v>9.7656299999999995E-4</v>
      </c>
      <c r="F106">
        <v>23440948</v>
      </c>
      <c r="G106">
        <v>28282</v>
      </c>
      <c r="H106">
        <v>3276</v>
      </c>
      <c r="I106">
        <v>3.8E-3</v>
      </c>
      <c r="J106">
        <v>0.98888900000000002</v>
      </c>
      <c r="K106">
        <v>1</v>
      </c>
      <c r="L106">
        <v>3.3700000000000001E-2</v>
      </c>
      <c r="M106">
        <v>0.98602199999999995</v>
      </c>
      <c r="N106">
        <v>1.7453300000000001E-2</v>
      </c>
      <c r="O106">
        <v>0.78696600000000005</v>
      </c>
    </row>
    <row r="107" spans="2:15" hidden="1" x14ac:dyDescent="0.25">
      <c r="B107" t="s">
        <v>0</v>
      </c>
      <c r="C107">
        <v>33057887</v>
      </c>
      <c r="D107">
        <v>80</v>
      </c>
      <c r="E107">
        <v>1E-3</v>
      </c>
      <c r="F107">
        <v>24454341</v>
      </c>
      <c r="G107">
        <v>49233</v>
      </c>
      <c r="H107">
        <v>3151</v>
      </c>
      <c r="I107">
        <v>1.12E-2</v>
      </c>
      <c r="J107">
        <v>0.99421300000000001</v>
      </c>
      <c r="K107">
        <v>1</v>
      </c>
      <c r="L107">
        <v>0.10681300000000001</v>
      </c>
      <c r="M107">
        <v>0.96642300000000003</v>
      </c>
      <c r="N107">
        <v>7.3306700000000002E-2</v>
      </c>
      <c r="O107">
        <v>0.73375100000000004</v>
      </c>
    </row>
    <row r="108" spans="2:15" hidden="1" x14ac:dyDescent="0.25">
      <c r="B108" t="s">
        <v>1</v>
      </c>
      <c r="C108">
        <v>33057887</v>
      </c>
      <c r="D108">
        <v>80</v>
      </c>
      <c r="E108">
        <v>9.7656299999999995E-4</v>
      </c>
      <c r="F108">
        <v>23524042</v>
      </c>
      <c r="G108">
        <v>25100</v>
      </c>
      <c r="H108">
        <v>343</v>
      </c>
      <c r="I108">
        <v>3.7499999999999999E-3</v>
      </c>
      <c r="J108">
        <v>0.98493299999999995</v>
      </c>
      <c r="K108">
        <v>1</v>
      </c>
      <c r="L108">
        <v>3.39E-2</v>
      </c>
      <c r="M108">
        <v>0.96541999999999994</v>
      </c>
      <c r="N108">
        <v>4.5753299999999997E-2</v>
      </c>
      <c r="O108">
        <v>0.73561399999999999</v>
      </c>
    </row>
    <row r="109" spans="2:15" x14ac:dyDescent="0.25">
      <c r="B109" t="s">
        <v>2</v>
      </c>
      <c r="C109">
        <v>33057887</v>
      </c>
      <c r="D109">
        <v>80</v>
      </c>
      <c r="E109">
        <v>9.7656299999999995E-4</v>
      </c>
      <c r="F109">
        <v>23442631</v>
      </c>
      <c r="G109">
        <v>28704</v>
      </c>
      <c r="H109">
        <v>3276</v>
      </c>
      <c r="I109">
        <v>3.7499999999999999E-3</v>
      </c>
      <c r="J109">
        <v>0.98442799999999997</v>
      </c>
      <c r="K109">
        <v>0.994336</v>
      </c>
      <c r="L109">
        <v>3.4450000000000001E-2</v>
      </c>
      <c r="M109">
        <v>0.98699300000000001</v>
      </c>
      <c r="N109">
        <v>1.7613299999999998E-2</v>
      </c>
      <c r="O109">
        <v>0.78850200000000004</v>
      </c>
    </row>
    <row r="110" spans="2:15" hidden="1" x14ac:dyDescent="0.25">
      <c r="B110" t="s">
        <v>0</v>
      </c>
      <c r="C110">
        <v>32444610</v>
      </c>
      <c r="D110">
        <v>130</v>
      </c>
      <c r="E110">
        <v>1E-3</v>
      </c>
      <c r="F110">
        <v>20827000</v>
      </c>
      <c r="G110">
        <v>44772</v>
      </c>
      <c r="H110">
        <v>2854</v>
      </c>
      <c r="I110">
        <v>8.6499999999999997E-3</v>
      </c>
      <c r="J110">
        <v>0.99206300000000003</v>
      </c>
      <c r="K110">
        <v>1</v>
      </c>
      <c r="L110">
        <v>8.1449999999999995E-2</v>
      </c>
      <c r="M110">
        <v>0.95335000000000003</v>
      </c>
      <c r="N110">
        <v>6.4560000000000006E-2</v>
      </c>
      <c r="O110">
        <v>0.69190700000000005</v>
      </c>
    </row>
    <row r="111" spans="2:15" hidden="1" x14ac:dyDescent="0.25">
      <c r="B111" t="s">
        <v>1</v>
      </c>
      <c r="C111">
        <v>32444610</v>
      </c>
      <c r="D111">
        <v>130</v>
      </c>
      <c r="E111">
        <v>9.7656299999999995E-4</v>
      </c>
      <c r="F111">
        <v>16357953</v>
      </c>
      <c r="G111">
        <v>24897</v>
      </c>
      <c r="H111">
        <v>327</v>
      </c>
      <c r="I111">
        <v>3.8500000000000001E-3</v>
      </c>
      <c r="J111">
        <v>0.99666699999999997</v>
      </c>
      <c r="K111">
        <v>1</v>
      </c>
      <c r="L111">
        <v>3.3849999999999998E-2</v>
      </c>
      <c r="M111">
        <v>0.95282699999999998</v>
      </c>
      <c r="N111">
        <v>4.555E-2</v>
      </c>
      <c r="O111">
        <v>0.69247499999999995</v>
      </c>
    </row>
    <row r="112" spans="2:15" x14ac:dyDescent="0.25">
      <c r="B112" t="s">
        <v>2</v>
      </c>
      <c r="C112">
        <v>32444610</v>
      </c>
      <c r="D112">
        <v>130</v>
      </c>
      <c r="E112">
        <v>9.7656299999999995E-4</v>
      </c>
      <c r="F112">
        <v>23439603</v>
      </c>
      <c r="G112">
        <v>28204</v>
      </c>
      <c r="H112">
        <v>3291</v>
      </c>
      <c r="I112">
        <v>3.65E-3</v>
      </c>
      <c r="J112">
        <v>0.99697000000000002</v>
      </c>
      <c r="K112">
        <v>1</v>
      </c>
      <c r="L112">
        <v>3.3149999999999999E-2</v>
      </c>
      <c r="M112">
        <v>0.98531999999999997</v>
      </c>
      <c r="N112">
        <v>1.7293300000000001E-2</v>
      </c>
      <c r="O112">
        <v>0.75279799999999997</v>
      </c>
    </row>
    <row r="113" spans="2:15" hidden="1" x14ac:dyDescent="0.25">
      <c r="B113" t="s">
        <v>0</v>
      </c>
      <c r="C113">
        <v>32706307</v>
      </c>
      <c r="D113">
        <v>130</v>
      </c>
      <c r="E113">
        <v>1E-3</v>
      </c>
      <c r="F113">
        <v>20826660</v>
      </c>
      <c r="G113">
        <v>44756</v>
      </c>
      <c r="H113">
        <v>2839</v>
      </c>
      <c r="I113">
        <v>8.8000000000000005E-3</v>
      </c>
      <c r="J113">
        <v>0.97877599999999998</v>
      </c>
      <c r="K113">
        <v>1</v>
      </c>
      <c r="L113">
        <v>8.1250000000000003E-2</v>
      </c>
      <c r="M113">
        <v>0.95431500000000002</v>
      </c>
      <c r="N113">
        <v>6.4666699999999994E-2</v>
      </c>
      <c r="O113">
        <v>0.69173899999999999</v>
      </c>
    </row>
    <row r="114" spans="2:15" hidden="1" x14ac:dyDescent="0.25">
      <c r="B114" t="s">
        <v>1</v>
      </c>
      <c r="C114">
        <v>32706307</v>
      </c>
      <c r="D114">
        <v>130</v>
      </c>
      <c r="E114">
        <v>9.7656299999999995E-4</v>
      </c>
      <c r="F114">
        <v>16367783</v>
      </c>
      <c r="G114">
        <v>25006</v>
      </c>
      <c r="H114">
        <v>327</v>
      </c>
      <c r="I114">
        <v>3.8E-3</v>
      </c>
      <c r="J114">
        <v>0.98909899999999995</v>
      </c>
      <c r="K114">
        <v>1</v>
      </c>
      <c r="L114">
        <v>3.4049999999999997E-2</v>
      </c>
      <c r="M114">
        <v>0.95432099999999997</v>
      </c>
      <c r="N114">
        <v>4.58E-2</v>
      </c>
      <c r="O114">
        <v>0.69311</v>
      </c>
    </row>
    <row r="115" spans="2:15" x14ac:dyDescent="0.25">
      <c r="B115" t="s">
        <v>2</v>
      </c>
      <c r="C115">
        <v>32706307</v>
      </c>
      <c r="D115">
        <v>130</v>
      </c>
      <c r="E115">
        <v>9.7656299999999995E-4</v>
      </c>
      <c r="F115">
        <v>23444028</v>
      </c>
      <c r="G115">
        <v>28282</v>
      </c>
      <c r="H115">
        <v>3244</v>
      </c>
      <c r="I115">
        <v>3.8E-3</v>
      </c>
      <c r="J115">
        <v>0.97814000000000001</v>
      </c>
      <c r="K115">
        <v>1</v>
      </c>
      <c r="L115">
        <v>3.3750000000000002E-2</v>
      </c>
      <c r="M115">
        <v>0.98447899999999999</v>
      </c>
      <c r="N115">
        <v>1.8466699999999999E-2</v>
      </c>
      <c r="O115">
        <v>0.74728300000000003</v>
      </c>
    </row>
    <row r="116" spans="2:15" hidden="1" x14ac:dyDescent="0.25">
      <c r="B116" t="s">
        <v>0</v>
      </c>
      <c r="C116">
        <v>33132153</v>
      </c>
      <c r="D116">
        <v>130</v>
      </c>
      <c r="E116">
        <v>1E-3</v>
      </c>
      <c r="F116">
        <v>20838126</v>
      </c>
      <c r="G116">
        <v>45474</v>
      </c>
      <c r="H116">
        <v>2808</v>
      </c>
      <c r="I116">
        <v>8.8000000000000005E-3</v>
      </c>
      <c r="J116">
        <v>0.99598600000000004</v>
      </c>
      <c r="K116">
        <v>1</v>
      </c>
      <c r="L116">
        <v>8.2133300000000006E-2</v>
      </c>
      <c r="M116">
        <v>0.95258500000000002</v>
      </c>
      <c r="N116">
        <v>6.4666699999999994E-2</v>
      </c>
      <c r="O116">
        <v>0.68129700000000004</v>
      </c>
    </row>
    <row r="117" spans="2:15" hidden="1" x14ac:dyDescent="0.25">
      <c r="B117" t="s">
        <v>1</v>
      </c>
      <c r="C117">
        <v>33132153</v>
      </c>
      <c r="D117">
        <v>130</v>
      </c>
      <c r="E117">
        <v>9.7656299999999995E-4</v>
      </c>
      <c r="F117">
        <v>16365253</v>
      </c>
      <c r="G117">
        <v>25147</v>
      </c>
      <c r="H117">
        <v>327</v>
      </c>
      <c r="I117">
        <v>3.7000000000000002E-3</v>
      </c>
      <c r="J117">
        <v>0.98253999999999997</v>
      </c>
      <c r="K117">
        <v>1</v>
      </c>
      <c r="L117">
        <v>3.4299999999999997E-2</v>
      </c>
      <c r="M117">
        <v>0.95155599999999996</v>
      </c>
      <c r="N117">
        <v>4.5656700000000001E-2</v>
      </c>
      <c r="O117">
        <v>0.68379999999999996</v>
      </c>
    </row>
    <row r="118" spans="2:15" x14ac:dyDescent="0.25">
      <c r="B118" t="s">
        <v>2</v>
      </c>
      <c r="C118">
        <v>33132153</v>
      </c>
      <c r="D118">
        <v>130</v>
      </c>
      <c r="E118">
        <v>9.7656299999999995E-4</v>
      </c>
      <c r="F118">
        <v>23443572</v>
      </c>
      <c r="G118">
        <v>28438</v>
      </c>
      <c r="H118">
        <v>3244</v>
      </c>
      <c r="I118">
        <v>3.7499999999999999E-3</v>
      </c>
      <c r="J118">
        <v>0.96722399999999997</v>
      </c>
      <c r="K118">
        <v>1</v>
      </c>
      <c r="L118">
        <v>3.3750000000000002E-2</v>
      </c>
      <c r="M118">
        <v>0.98525799999999997</v>
      </c>
      <c r="N118">
        <v>1.76667E-2</v>
      </c>
      <c r="O118">
        <v>0.73722299999999996</v>
      </c>
    </row>
    <row r="119" spans="2:15" hidden="1" x14ac:dyDescent="0.25">
      <c r="B119" t="s">
        <v>0</v>
      </c>
      <c r="C119">
        <v>31130881</v>
      </c>
      <c r="D119">
        <v>180</v>
      </c>
      <c r="E119">
        <v>1E-3</v>
      </c>
      <c r="F119">
        <v>18963401</v>
      </c>
      <c r="G119">
        <v>42042</v>
      </c>
      <c r="H119">
        <v>2620</v>
      </c>
      <c r="I119">
        <v>7.45E-3</v>
      </c>
      <c r="J119">
        <v>0.98889400000000005</v>
      </c>
      <c r="K119">
        <v>1</v>
      </c>
      <c r="L119">
        <v>6.9893300000000005E-2</v>
      </c>
      <c r="M119">
        <v>0.94685200000000003</v>
      </c>
      <c r="N119">
        <v>6.0933300000000003E-2</v>
      </c>
      <c r="O119">
        <v>0.65556999999999999</v>
      </c>
    </row>
    <row r="120" spans="2:15" hidden="1" x14ac:dyDescent="0.25">
      <c r="B120" t="s">
        <v>1</v>
      </c>
      <c r="C120">
        <v>31130881</v>
      </c>
      <c r="D120">
        <v>180</v>
      </c>
      <c r="E120">
        <v>9.7656299999999995E-4</v>
      </c>
      <c r="F120">
        <v>13364012</v>
      </c>
      <c r="G120">
        <v>24944</v>
      </c>
      <c r="H120">
        <v>312</v>
      </c>
      <c r="I120">
        <v>3.5999999999999999E-3</v>
      </c>
      <c r="J120">
        <v>0.99583299999999997</v>
      </c>
      <c r="K120">
        <v>1</v>
      </c>
      <c r="L120">
        <v>3.4049999999999997E-2</v>
      </c>
      <c r="M120">
        <v>0.94624699999999995</v>
      </c>
      <c r="N120">
        <v>4.5966699999999999E-2</v>
      </c>
      <c r="O120">
        <v>0.65558399999999994</v>
      </c>
    </row>
    <row r="121" spans="2:15" x14ac:dyDescent="0.25">
      <c r="B121" t="s">
        <v>2</v>
      </c>
      <c r="C121">
        <v>31130881</v>
      </c>
      <c r="D121">
        <v>180</v>
      </c>
      <c r="E121">
        <v>9.7656299999999995E-4</v>
      </c>
      <c r="F121">
        <v>23451009</v>
      </c>
      <c r="G121">
        <v>28282</v>
      </c>
      <c r="H121">
        <v>3213</v>
      </c>
      <c r="I121">
        <v>3.5999999999999999E-3</v>
      </c>
      <c r="J121">
        <v>0.99107100000000004</v>
      </c>
      <c r="K121">
        <v>1</v>
      </c>
      <c r="L121">
        <v>3.3149999999999999E-2</v>
      </c>
      <c r="M121">
        <v>0.98596499999999998</v>
      </c>
      <c r="N121">
        <v>1.772E-2</v>
      </c>
      <c r="O121">
        <v>0.71709999999999996</v>
      </c>
    </row>
    <row r="122" spans="2:15" hidden="1" x14ac:dyDescent="0.25">
      <c r="B122" t="s">
        <v>0</v>
      </c>
      <c r="C122">
        <v>30599401</v>
      </c>
      <c r="D122">
        <v>180</v>
      </c>
      <c r="E122">
        <v>1E-3</v>
      </c>
      <c r="F122">
        <v>18958240</v>
      </c>
      <c r="G122">
        <v>41995</v>
      </c>
      <c r="H122">
        <v>2605</v>
      </c>
      <c r="I122">
        <v>7.3499999999999998E-3</v>
      </c>
      <c r="J122">
        <v>0.99629599999999996</v>
      </c>
      <c r="K122">
        <v>1</v>
      </c>
      <c r="L122">
        <v>6.9306699999999999E-2</v>
      </c>
      <c r="M122">
        <v>0.94499</v>
      </c>
      <c r="N122">
        <v>6.0240000000000002E-2</v>
      </c>
      <c r="O122">
        <v>0.65765799999999996</v>
      </c>
    </row>
    <row r="123" spans="2:15" hidden="1" x14ac:dyDescent="0.25">
      <c r="B123" t="s">
        <v>1</v>
      </c>
      <c r="C123">
        <v>30599401</v>
      </c>
      <c r="D123">
        <v>180</v>
      </c>
      <c r="E123">
        <v>9.7656299999999995E-4</v>
      </c>
      <c r="F123">
        <v>13358358</v>
      </c>
      <c r="G123">
        <v>24835</v>
      </c>
      <c r="H123">
        <v>327</v>
      </c>
      <c r="I123">
        <v>3.5000000000000001E-3</v>
      </c>
      <c r="J123">
        <v>1</v>
      </c>
      <c r="K123">
        <v>1</v>
      </c>
      <c r="L123">
        <v>3.39E-2</v>
      </c>
      <c r="M123">
        <v>0.94521900000000003</v>
      </c>
      <c r="N123">
        <v>4.5449999999999997E-2</v>
      </c>
      <c r="O123">
        <v>0.65688800000000003</v>
      </c>
    </row>
    <row r="124" spans="2:15" x14ac:dyDescent="0.25">
      <c r="B124" t="s">
        <v>2</v>
      </c>
      <c r="C124">
        <v>30599401</v>
      </c>
      <c r="D124">
        <v>180</v>
      </c>
      <c r="E124">
        <v>9.7656299999999995E-4</v>
      </c>
      <c r="F124">
        <v>23448284</v>
      </c>
      <c r="G124">
        <v>28158</v>
      </c>
      <c r="H124">
        <v>3229</v>
      </c>
      <c r="I124">
        <v>3.8500000000000001E-3</v>
      </c>
      <c r="J124">
        <v>0.99333300000000002</v>
      </c>
      <c r="K124">
        <v>1</v>
      </c>
      <c r="L124">
        <v>3.3349999999999998E-2</v>
      </c>
      <c r="M124">
        <v>0.98534299999999997</v>
      </c>
      <c r="N124">
        <v>1.772E-2</v>
      </c>
      <c r="O124">
        <v>0.71490500000000001</v>
      </c>
    </row>
    <row r="125" spans="2:15" hidden="1" x14ac:dyDescent="0.25">
      <c r="B125" t="s">
        <v>0</v>
      </c>
      <c r="C125">
        <v>32303686</v>
      </c>
      <c r="D125">
        <v>180</v>
      </c>
      <c r="E125">
        <v>1E-3</v>
      </c>
      <c r="F125">
        <v>18958162</v>
      </c>
      <c r="G125">
        <v>42931</v>
      </c>
      <c r="H125">
        <v>2605</v>
      </c>
      <c r="I125">
        <v>7.4999999999999997E-3</v>
      </c>
      <c r="J125">
        <v>0.97963</v>
      </c>
      <c r="K125">
        <v>1</v>
      </c>
      <c r="L125">
        <v>7.0426699999999995E-2</v>
      </c>
      <c r="M125">
        <v>0.94475699999999996</v>
      </c>
      <c r="N125">
        <v>5.9760000000000001E-2</v>
      </c>
      <c r="O125">
        <v>0.663045</v>
      </c>
    </row>
    <row r="126" spans="2:15" hidden="1" x14ac:dyDescent="0.25">
      <c r="B126" t="s">
        <v>1</v>
      </c>
      <c r="C126">
        <v>32303686</v>
      </c>
      <c r="D126">
        <v>180</v>
      </c>
      <c r="E126">
        <v>9.7656299999999995E-4</v>
      </c>
      <c r="F126">
        <v>13356271</v>
      </c>
      <c r="G126">
        <v>24819</v>
      </c>
      <c r="H126">
        <v>327</v>
      </c>
      <c r="I126">
        <v>3.7000000000000002E-3</v>
      </c>
      <c r="J126">
        <v>0.95887599999999995</v>
      </c>
      <c r="K126">
        <v>1</v>
      </c>
      <c r="L126">
        <v>3.4250000000000003E-2</v>
      </c>
      <c r="M126">
        <v>0.94422300000000003</v>
      </c>
      <c r="N126">
        <v>4.5449999999999997E-2</v>
      </c>
      <c r="O126">
        <v>0.66152500000000003</v>
      </c>
    </row>
    <row r="127" spans="2:15" x14ac:dyDescent="0.25">
      <c r="B127" t="s">
        <v>2</v>
      </c>
      <c r="C127">
        <v>32303686</v>
      </c>
      <c r="D127">
        <v>180</v>
      </c>
      <c r="E127">
        <v>9.7656299999999995E-4</v>
      </c>
      <c r="F127">
        <v>23446518</v>
      </c>
      <c r="G127">
        <v>28376</v>
      </c>
      <c r="H127">
        <v>3229</v>
      </c>
      <c r="I127">
        <v>4.0000000000000001E-3</v>
      </c>
      <c r="J127">
        <v>0.99373199999999995</v>
      </c>
      <c r="K127">
        <v>1</v>
      </c>
      <c r="L127">
        <v>3.3599999999999998E-2</v>
      </c>
      <c r="M127">
        <v>0.98484000000000005</v>
      </c>
      <c r="N127">
        <v>1.7080000000000001E-2</v>
      </c>
      <c r="O127">
        <v>0.71098499999999998</v>
      </c>
    </row>
    <row r="128" spans="2:15" hidden="1" x14ac:dyDescent="0.25">
      <c r="B128" t="s">
        <v>0</v>
      </c>
      <c r="C128">
        <v>32963882</v>
      </c>
      <c r="D128">
        <v>230</v>
      </c>
      <c r="E128">
        <v>1E-3</v>
      </c>
      <c r="F128">
        <v>17512355</v>
      </c>
      <c r="G128">
        <v>40747</v>
      </c>
      <c r="H128">
        <v>2464</v>
      </c>
      <c r="I128">
        <v>6.3E-3</v>
      </c>
      <c r="J128">
        <v>0.99666699999999997</v>
      </c>
      <c r="K128">
        <v>1</v>
      </c>
      <c r="L128">
        <v>6.0293300000000001E-2</v>
      </c>
      <c r="M128">
        <v>0.93939799999999996</v>
      </c>
      <c r="N128">
        <v>5.7200000000000001E-2</v>
      </c>
      <c r="O128">
        <v>0.63706399999999996</v>
      </c>
    </row>
    <row r="129" spans="2:15" hidden="1" x14ac:dyDescent="0.25">
      <c r="B129" t="s">
        <v>1</v>
      </c>
      <c r="C129">
        <v>32963882</v>
      </c>
      <c r="D129">
        <v>230</v>
      </c>
      <c r="E129">
        <v>9.7656299999999995E-4</v>
      </c>
      <c r="F129">
        <v>11468948</v>
      </c>
      <c r="G129">
        <v>25225</v>
      </c>
      <c r="H129">
        <v>327</v>
      </c>
      <c r="I129">
        <v>3.5500000000000002E-3</v>
      </c>
      <c r="J129">
        <v>0.99055599999999999</v>
      </c>
      <c r="K129">
        <v>1</v>
      </c>
      <c r="L129">
        <v>3.4700000000000002E-2</v>
      </c>
      <c r="M129">
        <v>0.94022300000000003</v>
      </c>
      <c r="N129">
        <v>4.5656700000000001E-2</v>
      </c>
      <c r="O129">
        <v>0.63507999999999998</v>
      </c>
    </row>
    <row r="130" spans="2:15" x14ac:dyDescent="0.25">
      <c r="B130" t="s">
        <v>2</v>
      </c>
      <c r="C130">
        <v>32963882</v>
      </c>
      <c r="D130">
        <v>230</v>
      </c>
      <c r="E130">
        <v>9.7656299999999995E-4</v>
      </c>
      <c r="F130">
        <v>23448371</v>
      </c>
      <c r="G130">
        <v>28470</v>
      </c>
      <c r="H130">
        <v>3244</v>
      </c>
      <c r="I130">
        <v>3.65E-3</v>
      </c>
      <c r="J130">
        <v>0.98912699999999998</v>
      </c>
      <c r="K130">
        <v>0.99777800000000005</v>
      </c>
      <c r="L130">
        <v>3.3750000000000002E-2</v>
      </c>
      <c r="M130">
        <v>0.98472999999999999</v>
      </c>
      <c r="N130">
        <v>1.788E-2</v>
      </c>
      <c r="O130">
        <v>0.68946300000000005</v>
      </c>
    </row>
    <row r="131" spans="2:15" hidden="1" x14ac:dyDescent="0.25">
      <c r="B131" t="s">
        <v>0</v>
      </c>
      <c r="C131">
        <v>34227388</v>
      </c>
      <c r="D131">
        <v>230</v>
      </c>
      <c r="E131">
        <v>1E-3</v>
      </c>
      <c r="F131">
        <v>17510343</v>
      </c>
      <c r="G131">
        <v>41324</v>
      </c>
      <c r="H131">
        <v>2464</v>
      </c>
      <c r="I131">
        <v>7.1500000000000001E-3</v>
      </c>
      <c r="J131">
        <v>0.99629599999999996</v>
      </c>
      <c r="K131">
        <v>1</v>
      </c>
      <c r="L131">
        <v>6.2106700000000001E-2</v>
      </c>
      <c r="M131">
        <v>0.939662</v>
      </c>
      <c r="N131">
        <v>5.8160000000000003E-2</v>
      </c>
      <c r="O131">
        <v>0.63443700000000003</v>
      </c>
    </row>
    <row r="132" spans="2:15" hidden="1" x14ac:dyDescent="0.25">
      <c r="B132" t="s">
        <v>1</v>
      </c>
      <c r="C132">
        <v>34227388</v>
      </c>
      <c r="D132">
        <v>230</v>
      </c>
      <c r="E132">
        <v>9.7656299999999995E-4</v>
      </c>
      <c r="F132">
        <v>11463716</v>
      </c>
      <c r="G132">
        <v>25630</v>
      </c>
      <c r="H132">
        <v>327</v>
      </c>
      <c r="I132">
        <v>3.7000000000000002E-3</v>
      </c>
      <c r="J132">
        <v>0.98796300000000004</v>
      </c>
      <c r="K132">
        <v>1</v>
      </c>
      <c r="L132">
        <v>3.3500000000000002E-2</v>
      </c>
      <c r="M132">
        <v>0.93908899999999995</v>
      </c>
      <c r="N132">
        <v>4.5663299999999997E-2</v>
      </c>
      <c r="O132">
        <v>0.63238399999999995</v>
      </c>
    </row>
    <row r="133" spans="2:15" x14ac:dyDescent="0.25">
      <c r="B133" t="s">
        <v>2</v>
      </c>
      <c r="C133">
        <v>34227388</v>
      </c>
      <c r="D133">
        <v>230</v>
      </c>
      <c r="E133">
        <v>9.7656299999999995E-4</v>
      </c>
      <c r="F133">
        <v>23444673</v>
      </c>
      <c r="G133">
        <v>28563</v>
      </c>
      <c r="H133">
        <v>3307</v>
      </c>
      <c r="I133">
        <v>3.8999999999999998E-3</v>
      </c>
      <c r="J133">
        <v>0.98710799999999999</v>
      </c>
      <c r="K133">
        <v>0.99444399999999999</v>
      </c>
      <c r="L133">
        <v>3.39E-2</v>
      </c>
      <c r="M133">
        <v>0.98722900000000002</v>
      </c>
      <c r="N133">
        <v>1.73467E-2</v>
      </c>
      <c r="O133">
        <v>0.69702399999999998</v>
      </c>
    </row>
    <row r="134" spans="2:15" hidden="1" x14ac:dyDescent="0.25">
      <c r="B134" t="s">
        <v>0</v>
      </c>
      <c r="C134">
        <v>33806269</v>
      </c>
      <c r="D134">
        <v>230</v>
      </c>
      <c r="E134">
        <v>1E-3</v>
      </c>
      <c r="F134">
        <v>17514821</v>
      </c>
      <c r="G134">
        <v>41059</v>
      </c>
      <c r="H134">
        <v>2527</v>
      </c>
      <c r="I134">
        <v>7.1999999999999998E-3</v>
      </c>
      <c r="J134">
        <v>0.97833300000000001</v>
      </c>
      <c r="K134">
        <v>1</v>
      </c>
      <c r="L134">
        <v>6.1519999999999998E-2</v>
      </c>
      <c r="M134">
        <v>0.93725999999999998</v>
      </c>
      <c r="N134">
        <v>5.74133E-2</v>
      </c>
      <c r="O134">
        <v>0.63997800000000005</v>
      </c>
    </row>
    <row r="135" spans="2:15" hidden="1" x14ac:dyDescent="0.25">
      <c r="B135" t="s">
        <v>1</v>
      </c>
      <c r="C135">
        <v>33806269</v>
      </c>
      <c r="D135">
        <v>230</v>
      </c>
      <c r="E135">
        <v>9.7656299999999995E-4</v>
      </c>
      <c r="F135">
        <v>11468046</v>
      </c>
      <c r="G135">
        <v>25038</v>
      </c>
      <c r="H135">
        <v>312</v>
      </c>
      <c r="I135">
        <v>3.8E-3</v>
      </c>
      <c r="J135">
        <v>0.98403399999999996</v>
      </c>
      <c r="K135">
        <v>1</v>
      </c>
      <c r="L135">
        <v>3.39E-2</v>
      </c>
      <c r="M135">
        <v>0.93666899999999997</v>
      </c>
      <c r="N135">
        <v>4.5960000000000001E-2</v>
      </c>
      <c r="O135">
        <v>0.63802700000000001</v>
      </c>
    </row>
    <row r="136" spans="2:15" x14ac:dyDescent="0.25">
      <c r="B136" t="s">
        <v>2</v>
      </c>
      <c r="C136">
        <v>33806269</v>
      </c>
      <c r="D136">
        <v>230</v>
      </c>
      <c r="E136">
        <v>9.7656299999999995E-4</v>
      </c>
      <c r="F136">
        <v>23447882</v>
      </c>
      <c r="G136">
        <v>28423</v>
      </c>
      <c r="H136">
        <v>3276</v>
      </c>
      <c r="I136">
        <v>3.8500000000000001E-3</v>
      </c>
      <c r="J136">
        <v>0.99722200000000005</v>
      </c>
      <c r="K136">
        <v>1</v>
      </c>
      <c r="L136">
        <v>3.3550000000000003E-2</v>
      </c>
      <c r="M136">
        <v>0.98514900000000005</v>
      </c>
      <c r="N136">
        <v>1.7559999999999999E-2</v>
      </c>
      <c r="O136">
        <v>0.700685</v>
      </c>
    </row>
    <row r="137" spans="2:15" hidden="1" x14ac:dyDescent="0.25">
      <c r="B137" t="s">
        <v>0</v>
      </c>
      <c r="C137">
        <v>28758409</v>
      </c>
      <c r="D137">
        <v>280</v>
      </c>
      <c r="E137">
        <v>1E-3</v>
      </c>
      <c r="F137">
        <v>16545242</v>
      </c>
      <c r="G137">
        <v>39156</v>
      </c>
      <c r="H137">
        <v>2340</v>
      </c>
      <c r="I137">
        <v>6.4000000000000003E-3</v>
      </c>
      <c r="J137">
        <v>0.98665199999999997</v>
      </c>
      <c r="K137">
        <v>1</v>
      </c>
      <c r="L137">
        <v>5.7733300000000001E-2</v>
      </c>
      <c r="M137">
        <v>0.93590899999999999</v>
      </c>
      <c r="N137">
        <v>5.6613299999999998E-2</v>
      </c>
      <c r="O137">
        <v>0.62245799999999996</v>
      </c>
    </row>
    <row r="138" spans="2:15" hidden="1" x14ac:dyDescent="0.25">
      <c r="B138" t="s">
        <v>1</v>
      </c>
      <c r="C138">
        <v>28758409</v>
      </c>
      <c r="D138">
        <v>280</v>
      </c>
      <c r="E138">
        <v>9.7656299999999995E-4</v>
      </c>
      <c r="F138">
        <v>10347674</v>
      </c>
      <c r="G138">
        <v>24554</v>
      </c>
      <c r="H138">
        <v>312</v>
      </c>
      <c r="I138">
        <v>3.7499999999999999E-3</v>
      </c>
      <c r="J138">
        <v>0.98809499999999995</v>
      </c>
      <c r="K138">
        <v>1</v>
      </c>
      <c r="L138">
        <v>3.415E-2</v>
      </c>
      <c r="M138">
        <v>0.93554899999999996</v>
      </c>
      <c r="N138">
        <v>4.5813300000000001E-2</v>
      </c>
      <c r="O138">
        <v>0.62126499999999996</v>
      </c>
    </row>
    <row r="139" spans="2:15" x14ac:dyDescent="0.25">
      <c r="B139" t="s">
        <v>2</v>
      </c>
      <c r="C139">
        <v>28758409</v>
      </c>
      <c r="D139">
        <v>280</v>
      </c>
      <c r="E139">
        <v>9.7656299999999995E-4</v>
      </c>
      <c r="F139">
        <v>23463531</v>
      </c>
      <c r="G139">
        <v>28017</v>
      </c>
      <c r="H139">
        <v>3213</v>
      </c>
      <c r="I139">
        <v>3.8999999999999998E-3</v>
      </c>
      <c r="J139">
        <v>0.99523799999999996</v>
      </c>
      <c r="K139">
        <v>1</v>
      </c>
      <c r="L139">
        <v>3.3649999999999999E-2</v>
      </c>
      <c r="M139">
        <v>0.98761299999999996</v>
      </c>
      <c r="N139">
        <v>1.772E-2</v>
      </c>
      <c r="O139">
        <v>0.68206299999999997</v>
      </c>
    </row>
    <row r="140" spans="2:15" hidden="1" x14ac:dyDescent="0.25">
      <c r="B140" t="s">
        <v>0</v>
      </c>
      <c r="C140">
        <v>37775097</v>
      </c>
      <c r="D140">
        <v>280</v>
      </c>
      <c r="E140">
        <v>1E-3</v>
      </c>
      <c r="F140">
        <v>16539059</v>
      </c>
      <c r="G140">
        <v>39608</v>
      </c>
      <c r="H140">
        <v>2418</v>
      </c>
      <c r="I140">
        <v>6.3E-3</v>
      </c>
      <c r="J140">
        <v>0.98916700000000002</v>
      </c>
      <c r="K140">
        <v>1</v>
      </c>
      <c r="L140">
        <v>5.6826700000000001E-2</v>
      </c>
      <c r="M140">
        <v>0.93421100000000001</v>
      </c>
      <c r="N140">
        <v>5.5066700000000003E-2</v>
      </c>
      <c r="O140">
        <v>0.62167899999999998</v>
      </c>
    </row>
    <row r="141" spans="2:15" hidden="1" x14ac:dyDescent="0.25">
      <c r="B141" t="s">
        <v>1</v>
      </c>
      <c r="C141">
        <v>37775097</v>
      </c>
      <c r="D141">
        <v>280</v>
      </c>
      <c r="E141">
        <v>9.7656299999999995E-4</v>
      </c>
      <c r="F141">
        <v>10346283</v>
      </c>
      <c r="G141">
        <v>25459</v>
      </c>
      <c r="H141">
        <v>312</v>
      </c>
      <c r="I141">
        <v>3.7499999999999999E-3</v>
      </c>
      <c r="J141">
        <v>0.99629599999999996</v>
      </c>
      <c r="K141">
        <v>1</v>
      </c>
      <c r="L141">
        <v>3.4349999999999999E-2</v>
      </c>
      <c r="M141">
        <v>0.93383300000000002</v>
      </c>
      <c r="N141">
        <v>4.5503300000000003E-2</v>
      </c>
      <c r="O141">
        <v>0.62331099999999995</v>
      </c>
    </row>
    <row r="142" spans="2:15" x14ac:dyDescent="0.25">
      <c r="B142" t="s">
        <v>2</v>
      </c>
      <c r="C142">
        <v>37775097</v>
      </c>
      <c r="D142">
        <v>280</v>
      </c>
      <c r="E142">
        <v>9.7656299999999995E-4</v>
      </c>
      <c r="F142">
        <v>23462100</v>
      </c>
      <c r="G142">
        <v>28891</v>
      </c>
      <c r="H142">
        <v>3244</v>
      </c>
      <c r="I142">
        <v>3.7499999999999999E-3</v>
      </c>
      <c r="J142">
        <v>0.99113600000000002</v>
      </c>
      <c r="K142">
        <v>0.99523799999999996</v>
      </c>
      <c r="L142">
        <v>3.4000000000000002E-2</v>
      </c>
      <c r="M142">
        <v>0.98592100000000005</v>
      </c>
      <c r="N142">
        <v>1.75067E-2</v>
      </c>
      <c r="O142">
        <v>0.67585099999999998</v>
      </c>
    </row>
    <row r="143" spans="2:15" hidden="1" x14ac:dyDescent="0.25">
      <c r="B143" t="s">
        <v>0</v>
      </c>
      <c r="C143">
        <v>35875989</v>
      </c>
      <c r="D143">
        <v>280</v>
      </c>
      <c r="E143">
        <v>1E-3</v>
      </c>
      <c r="F143">
        <v>16542337</v>
      </c>
      <c r="G143">
        <v>40965</v>
      </c>
      <c r="H143">
        <v>2340</v>
      </c>
      <c r="I143">
        <v>6.2500000000000003E-3</v>
      </c>
      <c r="J143">
        <v>0.98694400000000004</v>
      </c>
      <c r="K143">
        <v>1</v>
      </c>
      <c r="L143">
        <v>5.6826700000000001E-2</v>
      </c>
      <c r="M143">
        <v>0.93318699999999999</v>
      </c>
      <c r="N143">
        <v>5.6559999999999999E-2</v>
      </c>
      <c r="O143">
        <v>0.62068500000000004</v>
      </c>
    </row>
    <row r="144" spans="2:15" hidden="1" x14ac:dyDescent="0.25">
      <c r="B144" t="s">
        <v>1</v>
      </c>
      <c r="C144">
        <v>35875989</v>
      </c>
      <c r="D144">
        <v>280</v>
      </c>
      <c r="E144">
        <v>9.7656299999999995E-4</v>
      </c>
      <c r="F144">
        <v>10340005</v>
      </c>
      <c r="G144">
        <v>25240</v>
      </c>
      <c r="H144">
        <v>312</v>
      </c>
      <c r="I144">
        <v>3.7000000000000002E-3</v>
      </c>
      <c r="J144">
        <v>0.99388900000000002</v>
      </c>
      <c r="K144">
        <v>1</v>
      </c>
      <c r="L144">
        <v>3.3450000000000001E-2</v>
      </c>
      <c r="M144">
        <v>0.93274100000000004</v>
      </c>
      <c r="N144">
        <v>4.5449999999999997E-2</v>
      </c>
      <c r="O144">
        <v>0.61870199999999997</v>
      </c>
    </row>
    <row r="145" spans="2:15" x14ac:dyDescent="0.25">
      <c r="B145" t="s">
        <v>2</v>
      </c>
      <c r="C145">
        <v>35875989</v>
      </c>
      <c r="D145">
        <v>280</v>
      </c>
      <c r="E145">
        <v>9.7656299999999995E-4</v>
      </c>
      <c r="F145">
        <v>23457233</v>
      </c>
      <c r="G145">
        <v>28719</v>
      </c>
      <c r="H145">
        <v>3244</v>
      </c>
      <c r="I145">
        <v>3.65E-3</v>
      </c>
      <c r="J145">
        <v>0.98792199999999997</v>
      </c>
      <c r="K145">
        <v>1</v>
      </c>
      <c r="L145">
        <v>3.3599999999999998E-2</v>
      </c>
      <c r="M145">
        <v>0.98565599999999998</v>
      </c>
      <c r="N145">
        <v>1.8146700000000002E-2</v>
      </c>
      <c r="O145">
        <v>0.68023800000000001</v>
      </c>
    </row>
    <row r="146" spans="2:15" hidden="1" x14ac:dyDescent="0.25">
      <c r="B146" t="s">
        <v>0</v>
      </c>
      <c r="C146">
        <v>37522279</v>
      </c>
      <c r="D146">
        <v>350</v>
      </c>
      <c r="E146">
        <v>1E-3</v>
      </c>
      <c r="F146">
        <v>15463494</v>
      </c>
      <c r="G146">
        <v>38469</v>
      </c>
      <c r="H146">
        <v>2246</v>
      </c>
      <c r="I146">
        <v>5.6499999999999996E-3</v>
      </c>
      <c r="J146">
        <v>0.98441000000000001</v>
      </c>
      <c r="K146">
        <v>1</v>
      </c>
      <c r="L146">
        <v>5.1653299999999999E-2</v>
      </c>
      <c r="M146">
        <v>0.92676199999999997</v>
      </c>
      <c r="N146">
        <v>5.6026699999999999E-2</v>
      </c>
      <c r="O146">
        <v>0.59726100000000004</v>
      </c>
    </row>
    <row r="147" spans="2:15" hidden="1" x14ac:dyDescent="0.25">
      <c r="B147" t="s">
        <v>1</v>
      </c>
      <c r="C147">
        <v>37522279</v>
      </c>
      <c r="D147">
        <v>350</v>
      </c>
      <c r="E147">
        <v>9.7656299999999995E-4</v>
      </c>
      <c r="F147">
        <v>9211985</v>
      </c>
      <c r="G147">
        <v>25506</v>
      </c>
      <c r="H147">
        <v>327</v>
      </c>
      <c r="I147">
        <v>3.7499999999999999E-3</v>
      </c>
      <c r="J147">
        <v>0.99526099999999995</v>
      </c>
      <c r="K147">
        <v>1</v>
      </c>
      <c r="L147">
        <v>3.4299999999999997E-2</v>
      </c>
      <c r="M147">
        <v>0.92633299999999996</v>
      </c>
      <c r="N147">
        <v>4.5510000000000002E-2</v>
      </c>
      <c r="O147">
        <v>0.59877000000000002</v>
      </c>
    </row>
    <row r="148" spans="2:15" x14ac:dyDescent="0.25">
      <c r="B148" t="s">
        <v>2</v>
      </c>
      <c r="C148">
        <v>37522279</v>
      </c>
      <c r="D148">
        <v>350</v>
      </c>
      <c r="E148">
        <v>9.7656299999999995E-4</v>
      </c>
      <c r="F148">
        <v>23472192</v>
      </c>
      <c r="G148">
        <v>28860</v>
      </c>
      <c r="H148">
        <v>3291</v>
      </c>
      <c r="I148">
        <v>3.9500000000000004E-3</v>
      </c>
      <c r="J148">
        <v>0.99351900000000004</v>
      </c>
      <c r="K148">
        <v>0.98333300000000001</v>
      </c>
      <c r="L148">
        <v>3.3599999999999998E-2</v>
      </c>
      <c r="M148">
        <v>0.98624400000000001</v>
      </c>
      <c r="N148">
        <v>1.73467E-2</v>
      </c>
      <c r="O148">
        <v>0.65677200000000002</v>
      </c>
    </row>
    <row r="149" spans="2:15" hidden="1" x14ac:dyDescent="0.25">
      <c r="B149" t="s">
        <v>0</v>
      </c>
      <c r="C149">
        <v>30352298</v>
      </c>
      <c r="D149">
        <v>350</v>
      </c>
      <c r="E149">
        <v>1E-3</v>
      </c>
      <c r="F149">
        <v>15459832</v>
      </c>
      <c r="G149">
        <v>38422</v>
      </c>
      <c r="H149">
        <v>2230</v>
      </c>
      <c r="I149">
        <v>5.6499999999999996E-3</v>
      </c>
      <c r="J149">
        <v>0.98449699999999996</v>
      </c>
      <c r="K149">
        <v>1</v>
      </c>
      <c r="L149">
        <v>5.19733E-2</v>
      </c>
      <c r="M149">
        <v>0.92730199999999996</v>
      </c>
      <c r="N149">
        <v>5.4426700000000001E-2</v>
      </c>
      <c r="O149">
        <v>0.591005</v>
      </c>
    </row>
    <row r="150" spans="2:15" hidden="1" x14ac:dyDescent="0.25">
      <c r="B150" t="s">
        <v>1</v>
      </c>
      <c r="C150">
        <v>30352298</v>
      </c>
      <c r="D150">
        <v>350</v>
      </c>
      <c r="E150">
        <v>9.7656299999999995E-4</v>
      </c>
      <c r="F150">
        <v>9210466</v>
      </c>
      <c r="G150">
        <v>24585</v>
      </c>
      <c r="H150">
        <v>312</v>
      </c>
      <c r="I150">
        <v>3.7000000000000002E-3</v>
      </c>
      <c r="J150">
        <v>0.99212999999999996</v>
      </c>
      <c r="K150">
        <v>1</v>
      </c>
      <c r="L150">
        <v>3.3349999999999998E-2</v>
      </c>
      <c r="M150">
        <v>0.92832499999999996</v>
      </c>
      <c r="N150">
        <v>4.5453300000000002E-2</v>
      </c>
      <c r="O150">
        <v>0.59009</v>
      </c>
    </row>
    <row r="151" spans="2:15" x14ac:dyDescent="0.25">
      <c r="B151" t="s">
        <v>2</v>
      </c>
      <c r="C151">
        <v>30352298</v>
      </c>
      <c r="D151">
        <v>350</v>
      </c>
      <c r="E151">
        <v>9.7656299999999995E-4</v>
      </c>
      <c r="F151">
        <v>23470836</v>
      </c>
      <c r="G151">
        <v>28548</v>
      </c>
      <c r="H151">
        <v>3244</v>
      </c>
      <c r="I151">
        <v>3.7000000000000002E-3</v>
      </c>
      <c r="J151">
        <v>0.98947300000000005</v>
      </c>
      <c r="K151">
        <v>1</v>
      </c>
      <c r="L151">
        <v>3.3500000000000002E-2</v>
      </c>
      <c r="M151">
        <v>0.98702199999999995</v>
      </c>
      <c r="N151">
        <v>1.8893299999999998E-2</v>
      </c>
      <c r="O151">
        <v>0.65448099999999998</v>
      </c>
    </row>
    <row r="152" spans="2:15" hidden="1" x14ac:dyDescent="0.25">
      <c r="B152" t="s">
        <v>0</v>
      </c>
      <c r="C152">
        <v>31191236</v>
      </c>
      <c r="D152">
        <v>350</v>
      </c>
      <c r="E152">
        <v>1E-3</v>
      </c>
      <c r="F152">
        <v>15456311</v>
      </c>
      <c r="G152">
        <v>37346</v>
      </c>
      <c r="H152">
        <v>2230</v>
      </c>
      <c r="I152">
        <v>5.5999999999999999E-3</v>
      </c>
      <c r="J152">
        <v>0.98206199999999999</v>
      </c>
      <c r="K152">
        <v>1</v>
      </c>
      <c r="L152">
        <v>5.1493299999999999E-2</v>
      </c>
      <c r="M152">
        <v>0.926311</v>
      </c>
      <c r="N152">
        <v>5.37867E-2</v>
      </c>
      <c r="O152">
        <v>0.59843900000000005</v>
      </c>
    </row>
    <row r="153" spans="2:15" hidden="1" x14ac:dyDescent="0.25">
      <c r="B153" t="s">
        <v>1</v>
      </c>
      <c r="C153">
        <v>31191236</v>
      </c>
      <c r="D153">
        <v>350</v>
      </c>
      <c r="E153">
        <v>9.7656299999999995E-4</v>
      </c>
      <c r="F153">
        <v>9207536</v>
      </c>
      <c r="G153">
        <v>24788</v>
      </c>
      <c r="H153">
        <v>312</v>
      </c>
      <c r="I153">
        <v>3.7000000000000002E-3</v>
      </c>
      <c r="J153">
        <v>0.99055599999999999</v>
      </c>
      <c r="K153">
        <v>1</v>
      </c>
      <c r="L153">
        <v>3.39E-2</v>
      </c>
      <c r="M153">
        <v>0.92559199999999997</v>
      </c>
      <c r="N153">
        <v>4.5600000000000002E-2</v>
      </c>
      <c r="O153">
        <v>0.60069899999999998</v>
      </c>
    </row>
    <row r="154" spans="2:15" x14ac:dyDescent="0.25">
      <c r="B154" t="s">
        <v>2</v>
      </c>
      <c r="C154">
        <v>31191236</v>
      </c>
      <c r="D154">
        <v>350</v>
      </c>
      <c r="E154">
        <v>9.7656299999999995E-4</v>
      </c>
      <c r="F154">
        <v>23469064</v>
      </c>
      <c r="G154">
        <v>28236</v>
      </c>
      <c r="H154">
        <v>3229</v>
      </c>
      <c r="I154">
        <v>3.4499999999999999E-3</v>
      </c>
      <c r="J154">
        <v>0.99666699999999997</v>
      </c>
      <c r="K154">
        <v>1</v>
      </c>
      <c r="L154">
        <v>3.3450000000000001E-2</v>
      </c>
      <c r="M154">
        <v>0.98486799999999997</v>
      </c>
      <c r="N154">
        <v>1.76667E-2</v>
      </c>
      <c r="O154">
        <v>0.66080300000000003</v>
      </c>
    </row>
    <row r="155" spans="2:15" hidden="1" x14ac:dyDescent="0.25">
      <c r="B155" t="s">
        <v>0</v>
      </c>
      <c r="C155">
        <v>33239337</v>
      </c>
      <c r="D155">
        <v>500</v>
      </c>
      <c r="E155">
        <v>1E-3</v>
      </c>
      <c r="F155">
        <v>13611776</v>
      </c>
      <c r="G155">
        <v>35614</v>
      </c>
      <c r="H155">
        <v>2043</v>
      </c>
      <c r="I155">
        <v>5.2366699999999997E-3</v>
      </c>
      <c r="J155">
        <v>0.96144200000000002</v>
      </c>
      <c r="K155">
        <v>1</v>
      </c>
      <c r="L155">
        <v>4.6050000000000001E-2</v>
      </c>
      <c r="M155">
        <v>0.91378099999999995</v>
      </c>
      <c r="N155">
        <v>6.2E-2</v>
      </c>
      <c r="O155">
        <v>0.56762800000000002</v>
      </c>
    </row>
    <row r="156" spans="2:15" hidden="1" x14ac:dyDescent="0.25">
      <c r="B156" t="s">
        <v>1</v>
      </c>
      <c r="C156">
        <v>33239337</v>
      </c>
      <c r="D156">
        <v>500</v>
      </c>
      <c r="E156">
        <v>9.7656299999999995E-4</v>
      </c>
      <c r="F156">
        <v>7697829</v>
      </c>
      <c r="G156">
        <v>25084</v>
      </c>
      <c r="H156">
        <v>296</v>
      </c>
      <c r="I156">
        <v>3.9266700000000002E-3</v>
      </c>
      <c r="J156">
        <v>0.99305600000000005</v>
      </c>
      <c r="K156">
        <v>1</v>
      </c>
      <c r="L156">
        <v>3.6076700000000003E-2</v>
      </c>
      <c r="M156">
        <v>0.913991</v>
      </c>
      <c r="N156">
        <v>5.5813300000000003E-2</v>
      </c>
      <c r="O156">
        <v>0.56828699999999999</v>
      </c>
    </row>
    <row r="157" spans="2:15" x14ac:dyDescent="0.25">
      <c r="B157" t="s">
        <v>2</v>
      </c>
      <c r="C157">
        <v>33239337</v>
      </c>
      <c r="D157">
        <v>500</v>
      </c>
      <c r="E157">
        <v>9.7656299999999995E-4</v>
      </c>
      <c r="F157">
        <v>23494962</v>
      </c>
      <c r="G157">
        <v>28454</v>
      </c>
      <c r="H157">
        <v>3260</v>
      </c>
      <c r="I157">
        <v>3.9666700000000003E-3</v>
      </c>
      <c r="J157">
        <v>0.97579400000000005</v>
      </c>
      <c r="K157">
        <v>1</v>
      </c>
      <c r="L157">
        <v>3.6196699999999998E-2</v>
      </c>
      <c r="M157">
        <v>0.98485900000000004</v>
      </c>
      <c r="N157">
        <v>1.7826700000000001E-2</v>
      </c>
      <c r="O157">
        <v>0.63733799999999996</v>
      </c>
    </row>
    <row r="158" spans="2:15" hidden="1" x14ac:dyDescent="0.25">
      <c r="B158" t="s">
        <v>0</v>
      </c>
      <c r="C158">
        <v>34363446</v>
      </c>
      <c r="D158">
        <v>500</v>
      </c>
      <c r="E158">
        <v>1E-3</v>
      </c>
      <c r="F158">
        <v>13623711</v>
      </c>
      <c r="G158">
        <v>35928</v>
      </c>
      <c r="H158">
        <v>2174</v>
      </c>
      <c r="I158">
        <v>5.1500000000000001E-3</v>
      </c>
      <c r="J158">
        <v>0.97912699999999997</v>
      </c>
      <c r="K158">
        <v>1</v>
      </c>
      <c r="L158">
        <v>4.4996700000000001E-2</v>
      </c>
      <c r="M158">
        <v>0.91605899999999996</v>
      </c>
      <c r="N158">
        <v>5.1776700000000002E-2</v>
      </c>
      <c r="O158">
        <v>0.56705300000000003</v>
      </c>
    </row>
    <row r="159" spans="2:15" hidden="1" x14ac:dyDescent="0.25">
      <c r="B159" t="s">
        <v>1</v>
      </c>
      <c r="C159">
        <v>34363446</v>
      </c>
      <c r="D159">
        <v>500</v>
      </c>
      <c r="E159">
        <v>9.7656299999999995E-4</v>
      </c>
      <c r="F159">
        <v>7710078</v>
      </c>
      <c r="G159">
        <v>25083</v>
      </c>
      <c r="H159">
        <v>306</v>
      </c>
      <c r="I159">
        <v>3.8E-3</v>
      </c>
      <c r="J159">
        <v>1</v>
      </c>
      <c r="K159">
        <v>1</v>
      </c>
      <c r="L159">
        <v>3.2926700000000003E-2</v>
      </c>
      <c r="M159">
        <v>0.91525400000000001</v>
      </c>
      <c r="N159">
        <v>4.61967E-2</v>
      </c>
      <c r="O159">
        <v>0.567415</v>
      </c>
    </row>
    <row r="160" spans="2:15" x14ac:dyDescent="0.25">
      <c r="B160" t="s">
        <v>2</v>
      </c>
      <c r="C160">
        <v>34363446</v>
      </c>
      <c r="D160">
        <v>500</v>
      </c>
      <c r="E160">
        <v>9.7656299999999995E-4</v>
      </c>
      <c r="F160">
        <v>23506707</v>
      </c>
      <c r="G160">
        <v>28572</v>
      </c>
      <c r="H160">
        <v>3343</v>
      </c>
      <c r="I160">
        <v>4.45E-3</v>
      </c>
      <c r="J160">
        <v>0.98058100000000004</v>
      </c>
      <c r="K160">
        <v>0.99523799999999996</v>
      </c>
      <c r="L160">
        <v>3.4099999999999998E-2</v>
      </c>
      <c r="M160">
        <v>0.98607500000000003</v>
      </c>
      <c r="N160">
        <v>1.8203299999999999E-2</v>
      </c>
      <c r="O160">
        <v>0.63087000000000004</v>
      </c>
    </row>
    <row r="161" spans="2:15" hidden="1" x14ac:dyDescent="0.25">
      <c r="B161" t="s">
        <v>0</v>
      </c>
      <c r="C161">
        <v>35289372</v>
      </c>
      <c r="D161">
        <v>500</v>
      </c>
      <c r="E161">
        <v>1E-3</v>
      </c>
      <c r="F161">
        <v>13614348</v>
      </c>
      <c r="G161">
        <v>36098</v>
      </c>
      <c r="H161">
        <v>2043</v>
      </c>
      <c r="I161">
        <v>4.7999999999999996E-3</v>
      </c>
      <c r="J161">
        <v>0.98796300000000004</v>
      </c>
      <c r="K161">
        <v>1</v>
      </c>
      <c r="L161">
        <v>4.4350000000000001E-2</v>
      </c>
      <c r="M161">
        <v>0.91501600000000005</v>
      </c>
      <c r="N161">
        <v>5.0746699999999999E-2</v>
      </c>
      <c r="O161">
        <v>0.56665200000000004</v>
      </c>
    </row>
    <row r="162" spans="2:15" hidden="1" x14ac:dyDescent="0.25">
      <c r="B162" t="s">
        <v>1</v>
      </c>
      <c r="C162">
        <v>35289372</v>
      </c>
      <c r="D162">
        <v>500</v>
      </c>
      <c r="E162">
        <v>9.7656299999999995E-4</v>
      </c>
      <c r="F162">
        <v>7698759</v>
      </c>
      <c r="G162">
        <v>25615</v>
      </c>
      <c r="H162">
        <v>312</v>
      </c>
      <c r="I162">
        <v>3.7000000000000002E-3</v>
      </c>
      <c r="J162">
        <v>0.99697000000000002</v>
      </c>
      <c r="K162">
        <v>1</v>
      </c>
      <c r="L162">
        <v>3.4299999999999997E-2</v>
      </c>
      <c r="M162">
        <v>0.91462699999999997</v>
      </c>
      <c r="N162">
        <v>4.5199999999999997E-2</v>
      </c>
      <c r="O162">
        <v>0.56855599999999995</v>
      </c>
    </row>
    <row r="163" spans="2:15" x14ac:dyDescent="0.25">
      <c r="B163" t="s">
        <v>2</v>
      </c>
      <c r="C163">
        <v>35289372</v>
      </c>
      <c r="D163">
        <v>500</v>
      </c>
      <c r="E163">
        <v>9.7656299999999995E-4</v>
      </c>
      <c r="F163">
        <v>23494930</v>
      </c>
      <c r="G163">
        <v>28844</v>
      </c>
      <c r="H163">
        <v>3244</v>
      </c>
      <c r="I163">
        <v>4.0499999999999998E-3</v>
      </c>
      <c r="J163">
        <v>0.98375699999999999</v>
      </c>
      <c r="K163">
        <v>1</v>
      </c>
      <c r="L163">
        <v>3.4099999999999998E-2</v>
      </c>
      <c r="M163">
        <v>0.98603600000000002</v>
      </c>
      <c r="N163">
        <v>1.7826700000000001E-2</v>
      </c>
      <c r="O163">
        <v>0.63061400000000001</v>
      </c>
    </row>
    <row r="164" spans="2:15" hidden="1" x14ac:dyDescent="0.25">
      <c r="B164" t="s">
        <v>0</v>
      </c>
      <c r="C164">
        <v>32575072</v>
      </c>
      <c r="D164">
        <v>650</v>
      </c>
      <c r="E164">
        <v>1E-3</v>
      </c>
      <c r="F164">
        <v>12852842</v>
      </c>
      <c r="G164">
        <v>34320</v>
      </c>
      <c r="H164">
        <v>1996</v>
      </c>
      <c r="I164">
        <v>4.5999999999999999E-3</v>
      </c>
      <c r="J164">
        <v>0.99444399999999999</v>
      </c>
      <c r="K164">
        <v>1</v>
      </c>
      <c r="L164">
        <v>4.23667E-2</v>
      </c>
      <c r="M164">
        <v>0.90026600000000001</v>
      </c>
      <c r="N164">
        <v>5.0693299999999997E-2</v>
      </c>
      <c r="O164">
        <v>0.54568099999999997</v>
      </c>
    </row>
    <row r="165" spans="2:15" hidden="1" x14ac:dyDescent="0.25">
      <c r="B165" t="s">
        <v>1</v>
      </c>
      <c r="C165">
        <v>32575072</v>
      </c>
      <c r="D165">
        <v>650</v>
      </c>
      <c r="E165">
        <v>9.7656299999999995E-4</v>
      </c>
      <c r="F165">
        <v>7317006</v>
      </c>
      <c r="G165">
        <v>25256</v>
      </c>
      <c r="H165">
        <v>312</v>
      </c>
      <c r="I165">
        <v>3.8999999999999998E-3</v>
      </c>
      <c r="J165">
        <v>0.974074</v>
      </c>
      <c r="K165">
        <v>1</v>
      </c>
      <c r="L165">
        <v>3.4099999999999998E-2</v>
      </c>
      <c r="M165">
        <v>0.89943399999999996</v>
      </c>
      <c r="N165">
        <v>4.5656700000000001E-2</v>
      </c>
      <c r="O165">
        <v>0.54276599999999997</v>
      </c>
    </row>
    <row r="166" spans="2:15" x14ac:dyDescent="0.25">
      <c r="B166" t="s">
        <v>2</v>
      </c>
      <c r="C166">
        <v>32575072</v>
      </c>
      <c r="D166">
        <v>650</v>
      </c>
      <c r="E166">
        <v>9.7656299999999995E-4</v>
      </c>
      <c r="F166">
        <v>23511933</v>
      </c>
      <c r="G166">
        <v>28454</v>
      </c>
      <c r="H166">
        <v>3291</v>
      </c>
      <c r="I166">
        <v>3.7499999999999999E-3</v>
      </c>
      <c r="J166">
        <v>0.98452399999999995</v>
      </c>
      <c r="K166">
        <v>1</v>
      </c>
      <c r="L166">
        <v>3.3599999999999998E-2</v>
      </c>
      <c r="M166">
        <v>0.98680900000000005</v>
      </c>
      <c r="N166">
        <v>1.7399999999999999E-2</v>
      </c>
      <c r="O166">
        <v>0.61389300000000002</v>
      </c>
    </row>
    <row r="167" spans="2:15" hidden="1" x14ac:dyDescent="0.25">
      <c r="B167" t="s">
        <v>0</v>
      </c>
      <c r="C167">
        <v>32424332</v>
      </c>
      <c r="D167">
        <v>650</v>
      </c>
      <c r="E167">
        <v>1E-3</v>
      </c>
      <c r="F167">
        <v>12860886</v>
      </c>
      <c r="G167">
        <v>34959</v>
      </c>
      <c r="H167">
        <v>1934</v>
      </c>
      <c r="I167">
        <v>5.0000000000000001E-3</v>
      </c>
      <c r="J167">
        <v>0.98968299999999998</v>
      </c>
      <c r="K167">
        <v>1</v>
      </c>
      <c r="L167">
        <v>4.215E-2</v>
      </c>
      <c r="M167">
        <v>0.90102700000000002</v>
      </c>
      <c r="N167">
        <v>5.0746699999999999E-2</v>
      </c>
      <c r="O167">
        <v>0.54837800000000003</v>
      </c>
    </row>
    <row r="168" spans="2:15" hidden="1" x14ac:dyDescent="0.25">
      <c r="B168" t="s">
        <v>1</v>
      </c>
      <c r="C168">
        <v>32424332</v>
      </c>
      <c r="D168">
        <v>650</v>
      </c>
      <c r="E168">
        <v>9.7656299999999995E-4</v>
      </c>
      <c r="F168">
        <v>7327430</v>
      </c>
      <c r="G168">
        <v>24960</v>
      </c>
      <c r="H168">
        <v>296</v>
      </c>
      <c r="I168">
        <v>3.7000000000000002E-3</v>
      </c>
      <c r="J168">
        <v>0.98419199999999996</v>
      </c>
      <c r="K168">
        <v>1</v>
      </c>
      <c r="L168">
        <v>3.3349999999999998E-2</v>
      </c>
      <c r="M168">
        <v>0.90019899999999997</v>
      </c>
      <c r="N168">
        <v>4.5653300000000001E-2</v>
      </c>
      <c r="O168">
        <v>0.54173000000000004</v>
      </c>
    </row>
    <row r="169" spans="2:15" x14ac:dyDescent="0.25">
      <c r="B169" t="s">
        <v>2</v>
      </c>
      <c r="C169">
        <v>32424332</v>
      </c>
      <c r="D169">
        <v>650</v>
      </c>
      <c r="E169">
        <v>9.7656299999999995E-4</v>
      </c>
      <c r="F169">
        <v>23522741</v>
      </c>
      <c r="G169">
        <v>28563</v>
      </c>
      <c r="H169">
        <v>3260</v>
      </c>
      <c r="I169">
        <v>3.8E-3</v>
      </c>
      <c r="J169">
        <v>0.98783100000000001</v>
      </c>
      <c r="K169">
        <v>1</v>
      </c>
      <c r="L169">
        <v>3.3750000000000002E-2</v>
      </c>
      <c r="M169">
        <v>0.98567000000000005</v>
      </c>
      <c r="N169">
        <v>1.788E-2</v>
      </c>
      <c r="O169">
        <v>0.618309</v>
      </c>
    </row>
    <row r="170" spans="2:15" hidden="1" x14ac:dyDescent="0.25">
      <c r="B170" t="s">
        <v>0</v>
      </c>
      <c r="C170">
        <v>30407287</v>
      </c>
      <c r="D170">
        <v>650</v>
      </c>
      <c r="E170">
        <v>1E-3</v>
      </c>
      <c r="F170">
        <v>12858316</v>
      </c>
      <c r="G170">
        <v>33867</v>
      </c>
      <c r="H170">
        <v>1950</v>
      </c>
      <c r="I170">
        <v>4.7999999999999996E-3</v>
      </c>
      <c r="J170">
        <v>0.98902400000000001</v>
      </c>
      <c r="K170">
        <v>1</v>
      </c>
      <c r="L170">
        <v>4.1750000000000002E-2</v>
      </c>
      <c r="M170">
        <v>0.90539899999999995</v>
      </c>
      <c r="N170">
        <v>5.0853299999999997E-2</v>
      </c>
      <c r="O170">
        <v>0.54637000000000002</v>
      </c>
    </row>
    <row r="171" spans="2:15" hidden="1" x14ac:dyDescent="0.25">
      <c r="B171" t="s">
        <v>1</v>
      </c>
      <c r="C171">
        <v>30407287</v>
      </c>
      <c r="D171">
        <v>650</v>
      </c>
      <c r="E171">
        <v>9.7656299999999995E-4</v>
      </c>
      <c r="F171">
        <v>7321673</v>
      </c>
      <c r="G171">
        <v>24601</v>
      </c>
      <c r="H171">
        <v>312</v>
      </c>
      <c r="I171">
        <v>3.8500000000000001E-3</v>
      </c>
      <c r="J171">
        <v>0.97104699999999999</v>
      </c>
      <c r="K171">
        <v>1</v>
      </c>
      <c r="L171">
        <v>3.3500000000000002E-2</v>
      </c>
      <c r="M171">
        <v>0.90479100000000001</v>
      </c>
      <c r="N171">
        <v>4.5199999999999997E-2</v>
      </c>
      <c r="O171">
        <v>0.54360200000000003</v>
      </c>
    </row>
    <row r="172" spans="2:15" x14ac:dyDescent="0.25">
      <c r="B172" t="s">
        <v>2</v>
      </c>
      <c r="C172">
        <v>30407287</v>
      </c>
      <c r="D172">
        <v>650</v>
      </c>
      <c r="E172">
        <v>9.7656299999999995E-4</v>
      </c>
      <c r="F172">
        <v>23517583</v>
      </c>
      <c r="G172">
        <v>28251</v>
      </c>
      <c r="H172">
        <v>3276</v>
      </c>
      <c r="I172">
        <v>3.7499999999999999E-3</v>
      </c>
      <c r="J172">
        <v>0.98156600000000005</v>
      </c>
      <c r="K172">
        <v>1</v>
      </c>
      <c r="L172">
        <v>3.39E-2</v>
      </c>
      <c r="M172">
        <v>0.98465599999999998</v>
      </c>
      <c r="N172">
        <v>1.7133300000000001E-2</v>
      </c>
      <c r="O172">
        <v>0.61366900000000002</v>
      </c>
    </row>
    <row r="173" spans="2:15" hidden="1" x14ac:dyDescent="0.25">
      <c r="B173" t="s">
        <v>0</v>
      </c>
      <c r="C173">
        <v>36655398</v>
      </c>
      <c r="D173">
        <v>800</v>
      </c>
      <c r="E173">
        <v>1E-3</v>
      </c>
      <c r="F173">
        <v>11682860</v>
      </c>
      <c r="G173">
        <v>33930</v>
      </c>
      <c r="H173">
        <v>1840</v>
      </c>
      <c r="I173">
        <v>4.3499999999999997E-3</v>
      </c>
      <c r="J173">
        <v>0.98857099999999998</v>
      </c>
      <c r="K173">
        <v>1</v>
      </c>
      <c r="L173">
        <v>3.9100000000000003E-2</v>
      </c>
      <c r="M173">
        <v>0.89269600000000005</v>
      </c>
      <c r="N173">
        <v>4.8773299999999999E-2</v>
      </c>
      <c r="O173">
        <v>0.52020500000000003</v>
      </c>
    </row>
    <row r="174" spans="2:15" hidden="1" x14ac:dyDescent="0.25">
      <c r="B174" t="s">
        <v>1</v>
      </c>
      <c r="C174">
        <v>36655398</v>
      </c>
      <c r="D174">
        <v>800</v>
      </c>
      <c r="E174">
        <v>9.7656299999999995E-4</v>
      </c>
      <c r="F174">
        <v>6570752</v>
      </c>
      <c r="G174">
        <v>25506</v>
      </c>
      <c r="H174">
        <v>296</v>
      </c>
      <c r="I174">
        <v>3.65E-3</v>
      </c>
      <c r="J174">
        <v>0.99111099999999996</v>
      </c>
      <c r="K174">
        <v>1</v>
      </c>
      <c r="L174">
        <v>3.4000000000000002E-2</v>
      </c>
      <c r="M174">
        <v>0.89219599999999999</v>
      </c>
      <c r="N174">
        <v>4.58E-2</v>
      </c>
      <c r="O174">
        <v>0.52166299999999999</v>
      </c>
    </row>
    <row r="175" spans="2:15" x14ac:dyDescent="0.25">
      <c r="B175" t="s">
        <v>2</v>
      </c>
      <c r="C175">
        <v>36655398</v>
      </c>
      <c r="D175">
        <v>800</v>
      </c>
      <c r="E175">
        <v>9.7656299999999995E-4</v>
      </c>
      <c r="F175">
        <v>23538122</v>
      </c>
      <c r="G175">
        <v>28860</v>
      </c>
      <c r="H175">
        <v>3291</v>
      </c>
      <c r="I175">
        <v>3.8500000000000001E-3</v>
      </c>
      <c r="J175">
        <v>0.98394400000000004</v>
      </c>
      <c r="K175">
        <v>1</v>
      </c>
      <c r="L175">
        <v>3.32E-2</v>
      </c>
      <c r="M175">
        <v>0.98628800000000005</v>
      </c>
      <c r="N175">
        <v>1.7933299999999999E-2</v>
      </c>
      <c r="O175">
        <v>0.60851500000000003</v>
      </c>
    </row>
    <row r="176" spans="2:15" hidden="1" x14ac:dyDescent="0.25">
      <c r="B176" t="s">
        <v>0</v>
      </c>
      <c r="C176">
        <v>35817486</v>
      </c>
      <c r="D176">
        <v>800</v>
      </c>
      <c r="E176">
        <v>1E-3</v>
      </c>
      <c r="F176">
        <v>11681917</v>
      </c>
      <c r="G176">
        <v>33103</v>
      </c>
      <c r="H176">
        <v>1856</v>
      </c>
      <c r="I176">
        <v>4.5500000000000002E-3</v>
      </c>
      <c r="J176">
        <v>0.98276300000000005</v>
      </c>
      <c r="K176">
        <v>1</v>
      </c>
      <c r="L176">
        <v>3.9550000000000002E-2</v>
      </c>
      <c r="M176">
        <v>0.89524400000000004</v>
      </c>
      <c r="N176">
        <v>4.86667E-2</v>
      </c>
      <c r="O176">
        <v>0.51906699999999995</v>
      </c>
    </row>
    <row r="177" spans="2:15" hidden="1" x14ac:dyDescent="0.25">
      <c r="B177" t="s">
        <v>1</v>
      </c>
      <c r="C177">
        <v>35817486</v>
      </c>
      <c r="D177">
        <v>800</v>
      </c>
      <c r="E177">
        <v>9.7656299999999995E-4</v>
      </c>
      <c r="F177">
        <v>6570230</v>
      </c>
      <c r="G177">
        <v>25334</v>
      </c>
      <c r="H177">
        <v>296</v>
      </c>
      <c r="I177">
        <v>3.5999999999999999E-3</v>
      </c>
      <c r="J177">
        <v>1</v>
      </c>
      <c r="K177">
        <v>1</v>
      </c>
      <c r="L177">
        <v>3.44E-2</v>
      </c>
      <c r="M177">
        <v>0.89480199999999999</v>
      </c>
      <c r="N177">
        <v>4.5150000000000003E-2</v>
      </c>
      <c r="O177">
        <v>0.51934199999999997</v>
      </c>
    </row>
    <row r="178" spans="2:15" x14ac:dyDescent="0.25">
      <c r="B178" t="s">
        <v>2</v>
      </c>
      <c r="C178">
        <v>35817486</v>
      </c>
      <c r="D178">
        <v>800</v>
      </c>
      <c r="E178">
        <v>9.7656299999999995E-4</v>
      </c>
      <c r="F178">
        <v>23538437</v>
      </c>
      <c r="G178">
        <v>29047</v>
      </c>
      <c r="H178">
        <v>3463</v>
      </c>
      <c r="I178">
        <v>3.9500000000000004E-3</v>
      </c>
      <c r="J178">
        <v>0.99855099999999997</v>
      </c>
      <c r="K178">
        <v>1</v>
      </c>
      <c r="L178">
        <v>3.3300000000000003E-2</v>
      </c>
      <c r="M178">
        <v>0.986429</v>
      </c>
      <c r="N178">
        <v>1.772E-2</v>
      </c>
      <c r="O178">
        <v>0.60133499999999995</v>
      </c>
    </row>
    <row r="179" spans="2:15" hidden="1" x14ac:dyDescent="0.25">
      <c r="B179" t="s">
        <v>0</v>
      </c>
      <c r="C179">
        <v>28743478</v>
      </c>
      <c r="D179">
        <v>800</v>
      </c>
      <c r="E179">
        <v>1E-3</v>
      </c>
      <c r="F179">
        <v>11675893</v>
      </c>
      <c r="G179">
        <v>33009</v>
      </c>
      <c r="H179">
        <v>1825</v>
      </c>
      <c r="I179">
        <v>4.1000000000000003E-3</v>
      </c>
      <c r="J179">
        <v>0.98343899999999995</v>
      </c>
      <c r="K179">
        <v>1</v>
      </c>
      <c r="L179">
        <v>3.9300000000000002E-2</v>
      </c>
      <c r="M179">
        <v>0.89380899999999996</v>
      </c>
      <c r="N179">
        <v>4.8986700000000001E-2</v>
      </c>
      <c r="O179">
        <v>0.52102300000000001</v>
      </c>
    </row>
    <row r="180" spans="2:15" hidden="1" x14ac:dyDescent="0.25">
      <c r="B180" t="s">
        <v>1</v>
      </c>
      <c r="C180">
        <v>28743478</v>
      </c>
      <c r="D180">
        <v>800</v>
      </c>
      <c r="E180">
        <v>9.7656299999999995E-4</v>
      </c>
      <c r="F180">
        <v>6565667</v>
      </c>
      <c r="G180">
        <v>24523</v>
      </c>
      <c r="H180">
        <v>312</v>
      </c>
      <c r="I180">
        <v>3.7000000000000002E-3</v>
      </c>
      <c r="J180">
        <v>0.99629599999999996</v>
      </c>
      <c r="K180">
        <v>1</v>
      </c>
      <c r="L180">
        <v>3.4250000000000003E-2</v>
      </c>
      <c r="M180">
        <v>0.89341400000000004</v>
      </c>
      <c r="N180">
        <v>4.4850000000000001E-2</v>
      </c>
      <c r="O180">
        <v>0.52047100000000002</v>
      </c>
    </row>
    <row r="181" spans="2:15" x14ac:dyDescent="0.25">
      <c r="B181" t="s">
        <v>2</v>
      </c>
      <c r="C181">
        <v>28743478</v>
      </c>
      <c r="D181">
        <v>800</v>
      </c>
      <c r="E181">
        <v>9.7656299999999995E-4</v>
      </c>
      <c r="F181">
        <v>23531718</v>
      </c>
      <c r="G181">
        <v>27955</v>
      </c>
      <c r="H181">
        <v>3229</v>
      </c>
      <c r="I181">
        <v>3.8999999999999998E-3</v>
      </c>
      <c r="J181">
        <v>0.99107100000000004</v>
      </c>
      <c r="K181">
        <v>1</v>
      </c>
      <c r="L181">
        <v>3.3799999999999997E-2</v>
      </c>
      <c r="M181">
        <v>0.98492000000000002</v>
      </c>
      <c r="N181">
        <v>1.8893299999999998E-2</v>
      </c>
      <c r="O181">
        <v>0.60177800000000004</v>
      </c>
    </row>
    <row r="182" spans="2:15" hidden="1" x14ac:dyDescent="0.25">
      <c r="B182" t="s">
        <v>0</v>
      </c>
      <c r="C182">
        <v>37283800</v>
      </c>
      <c r="D182">
        <v>950</v>
      </c>
      <c r="E182">
        <v>1E-3</v>
      </c>
      <c r="F182">
        <v>11482116</v>
      </c>
      <c r="G182">
        <v>33306</v>
      </c>
      <c r="H182">
        <v>1762</v>
      </c>
      <c r="I182">
        <v>4.4999999999999997E-3</v>
      </c>
      <c r="J182">
        <v>0.99666699999999997</v>
      </c>
      <c r="K182">
        <v>1</v>
      </c>
      <c r="L182">
        <v>4.1399999999999999E-2</v>
      </c>
      <c r="M182">
        <v>0.88693200000000005</v>
      </c>
      <c r="N182">
        <v>4.8293299999999997E-2</v>
      </c>
      <c r="O182">
        <v>0.499504</v>
      </c>
    </row>
    <row r="183" spans="2:15" hidden="1" x14ac:dyDescent="0.25">
      <c r="B183" t="s">
        <v>1</v>
      </c>
      <c r="C183">
        <v>37283800</v>
      </c>
      <c r="D183">
        <v>950</v>
      </c>
      <c r="E183">
        <v>9.7656299999999995E-4</v>
      </c>
      <c r="F183">
        <v>6575241</v>
      </c>
      <c r="G183">
        <v>25365</v>
      </c>
      <c r="H183">
        <v>296</v>
      </c>
      <c r="I183">
        <v>3.8999999999999998E-3</v>
      </c>
      <c r="J183">
        <v>1</v>
      </c>
      <c r="K183">
        <v>1</v>
      </c>
      <c r="L183">
        <v>3.56E-2</v>
      </c>
      <c r="M183">
        <v>0.88690999999999998</v>
      </c>
      <c r="N183">
        <v>4.5150000000000003E-2</v>
      </c>
      <c r="O183">
        <v>0.495612</v>
      </c>
    </row>
    <row r="184" spans="2:15" x14ac:dyDescent="0.25">
      <c r="B184" t="s">
        <v>2</v>
      </c>
      <c r="C184">
        <v>37283800</v>
      </c>
      <c r="D184">
        <v>950</v>
      </c>
      <c r="E184">
        <v>9.7656299999999995E-4</v>
      </c>
      <c r="F184">
        <v>23557516</v>
      </c>
      <c r="G184">
        <v>28875</v>
      </c>
      <c r="H184">
        <v>3213</v>
      </c>
      <c r="I184">
        <v>3.7000000000000002E-3</v>
      </c>
      <c r="J184">
        <v>0.97546299999999997</v>
      </c>
      <c r="K184">
        <v>1</v>
      </c>
      <c r="L184">
        <v>3.5499999999999997E-2</v>
      </c>
      <c r="M184">
        <v>0.98558999999999997</v>
      </c>
      <c r="N184">
        <v>1.76667E-2</v>
      </c>
      <c r="O184">
        <v>0.60008099999999998</v>
      </c>
    </row>
    <row r="185" spans="2:15" hidden="1" x14ac:dyDescent="0.25">
      <c r="B185" t="s">
        <v>0</v>
      </c>
      <c r="C185">
        <v>34692746</v>
      </c>
      <c r="D185">
        <v>950</v>
      </c>
      <c r="E185">
        <v>1E-3</v>
      </c>
      <c r="F185">
        <v>11474520</v>
      </c>
      <c r="G185">
        <v>33493</v>
      </c>
      <c r="H185">
        <v>1762</v>
      </c>
      <c r="I185">
        <v>4.45E-3</v>
      </c>
      <c r="J185">
        <v>0.99419199999999996</v>
      </c>
      <c r="K185">
        <v>1</v>
      </c>
      <c r="L185">
        <v>3.9100000000000003E-2</v>
      </c>
      <c r="M185">
        <v>0.88300999999999996</v>
      </c>
      <c r="N185">
        <v>4.8293299999999997E-2</v>
      </c>
      <c r="O185">
        <v>0.49901800000000002</v>
      </c>
    </row>
    <row r="186" spans="2:15" hidden="1" x14ac:dyDescent="0.25">
      <c r="B186" t="s">
        <v>1</v>
      </c>
      <c r="C186">
        <v>34692746</v>
      </c>
      <c r="D186">
        <v>950</v>
      </c>
      <c r="E186">
        <v>9.7656299999999995E-4</v>
      </c>
      <c r="F186">
        <v>6567741</v>
      </c>
      <c r="G186">
        <v>25209</v>
      </c>
      <c r="H186">
        <v>296</v>
      </c>
      <c r="I186">
        <v>3.8E-3</v>
      </c>
      <c r="J186">
        <v>0.99583299999999997</v>
      </c>
      <c r="K186">
        <v>1</v>
      </c>
      <c r="L186">
        <v>3.39E-2</v>
      </c>
      <c r="M186">
        <v>0.88261900000000004</v>
      </c>
      <c r="N186">
        <v>4.5403300000000001E-2</v>
      </c>
      <c r="O186">
        <v>0.495724</v>
      </c>
    </row>
    <row r="187" spans="2:15" x14ac:dyDescent="0.25">
      <c r="B187" t="s">
        <v>2</v>
      </c>
      <c r="C187">
        <v>34692746</v>
      </c>
      <c r="D187">
        <v>950</v>
      </c>
      <c r="E187">
        <v>9.7656299999999995E-4</v>
      </c>
      <c r="F187">
        <v>23550383</v>
      </c>
      <c r="G187">
        <v>28610</v>
      </c>
      <c r="H187">
        <v>3260</v>
      </c>
      <c r="I187">
        <v>3.7499999999999999E-3</v>
      </c>
      <c r="J187">
        <v>0.99777800000000005</v>
      </c>
      <c r="K187">
        <v>1</v>
      </c>
      <c r="L187">
        <v>3.4000000000000002E-2</v>
      </c>
      <c r="M187">
        <v>0.98637699999999995</v>
      </c>
      <c r="N187">
        <v>1.7399999999999999E-2</v>
      </c>
      <c r="O187">
        <v>0.60037200000000002</v>
      </c>
    </row>
    <row r="188" spans="2:15" hidden="1" x14ac:dyDescent="0.25">
      <c r="B188" t="s">
        <v>0</v>
      </c>
      <c r="C188">
        <v>32647885</v>
      </c>
      <c r="D188">
        <v>950</v>
      </c>
      <c r="E188">
        <v>1E-3</v>
      </c>
      <c r="F188">
        <v>11471271</v>
      </c>
      <c r="G188">
        <v>31933</v>
      </c>
      <c r="H188">
        <v>1903</v>
      </c>
      <c r="I188">
        <v>4.5999999999999999E-3</v>
      </c>
      <c r="J188">
        <v>0.97191899999999998</v>
      </c>
      <c r="K188">
        <v>1</v>
      </c>
      <c r="L188">
        <v>3.9949999999999999E-2</v>
      </c>
      <c r="M188">
        <v>0.88569399999999998</v>
      </c>
      <c r="N188">
        <v>4.8719999999999999E-2</v>
      </c>
      <c r="O188">
        <v>0.49485299999999999</v>
      </c>
    </row>
    <row r="189" spans="2:15" hidden="1" x14ac:dyDescent="0.25">
      <c r="B189" t="s">
        <v>1</v>
      </c>
      <c r="C189">
        <v>32647885</v>
      </c>
      <c r="D189">
        <v>950</v>
      </c>
      <c r="E189">
        <v>9.7656299999999995E-4</v>
      </c>
      <c r="F189">
        <v>6566814</v>
      </c>
      <c r="G189">
        <v>24960</v>
      </c>
      <c r="H189">
        <v>296</v>
      </c>
      <c r="I189">
        <v>4.0000000000000001E-3</v>
      </c>
      <c r="J189">
        <v>0.99624999999999997</v>
      </c>
      <c r="K189">
        <v>1</v>
      </c>
      <c r="L189">
        <v>3.3700000000000001E-2</v>
      </c>
      <c r="M189">
        <v>0.885822</v>
      </c>
      <c r="N189">
        <v>4.5449999999999997E-2</v>
      </c>
      <c r="O189">
        <v>0.49582599999999999</v>
      </c>
    </row>
    <row r="190" spans="2:15" x14ac:dyDescent="0.25">
      <c r="B190" t="s">
        <v>2</v>
      </c>
      <c r="C190">
        <v>32647885</v>
      </c>
      <c r="D190">
        <v>950</v>
      </c>
      <c r="E190">
        <v>9.7656299999999995E-4</v>
      </c>
      <c r="F190">
        <v>23548031</v>
      </c>
      <c r="G190">
        <v>28657</v>
      </c>
      <c r="H190">
        <v>3260</v>
      </c>
      <c r="I190">
        <v>3.7499999999999999E-3</v>
      </c>
      <c r="J190">
        <v>0.98551699999999998</v>
      </c>
      <c r="K190">
        <v>1</v>
      </c>
      <c r="L190">
        <v>3.3399999999999999E-2</v>
      </c>
      <c r="M190">
        <v>0.98543400000000003</v>
      </c>
      <c r="N190">
        <v>1.75067E-2</v>
      </c>
      <c r="O190">
        <v>0.59765299999999999</v>
      </c>
    </row>
    <row r="191" spans="2:15" hidden="1" x14ac:dyDescent="0.25">
      <c r="B191" t="s">
        <v>0</v>
      </c>
      <c r="C191">
        <v>30561882</v>
      </c>
      <c r="D191">
        <v>1100</v>
      </c>
      <c r="E191">
        <v>1E-3</v>
      </c>
      <c r="F191">
        <v>10819428</v>
      </c>
      <c r="G191">
        <v>31028</v>
      </c>
      <c r="H191">
        <v>1887</v>
      </c>
      <c r="I191">
        <v>4.6499999999999996E-3</v>
      </c>
      <c r="J191">
        <v>0.98842600000000003</v>
      </c>
      <c r="K191">
        <v>1</v>
      </c>
      <c r="L191">
        <v>3.8300000000000001E-2</v>
      </c>
      <c r="M191">
        <v>0.881243</v>
      </c>
      <c r="N191">
        <v>4.7973300000000003E-2</v>
      </c>
      <c r="O191">
        <v>0.47916900000000001</v>
      </c>
    </row>
    <row r="192" spans="2:15" hidden="1" x14ac:dyDescent="0.25">
      <c r="B192" t="s">
        <v>1</v>
      </c>
      <c r="C192">
        <v>30561882</v>
      </c>
      <c r="D192">
        <v>1100</v>
      </c>
      <c r="E192">
        <v>9.7656299999999995E-4</v>
      </c>
      <c r="F192">
        <v>6198025</v>
      </c>
      <c r="G192">
        <v>24772</v>
      </c>
      <c r="H192">
        <v>312</v>
      </c>
      <c r="I192">
        <v>3.8500000000000001E-3</v>
      </c>
      <c r="J192">
        <v>0.98663100000000004</v>
      </c>
      <c r="K192">
        <v>1</v>
      </c>
      <c r="L192">
        <v>3.3550000000000003E-2</v>
      </c>
      <c r="M192">
        <v>0.88095100000000004</v>
      </c>
      <c r="N192">
        <v>4.5449999999999997E-2</v>
      </c>
      <c r="O192">
        <v>0.48377799999999999</v>
      </c>
    </row>
    <row r="193" spans="2:15" x14ac:dyDescent="0.25">
      <c r="B193" t="s">
        <v>2</v>
      </c>
      <c r="C193">
        <v>30561882</v>
      </c>
      <c r="D193">
        <v>1100</v>
      </c>
      <c r="E193">
        <v>9.7656299999999995E-4</v>
      </c>
      <c r="F193">
        <v>23569162</v>
      </c>
      <c r="G193">
        <v>28204</v>
      </c>
      <c r="H193">
        <v>3354</v>
      </c>
      <c r="I193">
        <v>3.9500000000000004E-3</v>
      </c>
      <c r="J193">
        <v>1</v>
      </c>
      <c r="K193">
        <v>1</v>
      </c>
      <c r="L193">
        <v>3.3450000000000001E-2</v>
      </c>
      <c r="M193">
        <v>0.98490299999999997</v>
      </c>
      <c r="N193">
        <v>1.7826700000000001E-2</v>
      </c>
      <c r="O193">
        <v>0.58862400000000004</v>
      </c>
    </row>
    <row r="194" spans="2:15" hidden="1" x14ac:dyDescent="0.25">
      <c r="B194" t="s">
        <v>0</v>
      </c>
      <c r="C194">
        <v>30920071</v>
      </c>
      <c r="D194">
        <v>1100</v>
      </c>
      <c r="E194">
        <v>1E-3</v>
      </c>
      <c r="F194">
        <v>10812919</v>
      </c>
      <c r="G194">
        <v>30685</v>
      </c>
      <c r="H194">
        <v>1653</v>
      </c>
      <c r="I194">
        <v>4.45E-3</v>
      </c>
      <c r="J194">
        <v>0.98021199999999997</v>
      </c>
      <c r="K194">
        <v>1</v>
      </c>
      <c r="L194">
        <v>3.8399999999999997E-2</v>
      </c>
      <c r="M194">
        <v>0.87877400000000006</v>
      </c>
      <c r="N194">
        <v>4.8079999999999998E-2</v>
      </c>
      <c r="O194">
        <v>0.479132</v>
      </c>
    </row>
    <row r="195" spans="2:15" hidden="1" x14ac:dyDescent="0.25">
      <c r="B195" t="s">
        <v>1</v>
      </c>
      <c r="C195">
        <v>30920071</v>
      </c>
      <c r="D195">
        <v>1100</v>
      </c>
      <c r="E195">
        <v>9.7656299999999995E-4</v>
      </c>
      <c r="F195">
        <v>6195595</v>
      </c>
      <c r="G195">
        <v>24866</v>
      </c>
      <c r="H195">
        <v>296</v>
      </c>
      <c r="I195">
        <v>3.65E-3</v>
      </c>
      <c r="J195">
        <v>0.99190500000000004</v>
      </c>
      <c r="K195">
        <v>1</v>
      </c>
      <c r="L195">
        <v>3.415E-2</v>
      </c>
      <c r="M195">
        <v>0.87922299999999998</v>
      </c>
      <c r="N195">
        <v>4.4949999999999997E-2</v>
      </c>
      <c r="O195">
        <v>0.48315900000000001</v>
      </c>
    </row>
    <row r="196" spans="2:15" x14ac:dyDescent="0.25">
      <c r="B196" t="s">
        <v>2</v>
      </c>
      <c r="C196">
        <v>30920071</v>
      </c>
      <c r="D196">
        <v>1100</v>
      </c>
      <c r="E196">
        <v>9.7656299999999995E-4</v>
      </c>
      <c r="F196">
        <v>23567161</v>
      </c>
      <c r="G196">
        <v>28126</v>
      </c>
      <c r="H196">
        <v>3369</v>
      </c>
      <c r="I196">
        <v>3.8500000000000001E-3</v>
      </c>
      <c r="J196">
        <v>0.98616599999999999</v>
      </c>
      <c r="K196">
        <v>1</v>
      </c>
      <c r="L196">
        <v>3.2899999999999999E-2</v>
      </c>
      <c r="M196">
        <v>0.98657300000000003</v>
      </c>
      <c r="N196">
        <v>1.7559999999999999E-2</v>
      </c>
      <c r="O196">
        <v>0.58176099999999997</v>
      </c>
    </row>
    <row r="197" spans="2:15" hidden="1" x14ac:dyDescent="0.25">
      <c r="B197" t="s">
        <v>0</v>
      </c>
      <c r="C197">
        <v>33461288</v>
      </c>
      <c r="D197">
        <v>1100</v>
      </c>
      <c r="E197">
        <v>1E-3</v>
      </c>
      <c r="F197">
        <v>10813923</v>
      </c>
      <c r="G197">
        <v>31512</v>
      </c>
      <c r="H197">
        <v>1731</v>
      </c>
      <c r="I197">
        <v>3.9500000000000004E-3</v>
      </c>
      <c r="J197">
        <v>0.98873</v>
      </c>
      <c r="K197">
        <v>1</v>
      </c>
      <c r="L197">
        <v>3.6799999999999999E-2</v>
      </c>
      <c r="M197">
        <v>0.877363</v>
      </c>
      <c r="N197">
        <v>4.8773299999999999E-2</v>
      </c>
      <c r="O197">
        <v>0.48355900000000002</v>
      </c>
    </row>
    <row r="198" spans="2:15" hidden="1" x14ac:dyDescent="0.25">
      <c r="B198" t="s">
        <v>1</v>
      </c>
      <c r="C198">
        <v>33461288</v>
      </c>
      <c r="D198">
        <v>1100</v>
      </c>
      <c r="E198">
        <v>9.7656299999999995E-4</v>
      </c>
      <c r="F198">
        <v>6196673</v>
      </c>
      <c r="G198">
        <v>25069</v>
      </c>
      <c r="H198">
        <v>312</v>
      </c>
      <c r="I198">
        <v>4.1000000000000003E-3</v>
      </c>
      <c r="J198">
        <v>1</v>
      </c>
      <c r="K198">
        <v>1</v>
      </c>
      <c r="L198">
        <v>3.4000000000000002E-2</v>
      </c>
      <c r="M198">
        <v>0.87695999999999996</v>
      </c>
      <c r="N198">
        <v>4.5303299999999998E-2</v>
      </c>
      <c r="O198">
        <v>0.48478199999999999</v>
      </c>
    </row>
    <row r="199" spans="2:15" x14ac:dyDescent="0.25">
      <c r="B199" t="s">
        <v>2</v>
      </c>
      <c r="C199">
        <v>33461288</v>
      </c>
      <c r="D199">
        <v>1100</v>
      </c>
      <c r="E199">
        <v>9.7656299999999995E-4</v>
      </c>
      <c r="F199">
        <v>23568640</v>
      </c>
      <c r="G199">
        <v>28984</v>
      </c>
      <c r="H199">
        <v>3338</v>
      </c>
      <c r="I199">
        <v>3.8E-3</v>
      </c>
      <c r="J199">
        <v>0.98523899999999998</v>
      </c>
      <c r="K199">
        <v>0.99629599999999996</v>
      </c>
      <c r="L199">
        <v>3.32E-2</v>
      </c>
      <c r="M199">
        <v>0.98522500000000002</v>
      </c>
      <c r="N199">
        <v>1.80933E-2</v>
      </c>
      <c r="O199">
        <v>0.59414199999999995</v>
      </c>
    </row>
    <row r="200" spans="2:15" hidden="1" x14ac:dyDescent="0.25">
      <c r="B200" t="s">
        <v>0</v>
      </c>
      <c r="C200">
        <v>36640045</v>
      </c>
      <c r="D200">
        <v>1250</v>
      </c>
      <c r="E200">
        <v>1E-3</v>
      </c>
      <c r="F200">
        <v>10594407</v>
      </c>
      <c r="G200">
        <v>31683</v>
      </c>
      <c r="H200">
        <v>1653</v>
      </c>
      <c r="I200">
        <v>4.4999999999999997E-3</v>
      </c>
      <c r="J200">
        <v>0.98968299999999998</v>
      </c>
      <c r="K200">
        <v>1</v>
      </c>
      <c r="L200">
        <v>3.9849999999999997E-2</v>
      </c>
      <c r="M200">
        <v>0.86472700000000002</v>
      </c>
      <c r="N200">
        <v>4.7546699999999997E-2</v>
      </c>
      <c r="O200">
        <v>0.46502900000000003</v>
      </c>
    </row>
    <row r="201" spans="2:15" hidden="1" x14ac:dyDescent="0.25">
      <c r="B201" t="s">
        <v>1</v>
      </c>
      <c r="C201">
        <v>36640045</v>
      </c>
      <c r="D201">
        <v>1250</v>
      </c>
      <c r="E201">
        <v>9.7656299999999995E-4</v>
      </c>
      <c r="F201">
        <v>6197748</v>
      </c>
      <c r="G201">
        <v>25459</v>
      </c>
      <c r="H201">
        <v>296</v>
      </c>
      <c r="I201">
        <v>3.5999999999999999E-3</v>
      </c>
      <c r="J201">
        <v>0.99222200000000005</v>
      </c>
      <c r="K201">
        <v>1</v>
      </c>
      <c r="L201">
        <v>3.5150000000000001E-2</v>
      </c>
      <c r="M201">
        <v>0.86429599999999995</v>
      </c>
      <c r="N201">
        <v>4.5400000000000003E-2</v>
      </c>
      <c r="O201">
        <v>0.467613</v>
      </c>
    </row>
    <row r="202" spans="2:15" x14ac:dyDescent="0.25">
      <c r="B202" t="s">
        <v>2</v>
      </c>
      <c r="C202">
        <v>36640045</v>
      </c>
      <c r="D202">
        <v>1250</v>
      </c>
      <c r="E202">
        <v>9.7656299999999995E-4</v>
      </c>
      <c r="F202">
        <v>23579470</v>
      </c>
      <c r="G202">
        <v>29000</v>
      </c>
      <c r="H202">
        <v>3354</v>
      </c>
      <c r="I202">
        <v>3.7499999999999999E-3</v>
      </c>
      <c r="J202">
        <v>0.99743599999999999</v>
      </c>
      <c r="K202">
        <v>1</v>
      </c>
      <c r="L202">
        <v>3.56E-2</v>
      </c>
      <c r="M202">
        <v>0.985684</v>
      </c>
      <c r="N202">
        <v>1.7239999999999998E-2</v>
      </c>
      <c r="O202">
        <v>0.57790600000000003</v>
      </c>
    </row>
    <row r="203" spans="2:15" hidden="1" x14ac:dyDescent="0.25">
      <c r="B203" t="s">
        <v>0</v>
      </c>
      <c r="C203">
        <v>30430058</v>
      </c>
      <c r="D203">
        <v>1250</v>
      </c>
      <c r="E203">
        <v>1E-3</v>
      </c>
      <c r="F203">
        <v>10593954</v>
      </c>
      <c r="G203">
        <v>31964</v>
      </c>
      <c r="H203">
        <v>1700</v>
      </c>
      <c r="I203">
        <v>4.4000000000000003E-3</v>
      </c>
      <c r="J203">
        <v>0.99444399999999999</v>
      </c>
      <c r="K203">
        <v>1</v>
      </c>
      <c r="L203">
        <v>3.8150000000000003E-2</v>
      </c>
      <c r="M203">
        <v>0.86050800000000005</v>
      </c>
      <c r="N203">
        <v>4.7280000000000003E-2</v>
      </c>
      <c r="O203">
        <v>0.465443</v>
      </c>
    </row>
    <row r="204" spans="2:15" hidden="1" x14ac:dyDescent="0.25">
      <c r="B204" t="s">
        <v>1</v>
      </c>
      <c r="C204">
        <v>30430058</v>
      </c>
      <c r="D204">
        <v>1250</v>
      </c>
      <c r="E204">
        <v>9.7656299999999995E-4</v>
      </c>
      <c r="F204">
        <v>6199024</v>
      </c>
      <c r="G204">
        <v>24679</v>
      </c>
      <c r="H204">
        <v>296</v>
      </c>
      <c r="I204">
        <v>3.5500000000000002E-3</v>
      </c>
      <c r="J204">
        <v>0.98724699999999999</v>
      </c>
      <c r="K204">
        <v>1</v>
      </c>
      <c r="L204">
        <v>3.4049999999999997E-2</v>
      </c>
      <c r="M204">
        <v>0.860128</v>
      </c>
      <c r="N204">
        <v>4.5253300000000003E-2</v>
      </c>
      <c r="O204">
        <v>0.46257799999999999</v>
      </c>
    </row>
    <row r="205" spans="2:15" x14ac:dyDescent="0.25">
      <c r="B205" t="s">
        <v>2</v>
      </c>
      <c r="C205">
        <v>30430058</v>
      </c>
      <c r="D205">
        <v>1250</v>
      </c>
      <c r="E205">
        <v>9.7656299999999995E-4</v>
      </c>
      <c r="F205">
        <v>23581583</v>
      </c>
      <c r="G205">
        <v>28532</v>
      </c>
      <c r="H205">
        <v>3229</v>
      </c>
      <c r="I205">
        <v>3.7000000000000002E-3</v>
      </c>
      <c r="J205">
        <v>0.98463000000000001</v>
      </c>
      <c r="K205">
        <v>0.99697000000000002</v>
      </c>
      <c r="L205">
        <v>3.3450000000000001E-2</v>
      </c>
      <c r="M205">
        <v>0.98599899999999996</v>
      </c>
      <c r="N205">
        <v>1.73467E-2</v>
      </c>
      <c r="O205">
        <v>0.58727600000000002</v>
      </c>
    </row>
    <row r="206" spans="2:15" hidden="1" x14ac:dyDescent="0.25">
      <c r="B206" t="s">
        <v>0</v>
      </c>
      <c r="C206">
        <v>32538498</v>
      </c>
      <c r="D206">
        <v>1250</v>
      </c>
      <c r="E206">
        <v>1E-3</v>
      </c>
      <c r="F206">
        <v>10585904</v>
      </c>
      <c r="G206">
        <v>30841</v>
      </c>
      <c r="H206">
        <v>1669</v>
      </c>
      <c r="I206">
        <v>4.5500000000000002E-3</v>
      </c>
      <c r="J206">
        <v>0.97884899999999997</v>
      </c>
      <c r="K206">
        <v>1</v>
      </c>
      <c r="L206">
        <v>3.755E-2</v>
      </c>
      <c r="M206">
        <v>0.86595599999999995</v>
      </c>
      <c r="N206">
        <v>4.7813300000000003E-2</v>
      </c>
      <c r="O206">
        <v>0.46178399999999997</v>
      </c>
    </row>
    <row r="207" spans="2:15" hidden="1" x14ac:dyDescent="0.25">
      <c r="B207" t="s">
        <v>1</v>
      </c>
      <c r="C207">
        <v>32538498</v>
      </c>
      <c r="D207">
        <v>1250</v>
      </c>
      <c r="E207">
        <v>9.7656299999999995E-4</v>
      </c>
      <c r="F207">
        <v>6191900</v>
      </c>
      <c r="G207">
        <v>24866</v>
      </c>
      <c r="H207">
        <v>312</v>
      </c>
      <c r="I207">
        <v>3.9500000000000004E-3</v>
      </c>
      <c r="J207">
        <v>0.97805600000000004</v>
      </c>
      <c r="K207">
        <v>1</v>
      </c>
      <c r="L207">
        <v>3.3750000000000002E-2</v>
      </c>
      <c r="M207">
        <v>0.86572899999999997</v>
      </c>
      <c r="N207">
        <v>4.53E-2</v>
      </c>
      <c r="O207">
        <v>0.462036</v>
      </c>
    </row>
    <row r="208" spans="2:15" x14ac:dyDescent="0.25">
      <c r="B208" t="s">
        <v>2</v>
      </c>
      <c r="C208">
        <v>32538498</v>
      </c>
      <c r="D208">
        <v>1250</v>
      </c>
      <c r="E208">
        <v>9.7656299999999995E-4</v>
      </c>
      <c r="F208">
        <v>23572198</v>
      </c>
      <c r="G208">
        <v>28579</v>
      </c>
      <c r="H208">
        <v>3291</v>
      </c>
      <c r="I208">
        <v>3.7000000000000002E-3</v>
      </c>
      <c r="J208">
        <v>0.99305600000000005</v>
      </c>
      <c r="K208">
        <v>1</v>
      </c>
      <c r="L208">
        <v>3.3349999999999998E-2</v>
      </c>
      <c r="M208">
        <v>0.98635399999999995</v>
      </c>
      <c r="N208">
        <v>1.73467E-2</v>
      </c>
      <c r="O208">
        <v>0.57007200000000002</v>
      </c>
    </row>
    <row r="209" spans="2:15" hidden="1" x14ac:dyDescent="0.25">
      <c r="B209" t="s">
        <v>0</v>
      </c>
      <c r="C209">
        <v>29644820</v>
      </c>
      <c r="D209">
        <v>1400</v>
      </c>
      <c r="E209">
        <v>1E-3</v>
      </c>
      <c r="F209">
        <v>9834584</v>
      </c>
      <c r="G209">
        <v>29983</v>
      </c>
      <c r="H209">
        <v>1575</v>
      </c>
      <c r="I209">
        <v>4.6499999999999996E-3</v>
      </c>
      <c r="J209">
        <v>0.97502500000000003</v>
      </c>
      <c r="K209">
        <v>1</v>
      </c>
      <c r="L209">
        <v>3.6499999999999998E-2</v>
      </c>
      <c r="M209">
        <v>0.85984499999999997</v>
      </c>
      <c r="N209">
        <v>4.66933E-2</v>
      </c>
      <c r="O209">
        <v>0.45697599999999999</v>
      </c>
    </row>
    <row r="210" spans="2:15" hidden="1" x14ac:dyDescent="0.25">
      <c r="B210" t="s">
        <v>1</v>
      </c>
      <c r="C210">
        <v>29644820</v>
      </c>
      <c r="D210">
        <v>1400</v>
      </c>
      <c r="E210">
        <v>9.7656299999999995E-4</v>
      </c>
      <c r="F210">
        <v>5819653</v>
      </c>
      <c r="G210">
        <v>24679</v>
      </c>
      <c r="H210">
        <v>296</v>
      </c>
      <c r="I210">
        <v>3.7499999999999999E-3</v>
      </c>
      <c r="J210">
        <v>0.987738</v>
      </c>
      <c r="K210">
        <v>1</v>
      </c>
      <c r="L210">
        <v>3.6299999999999999E-2</v>
      </c>
      <c r="M210">
        <v>0.85941900000000004</v>
      </c>
      <c r="N210">
        <v>4.505E-2</v>
      </c>
      <c r="O210">
        <v>0.45530199999999998</v>
      </c>
    </row>
    <row r="211" spans="2:15" x14ac:dyDescent="0.25">
      <c r="B211" t="s">
        <v>2</v>
      </c>
      <c r="C211">
        <v>29644820</v>
      </c>
      <c r="D211">
        <v>1400</v>
      </c>
      <c r="E211">
        <v>9.7656299999999995E-4</v>
      </c>
      <c r="F211">
        <v>23587263</v>
      </c>
      <c r="G211">
        <v>28298</v>
      </c>
      <c r="H211">
        <v>3260</v>
      </c>
      <c r="I211">
        <v>3.8E-3</v>
      </c>
      <c r="J211">
        <v>0.97163999999999995</v>
      </c>
      <c r="K211">
        <v>1</v>
      </c>
      <c r="L211">
        <v>3.3799999999999997E-2</v>
      </c>
      <c r="M211">
        <v>0.98557899999999998</v>
      </c>
      <c r="N211">
        <v>1.73467E-2</v>
      </c>
      <c r="O211">
        <v>0.57591599999999998</v>
      </c>
    </row>
    <row r="212" spans="2:15" hidden="1" x14ac:dyDescent="0.25">
      <c r="B212" t="s">
        <v>0</v>
      </c>
      <c r="C212">
        <v>32756918</v>
      </c>
      <c r="D212">
        <v>1400</v>
      </c>
      <c r="E212">
        <v>1E-3</v>
      </c>
      <c r="F212">
        <v>9829032</v>
      </c>
      <c r="G212">
        <v>30076</v>
      </c>
      <c r="H212">
        <v>1560</v>
      </c>
      <c r="I212">
        <v>4.3E-3</v>
      </c>
      <c r="J212">
        <v>0.99046299999999998</v>
      </c>
      <c r="K212">
        <v>1</v>
      </c>
      <c r="L212">
        <v>3.6249999999999998E-2</v>
      </c>
      <c r="M212">
        <v>0.86327399999999999</v>
      </c>
      <c r="N212">
        <v>4.8079999999999998E-2</v>
      </c>
      <c r="O212">
        <v>0.456623</v>
      </c>
    </row>
    <row r="213" spans="2:15" hidden="1" x14ac:dyDescent="0.25">
      <c r="B213" t="s">
        <v>1</v>
      </c>
      <c r="C213">
        <v>32756918</v>
      </c>
      <c r="D213">
        <v>1400</v>
      </c>
      <c r="E213">
        <v>9.7656299999999995E-4</v>
      </c>
      <c r="F213">
        <v>5814246</v>
      </c>
      <c r="G213">
        <v>24928</v>
      </c>
      <c r="H213">
        <v>312</v>
      </c>
      <c r="I213">
        <v>3.8500000000000001E-3</v>
      </c>
      <c r="J213">
        <v>0.98219800000000002</v>
      </c>
      <c r="K213">
        <v>1</v>
      </c>
      <c r="L213">
        <v>3.3750000000000002E-2</v>
      </c>
      <c r="M213">
        <v>0.86305900000000002</v>
      </c>
      <c r="N213">
        <v>4.5556699999999999E-2</v>
      </c>
      <c r="O213">
        <v>0.457428</v>
      </c>
    </row>
    <row r="214" spans="2:15" x14ac:dyDescent="0.25">
      <c r="B214" t="s">
        <v>2</v>
      </c>
      <c r="C214">
        <v>32756918</v>
      </c>
      <c r="D214">
        <v>1400</v>
      </c>
      <c r="E214">
        <v>9.7656299999999995E-4</v>
      </c>
      <c r="F214">
        <v>23579393</v>
      </c>
      <c r="G214">
        <v>28532</v>
      </c>
      <c r="H214">
        <v>3276</v>
      </c>
      <c r="I214">
        <v>3.8E-3</v>
      </c>
      <c r="J214">
        <v>0.99363599999999996</v>
      </c>
      <c r="K214">
        <v>1</v>
      </c>
      <c r="L214">
        <v>3.3799999999999997E-2</v>
      </c>
      <c r="M214">
        <v>0.98672400000000005</v>
      </c>
      <c r="N214">
        <v>1.772E-2</v>
      </c>
      <c r="O214">
        <v>0.57738199999999995</v>
      </c>
    </row>
    <row r="215" spans="2:15" hidden="1" x14ac:dyDescent="0.25">
      <c r="B215" t="s">
        <v>0</v>
      </c>
      <c r="C215">
        <v>27385425</v>
      </c>
      <c r="D215">
        <v>1400</v>
      </c>
      <c r="E215">
        <v>1E-3</v>
      </c>
      <c r="F215">
        <v>9835264</v>
      </c>
      <c r="G215">
        <v>29577</v>
      </c>
      <c r="H215">
        <v>1591</v>
      </c>
      <c r="I215">
        <v>3.8E-3</v>
      </c>
      <c r="J215">
        <v>0.99803900000000001</v>
      </c>
      <c r="K215">
        <v>1</v>
      </c>
      <c r="L215">
        <v>3.755E-2</v>
      </c>
      <c r="M215">
        <v>0.86334599999999995</v>
      </c>
      <c r="N215">
        <v>4.6853300000000001E-2</v>
      </c>
      <c r="O215">
        <v>0.44825300000000001</v>
      </c>
    </row>
    <row r="216" spans="2:15" hidden="1" x14ac:dyDescent="0.25">
      <c r="B216" t="s">
        <v>1</v>
      </c>
      <c r="C216">
        <v>27385425</v>
      </c>
      <c r="D216">
        <v>1400</v>
      </c>
      <c r="E216">
        <v>9.7656299999999995E-4</v>
      </c>
      <c r="F216">
        <v>5819770</v>
      </c>
      <c r="G216">
        <v>24460</v>
      </c>
      <c r="H216">
        <v>296</v>
      </c>
      <c r="I216">
        <v>3.65E-3</v>
      </c>
      <c r="J216">
        <v>0.99265099999999995</v>
      </c>
      <c r="K216">
        <v>1</v>
      </c>
      <c r="L216">
        <v>3.3450000000000001E-2</v>
      </c>
      <c r="M216">
        <v>0.86321099999999995</v>
      </c>
      <c r="N216">
        <v>4.5400000000000003E-2</v>
      </c>
      <c r="O216">
        <v>0.45092300000000002</v>
      </c>
    </row>
    <row r="217" spans="2:15" x14ac:dyDescent="0.25">
      <c r="B217" t="s">
        <v>2</v>
      </c>
      <c r="C217">
        <v>27385425</v>
      </c>
      <c r="D217">
        <v>1400</v>
      </c>
      <c r="E217">
        <v>9.7656299999999995E-4</v>
      </c>
      <c r="F217">
        <v>23586550</v>
      </c>
      <c r="G217">
        <v>28017</v>
      </c>
      <c r="H217">
        <v>3260</v>
      </c>
      <c r="I217">
        <v>3.8999999999999998E-3</v>
      </c>
      <c r="J217">
        <v>0.98805600000000005</v>
      </c>
      <c r="K217">
        <v>1</v>
      </c>
      <c r="L217">
        <v>3.4299999999999997E-2</v>
      </c>
      <c r="M217">
        <v>0.98553999999999997</v>
      </c>
      <c r="N217">
        <v>1.772E-2</v>
      </c>
      <c r="O217">
        <v>0.58138800000000002</v>
      </c>
    </row>
    <row r="218" spans="2:15" hidden="1" x14ac:dyDescent="0.25">
      <c r="B218" t="s">
        <v>0</v>
      </c>
      <c r="C218">
        <v>37261166</v>
      </c>
      <c r="D218">
        <v>1550</v>
      </c>
      <c r="E218">
        <v>1E-3</v>
      </c>
      <c r="F218">
        <v>9775979</v>
      </c>
      <c r="G218">
        <v>29983</v>
      </c>
      <c r="H218">
        <v>1560</v>
      </c>
      <c r="I218">
        <v>4.15E-3</v>
      </c>
      <c r="J218">
        <v>0.977854</v>
      </c>
      <c r="K218">
        <v>1</v>
      </c>
      <c r="L218">
        <v>3.6549999999999999E-2</v>
      </c>
      <c r="M218">
        <v>0.86207199999999995</v>
      </c>
      <c r="N218">
        <v>4.7653300000000003E-2</v>
      </c>
      <c r="O218">
        <v>0.43446600000000002</v>
      </c>
    </row>
    <row r="219" spans="2:15" hidden="1" x14ac:dyDescent="0.25">
      <c r="B219" t="s">
        <v>1</v>
      </c>
      <c r="C219">
        <v>37261166</v>
      </c>
      <c r="D219">
        <v>1550</v>
      </c>
      <c r="E219">
        <v>9.7656299999999995E-4</v>
      </c>
      <c r="F219">
        <v>5810829</v>
      </c>
      <c r="G219">
        <v>25490</v>
      </c>
      <c r="H219">
        <v>312</v>
      </c>
      <c r="I219">
        <v>3.8500000000000001E-3</v>
      </c>
      <c r="J219">
        <v>0.98719100000000004</v>
      </c>
      <c r="K219">
        <v>1</v>
      </c>
      <c r="L219">
        <v>3.3550000000000003E-2</v>
      </c>
      <c r="M219">
        <v>0.86141900000000005</v>
      </c>
      <c r="N219">
        <v>4.5453300000000002E-2</v>
      </c>
      <c r="O219">
        <v>0.43365100000000001</v>
      </c>
    </row>
    <row r="220" spans="2:15" x14ac:dyDescent="0.25">
      <c r="B220" t="s">
        <v>2</v>
      </c>
      <c r="C220">
        <v>37261166</v>
      </c>
      <c r="D220">
        <v>1550</v>
      </c>
      <c r="E220">
        <v>9.7656299999999995E-4</v>
      </c>
      <c r="F220">
        <v>23582617</v>
      </c>
      <c r="G220">
        <v>29125</v>
      </c>
      <c r="H220">
        <v>3260</v>
      </c>
      <c r="I220">
        <v>3.8500000000000001E-3</v>
      </c>
      <c r="J220">
        <v>0.99697000000000002</v>
      </c>
      <c r="K220">
        <v>1</v>
      </c>
      <c r="L220">
        <v>3.3750000000000002E-2</v>
      </c>
      <c r="M220">
        <v>0.98601300000000003</v>
      </c>
      <c r="N220">
        <v>1.69733E-2</v>
      </c>
      <c r="O220">
        <v>0.57164000000000004</v>
      </c>
    </row>
    <row r="221" spans="2:15" hidden="1" x14ac:dyDescent="0.25">
      <c r="B221" t="s">
        <v>0</v>
      </c>
      <c r="C221">
        <v>32491033</v>
      </c>
      <c r="D221">
        <v>1550</v>
      </c>
      <c r="E221">
        <v>1E-3</v>
      </c>
      <c r="F221">
        <v>9783187</v>
      </c>
      <c r="G221">
        <v>29530</v>
      </c>
      <c r="H221">
        <v>1560</v>
      </c>
      <c r="I221">
        <v>3.7000000000000002E-3</v>
      </c>
      <c r="J221">
        <v>0.99212999999999996</v>
      </c>
      <c r="K221">
        <v>1</v>
      </c>
      <c r="L221">
        <v>3.7600000000000001E-2</v>
      </c>
      <c r="M221">
        <v>0.85886600000000002</v>
      </c>
      <c r="N221">
        <v>4.7493300000000002E-2</v>
      </c>
      <c r="O221">
        <v>0.43824800000000003</v>
      </c>
    </row>
    <row r="222" spans="2:15" hidden="1" x14ac:dyDescent="0.25">
      <c r="B222" t="s">
        <v>1</v>
      </c>
      <c r="C222">
        <v>32491033</v>
      </c>
      <c r="D222">
        <v>1550</v>
      </c>
      <c r="E222">
        <v>9.7656299999999995E-4</v>
      </c>
      <c r="F222">
        <v>5816617</v>
      </c>
      <c r="G222">
        <v>24960</v>
      </c>
      <c r="H222">
        <v>312</v>
      </c>
      <c r="I222">
        <v>3.8500000000000001E-3</v>
      </c>
      <c r="J222">
        <v>0.99722200000000005</v>
      </c>
      <c r="K222">
        <v>1</v>
      </c>
      <c r="L222">
        <v>3.4549999999999997E-2</v>
      </c>
      <c r="M222">
        <v>0.85784400000000005</v>
      </c>
      <c r="N222">
        <v>4.5350000000000001E-2</v>
      </c>
      <c r="O222">
        <v>0.440722</v>
      </c>
    </row>
    <row r="223" spans="2:15" x14ac:dyDescent="0.25">
      <c r="B223" t="s">
        <v>2</v>
      </c>
      <c r="C223">
        <v>32491033</v>
      </c>
      <c r="D223">
        <v>1550</v>
      </c>
      <c r="E223">
        <v>9.7656299999999995E-4</v>
      </c>
      <c r="F223">
        <v>23590024</v>
      </c>
      <c r="G223">
        <v>28641</v>
      </c>
      <c r="H223">
        <v>3213</v>
      </c>
      <c r="I223">
        <v>3.7499999999999999E-3</v>
      </c>
      <c r="J223">
        <v>0.99153800000000003</v>
      </c>
      <c r="K223">
        <v>1</v>
      </c>
      <c r="L223">
        <v>3.4099999999999998E-2</v>
      </c>
      <c r="M223">
        <v>0.98639699999999997</v>
      </c>
      <c r="N223">
        <v>1.7826700000000001E-2</v>
      </c>
      <c r="O223">
        <v>0.57135000000000002</v>
      </c>
    </row>
    <row r="224" spans="2:15" hidden="1" x14ac:dyDescent="0.25">
      <c r="B224" t="s">
        <v>0</v>
      </c>
      <c r="C224">
        <v>36790867</v>
      </c>
      <c r="D224">
        <v>1550</v>
      </c>
      <c r="E224">
        <v>1E-3</v>
      </c>
      <c r="F224">
        <v>9784794</v>
      </c>
      <c r="G224">
        <v>29780</v>
      </c>
      <c r="H224">
        <v>1731</v>
      </c>
      <c r="I224">
        <v>4.1000000000000003E-3</v>
      </c>
      <c r="J224">
        <v>0.97718300000000002</v>
      </c>
      <c r="K224">
        <v>1</v>
      </c>
      <c r="L224">
        <v>3.6249999999999998E-2</v>
      </c>
      <c r="M224">
        <v>0.85589999999999999</v>
      </c>
      <c r="N224">
        <v>4.7013300000000001E-2</v>
      </c>
      <c r="O224">
        <v>0.44359700000000002</v>
      </c>
    </row>
    <row r="225" spans="2:15" hidden="1" x14ac:dyDescent="0.25">
      <c r="B225" t="s">
        <v>1</v>
      </c>
      <c r="C225">
        <v>36790867</v>
      </c>
      <c r="D225">
        <v>1550</v>
      </c>
      <c r="E225">
        <v>9.7656299999999995E-4</v>
      </c>
      <c r="F225">
        <v>5816940</v>
      </c>
      <c r="G225">
        <v>25350</v>
      </c>
      <c r="H225">
        <v>312</v>
      </c>
      <c r="I225">
        <v>3.7000000000000002E-3</v>
      </c>
      <c r="J225">
        <v>0.99419599999999997</v>
      </c>
      <c r="K225">
        <v>1</v>
      </c>
      <c r="L225">
        <v>3.3750000000000002E-2</v>
      </c>
      <c r="M225">
        <v>0.85544299999999995</v>
      </c>
      <c r="N225">
        <v>4.4499999999999998E-2</v>
      </c>
      <c r="O225">
        <v>0.443884</v>
      </c>
    </row>
    <row r="226" spans="2:15" x14ac:dyDescent="0.25">
      <c r="B226" t="s">
        <v>2</v>
      </c>
      <c r="C226">
        <v>36790867</v>
      </c>
      <c r="D226">
        <v>1550</v>
      </c>
      <c r="E226">
        <v>9.7656299999999995E-4</v>
      </c>
      <c r="F226">
        <v>23589887</v>
      </c>
      <c r="G226">
        <v>28891</v>
      </c>
      <c r="H226">
        <v>3229</v>
      </c>
      <c r="I226">
        <v>3.8E-3</v>
      </c>
      <c r="J226">
        <v>0.98238099999999995</v>
      </c>
      <c r="K226">
        <v>0.99629599999999996</v>
      </c>
      <c r="L226">
        <v>3.3750000000000002E-2</v>
      </c>
      <c r="M226">
        <v>0.98631000000000002</v>
      </c>
      <c r="N226">
        <v>1.7186699999999999E-2</v>
      </c>
      <c r="O226">
        <v>0.57282599999999995</v>
      </c>
    </row>
    <row r="227" spans="2:15" hidden="1" x14ac:dyDescent="0.25">
      <c r="B227" t="s">
        <v>0</v>
      </c>
      <c r="C227">
        <v>27239121</v>
      </c>
      <c r="D227">
        <v>1700</v>
      </c>
      <c r="E227">
        <v>1E-3</v>
      </c>
      <c r="F227">
        <v>9680649</v>
      </c>
      <c r="G227">
        <v>28329</v>
      </c>
      <c r="H227">
        <v>1544</v>
      </c>
      <c r="I227">
        <v>3.7499999999999999E-3</v>
      </c>
      <c r="J227">
        <v>0.98744600000000005</v>
      </c>
      <c r="K227">
        <v>1</v>
      </c>
      <c r="L227">
        <v>3.7249999999999998E-2</v>
      </c>
      <c r="M227">
        <v>0.85078299999999996</v>
      </c>
      <c r="N227">
        <v>4.7226700000000003E-2</v>
      </c>
      <c r="O227">
        <v>0.420159</v>
      </c>
    </row>
    <row r="228" spans="2:15" hidden="1" x14ac:dyDescent="0.25">
      <c r="B228" t="s">
        <v>1</v>
      </c>
      <c r="C228">
        <v>27239121</v>
      </c>
      <c r="D228">
        <v>1700</v>
      </c>
      <c r="E228">
        <v>9.7656299999999995E-4</v>
      </c>
      <c r="F228">
        <v>5823706</v>
      </c>
      <c r="G228">
        <v>24351</v>
      </c>
      <c r="H228">
        <v>296</v>
      </c>
      <c r="I228">
        <v>3.65E-3</v>
      </c>
      <c r="J228">
        <v>0.98538199999999998</v>
      </c>
      <c r="K228">
        <v>1</v>
      </c>
      <c r="L228">
        <v>3.3799999999999997E-2</v>
      </c>
      <c r="M228">
        <v>0.85155700000000001</v>
      </c>
      <c r="N228">
        <v>4.5499999999999999E-2</v>
      </c>
      <c r="O228">
        <v>0.41470800000000002</v>
      </c>
    </row>
    <row r="229" spans="2:15" x14ac:dyDescent="0.25">
      <c r="B229" t="s">
        <v>2</v>
      </c>
      <c r="C229">
        <v>27239121</v>
      </c>
      <c r="D229">
        <v>1700</v>
      </c>
      <c r="E229">
        <v>9.7656299999999995E-4</v>
      </c>
      <c r="F229">
        <v>23605525</v>
      </c>
      <c r="G229">
        <v>28126</v>
      </c>
      <c r="H229">
        <v>3260</v>
      </c>
      <c r="I229">
        <v>3.8500000000000001E-3</v>
      </c>
      <c r="J229">
        <v>0.99424599999999996</v>
      </c>
      <c r="K229">
        <v>0.99666699999999997</v>
      </c>
      <c r="L229">
        <v>3.4099999999999998E-2</v>
      </c>
      <c r="M229">
        <v>0.98642799999999997</v>
      </c>
      <c r="N229">
        <v>1.7773299999999999E-2</v>
      </c>
      <c r="O229">
        <v>0.57549799999999995</v>
      </c>
    </row>
    <row r="230" spans="2:15" hidden="1" x14ac:dyDescent="0.25">
      <c r="B230" t="s">
        <v>0</v>
      </c>
      <c r="C230">
        <v>34238947</v>
      </c>
      <c r="D230">
        <v>1700</v>
      </c>
      <c r="E230">
        <v>1E-3</v>
      </c>
      <c r="F230">
        <v>9671056</v>
      </c>
      <c r="G230">
        <v>29359</v>
      </c>
      <c r="H230">
        <v>1684</v>
      </c>
      <c r="I230">
        <v>3.8500000000000001E-3</v>
      </c>
      <c r="J230">
        <v>0.97415200000000002</v>
      </c>
      <c r="K230">
        <v>1</v>
      </c>
      <c r="L230">
        <v>3.6650000000000002E-2</v>
      </c>
      <c r="M230">
        <v>0.84703099999999998</v>
      </c>
      <c r="N230">
        <v>4.7120000000000002E-2</v>
      </c>
      <c r="O230">
        <v>0.41121600000000003</v>
      </c>
    </row>
    <row r="231" spans="2:15" hidden="1" x14ac:dyDescent="0.25">
      <c r="B231" t="s">
        <v>1</v>
      </c>
      <c r="C231">
        <v>34238947</v>
      </c>
      <c r="D231">
        <v>1700</v>
      </c>
      <c r="E231">
        <v>9.7656299999999995E-4</v>
      </c>
      <c r="F231">
        <v>5817831</v>
      </c>
      <c r="G231">
        <v>25209</v>
      </c>
      <c r="H231">
        <v>312</v>
      </c>
      <c r="I231">
        <v>3.5500000000000002E-3</v>
      </c>
      <c r="J231">
        <v>1</v>
      </c>
      <c r="K231">
        <v>1</v>
      </c>
      <c r="L231">
        <v>3.3649999999999999E-2</v>
      </c>
      <c r="M231">
        <v>0.84730899999999998</v>
      </c>
      <c r="N231">
        <v>4.5523300000000003E-2</v>
      </c>
      <c r="O231">
        <v>0.41551399999999999</v>
      </c>
    </row>
    <row r="232" spans="2:15" x14ac:dyDescent="0.25">
      <c r="B232" t="s">
        <v>2</v>
      </c>
      <c r="C232">
        <v>34238947</v>
      </c>
      <c r="D232">
        <v>1700</v>
      </c>
      <c r="E232">
        <v>9.7656299999999995E-4</v>
      </c>
      <c r="F232">
        <v>23597479</v>
      </c>
      <c r="G232">
        <v>28813</v>
      </c>
      <c r="H232">
        <v>3260</v>
      </c>
      <c r="I232">
        <v>3.7499999999999999E-3</v>
      </c>
      <c r="J232">
        <v>0.99523799999999996</v>
      </c>
      <c r="K232">
        <v>1</v>
      </c>
      <c r="L232">
        <v>3.3399999999999999E-2</v>
      </c>
      <c r="M232">
        <v>0.98607199999999995</v>
      </c>
      <c r="N232">
        <v>1.7399999999999999E-2</v>
      </c>
      <c r="O232">
        <v>0.57508300000000001</v>
      </c>
    </row>
    <row r="233" spans="2:15" hidden="1" x14ac:dyDescent="0.25">
      <c r="B233" t="s">
        <v>0</v>
      </c>
      <c r="C233">
        <v>34910404</v>
      </c>
      <c r="D233">
        <v>1700</v>
      </c>
      <c r="E233">
        <v>1E-3</v>
      </c>
      <c r="F233">
        <v>9667261</v>
      </c>
      <c r="G233">
        <v>29842</v>
      </c>
      <c r="H233">
        <v>1622</v>
      </c>
      <c r="I233">
        <v>4.3499999999999997E-3</v>
      </c>
      <c r="J233">
        <v>0.99250000000000005</v>
      </c>
      <c r="K233">
        <v>1</v>
      </c>
      <c r="L233">
        <v>3.6850000000000001E-2</v>
      </c>
      <c r="M233">
        <v>0.85096499999999997</v>
      </c>
      <c r="N233">
        <v>4.6960000000000002E-2</v>
      </c>
      <c r="O233">
        <v>0.41582599999999997</v>
      </c>
    </row>
    <row r="234" spans="2:15" hidden="1" x14ac:dyDescent="0.25">
      <c r="B234" t="s">
        <v>1</v>
      </c>
      <c r="C234">
        <v>34910404</v>
      </c>
      <c r="D234">
        <v>1700</v>
      </c>
      <c r="E234">
        <v>9.7656299999999995E-4</v>
      </c>
      <c r="F234">
        <v>5813420</v>
      </c>
      <c r="G234">
        <v>25256</v>
      </c>
      <c r="H234">
        <v>312</v>
      </c>
      <c r="I234">
        <v>3.8E-3</v>
      </c>
      <c r="J234">
        <v>0.98777800000000004</v>
      </c>
      <c r="K234">
        <v>1</v>
      </c>
      <c r="L234">
        <v>3.2849999999999997E-2</v>
      </c>
      <c r="M234">
        <v>0.85067199999999998</v>
      </c>
      <c r="N234">
        <v>4.5350000000000001E-2</v>
      </c>
      <c r="O234">
        <v>0.41573599999999999</v>
      </c>
    </row>
    <row r="235" spans="2:15" x14ac:dyDescent="0.25">
      <c r="B235" t="s">
        <v>2</v>
      </c>
      <c r="C235">
        <v>34910404</v>
      </c>
      <c r="D235">
        <v>1700</v>
      </c>
      <c r="E235">
        <v>9.7656299999999995E-4</v>
      </c>
      <c r="F235">
        <v>23592683</v>
      </c>
      <c r="G235">
        <v>28813</v>
      </c>
      <c r="H235">
        <v>3244</v>
      </c>
      <c r="I235">
        <v>3.8999999999999998E-3</v>
      </c>
      <c r="J235">
        <v>1</v>
      </c>
      <c r="K235">
        <v>1</v>
      </c>
      <c r="L235">
        <v>3.3399999999999999E-2</v>
      </c>
      <c r="M235">
        <v>0.98708300000000004</v>
      </c>
      <c r="N235">
        <v>1.8200000000000001E-2</v>
      </c>
      <c r="O235">
        <v>0.56467699999999998</v>
      </c>
    </row>
    <row r="236" spans="2:15" hidden="1" x14ac:dyDescent="0.25">
      <c r="B236" t="s">
        <v>0</v>
      </c>
      <c r="C236">
        <v>31926756</v>
      </c>
      <c r="D236">
        <v>1850</v>
      </c>
      <c r="E236">
        <v>1E-3</v>
      </c>
      <c r="F236">
        <v>9464403</v>
      </c>
      <c r="G236">
        <v>28610</v>
      </c>
      <c r="H236">
        <v>1497</v>
      </c>
      <c r="I236">
        <v>3.3999999999999998E-3</v>
      </c>
      <c r="J236">
        <v>0.99333300000000002</v>
      </c>
      <c r="K236">
        <v>1</v>
      </c>
      <c r="L236">
        <v>3.5950000000000003E-2</v>
      </c>
      <c r="M236">
        <v>0.84070299999999998</v>
      </c>
      <c r="N236">
        <v>4.7600000000000003E-2</v>
      </c>
      <c r="O236">
        <v>0.401478</v>
      </c>
    </row>
    <row r="237" spans="2:15" hidden="1" x14ac:dyDescent="0.25">
      <c r="B237" t="s">
        <v>1</v>
      </c>
      <c r="C237">
        <v>31926756</v>
      </c>
      <c r="D237">
        <v>1850</v>
      </c>
      <c r="E237">
        <v>9.7656299999999995E-4</v>
      </c>
      <c r="F237">
        <v>5816004</v>
      </c>
      <c r="G237">
        <v>24897</v>
      </c>
      <c r="H237">
        <v>312</v>
      </c>
      <c r="I237">
        <v>3.7499999999999999E-3</v>
      </c>
      <c r="J237">
        <v>0.97857099999999997</v>
      </c>
      <c r="K237">
        <v>1</v>
      </c>
      <c r="L237">
        <v>3.3550000000000003E-2</v>
      </c>
      <c r="M237">
        <v>0.84163200000000005</v>
      </c>
      <c r="N237">
        <v>4.5100000000000001E-2</v>
      </c>
      <c r="O237">
        <v>0.40162799999999999</v>
      </c>
    </row>
    <row r="238" spans="2:15" x14ac:dyDescent="0.25">
      <c r="B238" t="s">
        <v>2</v>
      </c>
      <c r="C238">
        <v>31926756</v>
      </c>
      <c r="D238">
        <v>1850</v>
      </c>
      <c r="E238">
        <v>9.7656299999999995E-4</v>
      </c>
      <c r="F238">
        <v>23601264</v>
      </c>
      <c r="G238">
        <v>28360</v>
      </c>
      <c r="H238">
        <v>3244</v>
      </c>
      <c r="I238">
        <v>3.5999999999999999E-3</v>
      </c>
      <c r="J238">
        <v>0.98817500000000003</v>
      </c>
      <c r="K238">
        <v>1</v>
      </c>
      <c r="L238">
        <v>3.415E-2</v>
      </c>
      <c r="M238">
        <v>0.98446599999999995</v>
      </c>
      <c r="N238">
        <v>1.7239999999999998E-2</v>
      </c>
      <c r="O238">
        <v>0.574013</v>
      </c>
    </row>
    <row r="239" spans="2:15" hidden="1" x14ac:dyDescent="0.25">
      <c r="B239" t="s">
        <v>0</v>
      </c>
      <c r="C239">
        <v>32752184</v>
      </c>
      <c r="D239">
        <v>1850</v>
      </c>
      <c r="E239">
        <v>1E-3</v>
      </c>
      <c r="F239">
        <v>9469795</v>
      </c>
      <c r="G239">
        <v>29000</v>
      </c>
      <c r="H239">
        <v>1513</v>
      </c>
      <c r="I239">
        <v>4.1999999999999997E-3</v>
      </c>
      <c r="J239">
        <v>0.97821999999999998</v>
      </c>
      <c r="K239">
        <v>1</v>
      </c>
      <c r="L239">
        <v>3.5999999999999997E-2</v>
      </c>
      <c r="M239">
        <v>0.83860599999999996</v>
      </c>
      <c r="N239">
        <v>4.632E-2</v>
      </c>
      <c r="O239">
        <v>0.40398600000000001</v>
      </c>
    </row>
    <row r="240" spans="2:15" hidden="1" x14ac:dyDescent="0.25">
      <c r="B240" t="s">
        <v>1</v>
      </c>
      <c r="C240">
        <v>32752184</v>
      </c>
      <c r="D240">
        <v>1850</v>
      </c>
      <c r="E240">
        <v>9.7656299999999995E-4</v>
      </c>
      <c r="F240">
        <v>5818603</v>
      </c>
      <c r="G240">
        <v>25006</v>
      </c>
      <c r="H240">
        <v>296</v>
      </c>
      <c r="I240">
        <v>3.7499999999999999E-3</v>
      </c>
      <c r="J240">
        <v>0.98963000000000001</v>
      </c>
      <c r="K240">
        <v>1</v>
      </c>
      <c r="L240">
        <v>3.4049999999999997E-2</v>
      </c>
      <c r="M240">
        <v>0.83848999999999996</v>
      </c>
      <c r="N240">
        <v>4.505E-2</v>
      </c>
      <c r="O240">
        <v>0.405142</v>
      </c>
    </row>
    <row r="241" spans="2:15" x14ac:dyDescent="0.25">
      <c r="B241" t="s">
        <v>2</v>
      </c>
      <c r="C241">
        <v>32752184</v>
      </c>
      <c r="D241">
        <v>1850</v>
      </c>
      <c r="E241">
        <v>9.7656299999999995E-4</v>
      </c>
      <c r="F241">
        <v>23604105</v>
      </c>
      <c r="G241">
        <v>28688</v>
      </c>
      <c r="H241">
        <v>3385</v>
      </c>
      <c r="I241">
        <v>3.65E-3</v>
      </c>
      <c r="J241">
        <v>0.99259299999999995</v>
      </c>
      <c r="K241">
        <v>0.98412699999999997</v>
      </c>
      <c r="L241">
        <v>3.4099999999999998E-2</v>
      </c>
      <c r="M241">
        <v>0.984707</v>
      </c>
      <c r="N241">
        <v>1.7826700000000001E-2</v>
      </c>
      <c r="O241">
        <v>0.56162800000000002</v>
      </c>
    </row>
    <row r="242" spans="2:15" hidden="1" x14ac:dyDescent="0.25">
      <c r="B242" t="s">
        <v>0</v>
      </c>
      <c r="C242">
        <v>33617660</v>
      </c>
      <c r="D242">
        <v>1850</v>
      </c>
      <c r="E242">
        <v>1E-3</v>
      </c>
      <c r="F242">
        <v>9466229</v>
      </c>
      <c r="G242">
        <v>28828</v>
      </c>
      <c r="H242">
        <v>1513</v>
      </c>
      <c r="I242">
        <v>4.2500000000000003E-3</v>
      </c>
      <c r="J242">
        <v>0.99629599999999996</v>
      </c>
      <c r="K242">
        <v>1</v>
      </c>
      <c r="L242">
        <v>3.7650000000000003E-2</v>
      </c>
      <c r="M242">
        <v>0.84217900000000001</v>
      </c>
      <c r="N242">
        <v>4.66933E-2</v>
      </c>
      <c r="O242">
        <v>0.40073799999999998</v>
      </c>
    </row>
    <row r="243" spans="2:15" hidden="1" x14ac:dyDescent="0.25">
      <c r="B243" t="s">
        <v>1</v>
      </c>
      <c r="C243">
        <v>33617660</v>
      </c>
      <c r="D243">
        <v>1850</v>
      </c>
      <c r="E243">
        <v>9.7656299999999995E-4</v>
      </c>
      <c r="F243">
        <v>5819202</v>
      </c>
      <c r="G243">
        <v>25147</v>
      </c>
      <c r="H243">
        <v>312</v>
      </c>
      <c r="I243">
        <v>3.5000000000000001E-3</v>
      </c>
      <c r="J243">
        <v>0.98863599999999996</v>
      </c>
      <c r="K243">
        <v>1</v>
      </c>
      <c r="L243">
        <v>3.4450000000000001E-2</v>
      </c>
      <c r="M243">
        <v>0.84122300000000005</v>
      </c>
      <c r="N243">
        <v>4.5400000000000003E-2</v>
      </c>
      <c r="O243">
        <v>0.397399</v>
      </c>
    </row>
    <row r="244" spans="2:15" x14ac:dyDescent="0.25">
      <c r="B244" t="s">
        <v>2</v>
      </c>
      <c r="C244">
        <v>33617660</v>
      </c>
      <c r="D244">
        <v>1850</v>
      </c>
      <c r="E244">
        <v>9.7656299999999995E-4</v>
      </c>
      <c r="F244">
        <v>23605216</v>
      </c>
      <c r="G244">
        <v>28516</v>
      </c>
      <c r="H244">
        <v>3229</v>
      </c>
      <c r="I244">
        <v>3.7499999999999999E-3</v>
      </c>
      <c r="J244">
        <v>1</v>
      </c>
      <c r="K244">
        <v>1</v>
      </c>
      <c r="L244">
        <v>3.415E-2</v>
      </c>
      <c r="M244">
        <v>0.986788</v>
      </c>
      <c r="N244">
        <v>1.7773299999999999E-2</v>
      </c>
      <c r="O244">
        <v>0.57007600000000003</v>
      </c>
    </row>
    <row r="245" spans="2:15" hidden="1" x14ac:dyDescent="0.25">
      <c r="B245" t="s">
        <v>0</v>
      </c>
      <c r="C245">
        <v>30248079</v>
      </c>
      <c r="D245">
        <v>2000</v>
      </c>
      <c r="E245">
        <v>1E-3</v>
      </c>
      <c r="F245">
        <v>8511494</v>
      </c>
      <c r="G245">
        <v>26832</v>
      </c>
      <c r="H245">
        <v>1435</v>
      </c>
      <c r="I245">
        <v>4.0000000000000001E-3</v>
      </c>
      <c r="J245">
        <v>0.99539699999999998</v>
      </c>
      <c r="K245">
        <v>1</v>
      </c>
      <c r="L245">
        <v>3.6450000000000003E-2</v>
      </c>
      <c r="M245">
        <v>0.84048100000000003</v>
      </c>
      <c r="N245">
        <v>4.63767E-2</v>
      </c>
      <c r="O245">
        <v>0.391704</v>
      </c>
    </row>
    <row r="246" spans="2:15" hidden="1" x14ac:dyDescent="0.25">
      <c r="B246" t="s">
        <v>1</v>
      </c>
      <c r="C246">
        <v>30248079</v>
      </c>
      <c r="D246">
        <v>2000</v>
      </c>
      <c r="E246">
        <v>9.7656299999999995E-4</v>
      </c>
      <c r="F246">
        <v>5435422</v>
      </c>
      <c r="G246">
        <v>24632</v>
      </c>
      <c r="H246">
        <v>312</v>
      </c>
      <c r="I246">
        <v>3.8999999999999998E-3</v>
      </c>
      <c r="J246">
        <v>0.99361100000000002</v>
      </c>
      <c r="K246">
        <v>1</v>
      </c>
      <c r="L246">
        <v>3.4049999999999997E-2</v>
      </c>
      <c r="M246">
        <v>0.84003099999999997</v>
      </c>
      <c r="N246">
        <v>4.5556699999999999E-2</v>
      </c>
      <c r="O246">
        <v>0.39061800000000002</v>
      </c>
    </row>
    <row r="247" spans="2:15" x14ac:dyDescent="0.25">
      <c r="B247" t="s">
        <v>2</v>
      </c>
      <c r="C247">
        <v>30248079</v>
      </c>
      <c r="D247">
        <v>2000</v>
      </c>
      <c r="E247">
        <v>9.7656299999999995E-4</v>
      </c>
      <c r="F247">
        <v>23600702</v>
      </c>
      <c r="G247">
        <v>28126</v>
      </c>
      <c r="H247">
        <v>3244</v>
      </c>
      <c r="I247">
        <v>3.7000000000000002E-3</v>
      </c>
      <c r="J247">
        <v>0.98444399999999999</v>
      </c>
      <c r="K247">
        <v>1</v>
      </c>
      <c r="L247">
        <v>3.4250000000000003E-2</v>
      </c>
      <c r="M247">
        <v>0.98690599999999995</v>
      </c>
      <c r="N247">
        <v>1.7986700000000001E-2</v>
      </c>
      <c r="O247">
        <v>0.56746399999999997</v>
      </c>
    </row>
    <row r="248" spans="2:15" hidden="1" x14ac:dyDescent="0.25">
      <c r="B248" t="s">
        <v>0</v>
      </c>
      <c r="C248">
        <v>30377522</v>
      </c>
      <c r="D248">
        <v>2000</v>
      </c>
      <c r="E248">
        <v>1E-3</v>
      </c>
      <c r="F248">
        <v>8509102</v>
      </c>
      <c r="G248">
        <v>28095</v>
      </c>
      <c r="H248">
        <v>1419</v>
      </c>
      <c r="I248">
        <v>3.5999999999999999E-3</v>
      </c>
      <c r="J248">
        <v>0.97968299999999997</v>
      </c>
      <c r="K248">
        <v>1</v>
      </c>
      <c r="L248">
        <v>3.5200000000000002E-2</v>
      </c>
      <c r="M248">
        <v>0.84204299999999999</v>
      </c>
      <c r="N248">
        <v>4.6059999999999997E-2</v>
      </c>
      <c r="O248">
        <v>0.38476399999999999</v>
      </c>
    </row>
    <row r="249" spans="2:15" hidden="1" x14ac:dyDescent="0.25">
      <c r="B249" t="s">
        <v>1</v>
      </c>
      <c r="C249">
        <v>30377522</v>
      </c>
      <c r="D249">
        <v>2000</v>
      </c>
      <c r="E249">
        <v>9.7656299999999995E-4</v>
      </c>
      <c r="F249">
        <v>5434976</v>
      </c>
      <c r="G249">
        <v>24554</v>
      </c>
      <c r="H249">
        <v>312</v>
      </c>
      <c r="I249">
        <v>3.8500000000000001E-3</v>
      </c>
      <c r="J249">
        <v>0.968746</v>
      </c>
      <c r="K249">
        <v>1</v>
      </c>
      <c r="L249">
        <v>3.3700000000000001E-2</v>
      </c>
      <c r="M249">
        <v>0.83980200000000005</v>
      </c>
      <c r="N249">
        <v>4.5249999999999999E-2</v>
      </c>
      <c r="O249">
        <v>0.38558900000000002</v>
      </c>
    </row>
    <row r="250" spans="2:15" x14ac:dyDescent="0.25">
      <c r="B250" t="s">
        <v>2</v>
      </c>
      <c r="C250">
        <v>30377522</v>
      </c>
      <c r="D250">
        <v>2000</v>
      </c>
      <c r="E250">
        <v>9.7656299999999995E-4</v>
      </c>
      <c r="F250">
        <v>23600794</v>
      </c>
      <c r="G250">
        <v>28048</v>
      </c>
      <c r="H250">
        <v>3291</v>
      </c>
      <c r="I250">
        <v>3.7000000000000002E-3</v>
      </c>
      <c r="J250">
        <v>0.99666699999999997</v>
      </c>
      <c r="K250">
        <v>0.99777800000000005</v>
      </c>
      <c r="L250">
        <v>3.3099999999999997E-2</v>
      </c>
      <c r="M250">
        <v>0.98594099999999996</v>
      </c>
      <c r="N250">
        <v>1.7399999999999999E-2</v>
      </c>
      <c r="O250">
        <v>0.56905099999999997</v>
      </c>
    </row>
    <row r="251" spans="2:15" hidden="1" x14ac:dyDescent="0.25">
      <c r="B251" t="s">
        <v>0</v>
      </c>
      <c r="C251">
        <v>36470994</v>
      </c>
      <c r="D251">
        <v>2000</v>
      </c>
      <c r="E251">
        <v>1E-3</v>
      </c>
      <c r="F251">
        <v>8523044</v>
      </c>
      <c r="G251">
        <v>28563</v>
      </c>
      <c r="H251">
        <v>1435</v>
      </c>
      <c r="I251">
        <v>3.9500000000000004E-3</v>
      </c>
      <c r="J251">
        <v>0.98546299999999998</v>
      </c>
      <c r="K251">
        <v>1</v>
      </c>
      <c r="L251">
        <v>3.5099999999999999E-2</v>
      </c>
      <c r="M251">
        <v>0.841754</v>
      </c>
      <c r="N251">
        <v>4.61067E-2</v>
      </c>
      <c r="O251">
        <v>0.37957800000000003</v>
      </c>
    </row>
    <row r="252" spans="2:15" hidden="1" x14ac:dyDescent="0.25">
      <c r="B252" t="s">
        <v>1</v>
      </c>
      <c r="C252">
        <v>36470994</v>
      </c>
      <c r="D252">
        <v>2000</v>
      </c>
      <c r="E252">
        <v>9.7656299999999995E-4</v>
      </c>
      <c r="F252">
        <v>5444844</v>
      </c>
      <c r="G252">
        <v>25318</v>
      </c>
      <c r="H252">
        <v>312</v>
      </c>
      <c r="I252">
        <v>3.4499999999999999E-3</v>
      </c>
      <c r="J252">
        <v>0.99761900000000003</v>
      </c>
      <c r="K252">
        <v>1</v>
      </c>
      <c r="L252">
        <v>3.4250000000000003E-2</v>
      </c>
      <c r="M252">
        <v>0.84214599999999995</v>
      </c>
      <c r="N252">
        <v>4.5100000000000001E-2</v>
      </c>
      <c r="O252">
        <v>0.38136300000000001</v>
      </c>
    </row>
    <row r="253" spans="2:15" x14ac:dyDescent="0.25">
      <c r="B253" t="s">
        <v>2</v>
      </c>
      <c r="C253">
        <v>36470994</v>
      </c>
      <c r="D253">
        <v>2000</v>
      </c>
      <c r="E253">
        <v>9.7656299999999995E-4</v>
      </c>
      <c r="F253">
        <v>23614532</v>
      </c>
      <c r="G253">
        <v>28719</v>
      </c>
      <c r="H253">
        <v>3276</v>
      </c>
      <c r="I253">
        <v>3.5999999999999999E-3</v>
      </c>
      <c r="J253">
        <v>0.994286</v>
      </c>
      <c r="K253">
        <v>1</v>
      </c>
      <c r="L253">
        <v>3.3849999999999998E-2</v>
      </c>
      <c r="M253">
        <v>0.98595999999999995</v>
      </c>
      <c r="N253">
        <v>1.7559999999999999E-2</v>
      </c>
      <c r="O253">
        <v>0.56340400000000002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54"/>
  <sheetViews>
    <sheetView topLeftCell="J117" workbookViewId="0">
      <selection activeCell="V100" sqref="V100"/>
    </sheetView>
  </sheetViews>
  <sheetFormatPr defaultRowHeight="15" x14ac:dyDescent="0.25"/>
  <cols>
    <col min="2" max="2" width="15.140625" customWidth="1"/>
    <col min="3" max="3" width="12.7109375" customWidth="1"/>
    <col min="4" max="4" width="14.42578125" customWidth="1"/>
    <col min="5" max="5" width="13.5703125" customWidth="1"/>
    <col min="6" max="6" width="11.5703125" customWidth="1"/>
  </cols>
  <sheetData>
    <row r="1" spans="2:23" x14ac:dyDescent="0.25">
      <c r="B1" t="s">
        <v>0</v>
      </c>
    </row>
    <row r="2" spans="2:23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I2" t="s">
        <v>18</v>
      </c>
    </row>
    <row r="3" spans="2:23" x14ac:dyDescent="0.25">
      <c r="B3">
        <v>5</v>
      </c>
      <c r="C3">
        <v>0.55090300000000003</v>
      </c>
      <c r="D3">
        <v>0.98569799999999996</v>
      </c>
      <c r="E3">
        <v>0.281227</v>
      </c>
      <c r="F3">
        <v>0.93420400000000003</v>
      </c>
      <c r="G3">
        <f>4000/B3</f>
        <v>800</v>
      </c>
      <c r="H3">
        <v>2.9375012322134819</v>
      </c>
      <c r="I3" t="s">
        <v>25</v>
      </c>
    </row>
    <row r="4" spans="2:23" x14ac:dyDescent="0.25">
      <c r="B4">
        <v>5</v>
      </c>
      <c r="C4">
        <v>0.53186299999999997</v>
      </c>
      <c r="D4">
        <v>0.98499800000000004</v>
      </c>
      <c r="E4">
        <v>0.28021299999999999</v>
      </c>
      <c r="F4">
        <v>0.93562500000000004</v>
      </c>
      <c r="G4">
        <f t="shared" ref="G4:G67" si="0">4000/B4</f>
        <v>800</v>
      </c>
      <c r="H4">
        <v>3.6346195686898626</v>
      </c>
    </row>
    <row r="5" spans="2:23" x14ac:dyDescent="0.25">
      <c r="B5">
        <v>5</v>
      </c>
      <c r="C5">
        <v>0.53341000000000005</v>
      </c>
      <c r="D5">
        <v>0.98556500000000002</v>
      </c>
      <c r="E5">
        <v>0.28048299999999998</v>
      </c>
      <c r="F5">
        <v>0.94082699999999997</v>
      </c>
      <c r="G5">
        <f t="shared" si="0"/>
        <v>800</v>
      </c>
      <c r="H5">
        <v>3.6770424110191819</v>
      </c>
    </row>
    <row r="6" spans="2:23" x14ac:dyDescent="0.25">
      <c r="B6">
        <v>20</v>
      </c>
      <c r="C6">
        <v>0.22050700000000001</v>
      </c>
      <c r="D6">
        <v>0.98070100000000004</v>
      </c>
      <c r="E6">
        <v>0.11855</v>
      </c>
      <c r="F6">
        <v>0.85872099999999996</v>
      </c>
      <c r="G6">
        <f t="shared" si="0"/>
        <v>200</v>
      </c>
      <c r="H6">
        <v>1.369021172999807</v>
      </c>
    </row>
    <row r="7" spans="2:23" x14ac:dyDescent="0.25">
      <c r="B7">
        <v>20</v>
      </c>
      <c r="C7">
        <v>0.22253300000000001</v>
      </c>
      <c r="D7">
        <v>0.97999899999999995</v>
      </c>
      <c r="E7">
        <v>0.13541300000000001</v>
      </c>
      <c r="F7">
        <v>0.86263599999999996</v>
      </c>
      <c r="G7">
        <f t="shared" si="0"/>
        <v>200</v>
      </c>
      <c r="H7">
        <v>1.3001411057300698</v>
      </c>
    </row>
    <row r="8" spans="2:23" x14ac:dyDescent="0.25">
      <c r="B8">
        <v>20</v>
      </c>
      <c r="C8">
        <v>0.220747</v>
      </c>
      <c r="D8">
        <v>0.97947799999999996</v>
      </c>
      <c r="E8">
        <v>0.11742</v>
      </c>
      <c r="F8">
        <v>0.85661799999999999</v>
      </c>
      <c r="G8">
        <f t="shared" si="0"/>
        <v>200</v>
      </c>
      <c r="H8">
        <v>1.4703947637353856</v>
      </c>
    </row>
    <row r="9" spans="2:23" x14ac:dyDescent="0.25">
      <c r="B9">
        <v>35</v>
      </c>
      <c r="C9">
        <v>0.17222699999999999</v>
      </c>
      <c r="D9">
        <v>0.97684400000000005</v>
      </c>
      <c r="E9">
        <v>9.4333299999999995E-2</v>
      </c>
      <c r="F9">
        <v>0.81387600000000004</v>
      </c>
      <c r="G9">
        <f t="shared" si="0"/>
        <v>114.28571428571429</v>
      </c>
      <c r="H9">
        <v>1.0057196362999663</v>
      </c>
    </row>
    <row r="10" spans="2:23" x14ac:dyDescent="0.25">
      <c r="B10">
        <v>35</v>
      </c>
      <c r="C10">
        <v>0.17116999999999999</v>
      </c>
      <c r="D10">
        <v>0.97405299999999995</v>
      </c>
      <c r="E10">
        <v>9.3906699999999996E-2</v>
      </c>
      <c r="F10">
        <v>0.81698499999999996</v>
      </c>
      <c r="G10">
        <f t="shared" si="0"/>
        <v>114.28571428571429</v>
      </c>
      <c r="H10">
        <v>1.0258770247533344</v>
      </c>
    </row>
    <row r="11" spans="2:23" x14ac:dyDescent="0.25">
      <c r="B11">
        <v>35</v>
      </c>
      <c r="C11">
        <v>0.17494000000000001</v>
      </c>
      <c r="D11">
        <v>0.97551399999999999</v>
      </c>
      <c r="E11">
        <v>9.4493300000000002E-2</v>
      </c>
      <c r="F11">
        <v>0.81366300000000003</v>
      </c>
      <c r="G11">
        <f t="shared" si="0"/>
        <v>114.28571428571429</v>
      </c>
      <c r="H11">
        <v>0.93573788102816935</v>
      </c>
    </row>
    <row r="12" spans="2:23" x14ac:dyDescent="0.25">
      <c r="B12">
        <v>50</v>
      </c>
      <c r="C12">
        <v>0.13786699999999999</v>
      </c>
      <c r="D12">
        <v>0.97163200000000005</v>
      </c>
      <c r="E12">
        <v>8.2699999999999996E-2</v>
      </c>
      <c r="F12">
        <v>0.78118699999999996</v>
      </c>
      <c r="G12">
        <f t="shared" si="0"/>
        <v>80</v>
      </c>
      <c r="H12">
        <v>0.76893436664773918</v>
      </c>
    </row>
    <row r="13" spans="2:23" x14ac:dyDescent="0.25">
      <c r="B13">
        <v>50</v>
      </c>
      <c r="C13">
        <v>0.13802700000000001</v>
      </c>
      <c r="D13">
        <v>0.971746</v>
      </c>
      <c r="E13">
        <v>8.3349999999999994E-2</v>
      </c>
      <c r="F13">
        <v>0.77862600000000004</v>
      </c>
      <c r="G13">
        <f t="shared" si="0"/>
        <v>80</v>
      </c>
      <c r="H13">
        <v>0.77265491117241525</v>
      </c>
      <c r="W13" t="s">
        <v>38</v>
      </c>
    </row>
    <row r="14" spans="2:23" x14ac:dyDescent="0.25">
      <c r="B14">
        <v>50</v>
      </c>
      <c r="C14">
        <v>0.13775999999999999</v>
      </c>
      <c r="D14">
        <v>0.97221599999999997</v>
      </c>
      <c r="E14">
        <v>8.3599999999999994E-2</v>
      </c>
      <c r="F14">
        <v>0.77955700000000006</v>
      </c>
      <c r="G14">
        <f t="shared" si="0"/>
        <v>80</v>
      </c>
      <c r="H14">
        <v>0.85001324440695269</v>
      </c>
      <c r="W14" t="s">
        <v>39</v>
      </c>
    </row>
    <row r="15" spans="2:23" x14ac:dyDescent="0.25">
      <c r="B15">
        <v>65</v>
      </c>
      <c r="C15">
        <v>0.12005300000000001</v>
      </c>
      <c r="D15">
        <v>0.96614699999999998</v>
      </c>
      <c r="E15">
        <v>7.7090000000000006E-2</v>
      </c>
      <c r="F15">
        <v>0.75392999999999999</v>
      </c>
      <c r="G15">
        <f t="shared" si="0"/>
        <v>61.53846153846154</v>
      </c>
      <c r="H15">
        <v>0.8703222148032691</v>
      </c>
      <c r="W15" t="s">
        <v>40</v>
      </c>
    </row>
    <row r="16" spans="2:23" x14ac:dyDescent="0.25">
      <c r="B16">
        <v>65</v>
      </c>
      <c r="C16">
        <v>0.1198</v>
      </c>
      <c r="D16">
        <v>0.96634600000000004</v>
      </c>
      <c r="E16">
        <v>7.8086699999999995E-2</v>
      </c>
      <c r="F16">
        <v>0.75575899999999996</v>
      </c>
      <c r="G16">
        <f t="shared" si="0"/>
        <v>61.53846153846154</v>
      </c>
      <c r="H16">
        <v>0.806588195184338</v>
      </c>
      <c r="W16" t="s">
        <v>44</v>
      </c>
    </row>
    <row r="17" spans="2:23" x14ac:dyDescent="0.25">
      <c r="B17">
        <v>65</v>
      </c>
      <c r="C17">
        <v>0.1198</v>
      </c>
      <c r="D17">
        <v>0.96760500000000005</v>
      </c>
      <c r="E17">
        <v>7.7143299999999998E-2</v>
      </c>
      <c r="F17">
        <v>0.75986500000000001</v>
      </c>
      <c r="G17">
        <f t="shared" si="0"/>
        <v>61.53846153846154</v>
      </c>
      <c r="H17">
        <v>0.81025369644912504</v>
      </c>
      <c r="W17" t="s">
        <v>42</v>
      </c>
    </row>
    <row r="18" spans="2:23" x14ac:dyDescent="0.25">
      <c r="B18">
        <v>5</v>
      </c>
      <c r="C18">
        <v>0.53112000000000004</v>
      </c>
      <c r="D18">
        <v>0.98548000000000002</v>
      </c>
      <c r="E18">
        <v>0.282167</v>
      </c>
      <c r="F18">
        <v>0.93344400000000005</v>
      </c>
      <c r="G18">
        <f t="shared" si="0"/>
        <v>800</v>
      </c>
      <c r="H18">
        <v>3.5306356435770074</v>
      </c>
    </row>
    <row r="19" spans="2:23" x14ac:dyDescent="0.25">
      <c r="B19">
        <v>5</v>
      </c>
      <c r="C19">
        <v>0.53165300000000004</v>
      </c>
      <c r="D19">
        <v>0.98389400000000005</v>
      </c>
      <c r="E19">
        <v>0.280053</v>
      </c>
      <c r="F19">
        <v>0.93810000000000004</v>
      </c>
      <c r="G19">
        <f t="shared" si="0"/>
        <v>800</v>
      </c>
      <c r="H19">
        <v>3.1031357580860224</v>
      </c>
      <c r="W19" t="s">
        <v>41</v>
      </c>
    </row>
    <row r="20" spans="2:23" x14ac:dyDescent="0.25">
      <c r="B20">
        <v>5</v>
      </c>
      <c r="C20">
        <v>0.53373300000000001</v>
      </c>
      <c r="D20">
        <v>0.98549699999999996</v>
      </c>
      <c r="E20">
        <v>0.28597299999999998</v>
      </c>
      <c r="F20">
        <v>0.93661499999999998</v>
      </c>
      <c r="G20">
        <f t="shared" si="0"/>
        <v>800</v>
      </c>
      <c r="H20">
        <v>3.0754115207252504</v>
      </c>
      <c r="W20" t="s">
        <v>43</v>
      </c>
    </row>
    <row r="21" spans="2:23" x14ac:dyDescent="0.25">
      <c r="B21">
        <v>20</v>
      </c>
      <c r="C21">
        <v>0.22423999999999999</v>
      </c>
      <c r="D21">
        <v>0.978939</v>
      </c>
      <c r="E21">
        <v>0.12039999999999999</v>
      </c>
      <c r="F21">
        <v>0.86338400000000004</v>
      </c>
      <c r="G21">
        <f t="shared" si="0"/>
        <v>200</v>
      </c>
      <c r="H21">
        <v>1.3874506769097734</v>
      </c>
    </row>
    <row r="22" spans="2:23" x14ac:dyDescent="0.25">
      <c r="B22">
        <v>20</v>
      </c>
      <c r="C22">
        <v>0.22029299999999999</v>
      </c>
      <c r="D22">
        <v>0.97990600000000005</v>
      </c>
      <c r="E22">
        <v>0.11584999999999999</v>
      </c>
      <c r="F22">
        <v>0.86309100000000005</v>
      </c>
      <c r="G22">
        <f t="shared" si="0"/>
        <v>200</v>
      </c>
      <c r="H22">
        <v>1.2594662209597578</v>
      </c>
      <c r="W22" t="s">
        <v>45</v>
      </c>
    </row>
    <row r="23" spans="2:23" x14ac:dyDescent="0.25">
      <c r="B23">
        <v>20</v>
      </c>
      <c r="C23">
        <v>0.22050700000000001</v>
      </c>
      <c r="D23">
        <v>0.98058999999999996</v>
      </c>
      <c r="E23">
        <v>0.1179</v>
      </c>
      <c r="F23">
        <v>0.85832799999999998</v>
      </c>
      <c r="G23">
        <f t="shared" si="0"/>
        <v>200</v>
      </c>
      <c r="H23">
        <v>1.2938328059841666</v>
      </c>
      <c r="W23" t="s">
        <v>46</v>
      </c>
    </row>
    <row r="24" spans="2:23" x14ac:dyDescent="0.25">
      <c r="B24">
        <v>35</v>
      </c>
      <c r="C24">
        <v>0.172013</v>
      </c>
      <c r="D24">
        <v>0.97541599999999995</v>
      </c>
      <c r="E24">
        <v>9.4226699999999997E-2</v>
      </c>
      <c r="F24">
        <v>0.81355999999999995</v>
      </c>
      <c r="G24">
        <f t="shared" si="0"/>
        <v>114.28571428571429</v>
      </c>
      <c r="H24">
        <v>1.0192624395750656</v>
      </c>
      <c r="W24" t="s">
        <v>47</v>
      </c>
    </row>
    <row r="25" spans="2:23" x14ac:dyDescent="0.25">
      <c r="B25">
        <v>35</v>
      </c>
      <c r="C25">
        <v>0.17121700000000001</v>
      </c>
      <c r="D25">
        <v>0.97641900000000004</v>
      </c>
      <c r="E25">
        <v>9.4600000000000004E-2</v>
      </c>
      <c r="F25">
        <v>0.81630199999999997</v>
      </c>
      <c r="G25">
        <f t="shared" si="0"/>
        <v>114.28571428571429</v>
      </c>
      <c r="H25">
        <v>0.9646250888475485</v>
      </c>
      <c r="W25" t="s">
        <v>48</v>
      </c>
    </row>
    <row r="26" spans="2:23" x14ac:dyDescent="0.25">
      <c r="B26">
        <v>35</v>
      </c>
      <c r="C26">
        <v>0.17158999999999999</v>
      </c>
      <c r="D26">
        <v>0.97553100000000004</v>
      </c>
      <c r="E26">
        <v>9.4226699999999997E-2</v>
      </c>
      <c r="F26">
        <v>0.81398199999999998</v>
      </c>
      <c r="G26">
        <f t="shared" si="0"/>
        <v>114.28571428571429</v>
      </c>
      <c r="H26">
        <v>0.90756806412818525</v>
      </c>
    </row>
    <row r="27" spans="2:23" x14ac:dyDescent="0.25">
      <c r="B27">
        <v>50</v>
      </c>
      <c r="C27">
        <v>0.13808000000000001</v>
      </c>
      <c r="D27">
        <v>0.97063200000000005</v>
      </c>
      <c r="E27">
        <v>8.3049999999999999E-2</v>
      </c>
      <c r="F27">
        <v>0.78150299999999995</v>
      </c>
      <c r="G27">
        <f t="shared" si="0"/>
        <v>80</v>
      </c>
      <c r="H27">
        <v>0.94359228689328034</v>
      </c>
      <c r="W27" t="s">
        <v>49</v>
      </c>
    </row>
    <row r="28" spans="2:23" x14ac:dyDescent="0.25">
      <c r="B28">
        <v>50</v>
      </c>
      <c r="C28">
        <v>0.13781299999999999</v>
      </c>
      <c r="D28">
        <v>0.97152300000000003</v>
      </c>
      <c r="E28">
        <v>8.3150000000000002E-2</v>
      </c>
      <c r="F28">
        <v>0.77983199999999997</v>
      </c>
      <c r="G28">
        <f t="shared" si="0"/>
        <v>80</v>
      </c>
      <c r="H28">
        <v>0.8719512154455118</v>
      </c>
      <c r="W28" t="s">
        <v>50</v>
      </c>
    </row>
    <row r="29" spans="2:23" x14ac:dyDescent="0.25">
      <c r="B29">
        <v>50</v>
      </c>
      <c r="C29">
        <v>0.13733300000000001</v>
      </c>
      <c r="D29">
        <v>0.97167999999999999</v>
      </c>
      <c r="E29">
        <v>8.3299999999999999E-2</v>
      </c>
      <c r="F29">
        <v>0.77466900000000005</v>
      </c>
      <c r="G29">
        <f t="shared" si="0"/>
        <v>80</v>
      </c>
      <c r="H29">
        <v>0.93319346651138013</v>
      </c>
    </row>
    <row r="30" spans="2:23" x14ac:dyDescent="0.25">
      <c r="B30">
        <v>65</v>
      </c>
      <c r="C30">
        <v>0.120653</v>
      </c>
      <c r="D30">
        <v>0.96795299999999995</v>
      </c>
      <c r="E30">
        <v>7.7306700000000006E-2</v>
      </c>
      <c r="F30">
        <v>0.75968100000000005</v>
      </c>
      <c r="G30">
        <f t="shared" si="0"/>
        <v>61.53846153846154</v>
      </c>
      <c r="H30">
        <v>0.82906245475307727</v>
      </c>
    </row>
    <row r="31" spans="2:23" x14ac:dyDescent="0.25">
      <c r="B31">
        <v>65</v>
      </c>
      <c r="C31">
        <v>0.12025</v>
      </c>
      <c r="D31">
        <v>0.96845099999999995</v>
      </c>
      <c r="E31">
        <v>7.7676700000000001E-2</v>
      </c>
      <c r="F31">
        <v>0.75156699999999999</v>
      </c>
      <c r="G31">
        <f t="shared" si="0"/>
        <v>61.53846153846154</v>
      </c>
      <c r="H31">
        <v>0.82535271074904548</v>
      </c>
    </row>
    <row r="32" spans="2:23" x14ac:dyDescent="0.25">
      <c r="B32">
        <v>65</v>
      </c>
      <c r="C32">
        <v>0.11975</v>
      </c>
      <c r="D32">
        <v>0.96877400000000002</v>
      </c>
      <c r="E32">
        <v>7.7566700000000002E-2</v>
      </c>
      <c r="F32">
        <v>0.75766100000000003</v>
      </c>
      <c r="G32">
        <f t="shared" si="0"/>
        <v>61.53846153846154</v>
      </c>
      <c r="H32">
        <v>0.84267571247641926</v>
      </c>
    </row>
    <row r="33" spans="2:8" x14ac:dyDescent="0.25">
      <c r="B33">
        <v>2</v>
      </c>
      <c r="C33">
        <v>1.3879999999999999</v>
      </c>
      <c r="D33">
        <v>0.98446100000000003</v>
      </c>
      <c r="E33">
        <v>0.69629300000000005</v>
      </c>
      <c r="F33">
        <v>0.95893499999999998</v>
      </c>
      <c r="G33">
        <f t="shared" si="0"/>
        <v>2000</v>
      </c>
      <c r="H33">
        <v>7.0837982141344478</v>
      </c>
    </row>
    <row r="34" spans="2:8" x14ac:dyDescent="0.25">
      <c r="B34">
        <v>2</v>
      </c>
      <c r="C34">
        <v>1.3924799999999999</v>
      </c>
      <c r="D34">
        <v>0.98382800000000004</v>
      </c>
      <c r="E34">
        <v>0.70167000000000002</v>
      </c>
      <c r="F34">
        <v>0.96206599999999998</v>
      </c>
      <c r="G34">
        <f t="shared" si="0"/>
        <v>2000</v>
      </c>
      <c r="H34">
        <v>6.4131712378403005</v>
      </c>
    </row>
    <row r="35" spans="2:8" x14ac:dyDescent="0.25">
      <c r="B35">
        <v>2</v>
      </c>
      <c r="C35">
        <v>1.3872500000000001</v>
      </c>
      <c r="D35">
        <v>0.98560000000000003</v>
      </c>
      <c r="E35">
        <v>0.69688000000000005</v>
      </c>
      <c r="F35">
        <v>0.96090200000000003</v>
      </c>
      <c r="G35">
        <f t="shared" si="0"/>
        <v>2000</v>
      </c>
      <c r="H35">
        <v>6.8151331683978373</v>
      </c>
    </row>
    <row r="36" spans="2:8" x14ac:dyDescent="0.25">
      <c r="B36">
        <v>3</v>
      </c>
      <c r="C36">
        <v>0.92586299999999999</v>
      </c>
      <c r="D36">
        <v>0.98550300000000002</v>
      </c>
      <c r="E36">
        <v>0.47539999999999999</v>
      </c>
      <c r="F36">
        <v>0.95325700000000002</v>
      </c>
      <c r="G36">
        <f t="shared" si="0"/>
        <v>1333.3333333333333</v>
      </c>
      <c r="H36">
        <v>4.7767646484944626</v>
      </c>
    </row>
    <row r="37" spans="2:8" x14ac:dyDescent="0.25">
      <c r="B37">
        <v>3</v>
      </c>
      <c r="C37">
        <v>0.92639300000000002</v>
      </c>
      <c r="D37">
        <v>0.98575400000000002</v>
      </c>
      <c r="E37">
        <v>0.47365000000000002</v>
      </c>
      <c r="F37">
        <v>0.95357199999999998</v>
      </c>
      <c r="G37">
        <f t="shared" si="0"/>
        <v>1333.3333333333333</v>
      </c>
      <c r="H37">
        <v>4.9079497074772114</v>
      </c>
    </row>
    <row r="38" spans="2:8" x14ac:dyDescent="0.25">
      <c r="B38">
        <v>3</v>
      </c>
      <c r="C38">
        <v>0.92495700000000003</v>
      </c>
      <c r="D38">
        <v>0.98474899999999999</v>
      </c>
      <c r="E38">
        <v>0.47365000000000002</v>
      </c>
      <c r="F38">
        <v>0.95237799999999995</v>
      </c>
      <c r="G38">
        <f t="shared" si="0"/>
        <v>1333.3333333333333</v>
      </c>
      <c r="H38">
        <v>5.1503549185733801</v>
      </c>
    </row>
    <row r="39" spans="2:8" x14ac:dyDescent="0.25">
      <c r="B39">
        <v>4</v>
      </c>
      <c r="C39">
        <v>0.66210000000000002</v>
      </c>
      <c r="D39">
        <v>0.98512599999999995</v>
      </c>
      <c r="E39">
        <v>0.34293699999999999</v>
      </c>
      <c r="F39">
        <v>0.94485600000000003</v>
      </c>
      <c r="G39">
        <f t="shared" si="0"/>
        <v>1000</v>
      </c>
      <c r="H39">
        <v>3.7572867073608247</v>
      </c>
    </row>
    <row r="40" spans="2:8" x14ac:dyDescent="0.25">
      <c r="B40">
        <v>4</v>
      </c>
      <c r="C40">
        <v>0.65944999999999998</v>
      </c>
      <c r="D40">
        <v>0.98461900000000002</v>
      </c>
      <c r="E40">
        <v>0.34410000000000002</v>
      </c>
      <c r="F40">
        <v>0.94319299999999995</v>
      </c>
      <c r="G40">
        <f t="shared" si="0"/>
        <v>1000</v>
      </c>
      <c r="H40">
        <v>3.7609977936653092</v>
      </c>
    </row>
    <row r="41" spans="2:8" x14ac:dyDescent="0.25">
      <c r="B41">
        <v>4</v>
      </c>
      <c r="C41">
        <v>0.66210000000000002</v>
      </c>
      <c r="D41">
        <v>0.98570400000000002</v>
      </c>
      <c r="E41">
        <v>0.34360000000000002</v>
      </c>
      <c r="F41">
        <v>0.94470799999999999</v>
      </c>
      <c r="G41">
        <f t="shared" si="0"/>
        <v>1000</v>
      </c>
      <c r="H41">
        <v>4.2610206725503375</v>
      </c>
    </row>
    <row r="42" spans="2:8" x14ac:dyDescent="0.25">
      <c r="B42">
        <v>80</v>
      </c>
      <c r="C42">
        <v>0.10664700000000001</v>
      </c>
      <c r="D42">
        <v>0.96316999999999997</v>
      </c>
      <c r="E42">
        <v>7.3599999999999999E-2</v>
      </c>
      <c r="F42">
        <v>0.73239600000000005</v>
      </c>
      <c r="G42">
        <f t="shared" si="0"/>
        <v>50</v>
      </c>
      <c r="H42">
        <v>0.65026811594665312</v>
      </c>
    </row>
    <row r="43" spans="2:8" x14ac:dyDescent="0.25">
      <c r="B43">
        <v>80</v>
      </c>
      <c r="C43">
        <v>0.1074</v>
      </c>
      <c r="D43">
        <v>0.96273299999999995</v>
      </c>
      <c r="E43">
        <v>7.3306700000000002E-2</v>
      </c>
      <c r="F43">
        <v>0.73681200000000002</v>
      </c>
      <c r="G43">
        <f t="shared" si="0"/>
        <v>50</v>
      </c>
      <c r="H43">
        <v>0.77559676638708885</v>
      </c>
    </row>
    <row r="44" spans="2:8" x14ac:dyDescent="0.25">
      <c r="B44">
        <v>80</v>
      </c>
      <c r="C44">
        <v>0.10681300000000001</v>
      </c>
      <c r="D44">
        <v>0.96642300000000003</v>
      </c>
      <c r="E44">
        <v>7.3306700000000002E-2</v>
      </c>
      <c r="F44">
        <v>0.73375100000000004</v>
      </c>
      <c r="G44">
        <f t="shared" si="0"/>
        <v>50</v>
      </c>
      <c r="H44">
        <v>0.73974301503299345</v>
      </c>
    </row>
    <row r="45" spans="2:8" x14ac:dyDescent="0.25">
      <c r="B45">
        <v>130</v>
      </c>
      <c r="C45">
        <v>8.1449999999999995E-2</v>
      </c>
      <c r="D45">
        <v>0.95335000000000003</v>
      </c>
      <c r="E45">
        <v>6.4560000000000006E-2</v>
      </c>
      <c r="F45">
        <v>0.69190700000000005</v>
      </c>
      <c r="G45">
        <f t="shared" si="0"/>
        <v>30.76923076923077</v>
      </c>
      <c r="H45">
        <v>0.64192480661656903</v>
      </c>
    </row>
    <row r="46" spans="2:8" x14ac:dyDescent="0.25">
      <c r="B46">
        <v>130</v>
      </c>
      <c r="C46">
        <v>8.1250000000000003E-2</v>
      </c>
      <c r="D46">
        <v>0.95431500000000002</v>
      </c>
      <c r="E46">
        <v>6.4666699999999994E-2</v>
      </c>
      <c r="F46">
        <v>0.69173899999999999</v>
      </c>
      <c r="G46">
        <f t="shared" si="0"/>
        <v>30.76923076923077</v>
      </c>
      <c r="H46">
        <v>0.63677809909874572</v>
      </c>
    </row>
    <row r="47" spans="2:8" x14ac:dyDescent="0.25">
      <c r="B47">
        <v>130</v>
      </c>
      <c r="C47">
        <v>8.2133300000000006E-2</v>
      </c>
      <c r="D47">
        <v>0.95258500000000002</v>
      </c>
      <c r="E47">
        <v>6.4666699999999994E-2</v>
      </c>
      <c r="F47">
        <v>0.68129700000000004</v>
      </c>
      <c r="G47">
        <f t="shared" si="0"/>
        <v>30.76923076923077</v>
      </c>
      <c r="H47">
        <v>0.62893968888770979</v>
      </c>
    </row>
    <row r="48" spans="2:8" x14ac:dyDescent="0.25">
      <c r="B48">
        <v>180</v>
      </c>
      <c r="C48">
        <v>6.9893300000000005E-2</v>
      </c>
      <c r="D48">
        <v>0.94685200000000003</v>
      </c>
      <c r="E48">
        <v>6.0933300000000003E-2</v>
      </c>
      <c r="F48">
        <v>0.65556999999999999</v>
      </c>
      <c r="G48">
        <f t="shared" si="0"/>
        <v>22.222222222222221</v>
      </c>
      <c r="H48">
        <v>0.60915079788458282</v>
      </c>
    </row>
    <row r="49" spans="2:8" x14ac:dyDescent="0.25">
      <c r="B49">
        <v>180</v>
      </c>
      <c r="C49">
        <v>6.9306699999999999E-2</v>
      </c>
      <c r="D49">
        <v>0.94499</v>
      </c>
      <c r="E49">
        <v>6.0240000000000002E-2</v>
      </c>
      <c r="F49">
        <v>0.65765799999999996</v>
      </c>
      <c r="G49">
        <f t="shared" si="0"/>
        <v>22.222222222222221</v>
      </c>
      <c r="H49">
        <v>0.61956245483367467</v>
      </c>
    </row>
    <row r="50" spans="2:8" x14ac:dyDescent="0.25">
      <c r="B50">
        <v>180</v>
      </c>
      <c r="C50">
        <v>7.0426699999999995E-2</v>
      </c>
      <c r="D50">
        <v>0.94475699999999996</v>
      </c>
      <c r="E50">
        <v>5.9760000000000001E-2</v>
      </c>
      <c r="F50">
        <v>0.663045</v>
      </c>
      <c r="G50">
        <f t="shared" si="0"/>
        <v>22.222222222222221</v>
      </c>
      <c r="H50">
        <v>0.58687302743098724</v>
      </c>
    </row>
    <row r="51" spans="2:8" x14ac:dyDescent="0.25">
      <c r="B51">
        <v>230</v>
      </c>
      <c r="C51">
        <v>6.0293300000000001E-2</v>
      </c>
      <c r="D51">
        <v>0.93939799999999996</v>
      </c>
      <c r="E51">
        <v>5.7200000000000001E-2</v>
      </c>
      <c r="F51">
        <v>0.63706399999999996</v>
      </c>
      <c r="G51">
        <f t="shared" si="0"/>
        <v>17.391304347826086</v>
      </c>
      <c r="H51">
        <v>0.53125887903615232</v>
      </c>
    </row>
    <row r="52" spans="2:8" x14ac:dyDescent="0.25">
      <c r="B52">
        <v>230</v>
      </c>
      <c r="C52">
        <v>6.2106700000000001E-2</v>
      </c>
      <c r="D52">
        <v>0.939662</v>
      </c>
      <c r="E52">
        <v>5.8160000000000003E-2</v>
      </c>
      <c r="F52">
        <v>0.63443700000000003</v>
      </c>
      <c r="G52">
        <f t="shared" si="0"/>
        <v>17.391304347826086</v>
      </c>
      <c r="H52">
        <v>0.5115886435739706</v>
      </c>
    </row>
    <row r="53" spans="2:8" x14ac:dyDescent="0.25">
      <c r="B53">
        <v>230</v>
      </c>
      <c r="C53">
        <v>6.1519999999999998E-2</v>
      </c>
      <c r="D53">
        <v>0.93725999999999998</v>
      </c>
      <c r="E53">
        <v>5.74133E-2</v>
      </c>
      <c r="F53">
        <v>0.63997800000000005</v>
      </c>
      <c r="G53">
        <f t="shared" si="0"/>
        <v>17.391304347826086</v>
      </c>
      <c r="H53">
        <v>0.51809387779526928</v>
      </c>
    </row>
    <row r="54" spans="2:8" x14ac:dyDescent="0.25">
      <c r="B54">
        <v>280</v>
      </c>
      <c r="C54">
        <v>5.7733300000000001E-2</v>
      </c>
      <c r="D54">
        <v>0.93590899999999999</v>
      </c>
      <c r="E54">
        <v>5.6613299999999998E-2</v>
      </c>
      <c r="F54">
        <v>0.62245799999999996</v>
      </c>
      <c r="G54">
        <f t="shared" si="0"/>
        <v>14.285714285714286</v>
      </c>
      <c r="H54">
        <v>0.57531840513152166</v>
      </c>
    </row>
    <row r="55" spans="2:8" x14ac:dyDescent="0.25">
      <c r="B55">
        <v>280</v>
      </c>
      <c r="C55">
        <v>5.6826700000000001E-2</v>
      </c>
      <c r="D55">
        <v>0.93421100000000001</v>
      </c>
      <c r="E55">
        <v>5.5066700000000003E-2</v>
      </c>
      <c r="F55">
        <v>0.62167899999999998</v>
      </c>
      <c r="G55">
        <f t="shared" si="0"/>
        <v>14.285714285714286</v>
      </c>
      <c r="H55">
        <v>0.437829689755661</v>
      </c>
    </row>
    <row r="56" spans="2:8" x14ac:dyDescent="0.25">
      <c r="B56">
        <v>280</v>
      </c>
      <c r="C56">
        <v>5.6826700000000001E-2</v>
      </c>
      <c r="D56">
        <v>0.93318699999999999</v>
      </c>
      <c r="E56">
        <v>5.6559999999999999E-2</v>
      </c>
      <c r="F56">
        <v>0.62068500000000004</v>
      </c>
      <c r="G56">
        <f t="shared" si="0"/>
        <v>14.285714285714286</v>
      </c>
      <c r="H56">
        <v>0.46109772750794409</v>
      </c>
    </row>
    <row r="57" spans="2:8" x14ac:dyDescent="0.25">
      <c r="B57">
        <v>350</v>
      </c>
      <c r="C57">
        <v>5.1653299999999999E-2</v>
      </c>
      <c r="D57">
        <v>0.92676199999999997</v>
      </c>
      <c r="E57">
        <v>5.6026699999999999E-2</v>
      </c>
      <c r="F57">
        <v>0.59726100000000004</v>
      </c>
      <c r="G57">
        <f t="shared" si="0"/>
        <v>11.428571428571429</v>
      </c>
      <c r="H57">
        <v>0.41211499973122634</v>
      </c>
    </row>
    <row r="58" spans="2:8" x14ac:dyDescent="0.25">
      <c r="B58">
        <v>350</v>
      </c>
      <c r="C58">
        <v>5.19733E-2</v>
      </c>
      <c r="D58">
        <v>0.92730199999999996</v>
      </c>
      <c r="E58">
        <v>5.4426700000000001E-2</v>
      </c>
      <c r="F58">
        <v>0.591005</v>
      </c>
      <c r="G58">
        <f t="shared" si="0"/>
        <v>11.428571428571429</v>
      </c>
      <c r="H58">
        <v>0.50934634339712925</v>
      </c>
    </row>
    <row r="59" spans="2:8" x14ac:dyDescent="0.25">
      <c r="B59">
        <v>350</v>
      </c>
      <c r="C59">
        <v>5.1493299999999999E-2</v>
      </c>
      <c r="D59">
        <v>0.926311</v>
      </c>
      <c r="E59">
        <v>5.37867E-2</v>
      </c>
      <c r="F59">
        <v>0.59843900000000005</v>
      </c>
      <c r="G59">
        <f t="shared" si="0"/>
        <v>11.428571428571429</v>
      </c>
      <c r="H59">
        <v>0.49553377750083388</v>
      </c>
    </row>
    <row r="60" spans="2:8" x14ac:dyDescent="0.25">
      <c r="B60">
        <v>500</v>
      </c>
      <c r="C60">
        <v>4.6050000000000001E-2</v>
      </c>
      <c r="D60">
        <v>0.91378099999999995</v>
      </c>
      <c r="E60">
        <v>6.2E-2</v>
      </c>
      <c r="F60">
        <v>0.56762800000000002</v>
      </c>
      <c r="G60">
        <f t="shared" si="0"/>
        <v>8</v>
      </c>
      <c r="H60">
        <v>0.40950804764848348</v>
      </c>
    </row>
    <row r="61" spans="2:8" x14ac:dyDescent="0.25">
      <c r="B61">
        <v>500</v>
      </c>
      <c r="C61">
        <v>4.4996700000000001E-2</v>
      </c>
      <c r="D61">
        <v>0.91605899999999996</v>
      </c>
      <c r="E61">
        <v>5.1776700000000002E-2</v>
      </c>
      <c r="F61">
        <v>0.56705300000000003</v>
      </c>
      <c r="G61">
        <f t="shared" si="0"/>
        <v>8</v>
      </c>
      <c r="H61">
        <v>0.39645939467188479</v>
      </c>
    </row>
    <row r="62" spans="2:8" x14ac:dyDescent="0.25">
      <c r="B62">
        <v>500</v>
      </c>
      <c r="C62">
        <v>4.4350000000000001E-2</v>
      </c>
      <c r="D62">
        <v>0.91501600000000005</v>
      </c>
      <c r="E62">
        <v>5.0746699999999999E-2</v>
      </c>
      <c r="F62">
        <v>0.56665200000000004</v>
      </c>
      <c r="G62">
        <f t="shared" si="0"/>
        <v>8</v>
      </c>
      <c r="H62">
        <v>0.38579173355649399</v>
      </c>
    </row>
    <row r="63" spans="2:8" x14ac:dyDescent="0.25">
      <c r="B63">
        <v>650</v>
      </c>
      <c r="C63">
        <v>4.23667E-2</v>
      </c>
      <c r="D63">
        <v>0.90026600000000001</v>
      </c>
      <c r="E63">
        <v>5.0693299999999997E-2</v>
      </c>
      <c r="F63">
        <v>0.54568099999999997</v>
      </c>
      <c r="G63">
        <f t="shared" si="0"/>
        <v>6.1538461538461542</v>
      </c>
      <c r="H63">
        <v>0.39456066282831243</v>
      </c>
    </row>
    <row r="64" spans="2:8" x14ac:dyDescent="0.25">
      <c r="B64">
        <v>650</v>
      </c>
      <c r="C64">
        <v>4.215E-2</v>
      </c>
      <c r="D64">
        <v>0.90102700000000002</v>
      </c>
      <c r="E64">
        <v>5.0746699999999999E-2</v>
      </c>
      <c r="F64">
        <v>0.54837800000000003</v>
      </c>
      <c r="G64">
        <f t="shared" si="0"/>
        <v>6.1538461538461542</v>
      </c>
      <c r="H64">
        <v>0.39664305189078375</v>
      </c>
    </row>
    <row r="65" spans="2:8" x14ac:dyDescent="0.25">
      <c r="B65">
        <v>650</v>
      </c>
      <c r="C65">
        <v>4.1750000000000002E-2</v>
      </c>
      <c r="D65">
        <v>0.90539899999999995</v>
      </c>
      <c r="E65">
        <v>5.0853299999999997E-2</v>
      </c>
      <c r="F65">
        <v>0.54637000000000002</v>
      </c>
      <c r="G65">
        <f t="shared" si="0"/>
        <v>6.1538461538461542</v>
      </c>
      <c r="H65">
        <v>0.42286955755046479</v>
      </c>
    </row>
    <row r="66" spans="2:8" x14ac:dyDescent="0.25">
      <c r="B66">
        <v>800</v>
      </c>
      <c r="C66">
        <v>3.9100000000000003E-2</v>
      </c>
      <c r="D66">
        <v>0.89269600000000005</v>
      </c>
      <c r="E66">
        <v>4.8773299999999999E-2</v>
      </c>
      <c r="F66">
        <v>0.52020500000000003</v>
      </c>
      <c r="G66">
        <f t="shared" si="0"/>
        <v>5</v>
      </c>
      <c r="H66">
        <v>0.31872140632602053</v>
      </c>
    </row>
    <row r="67" spans="2:8" x14ac:dyDescent="0.25">
      <c r="B67">
        <v>800</v>
      </c>
      <c r="C67">
        <v>3.9550000000000002E-2</v>
      </c>
      <c r="D67">
        <v>0.89524400000000004</v>
      </c>
      <c r="E67">
        <v>4.86667E-2</v>
      </c>
      <c r="F67">
        <v>0.51906699999999995</v>
      </c>
      <c r="G67">
        <f t="shared" si="0"/>
        <v>5</v>
      </c>
      <c r="H67">
        <v>0.3261512268058121</v>
      </c>
    </row>
    <row r="68" spans="2:8" x14ac:dyDescent="0.25">
      <c r="B68">
        <v>800</v>
      </c>
      <c r="C68">
        <v>3.9300000000000002E-2</v>
      </c>
      <c r="D68">
        <v>0.89380899999999996</v>
      </c>
      <c r="E68">
        <v>4.8986700000000001E-2</v>
      </c>
      <c r="F68">
        <v>0.52102300000000001</v>
      </c>
      <c r="G68">
        <f t="shared" ref="G68:G92" si="1">4000/B68</f>
        <v>5</v>
      </c>
      <c r="H68">
        <v>0.4062101670507654</v>
      </c>
    </row>
    <row r="69" spans="2:8" x14ac:dyDescent="0.25">
      <c r="B69">
        <v>950</v>
      </c>
      <c r="C69">
        <v>4.1399999999999999E-2</v>
      </c>
      <c r="D69">
        <v>0.88693200000000005</v>
      </c>
      <c r="E69">
        <v>4.8293299999999997E-2</v>
      </c>
      <c r="F69">
        <v>0.499504</v>
      </c>
      <c r="G69">
        <f t="shared" si="1"/>
        <v>4.2105263157894735</v>
      </c>
      <c r="H69">
        <v>0.30796528250875715</v>
      </c>
    </row>
    <row r="70" spans="2:8" x14ac:dyDescent="0.25">
      <c r="B70">
        <v>950</v>
      </c>
      <c r="C70">
        <v>3.9100000000000003E-2</v>
      </c>
      <c r="D70">
        <v>0.88300999999999996</v>
      </c>
      <c r="E70">
        <v>4.8293299999999997E-2</v>
      </c>
      <c r="F70">
        <v>0.49901800000000002</v>
      </c>
      <c r="G70">
        <f t="shared" si="1"/>
        <v>4.2105263157894735</v>
      </c>
      <c r="H70">
        <v>0.3307469521150041</v>
      </c>
    </row>
    <row r="71" spans="2:8" x14ac:dyDescent="0.25">
      <c r="B71">
        <v>950</v>
      </c>
      <c r="C71">
        <v>3.9949999999999999E-2</v>
      </c>
      <c r="D71">
        <v>0.88569399999999998</v>
      </c>
      <c r="E71">
        <v>4.8719999999999999E-2</v>
      </c>
      <c r="F71">
        <v>0.49485299999999999</v>
      </c>
      <c r="G71">
        <f t="shared" si="1"/>
        <v>4.2105263157894735</v>
      </c>
      <c r="H71">
        <v>0.35136337315571897</v>
      </c>
    </row>
    <row r="72" spans="2:8" x14ac:dyDescent="0.25">
      <c r="B72">
        <v>1100</v>
      </c>
      <c r="C72">
        <v>3.8300000000000001E-2</v>
      </c>
      <c r="D72">
        <v>0.881243</v>
      </c>
      <c r="E72">
        <v>4.7973300000000003E-2</v>
      </c>
      <c r="F72">
        <v>0.47916900000000001</v>
      </c>
      <c r="G72">
        <f t="shared" si="1"/>
        <v>3.6363636363636362</v>
      </c>
      <c r="H72">
        <v>0.35401707263970195</v>
      </c>
    </row>
    <row r="73" spans="2:8" x14ac:dyDescent="0.25">
      <c r="B73">
        <v>1100</v>
      </c>
      <c r="C73">
        <v>3.8399999999999997E-2</v>
      </c>
      <c r="D73">
        <v>0.87877400000000006</v>
      </c>
      <c r="E73">
        <v>4.8079999999999998E-2</v>
      </c>
      <c r="F73">
        <v>0.479132</v>
      </c>
      <c r="G73">
        <f t="shared" si="1"/>
        <v>3.6363636363636362</v>
      </c>
      <c r="H73">
        <v>0.34970550358697428</v>
      </c>
    </row>
    <row r="74" spans="2:8" x14ac:dyDescent="0.25">
      <c r="B74">
        <v>1100</v>
      </c>
      <c r="C74">
        <v>3.6799999999999999E-2</v>
      </c>
      <c r="D74">
        <v>0.877363</v>
      </c>
      <c r="E74">
        <v>4.8773299999999999E-2</v>
      </c>
      <c r="F74">
        <v>0.48355900000000002</v>
      </c>
      <c r="G74">
        <f t="shared" si="1"/>
        <v>3.6363636363636362</v>
      </c>
      <c r="H74">
        <v>0.32317712934421411</v>
      </c>
    </row>
    <row r="75" spans="2:8" x14ac:dyDescent="0.25">
      <c r="B75">
        <v>1250</v>
      </c>
      <c r="C75">
        <v>3.9849999999999997E-2</v>
      </c>
      <c r="D75">
        <v>0.86472700000000002</v>
      </c>
      <c r="E75">
        <v>4.7546699999999997E-2</v>
      </c>
      <c r="F75">
        <v>0.46502900000000003</v>
      </c>
      <c r="G75">
        <f t="shared" si="1"/>
        <v>3.2</v>
      </c>
      <c r="H75">
        <v>0.28914830754165288</v>
      </c>
    </row>
    <row r="76" spans="2:8" x14ac:dyDescent="0.25">
      <c r="B76">
        <v>1250</v>
      </c>
      <c r="C76">
        <v>3.8150000000000003E-2</v>
      </c>
      <c r="D76">
        <v>0.86050800000000005</v>
      </c>
      <c r="E76">
        <v>4.7280000000000003E-2</v>
      </c>
      <c r="F76">
        <v>0.465443</v>
      </c>
      <c r="G76">
        <f t="shared" si="1"/>
        <v>3.2</v>
      </c>
      <c r="H76">
        <v>0.34814110443036289</v>
      </c>
    </row>
    <row r="77" spans="2:8" x14ac:dyDescent="0.25">
      <c r="B77">
        <v>1250</v>
      </c>
      <c r="C77">
        <v>3.755E-2</v>
      </c>
      <c r="D77">
        <v>0.86595599999999995</v>
      </c>
      <c r="E77">
        <v>4.7813300000000003E-2</v>
      </c>
      <c r="F77">
        <v>0.46178399999999997</v>
      </c>
      <c r="G77">
        <f t="shared" si="1"/>
        <v>3.2</v>
      </c>
      <c r="H77">
        <v>0.32533474655160788</v>
      </c>
    </row>
    <row r="78" spans="2:8" x14ac:dyDescent="0.25">
      <c r="B78">
        <v>1400</v>
      </c>
      <c r="C78">
        <v>3.6499999999999998E-2</v>
      </c>
      <c r="D78">
        <v>0.85984499999999997</v>
      </c>
      <c r="E78">
        <v>4.66933E-2</v>
      </c>
      <c r="F78">
        <v>0.45697599999999999</v>
      </c>
      <c r="G78">
        <f t="shared" si="1"/>
        <v>2.8571428571428572</v>
      </c>
      <c r="H78">
        <v>0.33174713153933805</v>
      </c>
    </row>
    <row r="79" spans="2:8" x14ac:dyDescent="0.25">
      <c r="B79">
        <v>1400</v>
      </c>
      <c r="C79">
        <v>3.6249999999999998E-2</v>
      </c>
      <c r="D79">
        <v>0.86327399999999999</v>
      </c>
      <c r="E79">
        <v>4.8079999999999998E-2</v>
      </c>
      <c r="F79">
        <v>0.456623</v>
      </c>
      <c r="G79">
        <f t="shared" si="1"/>
        <v>2.8571428571428572</v>
      </c>
      <c r="H79">
        <v>0.30005973089409693</v>
      </c>
    </row>
    <row r="80" spans="2:8" x14ac:dyDescent="0.25">
      <c r="B80">
        <v>1400</v>
      </c>
      <c r="C80">
        <v>3.755E-2</v>
      </c>
      <c r="D80">
        <v>0.86334599999999995</v>
      </c>
      <c r="E80">
        <v>4.6853300000000001E-2</v>
      </c>
      <c r="F80">
        <v>0.44825300000000001</v>
      </c>
      <c r="G80">
        <f t="shared" si="1"/>
        <v>2.8571428571428572</v>
      </c>
      <c r="H80">
        <v>0.35914228097610318</v>
      </c>
    </row>
    <row r="81" spans="2:8" x14ac:dyDescent="0.25">
      <c r="B81">
        <v>1550</v>
      </c>
      <c r="C81">
        <v>3.6549999999999999E-2</v>
      </c>
      <c r="D81">
        <v>0.86207199999999995</v>
      </c>
      <c r="E81">
        <v>4.7653300000000003E-2</v>
      </c>
      <c r="F81">
        <v>0.43446600000000002</v>
      </c>
      <c r="G81">
        <f t="shared" si="1"/>
        <v>2.5806451612903225</v>
      </c>
      <c r="H81">
        <v>0.26236374352858416</v>
      </c>
    </row>
    <row r="82" spans="2:8" x14ac:dyDescent="0.25">
      <c r="B82">
        <v>1550</v>
      </c>
      <c r="C82">
        <v>3.7600000000000001E-2</v>
      </c>
      <c r="D82">
        <v>0.85886600000000002</v>
      </c>
      <c r="E82">
        <v>4.7493300000000002E-2</v>
      </c>
      <c r="F82">
        <v>0.43824800000000003</v>
      </c>
      <c r="G82">
        <f t="shared" si="1"/>
        <v>2.5806451612903225</v>
      </c>
      <c r="H82">
        <v>0.3011042154307621</v>
      </c>
    </row>
    <row r="83" spans="2:8" x14ac:dyDescent="0.25">
      <c r="B83">
        <v>1550</v>
      </c>
      <c r="C83">
        <v>3.6249999999999998E-2</v>
      </c>
      <c r="D83">
        <v>0.85589999999999999</v>
      </c>
      <c r="E83">
        <v>4.7013300000000001E-2</v>
      </c>
      <c r="F83">
        <v>0.44359700000000002</v>
      </c>
      <c r="G83">
        <f t="shared" si="1"/>
        <v>2.5806451612903225</v>
      </c>
      <c r="H83">
        <v>0.26595714637548495</v>
      </c>
    </row>
    <row r="84" spans="2:8" x14ac:dyDescent="0.25">
      <c r="B84">
        <v>1700</v>
      </c>
      <c r="C84">
        <v>3.7249999999999998E-2</v>
      </c>
      <c r="D84">
        <v>0.85078299999999996</v>
      </c>
      <c r="E84">
        <v>4.7226700000000003E-2</v>
      </c>
      <c r="F84">
        <v>0.420159</v>
      </c>
      <c r="G84">
        <f t="shared" si="1"/>
        <v>2.3529411764705883</v>
      </c>
      <c r="H84">
        <v>0.35539505845287739</v>
      </c>
    </row>
    <row r="85" spans="2:8" x14ac:dyDescent="0.25">
      <c r="B85">
        <v>1700</v>
      </c>
      <c r="C85">
        <v>3.6650000000000002E-2</v>
      </c>
      <c r="D85">
        <v>0.84703099999999998</v>
      </c>
      <c r="E85">
        <v>4.7120000000000002E-2</v>
      </c>
      <c r="F85">
        <v>0.41121600000000003</v>
      </c>
      <c r="G85">
        <f t="shared" si="1"/>
        <v>2.3529411764705883</v>
      </c>
      <c r="H85">
        <v>0.28245775198635636</v>
      </c>
    </row>
    <row r="86" spans="2:8" x14ac:dyDescent="0.25">
      <c r="B86">
        <v>1700</v>
      </c>
      <c r="C86">
        <v>3.6850000000000001E-2</v>
      </c>
      <c r="D86">
        <v>0.85096499999999997</v>
      </c>
      <c r="E86">
        <v>4.6960000000000002E-2</v>
      </c>
      <c r="F86">
        <v>0.41582599999999997</v>
      </c>
      <c r="G86">
        <f t="shared" si="1"/>
        <v>2.3529411764705883</v>
      </c>
      <c r="H86">
        <v>0.27691633130341314</v>
      </c>
    </row>
    <row r="87" spans="2:8" x14ac:dyDescent="0.25">
      <c r="B87">
        <v>1850</v>
      </c>
      <c r="C87">
        <v>3.5950000000000003E-2</v>
      </c>
      <c r="D87">
        <v>0.84070299999999998</v>
      </c>
      <c r="E87">
        <v>4.7600000000000003E-2</v>
      </c>
      <c r="F87">
        <v>0.401478</v>
      </c>
      <c r="G87">
        <f t="shared" si="1"/>
        <v>2.1621621621621623</v>
      </c>
      <c r="H87">
        <v>0.2964411103965589</v>
      </c>
    </row>
    <row r="88" spans="2:8" x14ac:dyDescent="0.25">
      <c r="B88">
        <v>1850</v>
      </c>
      <c r="C88">
        <v>3.5999999999999997E-2</v>
      </c>
      <c r="D88">
        <v>0.83860599999999996</v>
      </c>
      <c r="E88">
        <v>4.632E-2</v>
      </c>
      <c r="F88">
        <v>0.40398600000000001</v>
      </c>
      <c r="G88">
        <f t="shared" si="1"/>
        <v>2.1621621621621623</v>
      </c>
      <c r="H88">
        <v>0.28913476426488077</v>
      </c>
    </row>
    <row r="89" spans="2:8" x14ac:dyDescent="0.25">
      <c r="B89">
        <v>1850</v>
      </c>
      <c r="C89">
        <v>3.7650000000000003E-2</v>
      </c>
      <c r="D89">
        <v>0.84217900000000001</v>
      </c>
      <c r="E89">
        <v>4.66933E-2</v>
      </c>
      <c r="F89">
        <v>0.40073799999999998</v>
      </c>
      <c r="G89">
        <f t="shared" si="1"/>
        <v>2.1621621621621623</v>
      </c>
      <c r="H89">
        <v>0.28158500621399585</v>
      </c>
    </row>
    <row r="90" spans="2:8" x14ac:dyDescent="0.25">
      <c r="B90">
        <v>2000</v>
      </c>
      <c r="C90">
        <v>3.6450000000000003E-2</v>
      </c>
      <c r="D90">
        <v>0.84048100000000003</v>
      </c>
      <c r="E90">
        <v>4.63767E-2</v>
      </c>
      <c r="F90">
        <v>0.391704</v>
      </c>
      <c r="G90">
        <f t="shared" si="1"/>
        <v>2</v>
      </c>
      <c r="H90">
        <v>0.28138957187992003</v>
      </c>
    </row>
    <row r="91" spans="2:8" x14ac:dyDescent="0.25">
      <c r="B91">
        <v>2000</v>
      </c>
      <c r="C91">
        <v>3.5200000000000002E-2</v>
      </c>
      <c r="D91">
        <v>0.84204299999999999</v>
      </c>
      <c r="E91">
        <v>4.6059999999999997E-2</v>
      </c>
      <c r="F91">
        <v>0.38476399999999999</v>
      </c>
      <c r="G91">
        <f t="shared" si="1"/>
        <v>2</v>
      </c>
      <c r="H91">
        <v>0.2801117879200285</v>
      </c>
    </row>
    <row r="92" spans="2:8" x14ac:dyDescent="0.25">
      <c r="B92">
        <v>2000</v>
      </c>
      <c r="C92">
        <v>3.5099999999999999E-2</v>
      </c>
      <c r="D92">
        <v>0.841754</v>
      </c>
      <c r="E92">
        <v>4.61067E-2</v>
      </c>
      <c r="F92">
        <v>0.37957800000000003</v>
      </c>
      <c r="G92">
        <f t="shared" si="1"/>
        <v>2</v>
      </c>
      <c r="H92">
        <v>0.233693767710307</v>
      </c>
    </row>
    <row r="99" spans="2:8" x14ac:dyDescent="0.25">
      <c r="B99" t="s">
        <v>1</v>
      </c>
    </row>
    <row r="100" spans="2:8" x14ac:dyDescent="0.25">
      <c r="B100">
        <v>5</v>
      </c>
      <c r="C100">
        <v>4.4600000000000001E-2</v>
      </c>
      <c r="D100">
        <v>0.98572499999999996</v>
      </c>
      <c r="E100">
        <v>5.0266699999999997E-2</v>
      </c>
      <c r="F100">
        <v>0.93478600000000001</v>
      </c>
      <c r="G100">
        <f>4000/B100</f>
        <v>800</v>
      </c>
      <c r="H100">
        <v>8.6096712748333726</v>
      </c>
    </row>
    <row r="101" spans="2:8" x14ac:dyDescent="0.25">
      <c r="B101">
        <v>5</v>
      </c>
      <c r="C101">
        <v>3.7699999999999997E-2</v>
      </c>
      <c r="D101">
        <v>0.98470800000000003</v>
      </c>
      <c r="E101">
        <v>4.9466700000000002E-2</v>
      </c>
      <c r="F101">
        <v>0.93694100000000002</v>
      </c>
      <c r="G101">
        <f t="shared" ref="G101:G164" si="2">4000/B101</f>
        <v>800</v>
      </c>
      <c r="H101">
        <v>10.658241394252901</v>
      </c>
    </row>
    <row r="102" spans="2:8" x14ac:dyDescent="0.25">
      <c r="B102">
        <v>5</v>
      </c>
      <c r="C102">
        <v>3.7499999999999999E-2</v>
      </c>
      <c r="D102">
        <v>0.98563999999999996</v>
      </c>
      <c r="E102">
        <v>5.0213300000000002E-2</v>
      </c>
      <c r="F102">
        <v>0.93933800000000001</v>
      </c>
      <c r="G102">
        <f t="shared" si="2"/>
        <v>800</v>
      </c>
      <c r="H102">
        <v>10.785478299796575</v>
      </c>
    </row>
    <row r="103" spans="2:8" x14ac:dyDescent="0.25">
      <c r="B103">
        <v>20</v>
      </c>
      <c r="C103">
        <v>3.4849999999999999E-2</v>
      </c>
      <c r="D103">
        <v>0.98043599999999997</v>
      </c>
      <c r="E103">
        <v>4.6426700000000001E-2</v>
      </c>
      <c r="F103">
        <v>0.86006700000000003</v>
      </c>
      <c r="G103">
        <f t="shared" si="2"/>
        <v>200</v>
      </c>
      <c r="H103">
        <v>2.5270482147387914</v>
      </c>
    </row>
    <row r="104" spans="2:8" x14ac:dyDescent="0.25">
      <c r="B104">
        <v>20</v>
      </c>
      <c r="C104">
        <v>3.7650000000000003E-2</v>
      </c>
      <c r="D104">
        <v>0.98025499999999999</v>
      </c>
      <c r="E104">
        <v>4.6373299999999999E-2</v>
      </c>
      <c r="F104">
        <v>0.86163800000000001</v>
      </c>
      <c r="G104">
        <f t="shared" si="2"/>
        <v>200</v>
      </c>
      <c r="H104">
        <v>2.4013665967422249</v>
      </c>
    </row>
    <row r="105" spans="2:8" x14ac:dyDescent="0.25">
      <c r="B105">
        <v>20</v>
      </c>
      <c r="C105">
        <v>3.5799999999999998E-2</v>
      </c>
      <c r="D105">
        <v>0.97967800000000005</v>
      </c>
      <c r="E105">
        <v>4.6960000000000002E-2</v>
      </c>
      <c r="F105">
        <v>0.85533000000000003</v>
      </c>
      <c r="G105">
        <f t="shared" si="2"/>
        <v>200</v>
      </c>
      <c r="H105">
        <v>2.7158970114538876</v>
      </c>
    </row>
    <row r="106" spans="2:8" x14ac:dyDescent="0.25">
      <c r="B106">
        <v>35</v>
      </c>
      <c r="C106">
        <v>3.4549999999999997E-2</v>
      </c>
      <c r="D106">
        <v>0.97688799999999998</v>
      </c>
      <c r="E106">
        <v>4.6216699999999999E-2</v>
      </c>
      <c r="F106">
        <v>0.81250800000000001</v>
      </c>
      <c r="G106">
        <f t="shared" si="2"/>
        <v>114.28571428571429</v>
      </c>
      <c r="H106">
        <v>1.4430344492726017</v>
      </c>
    </row>
    <row r="107" spans="2:8" x14ac:dyDescent="0.25">
      <c r="B107">
        <v>35</v>
      </c>
      <c r="C107">
        <v>3.49E-2</v>
      </c>
      <c r="D107">
        <v>0.97350499999999995</v>
      </c>
      <c r="E107">
        <v>4.5953300000000002E-2</v>
      </c>
      <c r="F107">
        <v>0.81631399999999998</v>
      </c>
      <c r="G107">
        <f t="shared" si="2"/>
        <v>114.28571428571429</v>
      </c>
      <c r="H107">
        <v>1.4739165771856277</v>
      </c>
    </row>
    <row r="108" spans="2:8" x14ac:dyDescent="0.25">
      <c r="B108">
        <v>35</v>
      </c>
      <c r="C108">
        <v>3.6499999999999998E-2</v>
      </c>
      <c r="D108">
        <v>0.97492299999999998</v>
      </c>
      <c r="E108">
        <v>4.6266700000000001E-2</v>
      </c>
      <c r="F108">
        <v>0.81135400000000002</v>
      </c>
      <c r="G108">
        <f t="shared" si="2"/>
        <v>114.28571428571429</v>
      </c>
      <c r="H108">
        <v>1.3428497171438349</v>
      </c>
    </row>
    <row r="109" spans="2:8" x14ac:dyDescent="0.25">
      <c r="B109">
        <v>50</v>
      </c>
      <c r="C109">
        <v>3.3950000000000001E-2</v>
      </c>
      <c r="D109">
        <v>0.97147899999999998</v>
      </c>
      <c r="E109">
        <v>4.5650000000000003E-2</v>
      </c>
      <c r="F109">
        <v>0.780501</v>
      </c>
      <c r="G109">
        <f t="shared" si="2"/>
        <v>80</v>
      </c>
      <c r="H109">
        <v>0.93160746332848621</v>
      </c>
    </row>
    <row r="110" spans="2:8" x14ac:dyDescent="0.25">
      <c r="B110">
        <v>50</v>
      </c>
      <c r="C110">
        <v>3.4450000000000001E-2</v>
      </c>
      <c r="D110">
        <v>0.97145099999999995</v>
      </c>
      <c r="E110">
        <v>4.6056699999999999E-2</v>
      </c>
      <c r="F110">
        <v>0.77849999999999997</v>
      </c>
      <c r="G110">
        <f t="shared" si="2"/>
        <v>80</v>
      </c>
      <c r="H110">
        <v>0.93582802800577902</v>
      </c>
    </row>
    <row r="111" spans="2:8" x14ac:dyDescent="0.25">
      <c r="B111">
        <v>50</v>
      </c>
      <c r="C111">
        <v>3.4000000000000002E-2</v>
      </c>
      <c r="D111">
        <v>0.972298</v>
      </c>
      <c r="E111">
        <v>4.5956700000000003E-2</v>
      </c>
      <c r="F111">
        <v>0.78010800000000002</v>
      </c>
      <c r="G111">
        <f t="shared" si="2"/>
        <v>80</v>
      </c>
      <c r="H111">
        <v>1.0299601338180013</v>
      </c>
    </row>
    <row r="112" spans="2:8" x14ac:dyDescent="0.25">
      <c r="B112">
        <v>65</v>
      </c>
      <c r="C112">
        <v>3.3799999999999997E-2</v>
      </c>
      <c r="D112">
        <v>0.96606599999999998</v>
      </c>
      <c r="E112">
        <v>4.5809999999999997E-2</v>
      </c>
      <c r="F112">
        <v>0.75272300000000003</v>
      </c>
      <c r="G112">
        <f t="shared" si="2"/>
        <v>61.53846153846154</v>
      </c>
      <c r="H112">
        <v>0.92832848780086941</v>
      </c>
    </row>
    <row r="113" spans="2:14" x14ac:dyDescent="0.25">
      <c r="B113">
        <v>65</v>
      </c>
      <c r="C113">
        <v>3.4200000000000001E-2</v>
      </c>
      <c r="D113">
        <v>0.96666600000000003</v>
      </c>
      <c r="E113">
        <v>4.6059999999999997E-2</v>
      </c>
      <c r="F113">
        <v>0.75592700000000002</v>
      </c>
      <c r="G113">
        <f t="shared" si="2"/>
        <v>61.53846153846154</v>
      </c>
      <c r="H113">
        <v>0.86072550397629521</v>
      </c>
    </row>
    <row r="114" spans="2:14" x14ac:dyDescent="0.25">
      <c r="B114">
        <v>65</v>
      </c>
      <c r="C114">
        <v>3.3599999999999998E-2</v>
      </c>
      <c r="D114">
        <v>0.96708099999999997</v>
      </c>
      <c r="E114">
        <v>4.5806699999999999E-2</v>
      </c>
      <c r="F114">
        <v>0.75780599999999998</v>
      </c>
      <c r="G114">
        <f t="shared" si="2"/>
        <v>61.53846153846154</v>
      </c>
      <c r="H114">
        <v>0.86449952559147736</v>
      </c>
    </row>
    <row r="115" spans="2:14" x14ac:dyDescent="0.25">
      <c r="B115">
        <v>5</v>
      </c>
      <c r="C115">
        <v>3.7999999999999999E-2</v>
      </c>
      <c r="D115">
        <v>0.98513399999999995</v>
      </c>
      <c r="E115">
        <v>5.0106699999999997E-2</v>
      </c>
      <c r="F115">
        <v>0.93386100000000005</v>
      </c>
      <c r="G115">
        <f t="shared" si="2"/>
        <v>800</v>
      </c>
      <c r="H115">
        <v>10.353217169255858</v>
      </c>
    </row>
    <row r="116" spans="2:14" x14ac:dyDescent="0.25">
      <c r="B116">
        <v>5</v>
      </c>
      <c r="C116">
        <v>3.85E-2</v>
      </c>
      <c r="D116">
        <v>0.98649100000000001</v>
      </c>
      <c r="E116">
        <v>4.9893300000000002E-2</v>
      </c>
      <c r="F116">
        <v>0.94023400000000001</v>
      </c>
      <c r="G116">
        <f t="shared" si="2"/>
        <v>800</v>
      </c>
      <c r="H116">
        <v>9.1005265803225512</v>
      </c>
    </row>
    <row r="117" spans="2:14" x14ac:dyDescent="0.25">
      <c r="B117">
        <v>5</v>
      </c>
      <c r="C117">
        <v>3.7100000000000001E-2</v>
      </c>
      <c r="D117">
        <v>0.98562300000000003</v>
      </c>
      <c r="E117">
        <v>4.9946699999999997E-2</v>
      </c>
      <c r="F117">
        <v>0.93660299999999996</v>
      </c>
      <c r="G117">
        <f t="shared" si="2"/>
        <v>800</v>
      </c>
      <c r="H117">
        <v>9.0156887427222152</v>
      </c>
    </row>
    <row r="118" spans="2:14" x14ac:dyDescent="0.25">
      <c r="B118">
        <v>20</v>
      </c>
      <c r="C118">
        <v>3.6650000000000002E-2</v>
      </c>
      <c r="D118">
        <v>0.97922900000000002</v>
      </c>
      <c r="E118">
        <v>4.6586700000000002E-2</v>
      </c>
      <c r="F118">
        <v>0.85899899999999996</v>
      </c>
      <c r="G118">
        <f t="shared" si="2"/>
        <v>200</v>
      </c>
      <c r="H118">
        <v>2.5628259434412559</v>
      </c>
    </row>
    <row r="119" spans="2:14" x14ac:dyDescent="0.25">
      <c r="B119">
        <v>20</v>
      </c>
      <c r="C119">
        <v>3.4200000000000001E-2</v>
      </c>
      <c r="D119">
        <v>0.97957000000000005</v>
      </c>
      <c r="E119">
        <v>4.7066700000000003E-2</v>
      </c>
      <c r="F119">
        <v>0.86580800000000002</v>
      </c>
      <c r="G119">
        <f t="shared" si="2"/>
        <v>200</v>
      </c>
      <c r="H119">
        <v>2.327566132403752</v>
      </c>
    </row>
    <row r="120" spans="2:14" x14ac:dyDescent="0.25">
      <c r="B120">
        <v>20</v>
      </c>
      <c r="C120">
        <v>3.4849999999999999E-2</v>
      </c>
      <c r="D120">
        <v>0.98124999999999996</v>
      </c>
      <c r="E120">
        <v>4.6746700000000002E-2</v>
      </c>
      <c r="F120">
        <v>0.85938400000000004</v>
      </c>
      <c r="G120">
        <f t="shared" si="2"/>
        <v>200</v>
      </c>
      <c r="H120">
        <v>2.3896550303557884</v>
      </c>
    </row>
    <row r="121" spans="2:14" x14ac:dyDescent="0.25">
      <c r="B121">
        <v>35</v>
      </c>
      <c r="C121">
        <v>3.44E-2</v>
      </c>
      <c r="D121">
        <v>0.97499100000000005</v>
      </c>
      <c r="E121">
        <v>4.6053299999999998E-2</v>
      </c>
      <c r="F121">
        <v>0.81531799999999999</v>
      </c>
      <c r="G121">
        <f t="shared" si="2"/>
        <v>114.28571428571429</v>
      </c>
      <c r="H121">
        <v>1.4627482216084493</v>
      </c>
    </row>
    <row r="122" spans="2:14" x14ac:dyDescent="0.25">
      <c r="B122">
        <v>35</v>
      </c>
      <c r="C122">
        <v>3.4700000000000002E-2</v>
      </c>
      <c r="D122">
        <v>0.97562899999999997</v>
      </c>
      <c r="E122">
        <v>4.6373299999999999E-2</v>
      </c>
      <c r="F122">
        <v>0.81511400000000001</v>
      </c>
      <c r="G122">
        <f t="shared" si="2"/>
        <v>114.28571428571429</v>
      </c>
      <c r="H122">
        <v>1.3846891806868526</v>
      </c>
    </row>
    <row r="123" spans="2:14" x14ac:dyDescent="0.25">
      <c r="B123">
        <v>35</v>
      </c>
      <c r="C123">
        <v>3.5000000000000003E-2</v>
      </c>
      <c r="D123">
        <v>0.97484400000000004</v>
      </c>
      <c r="E123">
        <v>4.5999999999999999E-2</v>
      </c>
      <c r="F123">
        <v>0.81263700000000005</v>
      </c>
      <c r="G123">
        <f t="shared" si="2"/>
        <v>114.28571428571429</v>
      </c>
      <c r="H123">
        <v>1.3011405009778489</v>
      </c>
    </row>
    <row r="124" spans="2:14" x14ac:dyDescent="0.25">
      <c r="B124">
        <v>50</v>
      </c>
      <c r="C124">
        <v>3.4950000000000002E-2</v>
      </c>
      <c r="D124">
        <v>0.97105900000000001</v>
      </c>
      <c r="E124">
        <v>4.5903300000000001E-2</v>
      </c>
      <c r="F124">
        <v>0.78135900000000003</v>
      </c>
      <c r="G124">
        <f t="shared" si="2"/>
        <v>80</v>
      </c>
      <c r="H124">
        <v>1.1431666463030765</v>
      </c>
    </row>
    <row r="125" spans="2:14" x14ac:dyDescent="0.25">
      <c r="B125">
        <v>50</v>
      </c>
      <c r="C125">
        <v>3.4599999999999999E-2</v>
      </c>
      <c r="D125">
        <v>0.97206400000000004</v>
      </c>
      <c r="E125">
        <v>4.6266700000000001E-2</v>
      </c>
      <c r="F125">
        <v>0.77526899999999999</v>
      </c>
      <c r="G125">
        <f t="shared" si="2"/>
        <v>80</v>
      </c>
      <c r="H125">
        <v>1.0560919304676708</v>
      </c>
    </row>
    <row r="126" spans="2:14" x14ac:dyDescent="0.25">
      <c r="B126">
        <v>50</v>
      </c>
      <c r="C126">
        <v>3.4950000000000002E-2</v>
      </c>
      <c r="D126">
        <v>0.97219800000000001</v>
      </c>
      <c r="E126">
        <v>4.616E-2</v>
      </c>
      <c r="F126">
        <v>0.77609300000000003</v>
      </c>
      <c r="G126">
        <f t="shared" si="2"/>
        <v>80</v>
      </c>
      <c r="H126">
        <v>1.1305434050808418</v>
      </c>
      <c r="K126" s="2">
        <v>31578525</v>
      </c>
      <c r="L126" s="2">
        <v>23437578</v>
      </c>
      <c r="M126">
        <f>L126/K126</f>
        <v>0.74219989692362132</v>
      </c>
      <c r="N126" s="2">
        <v>0.96608099999999997</v>
      </c>
    </row>
    <row r="127" spans="2:14" x14ac:dyDescent="0.25">
      <c r="B127">
        <v>65</v>
      </c>
      <c r="C127">
        <v>3.4250000000000003E-2</v>
      </c>
      <c r="D127">
        <v>0.96793600000000002</v>
      </c>
      <c r="E127">
        <v>4.5906700000000002E-2</v>
      </c>
      <c r="F127">
        <v>0.75966</v>
      </c>
      <c r="G127">
        <f t="shared" si="2"/>
        <v>61.53846153846154</v>
      </c>
      <c r="H127">
        <v>0.88513480619056095</v>
      </c>
      <c r="K127" s="1">
        <v>34881414</v>
      </c>
      <c r="L127" s="1">
        <v>23447613</v>
      </c>
      <c r="M127">
        <f t="shared" ref="M127:M128" si="3">L127/K127</f>
        <v>0.67220936054943181</v>
      </c>
      <c r="N127" s="1">
        <v>0.96721500000000005</v>
      </c>
    </row>
    <row r="128" spans="2:14" x14ac:dyDescent="0.25">
      <c r="B128">
        <v>65</v>
      </c>
      <c r="C128">
        <v>3.4500000000000003E-2</v>
      </c>
      <c r="D128">
        <v>0.967638</v>
      </c>
      <c r="E128">
        <v>4.58533E-2</v>
      </c>
      <c r="F128">
        <v>0.74949900000000003</v>
      </c>
      <c r="G128">
        <f t="shared" si="2"/>
        <v>61.53846153846154</v>
      </c>
      <c r="H128">
        <v>0.88134456615500434</v>
      </c>
      <c r="K128" s="2">
        <v>32823741</v>
      </c>
      <c r="L128" s="2">
        <v>23444766</v>
      </c>
      <c r="M128">
        <f t="shared" si="3"/>
        <v>0.71426246021134521</v>
      </c>
      <c r="N128" s="2">
        <v>0.96660000000000001</v>
      </c>
    </row>
    <row r="129" spans="2:14" x14ac:dyDescent="0.25">
      <c r="B129">
        <v>65</v>
      </c>
      <c r="C129">
        <v>3.415E-2</v>
      </c>
      <c r="D129">
        <v>0.96843100000000004</v>
      </c>
      <c r="E129">
        <v>4.58E-2</v>
      </c>
      <c r="F129">
        <v>0.76046499999999995</v>
      </c>
      <c r="G129">
        <f t="shared" si="2"/>
        <v>61.53846153846154</v>
      </c>
      <c r="H129">
        <v>0.89895509846913535</v>
      </c>
      <c r="K129" s="2">
        <v>31578525</v>
      </c>
      <c r="L129" s="2">
        <v>23437578</v>
      </c>
      <c r="M129">
        <v>0.70099999999999996</v>
      </c>
      <c r="N129" s="2">
        <v>0.97768100000000002</v>
      </c>
    </row>
    <row r="130" spans="2:14" x14ac:dyDescent="0.25">
      <c r="B130">
        <v>2</v>
      </c>
      <c r="C130">
        <v>4.4200000000000003E-2</v>
      </c>
      <c r="D130">
        <v>0.98648800000000003</v>
      </c>
      <c r="E130">
        <v>5.63467E-2</v>
      </c>
      <c r="F130">
        <v>0.96080900000000002</v>
      </c>
      <c r="G130">
        <f t="shared" si="2"/>
        <v>2000</v>
      </c>
      <c r="H130">
        <v>24.001173645697513</v>
      </c>
      <c r="K130" s="1">
        <v>34881414</v>
      </c>
      <c r="L130" s="1">
        <v>23447613</v>
      </c>
      <c r="M130">
        <v>0.69099999999999995</v>
      </c>
      <c r="N130" s="1">
        <v>0.96621500000000005</v>
      </c>
    </row>
    <row r="131" spans="2:14" x14ac:dyDescent="0.25">
      <c r="B131">
        <v>2</v>
      </c>
      <c r="C131">
        <v>4.4499999999999998E-2</v>
      </c>
      <c r="D131">
        <v>0.98541100000000004</v>
      </c>
      <c r="E131">
        <v>5.704E-2</v>
      </c>
      <c r="F131">
        <v>0.96272100000000005</v>
      </c>
      <c r="G131">
        <f t="shared" si="2"/>
        <v>2000</v>
      </c>
      <c r="H131">
        <v>21.757496384750915</v>
      </c>
      <c r="K131" s="2">
        <v>32823741</v>
      </c>
      <c r="L131" s="2">
        <v>23444766</v>
      </c>
      <c r="M131">
        <v>0.71199999999999997</v>
      </c>
      <c r="N131" s="2">
        <v>0.96660000000000001</v>
      </c>
    </row>
    <row r="132" spans="2:14" x14ac:dyDescent="0.25">
      <c r="B132">
        <v>2</v>
      </c>
      <c r="C132">
        <v>4.4003300000000002E-2</v>
      </c>
      <c r="D132">
        <v>0.98513399999999995</v>
      </c>
      <c r="E132">
        <v>5.6293299999999998E-2</v>
      </c>
      <c r="F132">
        <v>0.96113099999999996</v>
      </c>
      <c r="G132">
        <f t="shared" si="2"/>
        <v>2000</v>
      </c>
      <c r="H132">
        <v>23.111812513997108</v>
      </c>
      <c r="K132" s="2">
        <v>31578525</v>
      </c>
      <c r="L132" s="2">
        <v>23437578</v>
      </c>
      <c r="M132">
        <v>0.74429999999999996</v>
      </c>
      <c r="N132" s="2">
        <v>0.96308099999999996</v>
      </c>
    </row>
    <row r="133" spans="2:14" x14ac:dyDescent="0.25">
      <c r="B133">
        <v>3</v>
      </c>
      <c r="C133">
        <v>3.9199999999999999E-2</v>
      </c>
      <c r="D133">
        <v>0.98606300000000002</v>
      </c>
      <c r="E133">
        <v>5.3093300000000003E-2</v>
      </c>
      <c r="F133">
        <v>0.95142400000000005</v>
      </c>
      <c r="G133">
        <f t="shared" si="2"/>
        <v>1333.3333333333333</v>
      </c>
      <c r="H133">
        <v>15.880767704126585</v>
      </c>
      <c r="K133" s="1">
        <v>34881414</v>
      </c>
      <c r="L133" s="1">
        <v>23447613</v>
      </c>
      <c r="M133">
        <v>0.66800000000000004</v>
      </c>
      <c r="N133" s="1">
        <v>0.97114199999999995</v>
      </c>
    </row>
    <row r="134" spans="2:14" x14ac:dyDescent="0.25">
      <c r="B134">
        <v>3</v>
      </c>
      <c r="C134">
        <v>4.1403299999999997E-2</v>
      </c>
      <c r="D134">
        <v>0.98458800000000002</v>
      </c>
      <c r="E134">
        <v>5.2506700000000003E-2</v>
      </c>
      <c r="F134">
        <v>0.95194699999999999</v>
      </c>
      <c r="G134">
        <f t="shared" si="2"/>
        <v>1333.3333333333333</v>
      </c>
      <c r="H134">
        <v>16.308908509421858</v>
      </c>
      <c r="K134" s="2">
        <v>32823741</v>
      </c>
      <c r="L134" s="2">
        <v>23444766</v>
      </c>
      <c r="M134">
        <v>0.70499999999999996</v>
      </c>
      <c r="N134" s="2">
        <v>0.97660000000000002</v>
      </c>
    </row>
    <row r="135" spans="2:14" x14ac:dyDescent="0.25">
      <c r="B135">
        <v>3</v>
      </c>
      <c r="C135">
        <v>4.0149999999999998E-2</v>
      </c>
      <c r="D135">
        <v>0.98518099999999997</v>
      </c>
      <c r="E135">
        <v>5.3039999999999997E-2</v>
      </c>
      <c r="F135">
        <v>0.95300799999999997</v>
      </c>
      <c r="G135">
        <f t="shared" si="2"/>
        <v>1333.3333333333333</v>
      </c>
      <c r="H135">
        <v>17.103420894115466</v>
      </c>
    </row>
    <row r="136" spans="2:14" x14ac:dyDescent="0.25">
      <c r="B136">
        <v>4</v>
      </c>
      <c r="C136">
        <v>4.0099999999999997E-2</v>
      </c>
      <c r="D136">
        <v>0.98559300000000005</v>
      </c>
      <c r="E136">
        <v>5.1013299999999998E-2</v>
      </c>
      <c r="F136">
        <v>0.94543500000000003</v>
      </c>
      <c r="G136">
        <f t="shared" si="2"/>
        <v>1000</v>
      </c>
      <c r="H136">
        <v>11.613586629297027</v>
      </c>
    </row>
    <row r="137" spans="2:14" x14ac:dyDescent="0.25">
      <c r="B137">
        <v>4</v>
      </c>
      <c r="C137">
        <v>3.805E-2</v>
      </c>
      <c r="D137">
        <v>0.98662399999999995</v>
      </c>
      <c r="E137">
        <v>5.0853299999999997E-2</v>
      </c>
      <c r="F137">
        <v>0.94106999999999996</v>
      </c>
      <c r="G137">
        <f t="shared" si="2"/>
        <v>1000</v>
      </c>
      <c r="H137">
        <v>11.617448205634716</v>
      </c>
    </row>
    <row r="138" spans="2:14" x14ac:dyDescent="0.25">
      <c r="B138">
        <v>4</v>
      </c>
      <c r="C138">
        <v>3.95E-2</v>
      </c>
      <c r="D138">
        <v>0.98442399999999997</v>
      </c>
      <c r="E138">
        <v>5.1013299999999998E-2</v>
      </c>
      <c r="F138">
        <v>0.94395700000000005</v>
      </c>
      <c r="G138">
        <f t="shared" si="2"/>
        <v>1000</v>
      </c>
      <c r="H138">
        <v>13.163187185296724</v>
      </c>
    </row>
    <row r="139" spans="2:14" x14ac:dyDescent="0.25">
      <c r="B139">
        <v>80</v>
      </c>
      <c r="C139">
        <v>3.4450000000000001E-2</v>
      </c>
      <c r="D139">
        <v>0.96439200000000003</v>
      </c>
      <c r="E139">
        <v>4.6653300000000002E-2</v>
      </c>
      <c r="F139">
        <v>0.73604099999999995</v>
      </c>
      <c r="G139">
        <f t="shared" si="2"/>
        <v>50</v>
      </c>
      <c r="H139">
        <v>0.62531361466815816</v>
      </c>
    </row>
    <row r="140" spans="2:14" x14ac:dyDescent="0.25">
      <c r="B140">
        <v>80</v>
      </c>
      <c r="C140">
        <v>3.4250000000000003E-2</v>
      </c>
      <c r="D140">
        <v>0.962086</v>
      </c>
      <c r="E140">
        <v>4.5656700000000001E-2</v>
      </c>
      <c r="F140">
        <v>0.73499899999999996</v>
      </c>
      <c r="G140">
        <f t="shared" si="2"/>
        <v>50</v>
      </c>
      <c r="H140">
        <v>0.74585141305499825</v>
      </c>
    </row>
    <row r="141" spans="2:14" x14ac:dyDescent="0.25">
      <c r="B141">
        <v>80</v>
      </c>
      <c r="C141">
        <v>3.39E-2</v>
      </c>
      <c r="D141">
        <v>0.96541999999999994</v>
      </c>
      <c r="E141">
        <v>4.5753299999999997E-2</v>
      </c>
      <c r="F141">
        <v>0.73561399999999999</v>
      </c>
      <c r="G141">
        <f t="shared" si="2"/>
        <v>50</v>
      </c>
      <c r="H141">
        <v>0.71160150072507655</v>
      </c>
    </row>
    <row r="142" spans="2:14" x14ac:dyDescent="0.25">
      <c r="B142">
        <v>130</v>
      </c>
      <c r="C142">
        <v>3.3849999999999998E-2</v>
      </c>
      <c r="D142">
        <v>0.95282699999999998</v>
      </c>
      <c r="E142">
        <v>4.555E-2</v>
      </c>
      <c r="F142">
        <v>0.69247499999999995</v>
      </c>
      <c r="G142">
        <f t="shared" si="2"/>
        <v>30.76923076923077</v>
      </c>
      <c r="H142">
        <v>0.50418091017275291</v>
      </c>
    </row>
    <row r="143" spans="2:14" x14ac:dyDescent="0.25">
      <c r="B143">
        <v>130</v>
      </c>
      <c r="C143">
        <v>3.4049999999999997E-2</v>
      </c>
      <c r="D143">
        <v>0.95432099999999997</v>
      </c>
      <c r="E143">
        <v>4.58E-2</v>
      </c>
      <c r="F143">
        <v>0.69311</v>
      </c>
      <c r="G143">
        <f t="shared" si="2"/>
        <v>30.76923076923077</v>
      </c>
      <c r="H143">
        <v>0.50044729904846796</v>
      </c>
    </row>
    <row r="144" spans="2:14" x14ac:dyDescent="0.25">
      <c r="B144">
        <v>130</v>
      </c>
      <c r="C144">
        <v>3.4299999999999997E-2</v>
      </c>
      <c r="D144">
        <v>0.95155599999999996</v>
      </c>
      <c r="E144">
        <v>4.5656700000000001E-2</v>
      </c>
      <c r="F144">
        <v>0.68379999999999996</v>
      </c>
      <c r="G144">
        <f t="shared" si="2"/>
        <v>30.76923076923077</v>
      </c>
      <c r="H144">
        <v>0.49393871264568889</v>
      </c>
    </row>
    <row r="145" spans="2:8" x14ac:dyDescent="0.25">
      <c r="B145">
        <v>180</v>
      </c>
      <c r="C145">
        <v>3.4049999999999997E-2</v>
      </c>
      <c r="D145">
        <v>0.94624699999999995</v>
      </c>
      <c r="E145">
        <v>4.5966699999999999E-2</v>
      </c>
      <c r="F145">
        <v>0.65558399999999994</v>
      </c>
      <c r="G145">
        <f t="shared" si="2"/>
        <v>22.222222222222221</v>
      </c>
      <c r="H145">
        <v>0.42928473498710173</v>
      </c>
    </row>
    <row r="146" spans="2:8" x14ac:dyDescent="0.25">
      <c r="B146">
        <v>180</v>
      </c>
      <c r="C146">
        <v>3.39E-2</v>
      </c>
      <c r="D146">
        <v>0.94521900000000003</v>
      </c>
      <c r="E146">
        <v>4.5449999999999997E-2</v>
      </c>
      <c r="F146">
        <v>0.65688800000000003</v>
      </c>
      <c r="G146">
        <f t="shared" si="2"/>
        <v>22.222222222222221</v>
      </c>
      <c r="H146">
        <v>0.43655619271762869</v>
      </c>
    </row>
    <row r="147" spans="2:8" x14ac:dyDescent="0.25">
      <c r="B147">
        <v>180</v>
      </c>
      <c r="C147">
        <v>3.4250000000000003E-2</v>
      </c>
      <c r="D147">
        <v>0.94422300000000003</v>
      </c>
      <c r="E147">
        <v>4.5449999999999997E-2</v>
      </c>
      <c r="F147">
        <v>0.66152500000000003</v>
      </c>
      <c r="G147">
        <f t="shared" si="2"/>
        <v>22.222222222222221</v>
      </c>
      <c r="H147">
        <v>0.41345965906181725</v>
      </c>
    </row>
    <row r="148" spans="2:8" x14ac:dyDescent="0.25">
      <c r="B148">
        <v>230</v>
      </c>
      <c r="C148">
        <v>3.4700000000000002E-2</v>
      </c>
      <c r="D148">
        <v>0.94022300000000003</v>
      </c>
      <c r="E148">
        <v>4.5656700000000001E-2</v>
      </c>
      <c r="F148">
        <v>0.63507999999999998</v>
      </c>
      <c r="G148">
        <f t="shared" si="2"/>
        <v>17.391304347826086</v>
      </c>
      <c r="H148">
        <v>0.34792467707535174</v>
      </c>
    </row>
    <row r="149" spans="2:8" x14ac:dyDescent="0.25">
      <c r="B149">
        <v>230</v>
      </c>
      <c r="C149">
        <v>3.3500000000000002E-2</v>
      </c>
      <c r="D149">
        <v>0.93908899999999995</v>
      </c>
      <c r="E149">
        <v>4.5663299999999997E-2</v>
      </c>
      <c r="F149">
        <v>0.63238399999999995</v>
      </c>
      <c r="G149">
        <f t="shared" si="2"/>
        <v>17.391304347826086</v>
      </c>
      <c r="H149">
        <v>0.33492815753279215</v>
      </c>
    </row>
    <row r="150" spans="2:8" x14ac:dyDescent="0.25">
      <c r="B150">
        <v>230</v>
      </c>
      <c r="C150">
        <v>3.39E-2</v>
      </c>
      <c r="D150">
        <v>0.93666899999999997</v>
      </c>
      <c r="E150">
        <v>4.5960000000000001E-2</v>
      </c>
      <c r="F150">
        <v>0.63802700000000001</v>
      </c>
      <c r="G150">
        <f t="shared" si="2"/>
        <v>17.391304347826086</v>
      </c>
      <c r="H150">
        <v>0.33922838394263499</v>
      </c>
    </row>
    <row r="151" spans="2:8" x14ac:dyDescent="0.25">
      <c r="B151">
        <v>280</v>
      </c>
      <c r="C151">
        <v>3.415E-2</v>
      </c>
      <c r="D151">
        <v>0.93554899999999996</v>
      </c>
      <c r="E151">
        <v>4.5813300000000001E-2</v>
      </c>
      <c r="F151">
        <v>0.62126499999999996</v>
      </c>
      <c r="G151">
        <f t="shared" si="2"/>
        <v>14.285714285714286</v>
      </c>
      <c r="H151">
        <v>0.3598138547928712</v>
      </c>
    </row>
    <row r="152" spans="2:8" x14ac:dyDescent="0.25">
      <c r="B152">
        <v>280</v>
      </c>
      <c r="C152">
        <v>3.4349999999999999E-2</v>
      </c>
      <c r="D152">
        <v>0.93383300000000002</v>
      </c>
      <c r="E152">
        <v>4.5503300000000003E-2</v>
      </c>
      <c r="F152">
        <v>0.62331099999999995</v>
      </c>
      <c r="G152">
        <f t="shared" si="2"/>
        <v>14.285714285714286</v>
      </c>
      <c r="H152">
        <v>0.27389163289243174</v>
      </c>
    </row>
    <row r="153" spans="2:8" x14ac:dyDescent="0.25">
      <c r="B153">
        <v>280</v>
      </c>
      <c r="C153">
        <v>3.3450000000000001E-2</v>
      </c>
      <c r="D153">
        <v>0.93274100000000004</v>
      </c>
      <c r="E153">
        <v>4.5449999999999997E-2</v>
      </c>
      <c r="F153">
        <v>0.61870199999999997</v>
      </c>
      <c r="G153">
        <f t="shared" si="2"/>
        <v>14.285714285714286</v>
      </c>
      <c r="H153">
        <v>0.28821519038820087</v>
      </c>
    </row>
    <row r="154" spans="2:8" x14ac:dyDescent="0.25">
      <c r="B154">
        <v>350</v>
      </c>
      <c r="C154">
        <v>3.4299999999999997E-2</v>
      </c>
      <c r="D154">
        <v>0.92633299999999996</v>
      </c>
      <c r="E154">
        <v>4.5510000000000002E-2</v>
      </c>
      <c r="F154">
        <v>0.59877000000000002</v>
      </c>
      <c r="G154">
        <f t="shared" si="2"/>
        <v>11.428571428571429</v>
      </c>
      <c r="H154">
        <v>0.24550707594280188</v>
      </c>
    </row>
    <row r="155" spans="2:8" x14ac:dyDescent="0.25">
      <c r="B155">
        <v>350</v>
      </c>
      <c r="C155">
        <v>3.3349999999999998E-2</v>
      </c>
      <c r="D155">
        <v>0.92832499999999996</v>
      </c>
      <c r="E155">
        <v>4.5453300000000002E-2</v>
      </c>
      <c r="F155">
        <v>0.59009</v>
      </c>
      <c r="G155">
        <f t="shared" si="2"/>
        <v>11.428571428571429</v>
      </c>
      <c r="H155">
        <v>0.30345201539600064</v>
      </c>
    </row>
    <row r="156" spans="2:8" x14ac:dyDescent="0.25">
      <c r="B156">
        <v>350</v>
      </c>
      <c r="C156">
        <v>3.39E-2</v>
      </c>
      <c r="D156">
        <v>0.92559199999999997</v>
      </c>
      <c r="E156">
        <v>4.5600000000000002E-2</v>
      </c>
      <c r="F156">
        <v>0.60069899999999998</v>
      </c>
      <c r="G156">
        <f t="shared" si="2"/>
        <v>11.428571428571429</v>
      </c>
      <c r="H156">
        <v>0.29519625320394483</v>
      </c>
    </row>
    <row r="157" spans="2:8" x14ac:dyDescent="0.25">
      <c r="B157">
        <v>500</v>
      </c>
      <c r="C157">
        <v>3.6076700000000003E-2</v>
      </c>
      <c r="D157">
        <v>0.913991</v>
      </c>
      <c r="E157">
        <v>5.5813300000000003E-2</v>
      </c>
      <c r="F157">
        <v>0.56828699999999999</v>
      </c>
      <c r="G157">
        <f t="shared" si="2"/>
        <v>8</v>
      </c>
      <c r="H157">
        <v>0.23158792246668458</v>
      </c>
    </row>
    <row r="158" spans="2:8" x14ac:dyDescent="0.25">
      <c r="B158">
        <v>500</v>
      </c>
      <c r="C158">
        <v>3.2926700000000003E-2</v>
      </c>
      <c r="D158">
        <v>0.91525400000000001</v>
      </c>
      <c r="E158">
        <v>4.61967E-2</v>
      </c>
      <c r="F158">
        <v>0.567415</v>
      </c>
      <c r="G158">
        <f t="shared" si="2"/>
        <v>8</v>
      </c>
      <c r="H158">
        <v>0.22436859213712151</v>
      </c>
    </row>
    <row r="159" spans="2:8" x14ac:dyDescent="0.25">
      <c r="B159">
        <v>500</v>
      </c>
      <c r="C159">
        <v>3.4299999999999997E-2</v>
      </c>
      <c r="D159">
        <v>0.91462699999999997</v>
      </c>
      <c r="E159">
        <v>4.5199999999999997E-2</v>
      </c>
      <c r="F159">
        <v>0.56855599999999995</v>
      </c>
      <c r="G159">
        <f t="shared" si="2"/>
        <v>8</v>
      </c>
      <c r="H159">
        <v>0.21816083890639937</v>
      </c>
    </row>
    <row r="160" spans="2:8" x14ac:dyDescent="0.25">
      <c r="B160">
        <v>650</v>
      </c>
      <c r="C160">
        <v>3.4099999999999998E-2</v>
      </c>
      <c r="D160">
        <v>0.89943399999999996</v>
      </c>
      <c r="E160">
        <v>4.5656700000000001E-2</v>
      </c>
      <c r="F160">
        <v>0.54276599999999997</v>
      </c>
      <c r="G160">
        <f t="shared" si="2"/>
        <v>6.1538461538461542</v>
      </c>
      <c r="H160">
        <v>0.22461979516115882</v>
      </c>
    </row>
    <row r="161" spans="2:15" x14ac:dyDescent="0.25">
      <c r="B161">
        <v>650</v>
      </c>
      <c r="C161">
        <v>3.3349999999999998E-2</v>
      </c>
      <c r="D161">
        <v>0.90019899999999997</v>
      </c>
      <c r="E161">
        <v>4.5653300000000001E-2</v>
      </c>
      <c r="F161">
        <v>0.54173000000000004</v>
      </c>
      <c r="G161">
        <f t="shared" si="2"/>
        <v>6.1538461538461542</v>
      </c>
      <c r="H161">
        <v>0.22598553456706524</v>
      </c>
    </row>
    <row r="162" spans="2:15" x14ac:dyDescent="0.25">
      <c r="B162">
        <v>650</v>
      </c>
      <c r="C162">
        <v>3.3500000000000002E-2</v>
      </c>
      <c r="D162">
        <v>0.90479100000000001</v>
      </c>
      <c r="E162">
        <v>4.5199999999999997E-2</v>
      </c>
      <c r="F162">
        <v>0.54360200000000003</v>
      </c>
      <c r="G162">
        <f t="shared" si="2"/>
        <v>6.1538461538461542</v>
      </c>
      <c r="H162">
        <v>0.24078678903514147</v>
      </c>
    </row>
    <row r="163" spans="2:15" x14ac:dyDescent="0.25">
      <c r="B163">
        <v>800</v>
      </c>
      <c r="C163">
        <v>3.4000000000000002E-2</v>
      </c>
      <c r="D163">
        <v>0.89219599999999999</v>
      </c>
      <c r="E163">
        <v>4.58E-2</v>
      </c>
      <c r="F163">
        <v>0.52166299999999999</v>
      </c>
      <c r="G163">
        <f t="shared" si="2"/>
        <v>5</v>
      </c>
      <c r="H163">
        <v>0.17925741796610692</v>
      </c>
      <c r="N163" s="1">
        <v>35555933</v>
      </c>
      <c r="O163" s="1">
        <v>104445597</v>
      </c>
    </row>
    <row r="164" spans="2:15" x14ac:dyDescent="0.25">
      <c r="B164">
        <v>800</v>
      </c>
      <c r="C164">
        <v>3.44E-2</v>
      </c>
      <c r="D164">
        <v>0.89480199999999999</v>
      </c>
      <c r="E164">
        <v>4.5150000000000003E-2</v>
      </c>
      <c r="F164">
        <v>0.51934199999999997</v>
      </c>
      <c r="G164">
        <f t="shared" si="2"/>
        <v>5</v>
      </c>
      <c r="H164">
        <v>0.18343638076664565</v>
      </c>
      <c r="N164" s="2">
        <v>28735332</v>
      </c>
      <c r="O164" s="2">
        <v>104442000</v>
      </c>
    </row>
    <row r="165" spans="2:15" x14ac:dyDescent="0.25">
      <c r="B165">
        <v>800</v>
      </c>
      <c r="C165">
        <v>3.4250000000000003E-2</v>
      </c>
      <c r="D165">
        <v>0.89341400000000004</v>
      </c>
      <c r="E165">
        <v>4.4850000000000001E-2</v>
      </c>
      <c r="F165">
        <v>0.52047100000000002</v>
      </c>
      <c r="G165">
        <f t="shared" ref="G165:G189" si="4">4000/B165</f>
        <v>5</v>
      </c>
      <c r="H165">
        <v>0.22842284430575868</v>
      </c>
      <c r="N165" s="1">
        <v>28405448</v>
      </c>
      <c r="O165" s="1">
        <v>104448037</v>
      </c>
    </row>
    <row r="166" spans="2:15" x14ac:dyDescent="0.25">
      <c r="B166">
        <v>950</v>
      </c>
      <c r="C166">
        <v>3.56E-2</v>
      </c>
      <c r="D166">
        <v>0.88690999999999998</v>
      </c>
      <c r="E166">
        <v>4.5150000000000003E-2</v>
      </c>
      <c r="F166">
        <v>0.495612</v>
      </c>
      <c r="G166">
        <f t="shared" si="4"/>
        <v>4.2105263157894735</v>
      </c>
      <c r="H166">
        <v>0.17635651408922909</v>
      </c>
      <c r="N166" s="2">
        <v>31656544</v>
      </c>
      <c r="O166" s="2">
        <v>43338479</v>
      </c>
    </row>
    <row r="167" spans="2:15" x14ac:dyDescent="0.25">
      <c r="B167">
        <v>950</v>
      </c>
      <c r="C167">
        <v>3.39E-2</v>
      </c>
      <c r="D167">
        <v>0.88261900000000004</v>
      </c>
      <c r="E167">
        <v>4.5403300000000001E-2</v>
      </c>
      <c r="F167">
        <v>0.495724</v>
      </c>
      <c r="G167">
        <f t="shared" si="4"/>
        <v>4.2105263157894735</v>
      </c>
      <c r="H167">
        <v>0.1893116503375086</v>
      </c>
      <c r="N167" s="1">
        <v>33337413</v>
      </c>
      <c r="O167" s="1">
        <v>43343341</v>
      </c>
    </row>
    <row r="168" spans="2:15" x14ac:dyDescent="0.25">
      <c r="B168">
        <v>950</v>
      </c>
      <c r="C168">
        <v>3.3700000000000001E-2</v>
      </c>
      <c r="D168">
        <v>0.885822</v>
      </c>
      <c r="E168">
        <v>4.5449999999999997E-2</v>
      </c>
      <c r="F168">
        <v>0.49582599999999999</v>
      </c>
      <c r="G168">
        <f t="shared" si="4"/>
        <v>4.2105263157894735</v>
      </c>
      <c r="H168">
        <v>0.20114056392933263</v>
      </c>
      <c r="N168" s="2">
        <v>29478113</v>
      </c>
      <c r="O168" s="2">
        <v>43344463</v>
      </c>
    </row>
    <row r="169" spans="2:15" x14ac:dyDescent="0.25">
      <c r="B169">
        <v>1100</v>
      </c>
      <c r="C169">
        <v>3.3550000000000003E-2</v>
      </c>
      <c r="D169">
        <v>0.88095100000000004</v>
      </c>
      <c r="E169">
        <v>4.5449999999999997E-2</v>
      </c>
      <c r="F169">
        <v>0.48377799999999999</v>
      </c>
      <c r="G169">
        <f t="shared" si="4"/>
        <v>3.6363636363636362</v>
      </c>
      <c r="H169">
        <v>0.20280246484820535</v>
      </c>
      <c r="N169" s="1">
        <v>33273794</v>
      </c>
      <c r="O169" s="1">
        <v>33464108</v>
      </c>
    </row>
    <row r="170" spans="2:15" x14ac:dyDescent="0.25">
      <c r="B170">
        <v>1100</v>
      </c>
      <c r="C170">
        <v>3.415E-2</v>
      </c>
      <c r="D170">
        <v>0.87922299999999998</v>
      </c>
      <c r="E170">
        <v>4.4949999999999997E-2</v>
      </c>
      <c r="F170">
        <v>0.48315900000000001</v>
      </c>
      <c r="G170">
        <f t="shared" si="4"/>
        <v>3.6363636363636362</v>
      </c>
      <c r="H170">
        <v>0.20037453989028681</v>
      </c>
      <c r="N170" s="2">
        <v>32633543</v>
      </c>
      <c r="O170" s="2">
        <v>33478002</v>
      </c>
    </row>
    <row r="171" spans="2:15" x14ac:dyDescent="0.25">
      <c r="B171">
        <v>1100</v>
      </c>
      <c r="C171">
        <v>3.4000000000000002E-2</v>
      </c>
      <c r="D171">
        <v>0.87695999999999996</v>
      </c>
      <c r="E171">
        <v>4.5303299999999998E-2</v>
      </c>
      <c r="F171">
        <v>0.48478199999999999</v>
      </c>
      <c r="G171">
        <f t="shared" si="4"/>
        <v>3.6363636363636362</v>
      </c>
      <c r="H171">
        <v>0.18518931488829718</v>
      </c>
      <c r="N171" s="1">
        <v>35763760</v>
      </c>
      <c r="O171" s="1">
        <v>33465505</v>
      </c>
    </row>
    <row r="172" spans="2:15" x14ac:dyDescent="0.25">
      <c r="B172">
        <v>1250</v>
      </c>
      <c r="C172">
        <v>3.5150000000000001E-2</v>
      </c>
      <c r="D172">
        <v>0.86429599999999995</v>
      </c>
      <c r="E172">
        <v>4.5400000000000003E-2</v>
      </c>
      <c r="F172">
        <v>0.467613</v>
      </c>
      <c r="G172">
        <f t="shared" si="4"/>
        <v>3.2</v>
      </c>
      <c r="H172">
        <v>0.16915230316993332</v>
      </c>
      <c r="N172" s="2">
        <v>37404169</v>
      </c>
      <c r="O172" s="2">
        <v>28761351</v>
      </c>
    </row>
    <row r="173" spans="2:15" x14ac:dyDescent="0.25">
      <c r="B173">
        <v>1250</v>
      </c>
      <c r="C173">
        <v>3.4049999999999997E-2</v>
      </c>
      <c r="D173">
        <v>0.860128</v>
      </c>
      <c r="E173">
        <v>4.5253300000000003E-2</v>
      </c>
      <c r="F173">
        <v>0.46257799999999999</v>
      </c>
      <c r="G173">
        <f t="shared" si="4"/>
        <v>3.2</v>
      </c>
      <c r="H173">
        <v>0.20371384109750956</v>
      </c>
      <c r="N173" s="1">
        <v>37225317</v>
      </c>
      <c r="O173" s="1">
        <v>28762324</v>
      </c>
    </row>
    <row r="174" spans="2:15" x14ac:dyDescent="0.25">
      <c r="B174">
        <v>1250</v>
      </c>
      <c r="C174">
        <v>3.3750000000000002E-2</v>
      </c>
      <c r="D174">
        <v>0.86572899999999997</v>
      </c>
      <c r="E174">
        <v>4.53E-2</v>
      </c>
      <c r="F174">
        <v>0.462036</v>
      </c>
      <c r="G174">
        <f t="shared" si="4"/>
        <v>3.2</v>
      </c>
      <c r="H174">
        <v>0.19029458581646885</v>
      </c>
      <c r="N174" s="2">
        <v>33844475</v>
      </c>
      <c r="O174" s="2">
        <v>28768252</v>
      </c>
    </row>
    <row r="175" spans="2:15" x14ac:dyDescent="0.25">
      <c r="B175">
        <v>1400</v>
      </c>
      <c r="C175">
        <v>3.6299999999999999E-2</v>
      </c>
      <c r="D175">
        <v>0.85941900000000004</v>
      </c>
      <c r="E175">
        <v>4.505E-2</v>
      </c>
      <c r="F175">
        <v>0.45530199999999998</v>
      </c>
      <c r="G175">
        <f t="shared" si="4"/>
        <v>2.8571428571428572</v>
      </c>
      <c r="H175">
        <v>0.19631264416515262</v>
      </c>
      <c r="N175" s="1">
        <v>30203423</v>
      </c>
      <c r="O175" s="1">
        <v>26286710</v>
      </c>
    </row>
    <row r="176" spans="2:15" x14ac:dyDescent="0.25">
      <c r="B176">
        <v>1400</v>
      </c>
      <c r="C176">
        <v>3.3750000000000002E-2</v>
      </c>
      <c r="D176">
        <v>0.86305900000000002</v>
      </c>
      <c r="E176">
        <v>4.5556699999999999E-2</v>
      </c>
      <c r="F176">
        <v>0.457428</v>
      </c>
      <c r="G176">
        <f t="shared" si="4"/>
        <v>2.8571428571428572</v>
      </c>
      <c r="H176">
        <v>0.17749673519346357</v>
      </c>
      <c r="N176" s="2">
        <v>32592902</v>
      </c>
      <c r="O176" s="2">
        <v>26289050</v>
      </c>
    </row>
    <row r="177" spans="2:15" x14ac:dyDescent="0.25">
      <c r="B177">
        <v>1400</v>
      </c>
      <c r="C177">
        <v>3.3450000000000001E-2</v>
      </c>
      <c r="D177">
        <v>0.86321099999999995</v>
      </c>
      <c r="E177">
        <v>4.5400000000000003E-2</v>
      </c>
      <c r="F177">
        <v>0.45092300000000002</v>
      </c>
      <c r="G177">
        <f t="shared" si="4"/>
        <v>2.8571428571428572</v>
      </c>
      <c r="H177">
        <v>0.21251340813589711</v>
      </c>
      <c r="N177" s="1">
        <v>32445665</v>
      </c>
      <c r="O177" s="1">
        <v>26289220</v>
      </c>
    </row>
    <row r="178" spans="2:15" x14ac:dyDescent="0.25">
      <c r="B178">
        <v>1550</v>
      </c>
      <c r="C178">
        <v>3.3550000000000003E-2</v>
      </c>
      <c r="D178">
        <v>0.86141900000000005</v>
      </c>
      <c r="E178">
        <v>4.5453300000000002E-2</v>
      </c>
      <c r="F178">
        <v>0.43365100000000001</v>
      </c>
      <c r="G178">
        <f t="shared" si="4"/>
        <v>2.5806451612903225</v>
      </c>
      <c r="H178">
        <v>0.15594866247610178</v>
      </c>
      <c r="N178" s="2">
        <v>29583041</v>
      </c>
      <c r="O178" s="2">
        <v>104446939</v>
      </c>
    </row>
    <row r="179" spans="2:15" x14ac:dyDescent="0.25">
      <c r="B179">
        <v>1550</v>
      </c>
      <c r="C179">
        <v>3.4549999999999997E-2</v>
      </c>
      <c r="D179">
        <v>0.85784400000000005</v>
      </c>
      <c r="E179">
        <v>4.5350000000000001E-2</v>
      </c>
      <c r="F179">
        <v>0.440722</v>
      </c>
      <c r="G179">
        <f t="shared" si="4"/>
        <v>2.5806451612903225</v>
      </c>
      <c r="H179">
        <v>0.1790222243780307</v>
      </c>
      <c r="N179" s="1">
        <v>33658113</v>
      </c>
      <c r="O179" s="1">
        <v>104445694</v>
      </c>
    </row>
    <row r="180" spans="2:15" x14ac:dyDescent="0.25">
      <c r="B180">
        <v>1550</v>
      </c>
      <c r="C180">
        <v>3.3750000000000002E-2</v>
      </c>
      <c r="D180">
        <v>0.85544299999999995</v>
      </c>
      <c r="E180">
        <v>4.4499999999999998E-2</v>
      </c>
      <c r="F180">
        <v>0.443884</v>
      </c>
      <c r="G180">
        <f t="shared" si="4"/>
        <v>2.5806451612903225</v>
      </c>
      <c r="H180">
        <v>0.15810826094421748</v>
      </c>
      <c r="N180" s="2">
        <v>33961230</v>
      </c>
      <c r="O180" s="2">
        <v>104444758</v>
      </c>
    </row>
    <row r="181" spans="2:15" x14ac:dyDescent="0.25">
      <c r="B181">
        <v>1700</v>
      </c>
      <c r="C181">
        <v>3.3799999999999997E-2</v>
      </c>
      <c r="D181">
        <v>0.85155700000000001</v>
      </c>
      <c r="E181">
        <v>4.5499999999999999E-2</v>
      </c>
      <c r="F181">
        <v>0.41470800000000002</v>
      </c>
      <c r="G181">
        <f t="shared" si="4"/>
        <v>2.3529411764705883</v>
      </c>
      <c r="H181">
        <v>0.21379933662323392</v>
      </c>
      <c r="N181" s="1">
        <v>31237398</v>
      </c>
      <c r="O181" s="1">
        <v>43340349</v>
      </c>
    </row>
    <row r="182" spans="2:15" x14ac:dyDescent="0.25">
      <c r="B182">
        <v>1700</v>
      </c>
      <c r="C182">
        <v>3.3649999999999999E-2</v>
      </c>
      <c r="D182">
        <v>0.84730899999999998</v>
      </c>
      <c r="E182">
        <v>4.5523300000000003E-2</v>
      </c>
      <c r="F182">
        <v>0.41551399999999999</v>
      </c>
      <c r="G182">
        <f t="shared" si="4"/>
        <v>2.3529411764705883</v>
      </c>
      <c r="H182">
        <v>0.16991851414122053</v>
      </c>
      <c r="N182" s="2">
        <v>34416638</v>
      </c>
      <c r="O182" s="2">
        <v>43346593</v>
      </c>
    </row>
    <row r="183" spans="2:15" x14ac:dyDescent="0.25">
      <c r="B183">
        <v>1700</v>
      </c>
      <c r="C183">
        <v>3.2849999999999997E-2</v>
      </c>
      <c r="D183">
        <v>0.85067199999999998</v>
      </c>
      <c r="E183">
        <v>4.5350000000000001E-2</v>
      </c>
      <c r="F183">
        <v>0.41573599999999999</v>
      </c>
      <c r="G183">
        <f t="shared" si="4"/>
        <v>2.3529411764705883</v>
      </c>
      <c r="H183">
        <v>0.16652399668591633</v>
      </c>
      <c r="N183" s="1">
        <v>33497730</v>
      </c>
      <c r="O183" s="1">
        <v>43340462</v>
      </c>
    </row>
    <row r="184" spans="2:15" x14ac:dyDescent="0.25">
      <c r="B184">
        <v>1850</v>
      </c>
      <c r="C184">
        <v>3.3550000000000003E-2</v>
      </c>
      <c r="D184">
        <v>0.84163200000000005</v>
      </c>
      <c r="E184">
        <v>4.5100000000000001E-2</v>
      </c>
      <c r="F184">
        <v>0.40162799999999999</v>
      </c>
      <c r="G184">
        <f t="shared" si="4"/>
        <v>2.1621621621621623</v>
      </c>
      <c r="H184">
        <v>0.18216708268137233</v>
      </c>
      <c r="N184" s="2">
        <v>32839506</v>
      </c>
      <c r="O184" s="2">
        <v>33472075</v>
      </c>
    </row>
    <row r="185" spans="2:15" x14ac:dyDescent="0.25">
      <c r="B185">
        <v>1850</v>
      </c>
      <c r="C185">
        <v>3.4049999999999997E-2</v>
      </c>
      <c r="D185">
        <v>0.83848999999999996</v>
      </c>
      <c r="E185">
        <v>4.505E-2</v>
      </c>
      <c r="F185">
        <v>0.405142</v>
      </c>
      <c r="G185">
        <f t="shared" si="4"/>
        <v>2.1621621621621623</v>
      </c>
      <c r="H185">
        <v>0.17765541986451958</v>
      </c>
      <c r="N185" s="1">
        <v>34702702</v>
      </c>
      <c r="O185" s="1">
        <v>33475097</v>
      </c>
    </row>
    <row r="186" spans="2:15" x14ac:dyDescent="0.25">
      <c r="B186">
        <v>1850</v>
      </c>
      <c r="C186">
        <v>3.4450000000000001E-2</v>
      </c>
      <c r="D186">
        <v>0.84122300000000005</v>
      </c>
      <c r="E186">
        <v>4.5400000000000003E-2</v>
      </c>
      <c r="F186">
        <v>0.397399</v>
      </c>
      <c r="G186">
        <f t="shared" si="4"/>
        <v>2.1621621621621623</v>
      </c>
      <c r="H186">
        <v>0.17309955541224464</v>
      </c>
      <c r="N186" s="2">
        <v>36867658</v>
      </c>
      <c r="O186" s="2">
        <v>33459909</v>
      </c>
    </row>
    <row r="187" spans="2:15" x14ac:dyDescent="0.25">
      <c r="B187">
        <v>2000</v>
      </c>
      <c r="C187">
        <v>3.4049999999999997E-2</v>
      </c>
      <c r="D187">
        <v>0.84003099999999997</v>
      </c>
      <c r="E187">
        <v>4.5556699999999999E-2</v>
      </c>
      <c r="F187">
        <v>0.39061800000000002</v>
      </c>
      <c r="G187">
        <f t="shared" si="4"/>
        <v>2</v>
      </c>
      <c r="H187">
        <v>0.17969478326210403</v>
      </c>
      <c r="N187" s="1">
        <v>30479236</v>
      </c>
      <c r="O187" s="1">
        <v>28759972</v>
      </c>
    </row>
    <row r="188" spans="2:15" x14ac:dyDescent="0.25">
      <c r="B188">
        <v>2000</v>
      </c>
      <c r="C188">
        <v>3.3700000000000001E-2</v>
      </c>
      <c r="D188">
        <v>0.83980200000000005</v>
      </c>
      <c r="E188">
        <v>4.5249999999999999E-2</v>
      </c>
      <c r="F188">
        <v>0.38558900000000002</v>
      </c>
      <c r="G188">
        <f t="shared" si="4"/>
        <v>2</v>
      </c>
      <c r="H188">
        <v>0.17891439598002759</v>
      </c>
      <c r="N188" s="2">
        <v>32986670</v>
      </c>
      <c r="O188" s="2">
        <v>28762767</v>
      </c>
    </row>
    <row r="189" spans="2:15" x14ac:dyDescent="0.25">
      <c r="B189">
        <v>2000</v>
      </c>
      <c r="C189">
        <v>3.4250000000000003E-2</v>
      </c>
      <c r="D189">
        <v>0.84214599999999995</v>
      </c>
      <c r="E189">
        <v>4.5100000000000001E-2</v>
      </c>
      <c r="F189">
        <v>0.38136300000000001</v>
      </c>
      <c r="G189">
        <f t="shared" si="4"/>
        <v>2</v>
      </c>
      <c r="H189">
        <v>0.14929244867853067</v>
      </c>
      <c r="N189" s="1">
        <v>30830757</v>
      </c>
      <c r="O189" s="1">
        <v>28771061</v>
      </c>
    </row>
    <row r="190" spans="2:15" x14ac:dyDescent="0.25">
      <c r="N190" s="2">
        <v>31714864</v>
      </c>
      <c r="O190" s="2">
        <v>26293603</v>
      </c>
    </row>
    <row r="191" spans="2:15" x14ac:dyDescent="0.25">
      <c r="N191" s="1">
        <v>31858187</v>
      </c>
      <c r="O191" s="1">
        <v>26294241</v>
      </c>
    </row>
    <row r="192" spans="2:15" x14ac:dyDescent="0.25">
      <c r="N192" s="2">
        <v>31202366</v>
      </c>
      <c r="O192" s="2">
        <v>26293476</v>
      </c>
    </row>
    <row r="193" spans="2:15" x14ac:dyDescent="0.25">
      <c r="N193" s="2">
        <v>31578525</v>
      </c>
      <c r="O193" s="2">
        <v>223695899</v>
      </c>
    </row>
    <row r="194" spans="2:15" x14ac:dyDescent="0.25">
      <c r="N194" s="1">
        <v>34881414</v>
      </c>
      <c r="O194" s="1">
        <v>223700481</v>
      </c>
    </row>
    <row r="195" spans="2:15" x14ac:dyDescent="0.25">
      <c r="B195" t="s">
        <v>2</v>
      </c>
      <c r="N195" s="2">
        <v>32823741</v>
      </c>
      <c r="O195" s="2">
        <v>223698166</v>
      </c>
    </row>
    <row r="196" spans="2:15" x14ac:dyDescent="0.25">
      <c r="B196" s="2">
        <v>2</v>
      </c>
      <c r="C196" s="2">
        <v>3.4250000000000003E-2</v>
      </c>
      <c r="D196" s="2">
        <v>0.98643800000000004</v>
      </c>
      <c r="E196" s="2">
        <v>1.788E-2</v>
      </c>
      <c r="F196" s="2">
        <v>0.96608099999999997</v>
      </c>
      <c r="G196">
        <v>0.74219989692362132</v>
      </c>
      <c r="N196" s="1">
        <v>31990762</v>
      </c>
      <c r="O196" s="1">
        <v>152812341</v>
      </c>
    </row>
    <row r="197" spans="2:15" x14ac:dyDescent="0.25">
      <c r="B197" s="1">
        <v>2</v>
      </c>
      <c r="C197" s="1">
        <v>3.3399999999999999E-2</v>
      </c>
      <c r="D197" s="1">
        <v>0.98455099999999995</v>
      </c>
      <c r="E197" s="1">
        <v>1.772E-2</v>
      </c>
      <c r="F197" s="1">
        <v>0.96721500000000005</v>
      </c>
      <c r="G197">
        <v>0.67220936054943181</v>
      </c>
      <c r="N197" s="2">
        <v>31135523</v>
      </c>
      <c r="O197" s="2">
        <v>152811581</v>
      </c>
    </row>
    <row r="198" spans="2:15" x14ac:dyDescent="0.25">
      <c r="B198" s="2">
        <v>2</v>
      </c>
      <c r="C198" s="2">
        <v>0.1171</v>
      </c>
      <c r="D198" s="2">
        <v>0.985232</v>
      </c>
      <c r="E198" s="2">
        <v>1.8679999999999999E-2</v>
      </c>
      <c r="F198" s="2">
        <v>0.96660000000000001</v>
      </c>
      <c r="G198">
        <v>0.71426246021134521</v>
      </c>
      <c r="N198" s="1">
        <v>29669904</v>
      </c>
      <c r="O198" s="1">
        <v>152810536</v>
      </c>
    </row>
    <row r="199" spans="2:15" x14ac:dyDescent="0.25">
      <c r="B199" s="1">
        <v>3</v>
      </c>
      <c r="C199" s="1">
        <v>3.3550000000000003E-2</v>
      </c>
      <c r="D199" s="1">
        <v>0.98514500000000005</v>
      </c>
      <c r="E199" s="1">
        <v>1.7559999999999999E-2</v>
      </c>
      <c r="F199" s="1">
        <v>0.95869400000000005</v>
      </c>
      <c r="G199">
        <v>0.73307337912113502</v>
      </c>
      <c r="N199" s="2">
        <v>32876955</v>
      </c>
      <c r="O199" s="2">
        <v>123528146</v>
      </c>
    </row>
    <row r="200" spans="2:15" x14ac:dyDescent="0.25">
      <c r="B200" s="2">
        <v>3</v>
      </c>
      <c r="C200" s="2">
        <v>3.4299999999999997E-2</v>
      </c>
      <c r="D200" s="2">
        <v>0.986954</v>
      </c>
      <c r="E200" s="2">
        <v>1.7133300000000001E-2</v>
      </c>
      <c r="F200" s="2">
        <v>0.95806899999999995</v>
      </c>
      <c r="G200">
        <v>0.75309321124941442</v>
      </c>
      <c r="N200" s="1">
        <v>32844065</v>
      </c>
      <c r="O200" s="1">
        <v>123526456</v>
      </c>
    </row>
    <row r="201" spans="2:15" x14ac:dyDescent="0.25">
      <c r="B201" s="1">
        <v>3</v>
      </c>
      <c r="C201" s="1">
        <v>3.32E-2</v>
      </c>
      <c r="D201" s="1">
        <v>0.98582199999999998</v>
      </c>
      <c r="E201" s="1">
        <v>1.7773299999999999E-2</v>
      </c>
      <c r="F201" s="1">
        <v>0.95901899999999995</v>
      </c>
      <c r="G201">
        <v>0.79014755153909499</v>
      </c>
      <c r="N201" s="2">
        <v>28991198</v>
      </c>
      <c r="O201" s="2">
        <v>123532094</v>
      </c>
    </row>
    <row r="202" spans="2:15" x14ac:dyDescent="0.25">
      <c r="B202" s="2">
        <v>4</v>
      </c>
      <c r="C202" s="2">
        <v>3.5650000000000001E-2</v>
      </c>
      <c r="D202" s="2">
        <v>0.98587999999999998</v>
      </c>
      <c r="E202" s="2">
        <v>1.788E-2</v>
      </c>
      <c r="F202" s="2">
        <v>0.95835599999999999</v>
      </c>
      <c r="G202">
        <v>0.71320555690148313</v>
      </c>
      <c r="N202" s="1">
        <v>37609848</v>
      </c>
      <c r="O202" s="1">
        <v>24456485</v>
      </c>
    </row>
    <row r="203" spans="2:15" x14ac:dyDescent="0.25">
      <c r="B203" s="1">
        <v>4</v>
      </c>
      <c r="C203" s="1">
        <v>3.3149999999999999E-2</v>
      </c>
      <c r="D203" s="1">
        <v>0.9859</v>
      </c>
      <c r="E203" s="1">
        <v>1.7453300000000001E-2</v>
      </c>
      <c r="F203" s="1">
        <v>0.96104599999999996</v>
      </c>
      <c r="G203">
        <v>0.71376438939577058</v>
      </c>
      <c r="N203" s="2">
        <v>31533026</v>
      </c>
      <c r="O203" s="2">
        <v>24456913</v>
      </c>
    </row>
    <row r="204" spans="2:15" x14ac:dyDescent="0.25">
      <c r="B204" s="2">
        <v>4</v>
      </c>
      <c r="C204" s="2">
        <v>3.3799999999999997E-2</v>
      </c>
      <c r="D204" s="2">
        <v>0.98550800000000005</v>
      </c>
      <c r="E204" s="2">
        <v>1.7773299999999999E-2</v>
      </c>
      <c r="F204" s="2">
        <v>0.95950899999999995</v>
      </c>
      <c r="G204">
        <v>0.80865430259211779</v>
      </c>
      <c r="N204" s="1">
        <v>33057887</v>
      </c>
      <c r="O204" s="1">
        <v>24454341</v>
      </c>
    </row>
    <row r="205" spans="2:15" x14ac:dyDescent="0.25">
      <c r="B205" s="1">
        <v>80</v>
      </c>
      <c r="C205" s="1">
        <v>3.3799999999999997E-2</v>
      </c>
      <c r="D205" s="1">
        <v>0.98469700000000004</v>
      </c>
      <c r="E205" s="1">
        <v>1.8100000000000002E-2</v>
      </c>
      <c r="F205" s="1">
        <v>0.78822499999999995</v>
      </c>
      <c r="G205">
        <v>0.62325101659544069</v>
      </c>
      <c r="N205" s="2">
        <v>32444610</v>
      </c>
      <c r="O205" s="2">
        <v>20827000</v>
      </c>
    </row>
    <row r="206" spans="2:15" x14ac:dyDescent="0.25">
      <c r="B206" s="2">
        <v>80</v>
      </c>
      <c r="C206" s="2">
        <v>3.3700000000000001E-2</v>
      </c>
      <c r="D206" s="2">
        <v>0.98602199999999995</v>
      </c>
      <c r="E206" s="2">
        <v>1.7453300000000001E-2</v>
      </c>
      <c r="F206" s="2">
        <v>0.78696600000000005</v>
      </c>
      <c r="G206">
        <v>0.74337768915675906</v>
      </c>
      <c r="N206" s="1">
        <v>32706307</v>
      </c>
      <c r="O206" s="1">
        <v>20826660</v>
      </c>
    </row>
    <row r="207" spans="2:15" x14ac:dyDescent="0.25">
      <c r="B207" s="1">
        <v>80</v>
      </c>
      <c r="C207" s="1">
        <v>3.4450000000000001E-2</v>
      </c>
      <c r="D207" s="1">
        <v>0.98699300000000001</v>
      </c>
      <c r="E207" s="1">
        <v>1.7613299999999998E-2</v>
      </c>
      <c r="F207" s="1">
        <v>0.78850200000000004</v>
      </c>
      <c r="G207">
        <v>0.70913882063908074</v>
      </c>
      <c r="N207" s="2">
        <v>33132153</v>
      </c>
      <c r="O207" s="2">
        <v>20838126</v>
      </c>
    </row>
    <row r="208" spans="2:15" x14ac:dyDescent="0.25">
      <c r="B208" s="2">
        <v>130</v>
      </c>
      <c r="C208" s="2">
        <v>3.3149999999999999E-2</v>
      </c>
      <c r="D208" s="2">
        <v>0.98531999999999997</v>
      </c>
      <c r="E208" s="2">
        <v>1.7293300000000001E-2</v>
      </c>
      <c r="F208" s="2">
        <v>0.75279799999999997</v>
      </c>
      <c r="G208">
        <v>0.7224498306498367</v>
      </c>
      <c r="N208" s="1">
        <v>31130881</v>
      </c>
      <c r="O208" s="1">
        <v>18963401</v>
      </c>
    </row>
    <row r="209" spans="2:15" x14ac:dyDescent="0.25">
      <c r="B209" s="1">
        <v>130</v>
      </c>
      <c r="C209" s="1">
        <v>3.3750000000000002E-2</v>
      </c>
      <c r="D209" s="1">
        <v>0.98447899999999999</v>
      </c>
      <c r="E209" s="1">
        <v>1.8466699999999999E-2</v>
      </c>
      <c r="F209" s="1">
        <v>0.74728300000000003</v>
      </c>
      <c r="G209">
        <v>0.71680449889986053</v>
      </c>
      <c r="N209" s="2">
        <v>30599401</v>
      </c>
      <c r="O209" s="2">
        <v>18958240</v>
      </c>
    </row>
    <row r="210" spans="2:15" x14ac:dyDescent="0.25">
      <c r="B210" s="2">
        <v>130</v>
      </c>
      <c r="C210" s="2">
        <v>3.3750000000000002E-2</v>
      </c>
      <c r="D210" s="2">
        <v>0.98525799999999997</v>
      </c>
      <c r="E210" s="2">
        <v>1.76667E-2</v>
      </c>
      <c r="F210" s="2">
        <v>0.73722299999999996</v>
      </c>
      <c r="G210">
        <v>0.70757768141418398</v>
      </c>
      <c r="N210" s="1">
        <v>32303686</v>
      </c>
      <c r="O210" s="1">
        <v>18958162</v>
      </c>
    </row>
    <row r="211" spans="2:15" x14ac:dyDescent="0.25">
      <c r="B211" s="1">
        <v>180</v>
      </c>
      <c r="C211" s="1">
        <v>3.3149999999999999E-2</v>
      </c>
      <c r="D211" s="1">
        <v>0.98596499999999998</v>
      </c>
      <c r="E211" s="1">
        <v>1.772E-2</v>
      </c>
      <c r="F211" s="1">
        <v>0.71709999999999996</v>
      </c>
      <c r="G211">
        <v>0.75330373721193433</v>
      </c>
      <c r="N211" s="2">
        <v>32963882</v>
      </c>
      <c r="O211" s="2">
        <v>17512355</v>
      </c>
    </row>
    <row r="212" spans="2:15" x14ac:dyDescent="0.25">
      <c r="B212" s="2">
        <v>180</v>
      </c>
      <c r="C212" s="2">
        <v>3.3349999999999998E-2</v>
      </c>
      <c r="D212" s="2">
        <v>0.98534299999999997</v>
      </c>
      <c r="E212" s="2">
        <v>1.772E-2</v>
      </c>
      <c r="F212" s="2">
        <v>0.71490500000000001</v>
      </c>
      <c r="G212">
        <v>0.76629879127372458</v>
      </c>
      <c r="N212" s="1">
        <v>34227388</v>
      </c>
      <c r="O212" s="1">
        <v>17510343</v>
      </c>
    </row>
    <row r="213" spans="2:15" x14ac:dyDescent="0.25">
      <c r="B213" s="1">
        <v>180</v>
      </c>
      <c r="C213" s="1">
        <v>3.3599999999999998E-2</v>
      </c>
      <c r="D213" s="1">
        <v>0.98484000000000005</v>
      </c>
      <c r="E213" s="1">
        <v>1.7080000000000001E-2</v>
      </c>
      <c r="F213" s="1">
        <v>0.71098499999999998</v>
      </c>
      <c r="G213">
        <v>0.72581556172877604</v>
      </c>
      <c r="N213" s="2">
        <v>33806269</v>
      </c>
      <c r="O213" s="2">
        <v>17514821</v>
      </c>
    </row>
    <row r="214" spans="2:15" x14ac:dyDescent="0.25">
      <c r="B214" s="2">
        <v>230</v>
      </c>
      <c r="C214" s="2">
        <v>3.3750000000000002E-2</v>
      </c>
      <c r="D214" s="2">
        <v>0.98472999999999999</v>
      </c>
      <c r="E214" s="2">
        <v>1.788E-2</v>
      </c>
      <c r="F214" s="2">
        <v>0.68946300000000005</v>
      </c>
      <c r="G214">
        <v>0.71133524261493231</v>
      </c>
      <c r="N214" s="1">
        <v>28758409</v>
      </c>
      <c r="O214" s="1">
        <v>16545242</v>
      </c>
    </row>
    <row r="215" spans="2:15" x14ac:dyDescent="0.25">
      <c r="B215" s="1">
        <v>230</v>
      </c>
      <c r="C215" s="1">
        <v>3.39E-2</v>
      </c>
      <c r="D215" s="1">
        <v>0.98722900000000002</v>
      </c>
      <c r="E215" s="1">
        <v>1.73467E-2</v>
      </c>
      <c r="F215" s="1">
        <v>0.69702399999999998</v>
      </c>
      <c r="G215">
        <v>0.68496821901805649</v>
      </c>
      <c r="N215" s="2">
        <v>37775097</v>
      </c>
      <c r="O215" s="2">
        <v>16539059</v>
      </c>
    </row>
    <row r="216" spans="2:15" x14ac:dyDescent="0.25">
      <c r="B216" s="2">
        <v>230</v>
      </c>
      <c r="C216" s="2">
        <v>3.3550000000000003E-2</v>
      </c>
      <c r="D216" s="2">
        <v>0.98514900000000005</v>
      </c>
      <c r="E216" s="2">
        <v>1.7559999999999999E-2</v>
      </c>
      <c r="F216" s="2">
        <v>0.700685</v>
      </c>
      <c r="G216">
        <v>0.69359567599725369</v>
      </c>
      <c r="N216" s="1">
        <v>35875989</v>
      </c>
      <c r="O216" s="1">
        <v>16542337</v>
      </c>
    </row>
    <row r="217" spans="2:15" x14ac:dyDescent="0.25">
      <c r="B217" s="1">
        <v>280</v>
      </c>
      <c r="C217" s="1">
        <v>3.3649999999999999E-2</v>
      </c>
      <c r="D217" s="1">
        <v>0.98761299999999996</v>
      </c>
      <c r="E217" s="1">
        <v>1.772E-2</v>
      </c>
      <c r="F217" s="1">
        <v>0.68206299999999997</v>
      </c>
      <c r="G217">
        <v>0.81588418191006329</v>
      </c>
      <c r="N217" s="2">
        <v>37522279</v>
      </c>
      <c r="O217" s="2">
        <v>15463494</v>
      </c>
    </row>
    <row r="218" spans="2:15" x14ac:dyDescent="0.25">
      <c r="B218" s="2">
        <v>280</v>
      </c>
      <c r="C218" s="2">
        <v>3.4000000000000002E-2</v>
      </c>
      <c r="D218" s="2">
        <v>0.98592100000000005</v>
      </c>
      <c r="E218" s="2">
        <v>1.75067E-2</v>
      </c>
      <c r="F218" s="2">
        <v>0.67585099999999998</v>
      </c>
      <c r="G218">
        <v>0.62109966256340787</v>
      </c>
      <c r="N218" s="1">
        <v>30352298</v>
      </c>
      <c r="O218" s="1">
        <v>15459832</v>
      </c>
    </row>
    <row r="219" spans="2:15" x14ac:dyDescent="0.25">
      <c r="B219" s="1">
        <v>280</v>
      </c>
      <c r="C219" s="1">
        <v>3.3599999999999998E-2</v>
      </c>
      <c r="D219" s="1">
        <v>0.98565599999999998</v>
      </c>
      <c r="E219" s="1">
        <v>1.8146700000000002E-2</v>
      </c>
      <c r="F219" s="1">
        <v>0.68023800000000001</v>
      </c>
      <c r="G219">
        <v>0.65384212822676469</v>
      </c>
      <c r="N219" s="2">
        <v>31191236</v>
      </c>
      <c r="O219" s="2">
        <v>15456311</v>
      </c>
    </row>
    <row r="220" spans="2:15" x14ac:dyDescent="0.25">
      <c r="B220" s="2">
        <v>350</v>
      </c>
      <c r="C220" s="2">
        <v>3.3599999999999998E-2</v>
      </c>
      <c r="D220" s="2">
        <v>0.98624400000000001</v>
      </c>
      <c r="E220" s="2">
        <v>1.73467E-2</v>
      </c>
      <c r="F220" s="2">
        <v>0.65677200000000002</v>
      </c>
      <c r="G220">
        <v>0.62555347451043686</v>
      </c>
      <c r="N220" s="1">
        <v>33239337</v>
      </c>
      <c r="O220" s="1">
        <v>13611776</v>
      </c>
    </row>
    <row r="221" spans="2:15" x14ac:dyDescent="0.25">
      <c r="B221" s="1">
        <v>350</v>
      </c>
      <c r="C221" s="1">
        <v>3.3500000000000002E-2</v>
      </c>
      <c r="D221" s="1">
        <v>0.98702199999999995</v>
      </c>
      <c r="E221" s="1">
        <v>1.8893299999999998E-2</v>
      </c>
      <c r="F221" s="1">
        <v>0.65448099999999998</v>
      </c>
      <c r="G221">
        <v>0.77328036249512311</v>
      </c>
      <c r="N221" s="2">
        <v>34363446</v>
      </c>
      <c r="O221" s="2">
        <v>13623711</v>
      </c>
    </row>
    <row r="222" spans="2:15" x14ac:dyDescent="0.25">
      <c r="B222" s="2">
        <v>350</v>
      </c>
      <c r="C222" s="2">
        <v>3.3450000000000001E-2</v>
      </c>
      <c r="D222" s="2">
        <v>0.98486799999999997</v>
      </c>
      <c r="E222" s="2">
        <v>1.76667E-2</v>
      </c>
      <c r="F222" s="2">
        <v>0.66080300000000003</v>
      </c>
      <c r="G222">
        <v>0.7524249439810593</v>
      </c>
      <c r="N222" s="1">
        <v>35289372</v>
      </c>
      <c r="O222" s="1">
        <v>13614348</v>
      </c>
    </row>
    <row r="223" spans="2:15" x14ac:dyDescent="0.25">
      <c r="B223" s="1">
        <v>500</v>
      </c>
      <c r="C223" s="1">
        <v>3.6196699999999998E-2</v>
      </c>
      <c r="D223" s="1">
        <v>0.98485900000000004</v>
      </c>
      <c r="E223" s="1">
        <v>1.7826700000000001E-2</v>
      </c>
      <c r="F223" s="1">
        <v>0.63733799999999996</v>
      </c>
      <c r="G223">
        <v>0.7068420769042415</v>
      </c>
      <c r="N223" s="2">
        <v>32575072</v>
      </c>
      <c r="O223" s="2">
        <v>12852842</v>
      </c>
    </row>
    <row r="224" spans="2:15" x14ac:dyDescent="0.25">
      <c r="B224" s="2">
        <v>500</v>
      </c>
      <c r="C224" s="2">
        <v>3.4099999999999998E-2</v>
      </c>
      <c r="D224" s="2">
        <v>0.98607500000000003</v>
      </c>
      <c r="E224" s="2">
        <v>1.8203299999999999E-2</v>
      </c>
      <c r="F224" s="2">
        <v>0.63087000000000004</v>
      </c>
      <c r="G224">
        <v>0.68406140059410803</v>
      </c>
      <c r="N224" s="1">
        <v>32424332</v>
      </c>
      <c r="O224" s="1">
        <v>12860886</v>
      </c>
    </row>
    <row r="225" spans="2:15" x14ac:dyDescent="0.25">
      <c r="B225" s="1">
        <v>500</v>
      </c>
      <c r="C225" s="1">
        <v>3.4099999999999998E-2</v>
      </c>
      <c r="D225" s="1">
        <v>0.98603600000000002</v>
      </c>
      <c r="E225" s="1">
        <v>1.7826700000000001E-2</v>
      </c>
      <c r="F225" s="1">
        <v>0.63061400000000001</v>
      </c>
      <c r="G225">
        <v>0.66577920400510382</v>
      </c>
      <c r="N225" s="2">
        <v>30407287</v>
      </c>
      <c r="O225" s="2">
        <v>12858316</v>
      </c>
    </row>
    <row r="226" spans="2:15" x14ac:dyDescent="0.25">
      <c r="B226" s="2">
        <v>650</v>
      </c>
      <c r="C226" s="2">
        <v>3.3599999999999998E-2</v>
      </c>
      <c r="D226" s="2">
        <v>0.98680900000000005</v>
      </c>
      <c r="E226" s="2">
        <v>1.7399999999999999E-2</v>
      </c>
      <c r="F226" s="2">
        <v>0.61389300000000002</v>
      </c>
      <c r="G226">
        <v>0.72177685439958505</v>
      </c>
      <c r="N226" s="1">
        <v>36655398</v>
      </c>
      <c r="O226" s="1">
        <v>11682860</v>
      </c>
    </row>
    <row r="227" spans="2:15" x14ac:dyDescent="0.25">
      <c r="B227" s="1">
        <v>650</v>
      </c>
      <c r="C227" s="1">
        <v>3.3750000000000002E-2</v>
      </c>
      <c r="D227" s="1">
        <v>0.98567000000000005</v>
      </c>
      <c r="E227" s="1">
        <v>1.788E-2</v>
      </c>
      <c r="F227" s="1">
        <v>0.618309</v>
      </c>
      <c r="G227">
        <v>0.72546570890034068</v>
      </c>
      <c r="N227" s="2">
        <v>35817486</v>
      </c>
      <c r="O227" s="2">
        <v>11681917</v>
      </c>
    </row>
    <row r="228" spans="2:15" x14ac:dyDescent="0.25">
      <c r="B228" s="2">
        <v>650</v>
      </c>
      <c r="C228" s="2">
        <v>3.39E-2</v>
      </c>
      <c r="D228" s="2">
        <v>0.98465599999999998</v>
      </c>
      <c r="E228" s="2">
        <v>1.7133300000000001E-2</v>
      </c>
      <c r="F228" s="2">
        <v>0.61366900000000002</v>
      </c>
      <c r="G228">
        <v>0.77341931228524263</v>
      </c>
      <c r="N228" s="1">
        <v>28743478</v>
      </c>
      <c r="O228" s="1">
        <v>11675893</v>
      </c>
    </row>
    <row r="229" spans="2:15" x14ac:dyDescent="0.25">
      <c r="B229" s="1">
        <v>800</v>
      </c>
      <c r="C229" s="1">
        <v>3.32E-2</v>
      </c>
      <c r="D229" s="1">
        <v>0.98628800000000005</v>
      </c>
      <c r="E229" s="1">
        <v>1.7933299999999999E-2</v>
      </c>
      <c r="F229" s="1">
        <v>0.60851500000000003</v>
      </c>
      <c r="G229">
        <v>0.64214613083726435</v>
      </c>
      <c r="N229" s="2">
        <v>37283800</v>
      </c>
      <c r="O229" s="2">
        <v>11482116</v>
      </c>
    </row>
    <row r="230" spans="2:15" x14ac:dyDescent="0.25">
      <c r="B230" s="2">
        <v>800</v>
      </c>
      <c r="C230" s="2">
        <v>3.3300000000000003E-2</v>
      </c>
      <c r="D230" s="2">
        <v>0.986429</v>
      </c>
      <c r="E230" s="2">
        <v>1.772E-2</v>
      </c>
      <c r="F230" s="2">
        <v>0.60133499999999995</v>
      </c>
      <c r="G230">
        <v>0.65717725135706062</v>
      </c>
      <c r="N230" s="1">
        <v>34692746</v>
      </c>
      <c r="O230" s="1">
        <v>11474520</v>
      </c>
    </row>
    <row r="231" spans="2:15" x14ac:dyDescent="0.25">
      <c r="B231" s="1">
        <v>800</v>
      </c>
      <c r="C231" s="1">
        <v>3.3799999999999997E-2</v>
      </c>
      <c r="D231" s="1">
        <v>0.98492000000000002</v>
      </c>
      <c r="E231" s="1">
        <v>1.8893299999999998E-2</v>
      </c>
      <c r="F231" s="1">
        <v>0.60177800000000004</v>
      </c>
      <c r="G231">
        <v>0.81868025852682125</v>
      </c>
      <c r="N231" s="2">
        <v>32647885</v>
      </c>
      <c r="O231" s="2">
        <v>11471271</v>
      </c>
    </row>
    <row r="232" spans="2:15" x14ac:dyDescent="0.25">
      <c r="B232" s="2">
        <v>950</v>
      </c>
      <c r="C232" s="2">
        <v>3.5499999999999997E-2</v>
      </c>
      <c r="D232" s="2">
        <v>0.98558999999999997</v>
      </c>
      <c r="E232" s="2">
        <v>1.76667E-2</v>
      </c>
      <c r="F232" s="2">
        <v>0.60008099999999998</v>
      </c>
      <c r="G232">
        <v>0.63184321340635874</v>
      </c>
      <c r="N232" s="1">
        <v>30561882</v>
      </c>
      <c r="O232" s="1">
        <v>10819428</v>
      </c>
    </row>
    <row r="233" spans="2:15" x14ac:dyDescent="0.25">
      <c r="B233" s="1">
        <v>950</v>
      </c>
      <c r="C233" s="1">
        <v>3.4000000000000002E-2</v>
      </c>
      <c r="D233" s="1">
        <v>0.98637699999999995</v>
      </c>
      <c r="E233" s="1">
        <v>1.7399999999999999E-2</v>
      </c>
      <c r="F233" s="1">
        <v>0.60037200000000002</v>
      </c>
      <c r="G233">
        <v>0.67882729721077717</v>
      </c>
      <c r="N233" s="2">
        <v>30920071</v>
      </c>
      <c r="O233" s="2">
        <v>10812919</v>
      </c>
    </row>
    <row r="234" spans="2:15" x14ac:dyDescent="0.25">
      <c r="B234" s="2">
        <v>950</v>
      </c>
      <c r="C234" s="2">
        <v>3.3399999999999999E-2</v>
      </c>
      <c r="D234" s="2">
        <v>0.98543400000000003</v>
      </c>
      <c r="E234" s="2">
        <v>1.75067E-2</v>
      </c>
      <c r="F234" s="2">
        <v>0.59765299999999999</v>
      </c>
      <c r="G234">
        <v>0.7212727868895642</v>
      </c>
      <c r="N234" s="1">
        <v>33461288</v>
      </c>
      <c r="O234" s="1">
        <v>10813923</v>
      </c>
    </row>
    <row r="235" spans="2:15" x14ac:dyDescent="0.25">
      <c r="B235" s="1">
        <v>1100</v>
      </c>
      <c r="C235" s="1">
        <v>3.3450000000000001E-2</v>
      </c>
      <c r="D235" s="1">
        <v>0.98490299999999997</v>
      </c>
      <c r="E235" s="1">
        <v>1.7826700000000001E-2</v>
      </c>
      <c r="F235" s="1">
        <v>0.58862400000000004</v>
      </c>
      <c r="G235">
        <v>0.77119471896396952</v>
      </c>
      <c r="N235" s="2">
        <v>36640045</v>
      </c>
      <c r="O235" s="2">
        <v>10594407</v>
      </c>
    </row>
    <row r="236" spans="2:15" x14ac:dyDescent="0.25">
      <c r="B236" s="2">
        <v>1100</v>
      </c>
      <c r="C236" s="2">
        <v>3.2899999999999999E-2</v>
      </c>
      <c r="D236" s="2">
        <v>0.98657300000000003</v>
      </c>
      <c r="E236" s="2">
        <v>1.7559999999999999E-2</v>
      </c>
      <c r="F236" s="2">
        <v>0.58176099999999997</v>
      </c>
      <c r="G236">
        <v>0.76219621229200929</v>
      </c>
      <c r="N236" s="1">
        <v>30430058</v>
      </c>
      <c r="O236" s="1">
        <v>10593954</v>
      </c>
    </row>
    <row r="237" spans="2:15" x14ac:dyDescent="0.25">
      <c r="B237" s="1">
        <v>1100</v>
      </c>
      <c r="C237" s="1">
        <v>3.32E-2</v>
      </c>
      <c r="D237" s="1">
        <v>0.98522500000000002</v>
      </c>
      <c r="E237" s="1">
        <v>1.80933E-2</v>
      </c>
      <c r="F237" s="1">
        <v>0.59414199999999995</v>
      </c>
      <c r="G237">
        <v>0.70435543306043691</v>
      </c>
      <c r="N237" s="2">
        <v>32538498</v>
      </c>
      <c r="O237" s="2">
        <v>10585904</v>
      </c>
    </row>
    <row r="238" spans="2:15" x14ac:dyDescent="0.25">
      <c r="B238" s="2">
        <v>1250</v>
      </c>
      <c r="C238" s="2">
        <v>3.56E-2</v>
      </c>
      <c r="D238" s="2">
        <v>0.985684</v>
      </c>
      <c r="E238" s="2">
        <v>1.7239999999999998E-2</v>
      </c>
      <c r="F238" s="2">
        <v>0.57790600000000003</v>
      </c>
      <c r="G238">
        <v>0.64354369652111509</v>
      </c>
      <c r="N238" s="1">
        <v>29644820</v>
      </c>
      <c r="O238" s="1">
        <v>9834584</v>
      </c>
    </row>
    <row r="239" spans="2:15" x14ac:dyDescent="0.25">
      <c r="B239" s="1">
        <v>1250</v>
      </c>
      <c r="C239" s="1">
        <v>3.3450000000000001E-2</v>
      </c>
      <c r="D239" s="1">
        <v>0.98599899999999996</v>
      </c>
      <c r="E239" s="1">
        <v>1.73467E-2</v>
      </c>
      <c r="F239" s="1">
        <v>0.58727600000000002</v>
      </c>
      <c r="G239">
        <v>0.77494374148087397</v>
      </c>
      <c r="N239" s="2">
        <v>32756918</v>
      </c>
      <c r="O239" s="2">
        <v>9829032</v>
      </c>
    </row>
    <row r="240" spans="2:15" x14ac:dyDescent="0.25">
      <c r="B240" s="2">
        <v>1250</v>
      </c>
      <c r="C240" s="2">
        <v>3.3349999999999998E-2</v>
      </c>
      <c r="D240" s="2">
        <v>0.98635399999999995</v>
      </c>
      <c r="E240" s="2">
        <v>1.73467E-2</v>
      </c>
      <c r="F240" s="2">
        <v>0.57007200000000002</v>
      </c>
      <c r="G240">
        <v>0.72444026150192919</v>
      </c>
      <c r="N240" s="1">
        <v>27385425</v>
      </c>
      <c r="O240" s="1">
        <v>9835264</v>
      </c>
    </row>
    <row r="241" spans="2:15" x14ac:dyDescent="0.25">
      <c r="B241" s="1">
        <v>1400</v>
      </c>
      <c r="C241" s="1">
        <v>3.3799999999999997E-2</v>
      </c>
      <c r="D241" s="1">
        <v>0.98557899999999998</v>
      </c>
      <c r="E241" s="1">
        <v>1.73467E-2</v>
      </c>
      <c r="F241" s="1">
        <v>0.57591599999999998</v>
      </c>
      <c r="G241">
        <v>0.79566221012642346</v>
      </c>
      <c r="N241" s="2">
        <v>37261166</v>
      </c>
      <c r="O241" s="2">
        <v>9775979</v>
      </c>
    </row>
    <row r="242" spans="2:15" x14ac:dyDescent="0.25">
      <c r="B242" s="2">
        <v>1400</v>
      </c>
      <c r="C242" s="2">
        <v>3.3799999999999997E-2</v>
      </c>
      <c r="D242" s="2">
        <v>0.98672400000000005</v>
      </c>
      <c r="E242" s="2">
        <v>1.772E-2</v>
      </c>
      <c r="F242" s="2">
        <v>0.57738199999999995</v>
      </c>
      <c r="G242">
        <v>0.71982941130175926</v>
      </c>
      <c r="N242" s="1">
        <v>32491033</v>
      </c>
      <c r="O242" s="1">
        <v>9783187</v>
      </c>
    </row>
    <row r="243" spans="2:15" x14ac:dyDescent="0.25">
      <c r="B243" s="1">
        <v>1400</v>
      </c>
      <c r="C243" s="1">
        <v>3.4299999999999997E-2</v>
      </c>
      <c r="D243" s="1">
        <v>0.98553999999999997</v>
      </c>
      <c r="E243" s="1">
        <v>1.772E-2</v>
      </c>
      <c r="F243" s="1">
        <v>0.58138800000000002</v>
      </c>
      <c r="G243">
        <v>0.86128113768546588</v>
      </c>
      <c r="N243" s="2">
        <v>36790867</v>
      </c>
      <c r="O243" s="2">
        <v>9784794</v>
      </c>
    </row>
    <row r="244" spans="2:15" x14ac:dyDescent="0.25">
      <c r="B244" s="2">
        <v>1550</v>
      </c>
      <c r="C244" s="2">
        <v>3.3750000000000002E-2</v>
      </c>
      <c r="D244" s="2">
        <v>0.98601300000000003</v>
      </c>
      <c r="E244" s="2">
        <v>1.69733E-2</v>
      </c>
      <c r="F244" s="2">
        <v>0.57164000000000004</v>
      </c>
      <c r="G244">
        <v>0.63290067197575084</v>
      </c>
      <c r="N244" s="1">
        <v>27239121</v>
      </c>
      <c r="O244" s="1">
        <v>9680649</v>
      </c>
    </row>
    <row r="245" spans="2:15" x14ac:dyDescent="0.25">
      <c r="B245" s="1">
        <v>1550</v>
      </c>
      <c r="C245" s="1">
        <v>3.4099999999999998E-2</v>
      </c>
      <c r="D245" s="1">
        <v>0.98639699999999997</v>
      </c>
      <c r="E245" s="1">
        <v>1.7826700000000001E-2</v>
      </c>
      <c r="F245" s="1">
        <v>0.57135000000000002</v>
      </c>
      <c r="G245">
        <v>0.72604721431910157</v>
      </c>
      <c r="N245" s="2">
        <v>34238947</v>
      </c>
      <c r="O245" s="2">
        <v>9671056</v>
      </c>
    </row>
    <row r="246" spans="2:15" x14ac:dyDescent="0.25">
      <c r="B246" s="2">
        <v>1550</v>
      </c>
      <c r="C246" s="2">
        <v>3.3750000000000002E-2</v>
      </c>
      <c r="D246" s="2">
        <v>0.98631000000000002</v>
      </c>
      <c r="E246" s="2">
        <v>1.7186699999999999E-2</v>
      </c>
      <c r="F246" s="2">
        <v>0.57282599999999995</v>
      </c>
      <c r="G246">
        <v>0.6411886678288935</v>
      </c>
      <c r="N246" s="1">
        <v>34910404</v>
      </c>
      <c r="O246" s="1">
        <v>9667261</v>
      </c>
    </row>
    <row r="247" spans="2:15" x14ac:dyDescent="0.25">
      <c r="B247" s="1">
        <v>1700</v>
      </c>
      <c r="C247" s="1">
        <v>3.4099999999999998E-2</v>
      </c>
      <c r="D247" s="1">
        <v>0.98642799999999997</v>
      </c>
      <c r="E247" s="1">
        <v>1.7773299999999999E-2</v>
      </c>
      <c r="F247" s="1">
        <v>0.57549799999999995</v>
      </c>
      <c r="G247">
        <v>0.86660377183243176</v>
      </c>
      <c r="N247" s="2">
        <v>31926756</v>
      </c>
      <c r="O247" s="2">
        <v>9464403</v>
      </c>
    </row>
    <row r="248" spans="2:15" x14ac:dyDescent="0.25">
      <c r="B248" s="2">
        <v>1700</v>
      </c>
      <c r="C248" s="2">
        <v>3.3399999999999999E-2</v>
      </c>
      <c r="D248" s="2">
        <v>0.98607199999999995</v>
      </c>
      <c r="E248" s="2">
        <v>1.7399999999999999E-2</v>
      </c>
      <c r="F248" s="2">
        <v>0.57508300000000001</v>
      </c>
      <c r="G248">
        <v>0.68919990442463086</v>
      </c>
      <c r="N248" s="1">
        <v>32752184</v>
      </c>
      <c r="O248" s="1">
        <v>9469795</v>
      </c>
    </row>
    <row r="249" spans="2:15" x14ac:dyDescent="0.25">
      <c r="B249" s="1">
        <v>1700</v>
      </c>
      <c r="C249" s="1">
        <v>3.3399999999999999E-2</v>
      </c>
      <c r="D249" s="1">
        <v>0.98708300000000004</v>
      </c>
      <c r="E249" s="1">
        <v>1.8200000000000001E-2</v>
      </c>
      <c r="F249" s="1">
        <v>0.56467699999999998</v>
      </c>
      <c r="G249">
        <v>0.67580664491880416</v>
      </c>
      <c r="N249" s="2">
        <v>33617660</v>
      </c>
      <c r="O249" s="2">
        <v>9466229</v>
      </c>
    </row>
    <row r="250" spans="2:15" x14ac:dyDescent="0.25">
      <c r="B250" s="2">
        <v>1850</v>
      </c>
      <c r="C250" s="2">
        <v>3.415E-2</v>
      </c>
      <c r="D250" s="2">
        <v>0.98446599999999995</v>
      </c>
      <c r="E250" s="2">
        <v>1.7239999999999998E-2</v>
      </c>
      <c r="F250" s="2">
        <v>0.574013</v>
      </c>
      <c r="G250">
        <v>0.73923150851906161</v>
      </c>
      <c r="N250" s="1">
        <v>30248079</v>
      </c>
      <c r="O250" s="1">
        <v>8511494</v>
      </c>
    </row>
    <row r="251" spans="2:15" x14ac:dyDescent="0.25">
      <c r="B251" s="1">
        <v>1850</v>
      </c>
      <c r="C251" s="1">
        <v>3.4099999999999998E-2</v>
      </c>
      <c r="D251" s="1">
        <v>0.984707</v>
      </c>
      <c r="E251" s="1">
        <v>1.7826700000000001E-2</v>
      </c>
      <c r="F251" s="1">
        <v>0.56162800000000002</v>
      </c>
      <c r="G251">
        <v>0.72068796999919149</v>
      </c>
      <c r="N251" s="2">
        <v>30377522</v>
      </c>
      <c r="O251" s="2">
        <v>8509102</v>
      </c>
    </row>
    <row r="252" spans="2:15" x14ac:dyDescent="0.25">
      <c r="B252" s="2">
        <v>1850</v>
      </c>
      <c r="C252" s="2">
        <v>3.415E-2</v>
      </c>
      <c r="D252" s="2">
        <v>0.986788</v>
      </c>
      <c r="E252" s="2">
        <v>1.7773299999999999E-2</v>
      </c>
      <c r="F252" s="2">
        <v>0.57007600000000003</v>
      </c>
      <c r="G252">
        <v>0.70216713477380643</v>
      </c>
      <c r="N252" s="3">
        <v>36470994</v>
      </c>
      <c r="O252" s="3">
        <v>8523044</v>
      </c>
    </row>
    <row r="253" spans="2:15" x14ac:dyDescent="0.25">
      <c r="B253" s="1">
        <v>2000</v>
      </c>
      <c r="C253" s="1">
        <v>3.4250000000000003E-2</v>
      </c>
      <c r="D253" s="1">
        <v>0.98690599999999995</v>
      </c>
      <c r="E253" s="1">
        <v>1.7986700000000001E-2</v>
      </c>
      <c r="F253" s="1">
        <v>0.56746399999999997</v>
      </c>
      <c r="G253">
        <v>0.78023804420769993</v>
      </c>
    </row>
    <row r="254" spans="2:15" x14ac:dyDescent="0.25">
      <c r="B254" s="2">
        <v>2000</v>
      </c>
      <c r="C254" s="2">
        <v>3.3099999999999997E-2</v>
      </c>
      <c r="D254" s="2">
        <v>0.98594099999999996</v>
      </c>
      <c r="E254" s="2">
        <v>1.7399999999999999E-2</v>
      </c>
      <c r="F254" s="2">
        <v>0.56905099999999997</v>
      </c>
      <c r="G254">
        <v>0.77691636598929958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6:R2685"/>
  <sheetViews>
    <sheetView topLeftCell="M2551" workbookViewId="0">
      <selection activeCell="AD2658" sqref="AD2658"/>
    </sheetView>
  </sheetViews>
  <sheetFormatPr defaultRowHeight="15" x14ac:dyDescent="0.25"/>
  <cols>
    <col min="2" max="2" width="11" customWidth="1"/>
    <col min="3" max="9" width="10.85546875" customWidth="1"/>
  </cols>
  <sheetData>
    <row r="36" spans="2:5" x14ac:dyDescent="0.25">
      <c r="B36" t="s">
        <v>4</v>
      </c>
      <c r="C36" t="s">
        <v>111</v>
      </c>
      <c r="D36" t="s">
        <v>112</v>
      </c>
    </row>
    <row r="37" spans="2:5" x14ac:dyDescent="0.25">
      <c r="B37">
        <v>1</v>
      </c>
      <c r="C37">
        <v>0.01</v>
      </c>
      <c r="D37">
        <v>0.45333299999999999</v>
      </c>
    </row>
    <row r="38" spans="2:5" x14ac:dyDescent="0.25">
      <c r="B38">
        <v>1</v>
      </c>
      <c r="C38">
        <v>0.01</v>
      </c>
      <c r="D38">
        <v>0.48</v>
      </c>
    </row>
    <row r="39" spans="2:5" x14ac:dyDescent="0.25">
      <c r="B39">
        <v>1</v>
      </c>
      <c r="C39">
        <v>0.01</v>
      </c>
      <c r="D39">
        <v>0.50666699999999998</v>
      </c>
    </row>
    <row r="40" spans="2:5" x14ac:dyDescent="0.25">
      <c r="B40">
        <v>1</v>
      </c>
      <c r="C40">
        <v>0.01</v>
      </c>
      <c r="D40">
        <v>0.60666699999999996</v>
      </c>
    </row>
    <row r="41" spans="2:5" x14ac:dyDescent="0.25">
      <c r="B41">
        <v>1</v>
      </c>
      <c r="C41">
        <v>2.5000000000000001E-2</v>
      </c>
      <c r="D41">
        <v>0.526667</v>
      </c>
    </row>
    <row r="42" spans="2:5" x14ac:dyDescent="0.25">
      <c r="B42">
        <v>1</v>
      </c>
      <c r="C42">
        <v>2.5000000000000001E-2</v>
      </c>
      <c r="D42">
        <v>0.473333</v>
      </c>
    </row>
    <row r="43" spans="2:5" x14ac:dyDescent="0.25">
      <c r="B43">
        <v>1</v>
      </c>
      <c r="C43">
        <v>2.5000000000000001E-2</v>
      </c>
      <c r="D43">
        <v>0.52</v>
      </c>
      <c r="E43">
        <f>AVERAGE(D41:D43)</f>
        <v>0.50666666666666671</v>
      </c>
    </row>
    <row r="44" spans="2:5" x14ac:dyDescent="0.25">
      <c r="B44">
        <v>1</v>
      </c>
      <c r="C44">
        <v>0.05</v>
      </c>
      <c r="D44">
        <v>0.54</v>
      </c>
    </row>
    <row r="45" spans="2:5" x14ac:dyDescent="0.25">
      <c r="B45">
        <v>1</v>
      </c>
      <c r="C45">
        <v>0.05</v>
      </c>
      <c r="D45">
        <v>0.51333300000000004</v>
      </c>
    </row>
    <row r="46" spans="2:5" x14ac:dyDescent="0.25">
      <c r="B46">
        <v>1</v>
      </c>
      <c r="C46">
        <v>0.05</v>
      </c>
      <c r="D46">
        <v>0.62666699999999997</v>
      </c>
      <c r="E46">
        <f>AVERAGE(D44:D46)</f>
        <v>0.56000000000000005</v>
      </c>
    </row>
    <row r="47" spans="2:5" x14ac:dyDescent="0.25">
      <c r="B47">
        <v>1</v>
      </c>
      <c r="C47">
        <v>0.1</v>
      </c>
      <c r="D47">
        <v>0.49333300000000002</v>
      </c>
    </row>
    <row r="48" spans="2:5" x14ac:dyDescent="0.25">
      <c r="B48">
        <v>1</v>
      </c>
      <c r="C48">
        <v>0.1</v>
      </c>
      <c r="D48">
        <v>0.406667</v>
      </c>
    </row>
    <row r="49" spans="2:5" x14ac:dyDescent="0.25">
      <c r="B49">
        <v>1</v>
      </c>
      <c r="C49">
        <v>0.1</v>
      </c>
      <c r="D49">
        <v>0.6</v>
      </c>
    </row>
    <row r="50" spans="2:5" x14ac:dyDescent="0.25">
      <c r="B50">
        <v>1</v>
      </c>
      <c r="C50">
        <v>0.1</v>
      </c>
      <c r="D50">
        <v>0.526667</v>
      </c>
      <c r="E50">
        <f>AVERAGE(D47:D50)</f>
        <v>0.50666674999999994</v>
      </c>
    </row>
    <row r="51" spans="2:5" x14ac:dyDescent="0.25">
      <c r="B51">
        <v>1</v>
      </c>
      <c r="C51">
        <v>0.2</v>
      </c>
      <c r="D51">
        <v>0.50666699999999998</v>
      </c>
    </row>
    <row r="52" spans="2:5" x14ac:dyDescent="0.25">
      <c r="B52">
        <v>1</v>
      </c>
      <c r="C52">
        <v>0.2</v>
      </c>
      <c r="D52">
        <v>0.5</v>
      </c>
    </row>
    <row r="53" spans="2:5" x14ac:dyDescent="0.25">
      <c r="B53">
        <v>1</v>
      </c>
      <c r="C53">
        <v>0.2</v>
      </c>
      <c r="D53">
        <v>0.42666700000000002</v>
      </c>
    </row>
    <row r="54" spans="2:5" x14ac:dyDescent="0.25">
      <c r="B54">
        <v>1</v>
      </c>
      <c r="C54">
        <v>0.2</v>
      </c>
      <c r="D54">
        <v>0.48666700000000002</v>
      </c>
      <c r="E54">
        <f>AVERAGE(D51:D54)</f>
        <v>0.48000024999999996</v>
      </c>
    </row>
    <row r="55" spans="2:5" x14ac:dyDescent="0.25">
      <c r="B55">
        <v>1</v>
      </c>
      <c r="C55">
        <v>0.3</v>
      </c>
      <c r="D55">
        <v>0.44</v>
      </c>
    </row>
    <row r="56" spans="2:5" x14ac:dyDescent="0.25">
      <c r="B56">
        <v>1</v>
      </c>
      <c r="C56">
        <v>0.3</v>
      </c>
      <c r="D56">
        <v>0.526667</v>
      </c>
    </row>
    <row r="57" spans="2:5" x14ac:dyDescent="0.25">
      <c r="B57">
        <v>1</v>
      </c>
      <c r="C57">
        <v>0.3</v>
      </c>
      <c r="D57">
        <v>0.38</v>
      </c>
    </row>
    <row r="58" spans="2:5" x14ac:dyDescent="0.25">
      <c r="B58">
        <v>1</v>
      </c>
      <c r="C58">
        <v>0.3</v>
      </c>
      <c r="D58">
        <v>0.466667</v>
      </c>
      <c r="E58">
        <f>AVERAGE(D55:D58)</f>
        <v>0.4533335</v>
      </c>
    </row>
    <row r="59" spans="2:5" x14ac:dyDescent="0.25">
      <c r="B59">
        <v>1</v>
      </c>
      <c r="C59">
        <v>0.4</v>
      </c>
      <c r="D59">
        <v>0.53333299999999995</v>
      </c>
    </row>
    <row r="60" spans="2:5" x14ac:dyDescent="0.25">
      <c r="B60">
        <v>1</v>
      </c>
      <c r="C60">
        <v>0.4</v>
      </c>
      <c r="D60">
        <v>0.49333300000000002</v>
      </c>
    </row>
    <row r="61" spans="2:5" x14ac:dyDescent="0.25">
      <c r="B61">
        <v>1</v>
      </c>
      <c r="C61">
        <v>0.4</v>
      </c>
      <c r="D61">
        <v>0.48</v>
      </c>
    </row>
    <row r="62" spans="2:5" x14ac:dyDescent="0.25">
      <c r="B62">
        <v>1</v>
      </c>
      <c r="C62">
        <v>0.4</v>
      </c>
      <c r="D62">
        <v>0.4</v>
      </c>
      <c r="E62">
        <f>AVERAGE(D59:D62)</f>
        <v>0.47666649999999999</v>
      </c>
    </row>
    <row r="63" spans="2:5" x14ac:dyDescent="0.25">
      <c r="B63">
        <v>1</v>
      </c>
      <c r="C63">
        <v>0.5</v>
      </c>
      <c r="D63">
        <v>0.41333300000000001</v>
      </c>
    </row>
    <row r="64" spans="2:5" x14ac:dyDescent="0.25">
      <c r="B64">
        <v>1</v>
      </c>
      <c r="C64">
        <v>0.5</v>
      </c>
      <c r="D64">
        <v>0.44</v>
      </c>
    </row>
    <row r="65" spans="2:5" x14ac:dyDescent="0.25">
      <c r="B65">
        <v>1</v>
      </c>
      <c r="C65">
        <v>0.5</v>
      </c>
      <c r="D65">
        <v>0.5</v>
      </c>
    </row>
    <row r="66" spans="2:5" x14ac:dyDescent="0.25">
      <c r="B66">
        <v>1</v>
      </c>
      <c r="C66">
        <v>0.5</v>
      </c>
      <c r="D66">
        <v>0.53333299999999995</v>
      </c>
    </row>
    <row r="67" spans="2:5" x14ac:dyDescent="0.25">
      <c r="B67">
        <v>1</v>
      </c>
      <c r="C67">
        <v>0.6</v>
      </c>
      <c r="D67">
        <v>0.39333299999999999</v>
      </c>
    </row>
    <row r="68" spans="2:5" x14ac:dyDescent="0.25">
      <c r="B68">
        <v>1</v>
      </c>
      <c r="C68">
        <v>0.6</v>
      </c>
      <c r="D68">
        <v>0.42</v>
      </c>
    </row>
    <row r="69" spans="2:5" x14ac:dyDescent="0.25">
      <c r="B69">
        <v>1</v>
      </c>
      <c r="C69">
        <v>0.6</v>
      </c>
      <c r="D69">
        <v>0.39333299999999999</v>
      </c>
    </row>
    <row r="70" spans="2:5" x14ac:dyDescent="0.25">
      <c r="B70">
        <v>1</v>
      </c>
      <c r="C70">
        <v>0.6</v>
      </c>
      <c r="D70">
        <v>0.36</v>
      </c>
    </row>
    <row r="71" spans="2:5" x14ac:dyDescent="0.25">
      <c r="B71">
        <v>1</v>
      </c>
      <c r="C71">
        <v>0.7</v>
      </c>
      <c r="D71">
        <v>0.35333300000000001</v>
      </c>
    </row>
    <row r="72" spans="2:5" x14ac:dyDescent="0.25">
      <c r="B72">
        <v>1</v>
      </c>
      <c r="C72">
        <v>0.7</v>
      </c>
      <c r="D72">
        <v>0.35333300000000001</v>
      </c>
    </row>
    <row r="73" spans="2:5" x14ac:dyDescent="0.25">
      <c r="B73">
        <v>1</v>
      </c>
      <c r="C73">
        <v>0.7</v>
      </c>
      <c r="D73">
        <v>0.38</v>
      </c>
    </row>
    <row r="74" spans="2:5" x14ac:dyDescent="0.25">
      <c r="B74">
        <v>1</v>
      </c>
      <c r="C74">
        <v>0.7</v>
      </c>
      <c r="D74">
        <v>0.43333300000000002</v>
      </c>
    </row>
    <row r="75" spans="2:5" x14ac:dyDescent="0.25">
      <c r="B75">
        <v>1</v>
      </c>
      <c r="C75">
        <v>0.8</v>
      </c>
      <c r="D75">
        <v>0.31333299999999997</v>
      </c>
    </row>
    <row r="76" spans="2:5" x14ac:dyDescent="0.25">
      <c r="B76">
        <v>1</v>
      </c>
      <c r="C76">
        <v>0.8</v>
      </c>
      <c r="D76">
        <v>0.37333300000000003</v>
      </c>
    </row>
    <row r="77" spans="2:5" x14ac:dyDescent="0.25">
      <c r="B77">
        <v>1</v>
      </c>
      <c r="C77">
        <v>0.8</v>
      </c>
      <c r="D77">
        <v>0.346667</v>
      </c>
      <c r="E77">
        <f>AVERAGE(D75:D77)</f>
        <v>0.34444433333333335</v>
      </c>
    </row>
    <row r="78" spans="2:5" x14ac:dyDescent="0.25">
      <c r="B78">
        <v>1</v>
      </c>
      <c r="C78">
        <v>0.9</v>
      </c>
      <c r="D78">
        <v>0.28666700000000001</v>
      </c>
    </row>
    <row r="79" spans="2:5" x14ac:dyDescent="0.25">
      <c r="B79">
        <v>1</v>
      </c>
      <c r="C79">
        <v>0.9</v>
      </c>
      <c r="D79">
        <v>0.23333300000000001</v>
      </c>
    </row>
    <row r="80" spans="2:5" x14ac:dyDescent="0.25">
      <c r="B80">
        <v>1</v>
      </c>
      <c r="C80">
        <v>0.9</v>
      </c>
      <c r="D80">
        <v>0.28666700000000001</v>
      </c>
    </row>
    <row r="81" spans="2:5" x14ac:dyDescent="0.25">
      <c r="B81">
        <v>1</v>
      </c>
      <c r="C81">
        <v>0.95</v>
      </c>
      <c r="D81">
        <v>0.22</v>
      </c>
    </row>
    <row r="82" spans="2:5" x14ac:dyDescent="0.25">
      <c r="B82">
        <v>1</v>
      </c>
      <c r="C82">
        <v>0.95</v>
      </c>
      <c r="D82">
        <v>0.25333299999999997</v>
      </c>
    </row>
    <row r="83" spans="2:5" x14ac:dyDescent="0.25">
      <c r="B83">
        <v>1</v>
      </c>
      <c r="C83">
        <v>0.95</v>
      </c>
      <c r="D83">
        <v>0.21333299999999999</v>
      </c>
    </row>
    <row r="84" spans="2:5" hidden="1" x14ac:dyDescent="0.25">
      <c r="B84">
        <v>2</v>
      </c>
      <c r="C84">
        <v>0.01</v>
      </c>
      <c r="D84">
        <v>0.473333</v>
      </c>
    </row>
    <row r="85" spans="2:5" hidden="1" x14ac:dyDescent="0.25">
      <c r="B85">
        <v>2</v>
      </c>
      <c r="C85">
        <v>0.01</v>
      </c>
      <c r="D85">
        <v>0.466667</v>
      </c>
    </row>
    <row r="86" spans="2:5" hidden="1" x14ac:dyDescent="0.25">
      <c r="B86">
        <v>2</v>
      </c>
      <c r="C86">
        <v>0.01</v>
      </c>
      <c r="D86">
        <v>0.5</v>
      </c>
    </row>
    <row r="87" spans="2:5" hidden="1" x14ac:dyDescent="0.25">
      <c r="B87">
        <v>2</v>
      </c>
      <c r="C87">
        <v>0.01</v>
      </c>
      <c r="D87">
        <v>0.44</v>
      </c>
    </row>
    <row r="88" spans="2:5" hidden="1" x14ac:dyDescent="0.25">
      <c r="B88">
        <v>2</v>
      </c>
      <c r="C88">
        <v>2.5000000000000001E-2</v>
      </c>
      <c r="D88">
        <v>0.32666699999999999</v>
      </c>
    </row>
    <row r="89" spans="2:5" hidden="1" x14ac:dyDescent="0.25">
      <c r="B89">
        <v>2</v>
      </c>
      <c r="C89">
        <v>2.5000000000000001E-2</v>
      </c>
      <c r="D89">
        <v>0.35333300000000001</v>
      </c>
    </row>
    <row r="90" spans="2:5" hidden="1" x14ac:dyDescent="0.25">
      <c r="B90">
        <v>2</v>
      </c>
      <c r="C90">
        <v>2.5000000000000001E-2</v>
      </c>
      <c r="D90">
        <v>0.38666699999999998</v>
      </c>
      <c r="E90">
        <f>AVERAGE(D88:D90)</f>
        <v>0.3555556666666666</v>
      </c>
    </row>
    <row r="91" spans="2:5" hidden="1" x14ac:dyDescent="0.25">
      <c r="B91">
        <v>2</v>
      </c>
      <c r="C91">
        <v>0.05</v>
      </c>
      <c r="D91">
        <v>0.5</v>
      </c>
    </row>
    <row r="92" spans="2:5" hidden="1" x14ac:dyDescent="0.25">
      <c r="B92">
        <v>2</v>
      </c>
      <c r="C92">
        <v>0.05</v>
      </c>
      <c r="D92">
        <v>0.406667</v>
      </c>
    </row>
    <row r="93" spans="2:5" hidden="1" x14ac:dyDescent="0.25">
      <c r="B93">
        <v>2</v>
      </c>
      <c r="C93">
        <v>0.05</v>
      </c>
      <c r="D93">
        <v>0.4</v>
      </c>
      <c r="E93">
        <f>AVERAGE(D91:D93)</f>
        <v>0.43555566666666667</v>
      </c>
    </row>
    <row r="94" spans="2:5" hidden="1" x14ac:dyDescent="0.25">
      <c r="B94">
        <v>2</v>
      </c>
      <c r="C94">
        <v>0.1</v>
      </c>
      <c r="D94">
        <v>0.36666700000000002</v>
      </c>
    </row>
    <row r="95" spans="2:5" hidden="1" x14ac:dyDescent="0.25">
      <c r="B95">
        <v>2</v>
      </c>
      <c r="C95">
        <v>0.1</v>
      </c>
      <c r="D95">
        <v>0.48666700000000002</v>
      </c>
    </row>
    <row r="96" spans="2:5" hidden="1" x14ac:dyDescent="0.25">
      <c r="B96">
        <v>2</v>
      </c>
      <c r="C96">
        <v>0.1</v>
      </c>
      <c r="D96">
        <v>0.49333300000000002</v>
      </c>
    </row>
    <row r="97" spans="2:5" hidden="1" x14ac:dyDescent="0.25">
      <c r="B97">
        <v>2</v>
      </c>
      <c r="C97">
        <v>0.1</v>
      </c>
      <c r="D97">
        <v>0.50666699999999998</v>
      </c>
      <c r="E97">
        <f>AVERAGE(D94:D97)</f>
        <v>0.46333350000000001</v>
      </c>
    </row>
    <row r="98" spans="2:5" hidden="1" x14ac:dyDescent="0.25">
      <c r="B98">
        <v>2</v>
      </c>
      <c r="C98">
        <v>0.2</v>
      </c>
      <c r="D98">
        <v>0.44666699999999998</v>
      </c>
    </row>
    <row r="99" spans="2:5" hidden="1" x14ac:dyDescent="0.25">
      <c r="B99">
        <v>2</v>
      </c>
      <c r="C99">
        <v>0.2</v>
      </c>
      <c r="D99">
        <v>0.473333</v>
      </c>
    </row>
    <row r="100" spans="2:5" hidden="1" x14ac:dyDescent="0.25">
      <c r="B100">
        <v>2</v>
      </c>
      <c r="C100">
        <v>0.2</v>
      </c>
      <c r="D100">
        <v>0.45333299999999999</v>
      </c>
    </row>
    <row r="101" spans="2:5" hidden="1" x14ac:dyDescent="0.25">
      <c r="B101">
        <v>2</v>
      </c>
      <c r="C101">
        <v>0.2</v>
      </c>
      <c r="D101">
        <v>0.42666700000000002</v>
      </c>
      <c r="E101">
        <f>AVERAGE(D98:D101)</f>
        <v>0.44999999999999996</v>
      </c>
    </row>
    <row r="102" spans="2:5" hidden="1" x14ac:dyDescent="0.25">
      <c r="B102">
        <v>2</v>
      </c>
      <c r="C102">
        <v>0.3</v>
      </c>
      <c r="D102">
        <v>0.466667</v>
      </c>
    </row>
    <row r="103" spans="2:5" hidden="1" x14ac:dyDescent="0.25">
      <c r="B103">
        <v>2</v>
      </c>
      <c r="C103">
        <v>0.3</v>
      </c>
      <c r="D103">
        <v>0.45333299999999999</v>
      </c>
    </row>
    <row r="104" spans="2:5" hidden="1" x14ac:dyDescent="0.25">
      <c r="B104">
        <v>2</v>
      </c>
      <c r="C104">
        <v>0.3</v>
      </c>
      <c r="D104">
        <v>0.473333</v>
      </c>
    </row>
    <row r="105" spans="2:5" hidden="1" x14ac:dyDescent="0.25">
      <c r="B105">
        <v>2</v>
      </c>
      <c r="C105">
        <v>0.3</v>
      </c>
      <c r="D105">
        <v>0.52</v>
      </c>
      <c r="E105">
        <f>AVERAGE(D102:D105)</f>
        <v>0.47833324999999999</v>
      </c>
    </row>
    <row r="106" spans="2:5" hidden="1" x14ac:dyDescent="0.25">
      <c r="B106">
        <v>2</v>
      </c>
      <c r="C106">
        <v>0.4</v>
      </c>
      <c r="D106">
        <v>0.44666699999999998</v>
      </c>
    </row>
    <row r="107" spans="2:5" hidden="1" x14ac:dyDescent="0.25">
      <c r="B107">
        <v>2</v>
      </c>
      <c r="C107">
        <v>0.4</v>
      </c>
      <c r="D107">
        <v>0.43333300000000002</v>
      </c>
    </row>
    <row r="108" spans="2:5" hidden="1" x14ac:dyDescent="0.25">
      <c r="B108">
        <v>2</v>
      </c>
      <c r="C108">
        <v>0.4</v>
      </c>
      <c r="D108">
        <v>0.46</v>
      </c>
    </row>
    <row r="109" spans="2:5" hidden="1" x14ac:dyDescent="0.25">
      <c r="B109">
        <v>2</v>
      </c>
      <c r="C109">
        <v>0.4</v>
      </c>
      <c r="D109">
        <v>0.42666700000000002</v>
      </c>
      <c r="E109">
        <f>AVERAGE(D106:D109)</f>
        <v>0.44166675</v>
      </c>
    </row>
    <row r="110" spans="2:5" hidden="1" x14ac:dyDescent="0.25">
      <c r="B110">
        <v>2</v>
      </c>
      <c r="C110">
        <v>0.5</v>
      </c>
      <c r="D110">
        <v>0.48</v>
      </c>
    </row>
    <row r="111" spans="2:5" hidden="1" x14ac:dyDescent="0.25">
      <c r="B111">
        <v>2</v>
      </c>
      <c r="C111">
        <v>0.5</v>
      </c>
      <c r="D111">
        <v>0.46</v>
      </c>
    </row>
    <row r="112" spans="2:5" hidden="1" x14ac:dyDescent="0.25">
      <c r="B112">
        <v>2</v>
      </c>
      <c r="C112">
        <v>0.5</v>
      </c>
      <c r="D112">
        <v>0.39333299999999999</v>
      </c>
    </row>
    <row r="113" spans="2:5" hidden="1" x14ac:dyDescent="0.25">
      <c r="B113">
        <v>2</v>
      </c>
      <c r="C113">
        <v>0.5</v>
      </c>
      <c r="D113">
        <v>0.39333299999999999</v>
      </c>
    </row>
    <row r="114" spans="2:5" hidden="1" x14ac:dyDescent="0.25">
      <c r="B114">
        <v>2</v>
      </c>
      <c r="C114">
        <v>0.6</v>
      </c>
      <c r="D114">
        <v>0.44</v>
      </c>
    </row>
    <row r="115" spans="2:5" hidden="1" x14ac:dyDescent="0.25">
      <c r="B115">
        <v>2</v>
      </c>
      <c r="C115">
        <v>0.6</v>
      </c>
      <c r="D115">
        <v>0.44666699999999998</v>
      </c>
    </row>
    <row r="116" spans="2:5" hidden="1" x14ac:dyDescent="0.25">
      <c r="B116">
        <v>2</v>
      </c>
      <c r="C116">
        <v>0.6</v>
      </c>
      <c r="D116">
        <v>0.33333299999999999</v>
      </c>
    </row>
    <row r="117" spans="2:5" hidden="1" x14ac:dyDescent="0.25">
      <c r="B117">
        <v>2</v>
      </c>
      <c r="C117">
        <v>0.6</v>
      </c>
      <c r="D117">
        <v>0.37333300000000003</v>
      </c>
    </row>
    <row r="118" spans="2:5" hidden="1" x14ac:dyDescent="0.25">
      <c r="B118">
        <v>2</v>
      </c>
      <c r="C118">
        <v>0.7</v>
      </c>
      <c r="D118">
        <v>0.37333300000000003</v>
      </c>
    </row>
    <row r="119" spans="2:5" hidden="1" x14ac:dyDescent="0.25">
      <c r="B119">
        <v>2</v>
      </c>
      <c r="C119">
        <v>0.7</v>
      </c>
      <c r="D119">
        <v>0.32666699999999999</v>
      </c>
    </row>
    <row r="120" spans="2:5" hidden="1" x14ac:dyDescent="0.25">
      <c r="B120">
        <v>2</v>
      </c>
      <c r="C120">
        <v>0.7</v>
      </c>
      <c r="D120">
        <v>0.37333300000000003</v>
      </c>
    </row>
    <row r="121" spans="2:5" hidden="1" x14ac:dyDescent="0.25">
      <c r="B121">
        <v>2</v>
      </c>
      <c r="C121">
        <v>0.7</v>
      </c>
      <c r="D121">
        <v>0.39333299999999999</v>
      </c>
    </row>
    <row r="122" spans="2:5" hidden="1" x14ac:dyDescent="0.25">
      <c r="B122">
        <v>2</v>
      </c>
      <c r="C122">
        <v>0.8</v>
      </c>
      <c r="D122">
        <v>0.28666700000000001</v>
      </c>
    </row>
    <row r="123" spans="2:5" hidden="1" x14ac:dyDescent="0.25">
      <c r="B123">
        <v>2</v>
      </c>
      <c r="C123">
        <v>0.8</v>
      </c>
      <c r="D123">
        <v>0.31333299999999997</v>
      </c>
    </row>
    <row r="124" spans="2:5" hidden="1" x14ac:dyDescent="0.25">
      <c r="B124">
        <v>2</v>
      </c>
      <c r="C124">
        <v>0.8</v>
      </c>
      <c r="D124">
        <v>0.43333300000000002</v>
      </c>
      <c r="E124">
        <f>AVERAGE(D122:D124)</f>
        <v>0.34444433333333335</v>
      </c>
    </row>
    <row r="125" spans="2:5" hidden="1" x14ac:dyDescent="0.25">
      <c r="B125">
        <v>2</v>
      </c>
      <c r="C125">
        <v>0.9</v>
      </c>
      <c r="D125">
        <v>0.23333300000000001</v>
      </c>
    </row>
    <row r="126" spans="2:5" hidden="1" x14ac:dyDescent="0.25">
      <c r="B126">
        <v>2</v>
      </c>
      <c r="C126">
        <v>0.9</v>
      </c>
      <c r="D126">
        <v>0.246667</v>
      </c>
    </row>
    <row r="127" spans="2:5" hidden="1" x14ac:dyDescent="0.25">
      <c r="B127">
        <v>2</v>
      </c>
      <c r="C127">
        <v>0.9</v>
      </c>
      <c r="D127">
        <v>0.30666700000000002</v>
      </c>
    </row>
    <row r="128" spans="2:5" hidden="1" x14ac:dyDescent="0.25">
      <c r="B128">
        <v>2</v>
      </c>
      <c r="C128">
        <v>0.95</v>
      </c>
      <c r="D128">
        <v>0.22666700000000001</v>
      </c>
    </row>
    <row r="129" spans="2:5" hidden="1" x14ac:dyDescent="0.25">
      <c r="B129">
        <v>2</v>
      </c>
      <c r="C129">
        <v>0.95</v>
      </c>
      <c r="D129">
        <v>0.26</v>
      </c>
    </row>
    <row r="130" spans="2:5" hidden="1" x14ac:dyDescent="0.25">
      <c r="B130">
        <v>2</v>
      </c>
      <c r="C130">
        <v>0.95</v>
      </c>
      <c r="D130">
        <v>0.246667</v>
      </c>
    </row>
    <row r="131" spans="2:5" hidden="1" x14ac:dyDescent="0.25">
      <c r="B131">
        <v>3</v>
      </c>
      <c r="C131">
        <v>0.01</v>
      </c>
      <c r="D131">
        <v>0.37333300000000003</v>
      </c>
    </row>
    <row r="132" spans="2:5" hidden="1" x14ac:dyDescent="0.25">
      <c r="B132">
        <v>3</v>
      </c>
      <c r="C132">
        <v>0.01</v>
      </c>
      <c r="D132">
        <v>0.46</v>
      </c>
    </row>
    <row r="133" spans="2:5" hidden="1" x14ac:dyDescent="0.25">
      <c r="B133">
        <v>3</v>
      </c>
      <c r="C133">
        <v>0.01</v>
      </c>
      <c r="D133">
        <v>0.39333299999999999</v>
      </c>
    </row>
    <row r="134" spans="2:5" hidden="1" x14ac:dyDescent="0.25">
      <c r="B134">
        <v>3</v>
      </c>
      <c r="C134">
        <v>0.01</v>
      </c>
      <c r="D134">
        <v>0.44666699999999998</v>
      </c>
    </row>
    <row r="135" spans="2:5" hidden="1" x14ac:dyDescent="0.25">
      <c r="B135">
        <v>3</v>
      </c>
      <c r="C135">
        <v>2.5000000000000001E-2</v>
      </c>
      <c r="D135">
        <v>0.30666700000000002</v>
      </c>
    </row>
    <row r="136" spans="2:5" hidden="1" x14ac:dyDescent="0.25">
      <c r="B136">
        <v>3</v>
      </c>
      <c r="C136">
        <v>2.5000000000000001E-2</v>
      </c>
      <c r="D136">
        <v>0.26666699999999999</v>
      </c>
    </row>
    <row r="137" spans="2:5" hidden="1" x14ac:dyDescent="0.25">
      <c r="B137">
        <v>3</v>
      </c>
      <c r="C137">
        <v>2.5000000000000001E-2</v>
      </c>
      <c r="D137">
        <v>0.25333299999999997</v>
      </c>
      <c r="E137">
        <f>AVERAGE(D135:D137)</f>
        <v>0.2755556666666667</v>
      </c>
    </row>
    <row r="138" spans="2:5" hidden="1" x14ac:dyDescent="0.25">
      <c r="B138">
        <v>3</v>
      </c>
      <c r="C138">
        <v>0.05</v>
      </c>
      <c r="D138">
        <v>0.42</v>
      </c>
    </row>
    <row r="139" spans="2:5" hidden="1" x14ac:dyDescent="0.25">
      <c r="B139">
        <v>3</v>
      </c>
      <c r="C139">
        <v>0.05</v>
      </c>
      <c r="D139">
        <v>0.3</v>
      </c>
    </row>
    <row r="140" spans="2:5" hidden="1" x14ac:dyDescent="0.25">
      <c r="B140">
        <v>3</v>
      </c>
      <c r="C140">
        <v>0.05</v>
      </c>
      <c r="D140">
        <v>0.37333300000000003</v>
      </c>
      <c r="E140">
        <f>AVERAGE(D138:D140)</f>
        <v>0.36444433333333331</v>
      </c>
    </row>
    <row r="141" spans="2:5" hidden="1" x14ac:dyDescent="0.25">
      <c r="B141">
        <v>3</v>
      </c>
      <c r="C141">
        <v>0.1</v>
      </c>
      <c r="D141">
        <v>0.4</v>
      </c>
    </row>
    <row r="142" spans="2:5" hidden="1" x14ac:dyDescent="0.25">
      <c r="B142">
        <v>3</v>
      </c>
      <c r="C142">
        <v>0.1</v>
      </c>
      <c r="D142">
        <v>0.41333300000000001</v>
      </c>
    </row>
    <row r="143" spans="2:5" hidden="1" x14ac:dyDescent="0.25">
      <c r="B143">
        <v>3</v>
      </c>
      <c r="C143">
        <v>0.1</v>
      </c>
      <c r="D143">
        <v>0.42666700000000002</v>
      </c>
    </row>
    <row r="144" spans="2:5" hidden="1" x14ac:dyDescent="0.25">
      <c r="B144">
        <v>3</v>
      </c>
      <c r="C144">
        <v>0.1</v>
      </c>
      <c r="D144">
        <v>0.406667</v>
      </c>
      <c r="E144">
        <f>AVERAGE(D141:D144)</f>
        <v>0.41166675000000008</v>
      </c>
    </row>
    <row r="145" spans="2:5" hidden="1" x14ac:dyDescent="0.25">
      <c r="B145">
        <v>3</v>
      </c>
      <c r="C145">
        <v>0.2</v>
      </c>
      <c r="D145">
        <v>0.42666700000000002</v>
      </c>
    </row>
    <row r="146" spans="2:5" hidden="1" x14ac:dyDescent="0.25">
      <c r="B146">
        <v>3</v>
      </c>
      <c r="C146">
        <v>0.2</v>
      </c>
      <c r="D146">
        <v>0.50666699999999998</v>
      </c>
    </row>
    <row r="147" spans="2:5" hidden="1" x14ac:dyDescent="0.25">
      <c r="B147">
        <v>3</v>
      </c>
      <c r="C147">
        <v>0.2</v>
      </c>
      <c r="D147">
        <v>0.36</v>
      </c>
    </row>
    <row r="148" spans="2:5" hidden="1" x14ac:dyDescent="0.25">
      <c r="B148">
        <v>3</v>
      </c>
      <c r="C148">
        <v>0.2</v>
      </c>
      <c r="D148">
        <v>0.44</v>
      </c>
      <c r="E148">
        <f>AVERAGE(D145:D148)</f>
        <v>0.43333349999999998</v>
      </c>
    </row>
    <row r="149" spans="2:5" hidden="1" x14ac:dyDescent="0.25">
      <c r="B149">
        <v>3</v>
      </c>
      <c r="C149">
        <v>0.3</v>
      </c>
      <c r="D149">
        <v>0.46</v>
      </c>
    </row>
    <row r="150" spans="2:5" hidden="1" x14ac:dyDescent="0.25">
      <c r="B150">
        <v>3</v>
      </c>
      <c r="C150">
        <v>0.3</v>
      </c>
      <c r="D150">
        <v>0.48666700000000002</v>
      </c>
    </row>
    <row r="151" spans="2:5" hidden="1" x14ac:dyDescent="0.25">
      <c r="B151">
        <v>3</v>
      </c>
      <c r="C151">
        <v>0.3</v>
      </c>
      <c r="D151">
        <v>0.42</v>
      </c>
    </row>
    <row r="152" spans="2:5" hidden="1" x14ac:dyDescent="0.25">
      <c r="B152">
        <v>3</v>
      </c>
      <c r="C152">
        <v>0.3</v>
      </c>
      <c r="D152">
        <v>0.406667</v>
      </c>
      <c r="E152">
        <f>AVERAGE(D149:D152)</f>
        <v>0.44333350000000005</v>
      </c>
    </row>
    <row r="153" spans="2:5" hidden="1" x14ac:dyDescent="0.25">
      <c r="B153">
        <v>3</v>
      </c>
      <c r="C153">
        <v>0.4</v>
      </c>
      <c r="D153">
        <v>0.473333</v>
      </c>
    </row>
    <row r="154" spans="2:5" hidden="1" x14ac:dyDescent="0.25">
      <c r="B154">
        <v>3</v>
      </c>
      <c r="C154">
        <v>0.4</v>
      </c>
      <c r="D154">
        <v>0.48</v>
      </c>
    </row>
    <row r="155" spans="2:5" hidden="1" x14ac:dyDescent="0.25">
      <c r="B155">
        <v>3</v>
      </c>
      <c r="C155">
        <v>0.4</v>
      </c>
      <c r="D155">
        <v>0.51333300000000004</v>
      </c>
    </row>
    <row r="156" spans="2:5" hidden="1" x14ac:dyDescent="0.25">
      <c r="B156">
        <v>3</v>
      </c>
      <c r="C156">
        <v>0.4</v>
      </c>
      <c r="D156">
        <v>0.45333299999999999</v>
      </c>
      <c r="E156">
        <f>AVERAGE(D153:D156)</f>
        <v>0.47999975</v>
      </c>
    </row>
    <row r="157" spans="2:5" hidden="1" x14ac:dyDescent="0.25">
      <c r="B157">
        <v>3</v>
      </c>
      <c r="C157">
        <v>0.5</v>
      </c>
      <c r="D157">
        <v>0.466667</v>
      </c>
    </row>
    <row r="158" spans="2:5" hidden="1" x14ac:dyDescent="0.25">
      <c r="B158">
        <v>3</v>
      </c>
      <c r="C158">
        <v>0.5</v>
      </c>
      <c r="D158">
        <v>0.44</v>
      </c>
    </row>
    <row r="159" spans="2:5" hidden="1" x14ac:dyDescent="0.25">
      <c r="B159">
        <v>3</v>
      </c>
      <c r="C159">
        <v>0.5</v>
      </c>
      <c r="D159">
        <v>0.44666699999999998</v>
      </c>
    </row>
    <row r="160" spans="2:5" hidden="1" x14ac:dyDescent="0.25">
      <c r="B160">
        <v>3</v>
      </c>
      <c r="C160">
        <v>0.5</v>
      </c>
      <c r="D160">
        <v>0.48</v>
      </c>
    </row>
    <row r="161" spans="2:5" hidden="1" x14ac:dyDescent="0.25">
      <c r="B161">
        <v>3</v>
      </c>
      <c r="C161">
        <v>0.6</v>
      </c>
      <c r="D161">
        <v>0.38</v>
      </c>
    </row>
    <row r="162" spans="2:5" hidden="1" x14ac:dyDescent="0.25">
      <c r="B162">
        <v>3</v>
      </c>
      <c r="C162">
        <v>0.6</v>
      </c>
      <c r="D162">
        <v>0.45333299999999999</v>
      </c>
    </row>
    <row r="163" spans="2:5" hidden="1" x14ac:dyDescent="0.25">
      <c r="B163">
        <v>3</v>
      </c>
      <c r="C163">
        <v>0.6</v>
      </c>
      <c r="D163">
        <v>0.37333300000000003</v>
      </c>
    </row>
    <row r="164" spans="2:5" hidden="1" x14ac:dyDescent="0.25">
      <c r="B164">
        <v>3</v>
      </c>
      <c r="C164">
        <v>0.6</v>
      </c>
      <c r="D164">
        <v>0.42</v>
      </c>
    </row>
    <row r="165" spans="2:5" hidden="1" x14ac:dyDescent="0.25">
      <c r="B165">
        <v>3</v>
      </c>
      <c r="C165">
        <v>0.7</v>
      </c>
      <c r="D165">
        <v>0.41333300000000001</v>
      </c>
    </row>
    <row r="166" spans="2:5" hidden="1" x14ac:dyDescent="0.25">
      <c r="B166">
        <v>3</v>
      </c>
      <c r="C166">
        <v>0.7</v>
      </c>
      <c r="D166">
        <v>0.38</v>
      </c>
    </row>
    <row r="167" spans="2:5" hidden="1" x14ac:dyDescent="0.25">
      <c r="B167">
        <v>3</v>
      </c>
      <c r="C167">
        <v>0.7</v>
      </c>
      <c r="D167">
        <v>0.39333299999999999</v>
      </c>
    </row>
    <row r="168" spans="2:5" hidden="1" x14ac:dyDescent="0.25">
      <c r="B168">
        <v>3</v>
      </c>
      <c r="C168">
        <v>0.7</v>
      </c>
      <c r="D168">
        <v>0.44</v>
      </c>
    </row>
    <row r="169" spans="2:5" hidden="1" x14ac:dyDescent="0.25">
      <c r="B169">
        <v>3</v>
      </c>
      <c r="C169">
        <v>0.8</v>
      </c>
      <c r="D169">
        <v>0.3</v>
      </c>
    </row>
    <row r="170" spans="2:5" hidden="1" x14ac:dyDescent="0.25">
      <c r="B170">
        <v>3</v>
      </c>
      <c r="C170">
        <v>0.8</v>
      </c>
      <c r="D170">
        <v>0.32666699999999999</v>
      </c>
    </row>
    <row r="171" spans="2:5" hidden="1" x14ac:dyDescent="0.25">
      <c r="B171">
        <v>3</v>
      </c>
      <c r="C171">
        <v>0.8</v>
      </c>
      <c r="D171">
        <v>0.346667</v>
      </c>
      <c r="E171">
        <f>AVERAGE(D169:D171)</f>
        <v>0.32444466666666666</v>
      </c>
    </row>
    <row r="172" spans="2:5" hidden="1" x14ac:dyDescent="0.25">
      <c r="B172">
        <v>3</v>
      </c>
      <c r="C172">
        <v>0.9</v>
      </c>
      <c r="D172">
        <v>0.30666700000000002</v>
      </c>
    </row>
    <row r="173" spans="2:5" hidden="1" x14ac:dyDescent="0.25">
      <c r="B173">
        <v>3</v>
      </c>
      <c r="C173">
        <v>0.9</v>
      </c>
      <c r="D173">
        <v>0.29333300000000001</v>
      </c>
    </row>
    <row r="174" spans="2:5" hidden="1" x14ac:dyDescent="0.25">
      <c r="B174">
        <v>3</v>
      </c>
      <c r="C174">
        <v>0.9</v>
      </c>
      <c r="D174">
        <v>0.26666699999999999</v>
      </c>
    </row>
    <row r="175" spans="2:5" hidden="1" x14ac:dyDescent="0.25">
      <c r="B175">
        <v>3</v>
      </c>
      <c r="C175">
        <v>0.95</v>
      </c>
      <c r="D175">
        <v>0.22</v>
      </c>
    </row>
    <row r="176" spans="2:5" hidden="1" x14ac:dyDescent="0.25">
      <c r="B176">
        <v>3</v>
      </c>
      <c r="C176">
        <v>0.95</v>
      </c>
      <c r="D176">
        <v>0.27333299999999999</v>
      </c>
    </row>
    <row r="177" spans="2:5" hidden="1" x14ac:dyDescent="0.25">
      <c r="B177">
        <v>3</v>
      </c>
      <c r="C177">
        <v>0.95</v>
      </c>
      <c r="D177">
        <v>0.22666700000000001</v>
      </c>
    </row>
    <row r="178" spans="2:5" hidden="1" x14ac:dyDescent="0.25">
      <c r="B178">
        <v>4</v>
      </c>
      <c r="C178">
        <v>0.01</v>
      </c>
      <c r="D178">
        <v>0.37333300000000003</v>
      </c>
    </row>
    <row r="179" spans="2:5" hidden="1" x14ac:dyDescent="0.25">
      <c r="B179">
        <v>4</v>
      </c>
      <c r="C179">
        <v>0.01</v>
      </c>
      <c r="D179">
        <v>0.406667</v>
      </c>
    </row>
    <row r="180" spans="2:5" hidden="1" x14ac:dyDescent="0.25">
      <c r="B180">
        <v>4</v>
      </c>
      <c r="C180">
        <v>0.01</v>
      </c>
      <c r="D180">
        <v>0.38</v>
      </c>
    </row>
    <row r="181" spans="2:5" hidden="1" x14ac:dyDescent="0.25">
      <c r="B181">
        <v>4</v>
      </c>
      <c r="C181">
        <v>0.01</v>
      </c>
      <c r="D181">
        <v>0.38</v>
      </c>
    </row>
    <row r="182" spans="2:5" hidden="1" x14ac:dyDescent="0.25">
      <c r="B182">
        <v>4</v>
      </c>
      <c r="C182">
        <v>2.5000000000000001E-2</v>
      </c>
      <c r="D182">
        <v>0.21333299999999999</v>
      </c>
    </row>
    <row r="183" spans="2:5" hidden="1" x14ac:dyDescent="0.25">
      <c r="B183">
        <v>4</v>
      </c>
      <c r="C183">
        <v>2.5000000000000001E-2</v>
      </c>
      <c r="D183">
        <v>0.20666699999999999</v>
      </c>
    </row>
    <row r="184" spans="2:5" hidden="1" x14ac:dyDescent="0.25">
      <c r="B184">
        <v>4</v>
      </c>
      <c r="C184">
        <v>2.5000000000000001E-2</v>
      </c>
      <c r="D184">
        <v>0.21333299999999999</v>
      </c>
      <c r="E184">
        <f>AVERAGE(D182:D184)</f>
        <v>0.21111099999999997</v>
      </c>
    </row>
    <row r="185" spans="2:5" hidden="1" x14ac:dyDescent="0.25">
      <c r="B185">
        <v>4</v>
      </c>
      <c r="C185">
        <v>0.05</v>
      </c>
      <c r="D185">
        <v>0.28000000000000003</v>
      </c>
    </row>
    <row r="186" spans="2:5" hidden="1" x14ac:dyDescent="0.25">
      <c r="B186">
        <v>4</v>
      </c>
      <c r="C186">
        <v>0.05</v>
      </c>
      <c r="D186">
        <v>0.29333300000000001</v>
      </c>
    </row>
    <row r="187" spans="2:5" hidden="1" x14ac:dyDescent="0.25">
      <c r="B187">
        <v>4</v>
      </c>
      <c r="C187">
        <v>0.05</v>
      </c>
      <c r="D187">
        <v>0.25333299999999997</v>
      </c>
      <c r="E187">
        <f>AVERAGE(D185:D187)</f>
        <v>0.27555533333333337</v>
      </c>
    </row>
    <row r="188" spans="2:5" hidden="1" x14ac:dyDescent="0.25">
      <c r="B188">
        <v>4</v>
      </c>
      <c r="C188">
        <v>0.1</v>
      </c>
      <c r="D188">
        <v>0.35333300000000001</v>
      </c>
    </row>
    <row r="189" spans="2:5" hidden="1" x14ac:dyDescent="0.25">
      <c r="B189">
        <v>4</v>
      </c>
      <c r="C189">
        <v>0.1</v>
      </c>
      <c r="D189">
        <v>0.36</v>
      </c>
    </row>
    <row r="190" spans="2:5" hidden="1" x14ac:dyDescent="0.25">
      <c r="B190">
        <v>4</v>
      </c>
      <c r="C190">
        <v>0.1</v>
      </c>
      <c r="D190">
        <v>0.36666700000000002</v>
      </c>
    </row>
    <row r="191" spans="2:5" hidden="1" x14ac:dyDescent="0.25">
      <c r="B191">
        <v>4</v>
      </c>
      <c r="C191">
        <v>0.1</v>
      </c>
      <c r="D191">
        <v>0.29333300000000001</v>
      </c>
      <c r="E191">
        <f>AVERAGE(D188:D191)</f>
        <v>0.34333325000000003</v>
      </c>
    </row>
    <row r="192" spans="2:5" hidden="1" x14ac:dyDescent="0.25">
      <c r="B192">
        <v>4</v>
      </c>
      <c r="C192">
        <v>0.2</v>
      </c>
      <c r="D192">
        <v>0.41333300000000001</v>
      </c>
    </row>
    <row r="193" spans="2:5" hidden="1" x14ac:dyDescent="0.25">
      <c r="B193">
        <v>4</v>
      </c>
      <c r="C193">
        <v>0.2</v>
      </c>
      <c r="D193">
        <v>0.36</v>
      </c>
    </row>
    <row r="194" spans="2:5" hidden="1" x14ac:dyDescent="0.25">
      <c r="B194">
        <v>4</v>
      </c>
      <c r="C194">
        <v>0.2</v>
      </c>
      <c r="D194">
        <v>0.36666700000000002</v>
      </c>
    </row>
    <row r="195" spans="2:5" hidden="1" x14ac:dyDescent="0.25">
      <c r="B195">
        <v>4</v>
      </c>
      <c r="C195">
        <v>0.2</v>
      </c>
      <c r="D195">
        <v>0.42</v>
      </c>
      <c r="E195">
        <f>AVERAGE(D192:D195)</f>
        <v>0.39</v>
      </c>
    </row>
    <row r="196" spans="2:5" hidden="1" x14ac:dyDescent="0.25">
      <c r="B196">
        <v>4</v>
      </c>
      <c r="C196">
        <v>0.3</v>
      </c>
      <c r="D196">
        <v>0.45333299999999999</v>
      </c>
    </row>
    <row r="197" spans="2:5" hidden="1" x14ac:dyDescent="0.25">
      <c r="B197">
        <v>4</v>
      </c>
      <c r="C197">
        <v>0.3</v>
      </c>
      <c r="D197">
        <v>0.41333300000000001</v>
      </c>
    </row>
    <row r="198" spans="2:5" hidden="1" x14ac:dyDescent="0.25">
      <c r="B198">
        <v>4</v>
      </c>
      <c r="C198">
        <v>0.3</v>
      </c>
      <c r="D198">
        <v>0.42</v>
      </c>
    </row>
    <row r="199" spans="2:5" hidden="1" x14ac:dyDescent="0.25">
      <c r="B199">
        <v>4</v>
      </c>
      <c r="C199">
        <v>0.3</v>
      </c>
      <c r="D199">
        <v>0.45333299999999999</v>
      </c>
      <c r="E199">
        <f>AVERAGE(D196:D199)</f>
        <v>0.43499974999999996</v>
      </c>
    </row>
    <row r="200" spans="2:5" hidden="1" x14ac:dyDescent="0.25">
      <c r="B200">
        <v>4</v>
      </c>
      <c r="C200">
        <v>0.4</v>
      </c>
      <c r="D200">
        <v>0.42</v>
      </c>
    </row>
    <row r="201" spans="2:5" hidden="1" x14ac:dyDescent="0.25">
      <c r="B201">
        <v>4</v>
      </c>
      <c r="C201">
        <v>0.4</v>
      </c>
      <c r="D201">
        <v>0.44</v>
      </c>
    </row>
    <row r="202" spans="2:5" hidden="1" x14ac:dyDescent="0.25">
      <c r="B202">
        <v>4</v>
      </c>
      <c r="C202">
        <v>0.4</v>
      </c>
      <c r="D202">
        <v>0.38666699999999998</v>
      </c>
    </row>
    <row r="203" spans="2:5" hidden="1" x14ac:dyDescent="0.25">
      <c r="B203">
        <v>4</v>
      </c>
      <c r="C203">
        <v>0.4</v>
      </c>
      <c r="D203">
        <v>0.51333300000000004</v>
      </c>
      <c r="E203">
        <f>AVERAGE(D200:D203)</f>
        <v>0.44</v>
      </c>
    </row>
    <row r="204" spans="2:5" hidden="1" x14ac:dyDescent="0.25">
      <c r="B204">
        <v>4</v>
      </c>
      <c r="C204">
        <v>0.5</v>
      </c>
      <c r="D204">
        <v>0.43333300000000002</v>
      </c>
    </row>
    <row r="205" spans="2:5" hidden="1" x14ac:dyDescent="0.25">
      <c r="B205">
        <v>4</v>
      </c>
      <c r="C205">
        <v>0.5</v>
      </c>
      <c r="D205">
        <v>0.406667</v>
      </c>
    </row>
    <row r="206" spans="2:5" hidden="1" x14ac:dyDescent="0.25">
      <c r="B206">
        <v>4</v>
      </c>
      <c r="C206">
        <v>0.5</v>
      </c>
      <c r="D206">
        <v>0.43333300000000002</v>
      </c>
    </row>
    <row r="207" spans="2:5" hidden="1" x14ac:dyDescent="0.25">
      <c r="B207">
        <v>4</v>
      </c>
      <c r="C207">
        <v>0.5</v>
      </c>
      <c r="D207">
        <v>0.41333300000000001</v>
      </c>
    </row>
    <row r="208" spans="2:5" hidden="1" x14ac:dyDescent="0.25">
      <c r="B208">
        <v>4</v>
      </c>
      <c r="C208">
        <v>0.6</v>
      </c>
      <c r="D208">
        <v>0.36</v>
      </c>
    </row>
    <row r="209" spans="2:5" hidden="1" x14ac:dyDescent="0.25">
      <c r="B209">
        <v>4</v>
      </c>
      <c r="C209">
        <v>0.6</v>
      </c>
      <c r="D209">
        <v>0.45333299999999999</v>
      </c>
    </row>
    <row r="210" spans="2:5" hidden="1" x14ac:dyDescent="0.25">
      <c r="B210">
        <v>4</v>
      </c>
      <c r="C210">
        <v>0.6</v>
      </c>
      <c r="D210">
        <v>0.36</v>
      </c>
    </row>
    <row r="211" spans="2:5" hidden="1" x14ac:dyDescent="0.25">
      <c r="B211">
        <v>4</v>
      </c>
      <c r="C211">
        <v>0.6</v>
      </c>
      <c r="D211">
        <v>0.35333300000000001</v>
      </c>
    </row>
    <row r="212" spans="2:5" hidden="1" x14ac:dyDescent="0.25">
      <c r="B212">
        <v>4</v>
      </c>
      <c r="C212">
        <v>0.7</v>
      </c>
      <c r="D212">
        <v>0.35333300000000001</v>
      </c>
    </row>
    <row r="213" spans="2:5" hidden="1" x14ac:dyDescent="0.25">
      <c r="B213">
        <v>4</v>
      </c>
      <c r="C213">
        <v>0.7</v>
      </c>
      <c r="D213">
        <v>0.39333299999999999</v>
      </c>
    </row>
    <row r="214" spans="2:5" hidden="1" x14ac:dyDescent="0.25">
      <c r="B214">
        <v>4</v>
      </c>
      <c r="C214">
        <v>0.7</v>
      </c>
      <c r="D214">
        <v>0.37333300000000003</v>
      </c>
    </row>
    <row r="215" spans="2:5" hidden="1" x14ac:dyDescent="0.25">
      <c r="B215">
        <v>4</v>
      </c>
      <c r="C215">
        <v>0.7</v>
      </c>
      <c r="D215">
        <v>0.41333300000000001</v>
      </c>
    </row>
    <row r="216" spans="2:5" hidden="1" x14ac:dyDescent="0.25">
      <c r="B216">
        <v>4</v>
      </c>
      <c r="C216">
        <v>0.8</v>
      </c>
      <c r="D216">
        <v>0.26</v>
      </c>
    </row>
    <row r="217" spans="2:5" hidden="1" x14ac:dyDescent="0.25">
      <c r="B217">
        <v>4</v>
      </c>
      <c r="C217">
        <v>0.8</v>
      </c>
      <c r="D217">
        <v>0.3</v>
      </c>
    </row>
    <row r="218" spans="2:5" hidden="1" x14ac:dyDescent="0.25">
      <c r="B218">
        <v>4</v>
      </c>
      <c r="C218">
        <v>0.8</v>
      </c>
      <c r="D218">
        <v>0.35333300000000001</v>
      </c>
      <c r="E218">
        <f>AVERAGE(D216:D218)</f>
        <v>0.30444433333333337</v>
      </c>
    </row>
    <row r="219" spans="2:5" hidden="1" x14ac:dyDescent="0.25">
      <c r="B219">
        <v>4</v>
      </c>
      <c r="C219">
        <v>0.9</v>
      </c>
      <c r="D219">
        <v>0.29333300000000001</v>
      </c>
    </row>
    <row r="220" spans="2:5" hidden="1" x14ac:dyDescent="0.25">
      <c r="B220">
        <v>4</v>
      </c>
      <c r="C220">
        <v>0.9</v>
      </c>
      <c r="D220">
        <v>0.32</v>
      </c>
    </row>
    <row r="221" spans="2:5" hidden="1" x14ac:dyDescent="0.25">
      <c r="B221">
        <v>4</v>
      </c>
      <c r="C221">
        <v>0.9</v>
      </c>
      <c r="D221">
        <v>0.27333299999999999</v>
      </c>
    </row>
    <row r="222" spans="2:5" hidden="1" x14ac:dyDescent="0.25">
      <c r="B222">
        <v>4</v>
      </c>
      <c r="C222">
        <v>0.95</v>
      </c>
      <c r="D222">
        <v>0.22</v>
      </c>
    </row>
    <row r="223" spans="2:5" hidden="1" x14ac:dyDescent="0.25">
      <c r="B223">
        <v>4</v>
      </c>
      <c r="C223">
        <v>0.95</v>
      </c>
      <c r="D223">
        <v>0.20666699999999999</v>
      </c>
    </row>
    <row r="224" spans="2:5" hidden="1" x14ac:dyDescent="0.25">
      <c r="B224">
        <v>4</v>
      </c>
      <c r="C224">
        <v>0.95</v>
      </c>
      <c r="D224">
        <v>0.26</v>
      </c>
    </row>
    <row r="225" spans="2:5" hidden="1" x14ac:dyDescent="0.25">
      <c r="B225">
        <v>5</v>
      </c>
      <c r="C225">
        <v>0.01</v>
      </c>
      <c r="D225">
        <v>0.36666700000000002</v>
      </c>
    </row>
    <row r="226" spans="2:5" hidden="1" x14ac:dyDescent="0.25">
      <c r="B226">
        <v>5</v>
      </c>
      <c r="C226">
        <v>0.01</v>
      </c>
      <c r="D226">
        <v>0.38</v>
      </c>
    </row>
    <row r="227" spans="2:5" hidden="1" x14ac:dyDescent="0.25">
      <c r="B227">
        <v>5</v>
      </c>
      <c r="C227">
        <v>0.01</v>
      </c>
      <c r="D227">
        <v>0.39333299999999999</v>
      </c>
    </row>
    <row r="228" spans="2:5" hidden="1" x14ac:dyDescent="0.25">
      <c r="B228">
        <v>5</v>
      </c>
      <c r="C228">
        <v>0.01</v>
      </c>
      <c r="D228">
        <v>0.38666699999999998</v>
      </c>
    </row>
    <row r="229" spans="2:5" hidden="1" x14ac:dyDescent="0.25">
      <c r="B229">
        <v>5</v>
      </c>
      <c r="C229">
        <v>2.5000000000000001E-2</v>
      </c>
      <c r="D229">
        <v>0.193333</v>
      </c>
    </row>
    <row r="230" spans="2:5" hidden="1" x14ac:dyDescent="0.25">
      <c r="B230">
        <v>5</v>
      </c>
      <c r="C230">
        <v>2.5000000000000001E-2</v>
      </c>
      <c r="D230">
        <v>0.17333299999999999</v>
      </c>
    </row>
    <row r="231" spans="2:5" hidden="1" x14ac:dyDescent="0.25">
      <c r="B231">
        <v>5</v>
      </c>
      <c r="C231">
        <v>2.5000000000000001E-2</v>
      </c>
      <c r="D231">
        <v>0.17333299999999999</v>
      </c>
      <c r="E231">
        <f>AVERAGE(D229:D231)</f>
        <v>0.17999966666666667</v>
      </c>
    </row>
    <row r="232" spans="2:5" hidden="1" x14ac:dyDescent="0.25">
      <c r="B232">
        <v>5</v>
      </c>
      <c r="C232">
        <v>0.05</v>
      </c>
      <c r="D232">
        <v>0.193333</v>
      </c>
    </row>
    <row r="233" spans="2:5" hidden="1" x14ac:dyDescent="0.25">
      <c r="B233">
        <v>5</v>
      </c>
      <c r="C233">
        <v>0.05</v>
      </c>
      <c r="D233">
        <v>0.246667</v>
      </c>
    </row>
    <row r="234" spans="2:5" hidden="1" x14ac:dyDescent="0.25">
      <c r="B234">
        <v>5</v>
      </c>
      <c r="C234">
        <v>0.05</v>
      </c>
      <c r="D234">
        <v>0.21333299999999999</v>
      </c>
      <c r="E234">
        <f>AVERAGE(D232:D234)</f>
        <v>0.21777766666666665</v>
      </c>
    </row>
    <row r="235" spans="2:5" hidden="1" x14ac:dyDescent="0.25">
      <c r="B235">
        <v>5</v>
      </c>
      <c r="C235">
        <v>0.1</v>
      </c>
      <c r="D235">
        <v>0.32</v>
      </c>
    </row>
    <row r="236" spans="2:5" hidden="1" x14ac:dyDescent="0.25">
      <c r="B236">
        <v>5</v>
      </c>
      <c r="C236">
        <v>0.1</v>
      </c>
      <c r="D236">
        <v>0.35333300000000001</v>
      </c>
    </row>
    <row r="237" spans="2:5" hidden="1" x14ac:dyDescent="0.25">
      <c r="B237">
        <v>5</v>
      </c>
      <c r="C237">
        <v>0.1</v>
      </c>
      <c r="D237">
        <v>0.32</v>
      </c>
    </row>
    <row r="238" spans="2:5" hidden="1" x14ac:dyDescent="0.25">
      <c r="B238">
        <v>5</v>
      </c>
      <c r="C238">
        <v>0.1</v>
      </c>
      <c r="D238">
        <v>0.36666700000000002</v>
      </c>
      <c r="E238">
        <f>AVERAGE(D235:D238)</f>
        <v>0.34</v>
      </c>
    </row>
    <row r="239" spans="2:5" hidden="1" x14ac:dyDescent="0.25">
      <c r="B239">
        <v>5</v>
      </c>
      <c r="C239">
        <v>0.2</v>
      </c>
      <c r="D239">
        <v>0.32</v>
      </c>
    </row>
    <row r="240" spans="2:5" hidden="1" x14ac:dyDescent="0.25">
      <c r="B240">
        <v>5</v>
      </c>
      <c r="C240">
        <v>0.2</v>
      </c>
      <c r="D240">
        <v>0.4</v>
      </c>
    </row>
    <row r="241" spans="2:5" hidden="1" x14ac:dyDescent="0.25">
      <c r="B241">
        <v>5</v>
      </c>
      <c r="C241">
        <v>0.2</v>
      </c>
      <c r="D241">
        <v>0.48</v>
      </c>
    </row>
    <row r="242" spans="2:5" hidden="1" x14ac:dyDescent="0.25">
      <c r="B242">
        <v>5</v>
      </c>
      <c r="C242">
        <v>0.2</v>
      </c>
      <c r="D242">
        <v>0.38666699999999998</v>
      </c>
      <c r="E242">
        <f>AVERAGE(D239:D242)</f>
        <v>0.39666674999999996</v>
      </c>
    </row>
    <row r="243" spans="2:5" hidden="1" x14ac:dyDescent="0.25">
      <c r="B243">
        <v>5</v>
      </c>
      <c r="C243">
        <v>0.3</v>
      </c>
      <c r="D243">
        <v>0.466667</v>
      </c>
    </row>
    <row r="244" spans="2:5" hidden="1" x14ac:dyDescent="0.25">
      <c r="B244">
        <v>5</v>
      </c>
      <c r="C244">
        <v>0.3</v>
      </c>
      <c r="D244">
        <v>0.48666700000000002</v>
      </c>
    </row>
    <row r="245" spans="2:5" hidden="1" x14ac:dyDescent="0.25">
      <c r="B245">
        <v>5</v>
      </c>
      <c r="C245">
        <v>0.3</v>
      </c>
      <c r="D245">
        <v>0.38</v>
      </c>
    </row>
    <row r="246" spans="2:5" hidden="1" x14ac:dyDescent="0.25">
      <c r="B246">
        <v>5</v>
      </c>
      <c r="C246">
        <v>0.3</v>
      </c>
      <c r="D246">
        <v>0.48</v>
      </c>
      <c r="E246">
        <f>AVERAGE(D243:D246)</f>
        <v>0.4533335</v>
      </c>
    </row>
    <row r="247" spans="2:5" hidden="1" x14ac:dyDescent="0.25">
      <c r="B247">
        <v>5</v>
      </c>
      <c r="C247">
        <v>0.4</v>
      </c>
      <c r="D247">
        <v>0.473333</v>
      </c>
    </row>
    <row r="248" spans="2:5" hidden="1" x14ac:dyDescent="0.25">
      <c r="B248">
        <v>5</v>
      </c>
      <c r="C248">
        <v>0.4</v>
      </c>
      <c r="D248">
        <v>0.42666700000000002</v>
      </c>
    </row>
    <row r="249" spans="2:5" hidden="1" x14ac:dyDescent="0.25">
      <c r="B249">
        <v>5</v>
      </c>
      <c r="C249">
        <v>0.4</v>
      </c>
      <c r="D249">
        <v>0.44</v>
      </c>
    </row>
    <row r="250" spans="2:5" hidden="1" x14ac:dyDescent="0.25">
      <c r="B250">
        <v>5</v>
      </c>
      <c r="C250">
        <v>0.4</v>
      </c>
      <c r="D250">
        <v>0.42</v>
      </c>
      <c r="E250">
        <f>AVERAGE(D247:D250)</f>
        <v>0.44</v>
      </c>
    </row>
    <row r="251" spans="2:5" hidden="1" x14ac:dyDescent="0.25">
      <c r="B251">
        <v>5</v>
      </c>
      <c r="C251">
        <v>0.5</v>
      </c>
      <c r="D251">
        <v>0.38666699999999998</v>
      </c>
    </row>
    <row r="252" spans="2:5" hidden="1" x14ac:dyDescent="0.25">
      <c r="B252">
        <v>5</v>
      </c>
      <c r="C252">
        <v>0.5</v>
      </c>
      <c r="D252">
        <v>0.4</v>
      </c>
    </row>
    <row r="253" spans="2:5" hidden="1" x14ac:dyDescent="0.25">
      <c r="B253">
        <v>5</v>
      </c>
      <c r="C253">
        <v>0.5</v>
      </c>
      <c r="D253">
        <v>0.37333300000000003</v>
      </c>
    </row>
    <row r="254" spans="2:5" hidden="1" x14ac:dyDescent="0.25">
      <c r="B254">
        <v>5</v>
      </c>
      <c r="C254">
        <v>0.5</v>
      </c>
      <c r="D254">
        <v>0.36666700000000002</v>
      </c>
    </row>
    <row r="255" spans="2:5" hidden="1" x14ac:dyDescent="0.25">
      <c r="B255">
        <v>5</v>
      </c>
      <c r="C255">
        <v>0.6</v>
      </c>
      <c r="D255">
        <v>0.35333300000000001</v>
      </c>
    </row>
    <row r="256" spans="2:5" hidden="1" x14ac:dyDescent="0.25">
      <c r="B256">
        <v>5</v>
      </c>
      <c r="C256">
        <v>0.6</v>
      </c>
      <c r="D256">
        <v>0.526667</v>
      </c>
    </row>
    <row r="257" spans="2:5" hidden="1" x14ac:dyDescent="0.25">
      <c r="B257">
        <v>5</v>
      </c>
      <c r="C257">
        <v>0.6</v>
      </c>
      <c r="D257">
        <v>0.44</v>
      </c>
    </row>
    <row r="258" spans="2:5" hidden="1" x14ac:dyDescent="0.25">
      <c r="B258">
        <v>5</v>
      </c>
      <c r="C258">
        <v>0.6</v>
      </c>
      <c r="D258">
        <v>0.42</v>
      </c>
    </row>
    <row r="259" spans="2:5" hidden="1" x14ac:dyDescent="0.25">
      <c r="B259">
        <v>5</v>
      </c>
      <c r="C259">
        <v>0.7</v>
      </c>
      <c r="D259">
        <v>0.38666699999999998</v>
      </c>
    </row>
    <row r="260" spans="2:5" hidden="1" x14ac:dyDescent="0.25">
      <c r="B260">
        <v>5</v>
      </c>
      <c r="C260">
        <v>0.7</v>
      </c>
      <c r="D260">
        <v>0.36</v>
      </c>
    </row>
    <row r="261" spans="2:5" hidden="1" x14ac:dyDescent="0.25">
      <c r="B261">
        <v>5</v>
      </c>
      <c r="C261">
        <v>0.7</v>
      </c>
      <c r="D261">
        <v>0.36</v>
      </c>
    </row>
    <row r="262" spans="2:5" hidden="1" x14ac:dyDescent="0.25">
      <c r="B262">
        <v>5</v>
      </c>
      <c r="C262">
        <v>0.7</v>
      </c>
      <c r="D262">
        <v>0.41333300000000001</v>
      </c>
    </row>
    <row r="263" spans="2:5" hidden="1" x14ac:dyDescent="0.25">
      <c r="B263">
        <v>5</v>
      </c>
      <c r="C263">
        <v>0.8</v>
      </c>
      <c r="D263">
        <v>0.346667</v>
      </c>
    </row>
    <row r="264" spans="2:5" hidden="1" x14ac:dyDescent="0.25">
      <c r="B264">
        <v>5</v>
      </c>
      <c r="C264">
        <v>0.8</v>
      </c>
      <c r="D264">
        <v>0.31333299999999997</v>
      </c>
    </row>
    <row r="265" spans="2:5" hidden="1" x14ac:dyDescent="0.25">
      <c r="B265">
        <v>5</v>
      </c>
      <c r="C265">
        <v>0.8</v>
      </c>
      <c r="D265">
        <v>0.29333300000000001</v>
      </c>
      <c r="E265">
        <f>AVERAGE(D263:D265)</f>
        <v>0.31777766666666668</v>
      </c>
    </row>
    <row r="266" spans="2:5" hidden="1" x14ac:dyDescent="0.25">
      <c r="B266">
        <v>5</v>
      </c>
      <c r="C266">
        <v>0.9</v>
      </c>
      <c r="D266">
        <v>0.29333300000000001</v>
      </c>
    </row>
    <row r="267" spans="2:5" hidden="1" x14ac:dyDescent="0.25">
      <c r="B267">
        <v>5</v>
      </c>
      <c r="C267">
        <v>0.9</v>
      </c>
      <c r="D267">
        <v>0.30666700000000002</v>
      </c>
    </row>
    <row r="268" spans="2:5" hidden="1" x14ac:dyDescent="0.25">
      <c r="B268">
        <v>5</v>
      </c>
      <c r="C268">
        <v>0.9</v>
      </c>
      <c r="D268">
        <v>0.246667</v>
      </c>
    </row>
    <row r="269" spans="2:5" hidden="1" x14ac:dyDescent="0.25">
      <c r="B269">
        <v>5</v>
      </c>
      <c r="C269">
        <v>0.95</v>
      </c>
      <c r="D269">
        <v>0.193333</v>
      </c>
    </row>
    <row r="270" spans="2:5" hidden="1" x14ac:dyDescent="0.25">
      <c r="B270">
        <v>5</v>
      </c>
      <c r="C270">
        <v>0.95</v>
      </c>
      <c r="D270">
        <v>0.2</v>
      </c>
    </row>
    <row r="271" spans="2:5" hidden="1" x14ac:dyDescent="0.25">
      <c r="B271">
        <v>5</v>
      </c>
      <c r="C271">
        <v>0.95</v>
      </c>
      <c r="D271">
        <v>0.17333299999999999</v>
      </c>
    </row>
    <row r="272" spans="2:5" hidden="1" x14ac:dyDescent="0.25">
      <c r="B272">
        <v>6</v>
      </c>
      <c r="C272">
        <v>0.01</v>
      </c>
      <c r="D272">
        <v>0.4</v>
      </c>
    </row>
    <row r="273" spans="2:5" hidden="1" x14ac:dyDescent="0.25">
      <c r="B273">
        <v>6</v>
      </c>
      <c r="C273">
        <v>0.01</v>
      </c>
      <c r="D273">
        <v>0.4</v>
      </c>
    </row>
    <row r="274" spans="2:5" hidden="1" x14ac:dyDescent="0.25">
      <c r="B274">
        <v>6</v>
      </c>
      <c r="C274">
        <v>0.01</v>
      </c>
      <c r="D274">
        <v>0.38666699999999998</v>
      </c>
    </row>
    <row r="275" spans="2:5" hidden="1" x14ac:dyDescent="0.25">
      <c r="B275">
        <v>6</v>
      </c>
      <c r="C275">
        <v>0.01</v>
      </c>
      <c r="D275">
        <v>0.4</v>
      </c>
    </row>
    <row r="276" spans="2:5" hidden="1" x14ac:dyDescent="0.25">
      <c r="B276">
        <v>6</v>
      </c>
      <c r="C276">
        <v>2.5000000000000001E-2</v>
      </c>
      <c r="D276">
        <v>0.17333299999999999</v>
      </c>
    </row>
    <row r="277" spans="2:5" hidden="1" x14ac:dyDescent="0.25">
      <c r="B277">
        <v>6</v>
      </c>
      <c r="C277">
        <v>2.5000000000000001E-2</v>
      </c>
      <c r="D277">
        <v>0.16666700000000001</v>
      </c>
    </row>
    <row r="278" spans="2:5" hidden="1" x14ac:dyDescent="0.25">
      <c r="B278">
        <v>6</v>
      </c>
      <c r="C278">
        <v>2.5000000000000001E-2</v>
      </c>
      <c r="D278">
        <v>0.17333299999999999</v>
      </c>
      <c r="E278">
        <f>AVERAGE(D276:D278)</f>
        <v>0.17111099999999999</v>
      </c>
    </row>
    <row r="279" spans="2:5" hidden="1" x14ac:dyDescent="0.25">
      <c r="B279">
        <v>6</v>
      </c>
      <c r="C279">
        <v>0.05</v>
      </c>
      <c r="D279">
        <v>0.16666700000000001</v>
      </c>
    </row>
    <row r="280" spans="2:5" hidden="1" x14ac:dyDescent="0.25">
      <c r="B280">
        <v>6</v>
      </c>
      <c r="C280">
        <v>0.05</v>
      </c>
      <c r="D280">
        <v>0.21333299999999999</v>
      </c>
    </row>
    <row r="281" spans="2:5" hidden="1" x14ac:dyDescent="0.25">
      <c r="B281">
        <v>6</v>
      </c>
      <c r="C281">
        <v>0.05</v>
      </c>
      <c r="D281">
        <v>0.193333</v>
      </c>
      <c r="E281">
        <f>AVERAGE(D279:D281)</f>
        <v>0.191111</v>
      </c>
    </row>
    <row r="282" spans="2:5" hidden="1" x14ac:dyDescent="0.25">
      <c r="B282">
        <v>6</v>
      </c>
      <c r="C282">
        <v>0.1</v>
      </c>
      <c r="D282">
        <v>0.3</v>
      </c>
    </row>
    <row r="283" spans="2:5" hidden="1" x14ac:dyDescent="0.25">
      <c r="B283">
        <v>6</v>
      </c>
      <c r="C283">
        <v>0.1</v>
      </c>
      <c r="D283">
        <v>0.29333300000000001</v>
      </c>
    </row>
    <row r="284" spans="2:5" hidden="1" x14ac:dyDescent="0.25">
      <c r="B284">
        <v>6</v>
      </c>
      <c r="C284">
        <v>0.1</v>
      </c>
      <c r="D284">
        <v>0.34</v>
      </c>
    </row>
    <row r="285" spans="2:5" hidden="1" x14ac:dyDescent="0.25">
      <c r="B285">
        <v>6</v>
      </c>
      <c r="C285">
        <v>0.1</v>
      </c>
      <c r="D285">
        <v>0.246667</v>
      </c>
      <c r="E285">
        <f>AVERAGE(D282:D285)</f>
        <v>0.29499999999999998</v>
      </c>
    </row>
    <row r="286" spans="2:5" hidden="1" x14ac:dyDescent="0.25">
      <c r="B286">
        <v>6</v>
      </c>
      <c r="C286">
        <v>0.2</v>
      </c>
      <c r="D286">
        <v>0.346667</v>
      </c>
    </row>
    <row r="287" spans="2:5" hidden="1" x14ac:dyDescent="0.25">
      <c r="B287">
        <v>6</v>
      </c>
      <c r="C287">
        <v>0.2</v>
      </c>
      <c r="D287">
        <v>0.44666699999999998</v>
      </c>
    </row>
    <row r="288" spans="2:5" hidden="1" x14ac:dyDescent="0.25">
      <c r="B288">
        <v>6</v>
      </c>
      <c r="C288">
        <v>0.2</v>
      </c>
      <c r="D288">
        <v>0.346667</v>
      </c>
    </row>
    <row r="289" spans="2:5" hidden="1" x14ac:dyDescent="0.25">
      <c r="B289">
        <v>6</v>
      </c>
      <c r="C289">
        <v>0.2</v>
      </c>
      <c r="D289">
        <v>0.42666700000000002</v>
      </c>
      <c r="E289">
        <f>AVERAGE(D286:D289)</f>
        <v>0.39166699999999999</v>
      </c>
    </row>
    <row r="290" spans="2:5" hidden="1" x14ac:dyDescent="0.25">
      <c r="B290">
        <v>6</v>
      </c>
      <c r="C290">
        <v>0.3</v>
      </c>
      <c r="D290">
        <v>0.466667</v>
      </c>
    </row>
    <row r="291" spans="2:5" hidden="1" x14ac:dyDescent="0.25">
      <c r="B291">
        <v>6</v>
      </c>
      <c r="C291">
        <v>0.3</v>
      </c>
      <c r="D291">
        <v>0.42666700000000002</v>
      </c>
    </row>
    <row r="292" spans="2:5" hidden="1" x14ac:dyDescent="0.25">
      <c r="B292">
        <v>6</v>
      </c>
      <c r="C292">
        <v>0.3</v>
      </c>
      <c r="D292">
        <v>0.44</v>
      </c>
    </row>
    <row r="293" spans="2:5" hidden="1" x14ac:dyDescent="0.25">
      <c r="B293">
        <v>6</v>
      </c>
      <c r="C293">
        <v>0.3</v>
      </c>
      <c r="D293">
        <v>0.43333300000000002</v>
      </c>
      <c r="E293">
        <f>AVERAGE(D290:D293)</f>
        <v>0.44166675</v>
      </c>
    </row>
    <row r="294" spans="2:5" hidden="1" x14ac:dyDescent="0.25">
      <c r="B294">
        <v>6</v>
      </c>
      <c r="C294">
        <v>0.4</v>
      </c>
      <c r="D294">
        <v>0.45333299999999999</v>
      </c>
    </row>
    <row r="295" spans="2:5" hidden="1" x14ac:dyDescent="0.25">
      <c r="B295">
        <v>6</v>
      </c>
      <c r="C295">
        <v>0.4</v>
      </c>
      <c r="D295">
        <v>0.42</v>
      </c>
    </row>
    <row r="296" spans="2:5" hidden="1" x14ac:dyDescent="0.25">
      <c r="B296">
        <v>6</v>
      </c>
      <c r="C296">
        <v>0.4</v>
      </c>
      <c r="D296">
        <v>0.52</v>
      </c>
    </row>
    <row r="297" spans="2:5" hidden="1" x14ac:dyDescent="0.25">
      <c r="B297">
        <v>6</v>
      </c>
      <c r="C297">
        <v>0.4</v>
      </c>
      <c r="D297">
        <v>0.42666700000000002</v>
      </c>
      <c r="E297">
        <f>AVERAGE(D294:D297)</f>
        <v>0.45499999999999996</v>
      </c>
    </row>
    <row r="298" spans="2:5" hidden="1" x14ac:dyDescent="0.25">
      <c r="B298">
        <v>6</v>
      </c>
      <c r="C298">
        <v>0.5</v>
      </c>
      <c r="D298">
        <v>0.36666700000000002</v>
      </c>
    </row>
    <row r="299" spans="2:5" hidden="1" x14ac:dyDescent="0.25">
      <c r="B299">
        <v>6</v>
      </c>
      <c r="C299">
        <v>0.5</v>
      </c>
      <c r="D299">
        <v>0.44666699999999998</v>
      </c>
    </row>
    <row r="300" spans="2:5" hidden="1" x14ac:dyDescent="0.25">
      <c r="B300">
        <v>6</v>
      </c>
      <c r="C300">
        <v>0.5</v>
      </c>
      <c r="D300">
        <v>0.4</v>
      </c>
    </row>
    <row r="301" spans="2:5" hidden="1" x14ac:dyDescent="0.25">
      <c r="B301">
        <v>6</v>
      </c>
      <c r="C301">
        <v>0.5</v>
      </c>
      <c r="D301">
        <v>0.41333300000000001</v>
      </c>
    </row>
    <row r="302" spans="2:5" hidden="1" x14ac:dyDescent="0.25">
      <c r="B302">
        <v>6</v>
      </c>
      <c r="C302">
        <v>0.6</v>
      </c>
      <c r="D302">
        <v>0.36666700000000002</v>
      </c>
    </row>
    <row r="303" spans="2:5" hidden="1" x14ac:dyDescent="0.25">
      <c r="B303">
        <v>6</v>
      </c>
      <c r="C303">
        <v>0.6</v>
      </c>
      <c r="D303">
        <v>0.48</v>
      </c>
    </row>
    <row r="304" spans="2:5" hidden="1" x14ac:dyDescent="0.25">
      <c r="B304">
        <v>6</v>
      </c>
      <c r="C304">
        <v>0.6</v>
      </c>
      <c r="D304">
        <v>0.42666700000000002</v>
      </c>
    </row>
    <row r="305" spans="2:5" hidden="1" x14ac:dyDescent="0.25">
      <c r="B305">
        <v>6</v>
      </c>
      <c r="C305">
        <v>0.6</v>
      </c>
      <c r="D305">
        <v>0.36666700000000002</v>
      </c>
    </row>
    <row r="306" spans="2:5" hidden="1" x14ac:dyDescent="0.25">
      <c r="B306">
        <v>6</v>
      </c>
      <c r="C306">
        <v>0.7</v>
      </c>
      <c r="D306">
        <v>0.36666700000000002</v>
      </c>
    </row>
    <row r="307" spans="2:5" hidden="1" x14ac:dyDescent="0.25">
      <c r="B307">
        <v>6</v>
      </c>
      <c r="C307">
        <v>0.7</v>
      </c>
      <c r="D307">
        <v>0.346667</v>
      </c>
    </row>
    <row r="308" spans="2:5" hidden="1" x14ac:dyDescent="0.25">
      <c r="B308">
        <v>6</v>
      </c>
      <c r="C308">
        <v>0.7</v>
      </c>
      <c r="D308">
        <v>0.36666700000000002</v>
      </c>
    </row>
    <row r="309" spans="2:5" hidden="1" x14ac:dyDescent="0.25">
      <c r="B309">
        <v>6</v>
      </c>
      <c r="C309">
        <v>0.7</v>
      </c>
      <c r="D309">
        <v>0.39333299999999999</v>
      </c>
    </row>
    <row r="310" spans="2:5" hidden="1" x14ac:dyDescent="0.25">
      <c r="B310">
        <v>6</v>
      </c>
      <c r="C310">
        <v>0.8</v>
      </c>
      <c r="D310">
        <v>0.33333299999999999</v>
      </c>
    </row>
    <row r="311" spans="2:5" hidden="1" x14ac:dyDescent="0.25">
      <c r="B311">
        <v>6</v>
      </c>
      <c r="C311">
        <v>0.8</v>
      </c>
      <c r="D311">
        <v>0.38</v>
      </c>
    </row>
    <row r="312" spans="2:5" hidden="1" x14ac:dyDescent="0.25">
      <c r="B312">
        <v>6</v>
      </c>
      <c r="C312">
        <v>0.8</v>
      </c>
      <c r="D312">
        <v>0.34</v>
      </c>
      <c r="E312">
        <f>AVERAGE(D310:D312)</f>
        <v>0.35111100000000001</v>
      </c>
    </row>
    <row r="313" spans="2:5" hidden="1" x14ac:dyDescent="0.25">
      <c r="B313">
        <v>6</v>
      </c>
      <c r="C313">
        <v>0.9</v>
      </c>
      <c r="D313">
        <v>0.30666700000000002</v>
      </c>
    </row>
    <row r="314" spans="2:5" hidden="1" x14ac:dyDescent="0.25">
      <c r="B314">
        <v>6</v>
      </c>
      <c r="C314">
        <v>0.9</v>
      </c>
      <c r="D314">
        <v>0.28666700000000001</v>
      </c>
    </row>
    <row r="315" spans="2:5" hidden="1" x14ac:dyDescent="0.25">
      <c r="B315">
        <v>6</v>
      </c>
      <c r="C315">
        <v>0.9</v>
      </c>
      <c r="D315">
        <v>0.246667</v>
      </c>
    </row>
    <row r="316" spans="2:5" hidden="1" x14ac:dyDescent="0.25">
      <c r="B316">
        <v>6</v>
      </c>
      <c r="C316">
        <v>0.95</v>
      </c>
      <c r="D316">
        <v>0.22</v>
      </c>
    </row>
    <row r="317" spans="2:5" hidden="1" x14ac:dyDescent="0.25">
      <c r="B317">
        <v>6</v>
      </c>
      <c r="C317">
        <v>0.95</v>
      </c>
      <c r="D317">
        <v>0.25333299999999997</v>
      </c>
    </row>
    <row r="318" spans="2:5" hidden="1" x14ac:dyDescent="0.25">
      <c r="B318">
        <v>6</v>
      </c>
      <c r="C318">
        <v>0.95</v>
      </c>
      <c r="D318">
        <v>0.21333299999999999</v>
      </c>
    </row>
    <row r="319" spans="2:5" hidden="1" x14ac:dyDescent="0.25">
      <c r="B319">
        <v>7</v>
      </c>
      <c r="C319">
        <v>0.01</v>
      </c>
      <c r="D319">
        <v>0.36666700000000002</v>
      </c>
    </row>
    <row r="320" spans="2:5" hidden="1" x14ac:dyDescent="0.25">
      <c r="B320">
        <v>7</v>
      </c>
      <c r="C320">
        <v>0.01</v>
      </c>
      <c r="D320">
        <v>0.35333300000000001</v>
      </c>
    </row>
    <row r="321" spans="2:5" hidden="1" x14ac:dyDescent="0.25">
      <c r="B321">
        <v>7</v>
      </c>
      <c r="C321">
        <v>0.01</v>
      </c>
      <c r="D321">
        <v>0.346667</v>
      </c>
    </row>
    <row r="322" spans="2:5" hidden="1" x14ac:dyDescent="0.25">
      <c r="B322">
        <v>7</v>
      </c>
      <c r="C322">
        <v>0.01</v>
      </c>
      <c r="D322">
        <v>0.37333300000000003</v>
      </c>
    </row>
    <row r="323" spans="2:5" hidden="1" x14ac:dyDescent="0.25">
      <c r="B323">
        <v>7</v>
      </c>
      <c r="C323">
        <v>2.5000000000000001E-2</v>
      </c>
      <c r="D323">
        <v>0.16</v>
      </c>
    </row>
    <row r="324" spans="2:5" hidden="1" x14ac:dyDescent="0.25">
      <c r="B324">
        <v>7</v>
      </c>
      <c r="C324">
        <v>2.5000000000000001E-2</v>
      </c>
      <c r="D324">
        <v>0.16</v>
      </c>
    </row>
    <row r="325" spans="2:5" hidden="1" x14ac:dyDescent="0.25">
      <c r="B325">
        <v>7</v>
      </c>
      <c r="C325">
        <v>2.5000000000000001E-2</v>
      </c>
      <c r="D325">
        <v>0.16</v>
      </c>
      <c r="E325">
        <f>AVERAGE(D323:D325)</f>
        <v>0.16</v>
      </c>
    </row>
    <row r="326" spans="2:5" hidden="1" x14ac:dyDescent="0.25">
      <c r="B326">
        <v>7</v>
      </c>
      <c r="C326">
        <v>0.05</v>
      </c>
      <c r="D326">
        <v>0.193333</v>
      </c>
    </row>
    <row r="327" spans="2:5" hidden="1" x14ac:dyDescent="0.25">
      <c r="B327">
        <v>7</v>
      </c>
      <c r="C327">
        <v>0.05</v>
      </c>
      <c r="D327">
        <v>0.17333299999999999</v>
      </c>
    </row>
    <row r="328" spans="2:5" hidden="1" x14ac:dyDescent="0.25">
      <c r="B328">
        <v>7</v>
      </c>
      <c r="C328">
        <v>0.05</v>
      </c>
      <c r="D328">
        <v>0.126667</v>
      </c>
      <c r="E328">
        <f>AVERAGE(D326:D328)</f>
        <v>0.16444433333333333</v>
      </c>
    </row>
    <row r="329" spans="2:5" hidden="1" x14ac:dyDescent="0.25">
      <c r="B329">
        <v>7</v>
      </c>
      <c r="C329">
        <v>0.1</v>
      </c>
      <c r="D329">
        <v>0.22666700000000001</v>
      </c>
    </row>
    <row r="330" spans="2:5" hidden="1" x14ac:dyDescent="0.25">
      <c r="B330">
        <v>7</v>
      </c>
      <c r="C330">
        <v>0.1</v>
      </c>
      <c r="D330">
        <v>0.28666700000000001</v>
      </c>
    </row>
    <row r="331" spans="2:5" hidden="1" x14ac:dyDescent="0.25">
      <c r="B331">
        <v>7</v>
      </c>
      <c r="C331">
        <v>0.1</v>
      </c>
      <c r="D331">
        <v>0.33333299999999999</v>
      </c>
    </row>
    <row r="332" spans="2:5" hidden="1" x14ac:dyDescent="0.25">
      <c r="B332">
        <v>7</v>
      </c>
      <c r="C332">
        <v>0.1</v>
      </c>
      <c r="D332">
        <v>0.21333299999999999</v>
      </c>
      <c r="E332">
        <f>AVERAGE(D329:D332)</f>
        <v>0.26500000000000001</v>
      </c>
    </row>
    <row r="333" spans="2:5" hidden="1" x14ac:dyDescent="0.25">
      <c r="B333">
        <v>7</v>
      </c>
      <c r="C333">
        <v>0.2</v>
      </c>
      <c r="D333">
        <v>0.34</v>
      </c>
    </row>
    <row r="334" spans="2:5" hidden="1" x14ac:dyDescent="0.25">
      <c r="B334">
        <v>7</v>
      </c>
      <c r="C334">
        <v>0.2</v>
      </c>
      <c r="D334">
        <v>0.28000000000000003</v>
      </c>
    </row>
    <row r="335" spans="2:5" hidden="1" x14ac:dyDescent="0.25">
      <c r="B335">
        <v>7</v>
      </c>
      <c r="C335">
        <v>0.2</v>
      </c>
      <c r="D335">
        <v>0.36</v>
      </c>
    </row>
    <row r="336" spans="2:5" hidden="1" x14ac:dyDescent="0.25">
      <c r="B336">
        <v>7</v>
      </c>
      <c r="C336">
        <v>0.2</v>
      </c>
      <c r="D336">
        <v>0.41333300000000001</v>
      </c>
      <c r="E336">
        <f>AVERAGE(D333:D336)</f>
        <v>0.34833325000000004</v>
      </c>
    </row>
    <row r="337" spans="2:5" hidden="1" x14ac:dyDescent="0.25">
      <c r="B337">
        <v>7</v>
      </c>
      <c r="C337">
        <v>0.3</v>
      </c>
      <c r="D337">
        <v>0.5</v>
      </c>
    </row>
    <row r="338" spans="2:5" hidden="1" x14ac:dyDescent="0.25">
      <c r="B338">
        <v>7</v>
      </c>
      <c r="C338">
        <v>0.3</v>
      </c>
      <c r="D338">
        <v>0.42666700000000002</v>
      </c>
    </row>
    <row r="339" spans="2:5" hidden="1" x14ac:dyDescent="0.25">
      <c r="B339">
        <v>7</v>
      </c>
      <c r="C339">
        <v>0.3</v>
      </c>
      <c r="D339">
        <v>0.42666700000000002</v>
      </c>
    </row>
    <row r="340" spans="2:5" hidden="1" x14ac:dyDescent="0.25">
      <c r="B340">
        <v>7</v>
      </c>
      <c r="C340">
        <v>0.3</v>
      </c>
      <c r="D340">
        <v>0.46</v>
      </c>
      <c r="E340">
        <f>AVERAGE(D337:D340)</f>
        <v>0.4533335</v>
      </c>
    </row>
    <row r="341" spans="2:5" hidden="1" x14ac:dyDescent="0.25">
      <c r="B341">
        <v>7</v>
      </c>
      <c r="C341">
        <v>0.4</v>
      </c>
      <c r="D341">
        <v>0.466667</v>
      </c>
    </row>
    <row r="342" spans="2:5" hidden="1" x14ac:dyDescent="0.25">
      <c r="B342">
        <v>7</v>
      </c>
      <c r="C342">
        <v>0.4</v>
      </c>
      <c r="D342">
        <v>0.41333300000000001</v>
      </c>
    </row>
    <row r="343" spans="2:5" hidden="1" x14ac:dyDescent="0.25">
      <c r="B343">
        <v>7</v>
      </c>
      <c r="C343">
        <v>0.4</v>
      </c>
      <c r="D343">
        <v>0.473333</v>
      </c>
    </row>
    <row r="344" spans="2:5" hidden="1" x14ac:dyDescent="0.25">
      <c r="B344">
        <v>7</v>
      </c>
      <c r="C344">
        <v>0.4</v>
      </c>
      <c r="D344">
        <v>0.41333300000000001</v>
      </c>
      <c r="E344">
        <f>AVERAGE(D341:D344)</f>
        <v>0.44166650000000002</v>
      </c>
    </row>
    <row r="345" spans="2:5" hidden="1" x14ac:dyDescent="0.25">
      <c r="B345">
        <v>7</v>
      </c>
      <c r="C345">
        <v>0.5</v>
      </c>
      <c r="D345">
        <v>0.42</v>
      </c>
    </row>
    <row r="346" spans="2:5" hidden="1" x14ac:dyDescent="0.25">
      <c r="B346">
        <v>7</v>
      </c>
      <c r="C346">
        <v>0.5</v>
      </c>
      <c r="D346">
        <v>0.45333299999999999</v>
      </c>
    </row>
    <row r="347" spans="2:5" hidden="1" x14ac:dyDescent="0.25">
      <c r="B347">
        <v>7</v>
      </c>
      <c r="C347">
        <v>0.5</v>
      </c>
      <c r="D347">
        <v>0.38666699999999998</v>
      </c>
    </row>
    <row r="348" spans="2:5" hidden="1" x14ac:dyDescent="0.25">
      <c r="B348">
        <v>7</v>
      </c>
      <c r="C348">
        <v>0.5</v>
      </c>
      <c r="D348">
        <v>0.36</v>
      </c>
    </row>
    <row r="349" spans="2:5" hidden="1" x14ac:dyDescent="0.25">
      <c r="B349">
        <v>7</v>
      </c>
      <c r="C349">
        <v>0.6</v>
      </c>
      <c r="D349">
        <v>0.4</v>
      </c>
    </row>
    <row r="350" spans="2:5" hidden="1" x14ac:dyDescent="0.25">
      <c r="B350">
        <v>7</v>
      </c>
      <c r="C350">
        <v>0.6</v>
      </c>
      <c r="D350">
        <v>0.38</v>
      </c>
    </row>
    <row r="351" spans="2:5" hidden="1" x14ac:dyDescent="0.25">
      <c r="B351">
        <v>7</v>
      </c>
      <c r="C351">
        <v>0.6</v>
      </c>
      <c r="D351">
        <v>0.36666700000000002</v>
      </c>
    </row>
    <row r="352" spans="2:5" hidden="1" x14ac:dyDescent="0.25">
      <c r="B352">
        <v>7</v>
      </c>
      <c r="C352">
        <v>0.6</v>
      </c>
      <c r="D352">
        <v>0.406667</v>
      </c>
    </row>
    <row r="353" spans="2:5" hidden="1" x14ac:dyDescent="0.25">
      <c r="B353">
        <v>7</v>
      </c>
      <c r="C353">
        <v>0.7</v>
      </c>
      <c r="D353">
        <v>0.35333300000000001</v>
      </c>
    </row>
    <row r="354" spans="2:5" hidden="1" x14ac:dyDescent="0.25">
      <c r="B354">
        <v>7</v>
      </c>
      <c r="C354">
        <v>0.7</v>
      </c>
      <c r="D354">
        <v>0.34</v>
      </c>
    </row>
    <row r="355" spans="2:5" hidden="1" x14ac:dyDescent="0.25">
      <c r="B355">
        <v>7</v>
      </c>
      <c r="C355">
        <v>0.7</v>
      </c>
      <c r="D355">
        <v>0.4</v>
      </c>
    </row>
    <row r="356" spans="2:5" hidden="1" x14ac:dyDescent="0.25">
      <c r="B356">
        <v>7</v>
      </c>
      <c r="C356">
        <v>0.7</v>
      </c>
      <c r="D356">
        <v>0.36</v>
      </c>
    </row>
    <row r="357" spans="2:5" hidden="1" x14ac:dyDescent="0.25">
      <c r="B357">
        <v>7</v>
      </c>
      <c r="C357">
        <v>0.8</v>
      </c>
      <c r="D357">
        <v>0.32666699999999999</v>
      </c>
    </row>
    <row r="358" spans="2:5" hidden="1" x14ac:dyDescent="0.25">
      <c r="B358">
        <v>7</v>
      </c>
      <c r="C358">
        <v>0.8</v>
      </c>
      <c r="D358">
        <v>0.36666700000000002</v>
      </c>
    </row>
    <row r="359" spans="2:5" hidden="1" x14ac:dyDescent="0.25">
      <c r="B359">
        <v>7</v>
      </c>
      <c r="C359">
        <v>0.8</v>
      </c>
      <c r="D359">
        <v>0.37333300000000003</v>
      </c>
      <c r="E359">
        <f>AVERAGE(D357:D359)</f>
        <v>0.35555566666666666</v>
      </c>
    </row>
    <row r="360" spans="2:5" hidden="1" x14ac:dyDescent="0.25">
      <c r="B360">
        <v>7</v>
      </c>
      <c r="C360">
        <v>0.9</v>
      </c>
      <c r="D360">
        <v>0.23333300000000001</v>
      </c>
    </row>
    <row r="361" spans="2:5" hidden="1" x14ac:dyDescent="0.25">
      <c r="B361">
        <v>7</v>
      </c>
      <c r="C361">
        <v>0.9</v>
      </c>
      <c r="D361">
        <v>0.26666699999999999</v>
      </c>
    </row>
    <row r="362" spans="2:5" hidden="1" x14ac:dyDescent="0.25">
      <c r="B362">
        <v>7</v>
      </c>
      <c r="C362">
        <v>0.9</v>
      </c>
      <c r="D362">
        <v>0.29333300000000001</v>
      </c>
    </row>
    <row r="363" spans="2:5" hidden="1" x14ac:dyDescent="0.25">
      <c r="B363">
        <v>7</v>
      </c>
      <c r="C363">
        <v>0.95</v>
      </c>
      <c r="D363">
        <v>0.2</v>
      </c>
    </row>
    <row r="364" spans="2:5" hidden="1" x14ac:dyDescent="0.25">
      <c r="B364">
        <v>7</v>
      </c>
      <c r="C364">
        <v>0.95</v>
      </c>
      <c r="D364">
        <v>0.23333300000000001</v>
      </c>
    </row>
    <row r="365" spans="2:5" hidden="1" x14ac:dyDescent="0.25">
      <c r="B365">
        <v>7</v>
      </c>
      <c r="C365">
        <v>0.95</v>
      </c>
      <c r="D365">
        <v>0.20666699999999999</v>
      </c>
    </row>
    <row r="366" spans="2:5" hidden="1" x14ac:dyDescent="0.25">
      <c r="B366">
        <v>8</v>
      </c>
      <c r="C366">
        <v>0.01</v>
      </c>
      <c r="D366">
        <v>0.38</v>
      </c>
    </row>
    <row r="367" spans="2:5" hidden="1" x14ac:dyDescent="0.25">
      <c r="B367">
        <v>8</v>
      </c>
      <c r="C367">
        <v>0.01</v>
      </c>
      <c r="D367">
        <v>0.35333300000000001</v>
      </c>
    </row>
    <row r="368" spans="2:5" hidden="1" x14ac:dyDescent="0.25">
      <c r="B368">
        <v>8</v>
      </c>
      <c r="C368">
        <v>0.01</v>
      </c>
      <c r="D368">
        <v>0.36</v>
      </c>
    </row>
    <row r="369" spans="2:5" hidden="1" x14ac:dyDescent="0.25">
      <c r="B369">
        <v>8</v>
      </c>
      <c r="C369">
        <v>0.01</v>
      </c>
      <c r="D369">
        <v>0.38</v>
      </c>
    </row>
    <row r="370" spans="2:5" hidden="1" x14ac:dyDescent="0.25">
      <c r="B370">
        <v>8</v>
      </c>
      <c r="C370">
        <v>2.5000000000000001E-2</v>
      </c>
      <c r="D370">
        <v>0.16</v>
      </c>
    </row>
    <row r="371" spans="2:5" hidden="1" x14ac:dyDescent="0.25">
      <c r="B371">
        <v>8</v>
      </c>
      <c r="C371">
        <v>2.5000000000000001E-2</v>
      </c>
      <c r="D371">
        <v>0.16</v>
      </c>
    </row>
    <row r="372" spans="2:5" hidden="1" x14ac:dyDescent="0.25">
      <c r="B372">
        <v>8</v>
      </c>
      <c r="C372">
        <v>2.5000000000000001E-2</v>
      </c>
      <c r="D372">
        <v>0.16</v>
      </c>
      <c r="E372">
        <f>AVERAGE(D370:D372)</f>
        <v>0.16</v>
      </c>
    </row>
    <row r="373" spans="2:5" hidden="1" x14ac:dyDescent="0.25">
      <c r="B373">
        <v>8</v>
      </c>
      <c r="C373">
        <v>0.05</v>
      </c>
      <c r="D373">
        <v>0.13333300000000001</v>
      </c>
    </row>
    <row r="374" spans="2:5" hidden="1" x14ac:dyDescent="0.25">
      <c r="B374">
        <v>8</v>
      </c>
      <c r="C374">
        <v>0.05</v>
      </c>
      <c r="D374">
        <v>0.126667</v>
      </c>
    </row>
    <row r="375" spans="2:5" hidden="1" x14ac:dyDescent="0.25">
      <c r="B375">
        <v>8</v>
      </c>
      <c r="C375">
        <v>0.05</v>
      </c>
      <c r="D375">
        <v>0.14666699999999999</v>
      </c>
      <c r="E375">
        <f>AVERAGE(D373:D375)</f>
        <v>0.13555566666666666</v>
      </c>
    </row>
    <row r="376" spans="2:5" hidden="1" x14ac:dyDescent="0.25">
      <c r="B376">
        <v>8</v>
      </c>
      <c r="C376">
        <v>0.1</v>
      </c>
      <c r="D376">
        <v>0.23333300000000001</v>
      </c>
    </row>
    <row r="377" spans="2:5" hidden="1" x14ac:dyDescent="0.25">
      <c r="B377">
        <v>8</v>
      </c>
      <c r="C377">
        <v>0.1</v>
      </c>
      <c r="D377">
        <v>0.20666699999999999</v>
      </c>
    </row>
    <row r="378" spans="2:5" hidden="1" x14ac:dyDescent="0.25">
      <c r="B378">
        <v>8</v>
      </c>
      <c r="C378">
        <v>0.1</v>
      </c>
      <c r="D378">
        <v>0.23333300000000001</v>
      </c>
    </row>
    <row r="379" spans="2:5" hidden="1" x14ac:dyDescent="0.25">
      <c r="B379">
        <v>8</v>
      </c>
      <c r="C379">
        <v>0.1</v>
      </c>
      <c r="D379">
        <v>0.20666699999999999</v>
      </c>
      <c r="E379">
        <f>AVERAGE(D376:D379)</f>
        <v>0.21999999999999997</v>
      </c>
    </row>
    <row r="380" spans="2:5" hidden="1" x14ac:dyDescent="0.25">
      <c r="B380">
        <v>8</v>
      </c>
      <c r="C380">
        <v>0.2</v>
      </c>
      <c r="D380">
        <v>0.36666700000000002</v>
      </c>
    </row>
    <row r="381" spans="2:5" hidden="1" x14ac:dyDescent="0.25">
      <c r="B381">
        <v>8</v>
      </c>
      <c r="C381">
        <v>0.2</v>
      </c>
      <c r="D381">
        <v>0.31333299999999997</v>
      </c>
    </row>
    <row r="382" spans="2:5" hidden="1" x14ac:dyDescent="0.25">
      <c r="B382">
        <v>8</v>
      </c>
      <c r="C382">
        <v>0.2</v>
      </c>
      <c r="D382">
        <v>0.346667</v>
      </c>
    </row>
    <row r="383" spans="2:5" hidden="1" x14ac:dyDescent="0.25">
      <c r="B383">
        <v>8</v>
      </c>
      <c r="C383">
        <v>0.2</v>
      </c>
      <c r="D383">
        <v>0.30666700000000002</v>
      </c>
      <c r="E383">
        <f>AVERAGE(D380:D383)</f>
        <v>0.3333335</v>
      </c>
    </row>
    <row r="384" spans="2:5" hidden="1" x14ac:dyDescent="0.25">
      <c r="B384">
        <v>8</v>
      </c>
      <c r="C384">
        <v>0.3</v>
      </c>
      <c r="D384">
        <v>0.42</v>
      </c>
    </row>
    <row r="385" spans="2:5" hidden="1" x14ac:dyDescent="0.25">
      <c r="B385">
        <v>8</v>
      </c>
      <c r="C385">
        <v>0.3</v>
      </c>
      <c r="D385">
        <v>0.38666699999999998</v>
      </c>
    </row>
    <row r="386" spans="2:5" hidden="1" x14ac:dyDescent="0.25">
      <c r="B386">
        <v>8</v>
      </c>
      <c r="C386">
        <v>0.3</v>
      </c>
      <c r="D386">
        <v>0.406667</v>
      </c>
    </row>
    <row r="387" spans="2:5" hidden="1" x14ac:dyDescent="0.25">
      <c r="B387">
        <v>8</v>
      </c>
      <c r="C387">
        <v>0.3</v>
      </c>
      <c r="D387">
        <v>0.406667</v>
      </c>
      <c r="E387">
        <f>AVERAGE(D384:D387)</f>
        <v>0.40500025000000006</v>
      </c>
    </row>
    <row r="388" spans="2:5" hidden="1" x14ac:dyDescent="0.25">
      <c r="B388">
        <v>8</v>
      </c>
      <c r="C388">
        <v>0.4</v>
      </c>
      <c r="D388">
        <v>0.42</v>
      </c>
    </row>
    <row r="389" spans="2:5" hidden="1" x14ac:dyDescent="0.25">
      <c r="B389">
        <v>8</v>
      </c>
      <c r="C389">
        <v>0.4</v>
      </c>
      <c r="D389">
        <v>0.41333300000000001</v>
      </c>
    </row>
    <row r="390" spans="2:5" hidden="1" x14ac:dyDescent="0.25">
      <c r="B390">
        <v>8</v>
      </c>
      <c r="C390">
        <v>0.4</v>
      </c>
      <c r="D390">
        <v>0.38666699999999998</v>
      </c>
    </row>
    <row r="391" spans="2:5" hidden="1" x14ac:dyDescent="0.25">
      <c r="B391">
        <v>8</v>
      </c>
      <c r="C391">
        <v>0.4</v>
      </c>
      <c r="D391">
        <v>0.42666700000000002</v>
      </c>
      <c r="E391">
        <f>AVERAGE(D388:D391)</f>
        <v>0.41166674999999997</v>
      </c>
    </row>
    <row r="392" spans="2:5" hidden="1" x14ac:dyDescent="0.25">
      <c r="B392">
        <v>8</v>
      </c>
      <c r="C392">
        <v>0.5</v>
      </c>
      <c r="D392">
        <v>0.43333300000000002</v>
      </c>
    </row>
    <row r="393" spans="2:5" hidden="1" x14ac:dyDescent="0.25">
      <c r="B393">
        <v>8</v>
      </c>
      <c r="C393">
        <v>0.5</v>
      </c>
      <c r="D393">
        <v>0.36</v>
      </c>
    </row>
    <row r="394" spans="2:5" hidden="1" x14ac:dyDescent="0.25">
      <c r="B394">
        <v>8</v>
      </c>
      <c r="C394">
        <v>0.5</v>
      </c>
      <c r="D394">
        <v>0.406667</v>
      </c>
    </row>
    <row r="395" spans="2:5" hidden="1" x14ac:dyDescent="0.25">
      <c r="B395">
        <v>8</v>
      </c>
      <c r="C395">
        <v>0.5</v>
      </c>
      <c r="D395">
        <v>0.44</v>
      </c>
    </row>
    <row r="396" spans="2:5" hidden="1" x14ac:dyDescent="0.25">
      <c r="B396">
        <v>8</v>
      </c>
      <c r="C396">
        <v>0.6</v>
      </c>
      <c r="D396">
        <v>0.39333299999999999</v>
      </c>
    </row>
    <row r="397" spans="2:5" hidden="1" x14ac:dyDescent="0.25">
      <c r="B397">
        <v>8</v>
      </c>
      <c r="C397">
        <v>0.6</v>
      </c>
      <c r="D397">
        <v>0.39333299999999999</v>
      </c>
    </row>
    <row r="398" spans="2:5" hidden="1" x14ac:dyDescent="0.25">
      <c r="B398">
        <v>8</v>
      </c>
      <c r="C398">
        <v>0.6</v>
      </c>
      <c r="D398">
        <v>0.34</v>
      </c>
    </row>
    <row r="399" spans="2:5" hidden="1" x14ac:dyDescent="0.25">
      <c r="B399">
        <v>8</v>
      </c>
      <c r="C399">
        <v>0.6</v>
      </c>
      <c r="D399">
        <v>0.4</v>
      </c>
    </row>
    <row r="400" spans="2:5" hidden="1" x14ac:dyDescent="0.25">
      <c r="B400">
        <v>8</v>
      </c>
      <c r="C400">
        <v>0.7</v>
      </c>
      <c r="D400">
        <v>0.34</v>
      </c>
    </row>
    <row r="401" spans="2:5" hidden="1" x14ac:dyDescent="0.25">
      <c r="B401">
        <v>8</v>
      </c>
      <c r="C401">
        <v>0.7</v>
      </c>
      <c r="D401">
        <v>0.43333300000000002</v>
      </c>
    </row>
    <row r="402" spans="2:5" hidden="1" x14ac:dyDescent="0.25">
      <c r="B402">
        <v>8</v>
      </c>
      <c r="C402">
        <v>0.7</v>
      </c>
      <c r="D402">
        <v>0.42666700000000002</v>
      </c>
    </row>
    <row r="403" spans="2:5" hidden="1" x14ac:dyDescent="0.25">
      <c r="B403">
        <v>8</v>
      </c>
      <c r="C403">
        <v>0.7</v>
      </c>
      <c r="D403">
        <v>0.43333300000000002</v>
      </c>
    </row>
    <row r="404" spans="2:5" hidden="1" x14ac:dyDescent="0.25">
      <c r="B404">
        <v>8</v>
      </c>
      <c r="C404">
        <v>0.8</v>
      </c>
      <c r="D404">
        <v>0.33333299999999999</v>
      </c>
    </row>
    <row r="405" spans="2:5" hidden="1" x14ac:dyDescent="0.25">
      <c r="B405">
        <v>8</v>
      </c>
      <c r="C405">
        <v>0.8</v>
      </c>
      <c r="D405">
        <v>0.32666699999999999</v>
      </c>
    </row>
    <row r="406" spans="2:5" hidden="1" x14ac:dyDescent="0.25">
      <c r="B406">
        <v>8</v>
      </c>
      <c r="C406">
        <v>0.8</v>
      </c>
      <c r="D406">
        <v>0.30666700000000002</v>
      </c>
      <c r="E406">
        <f>AVERAGE(D404:D406)</f>
        <v>0.32222233333333333</v>
      </c>
    </row>
    <row r="407" spans="2:5" hidden="1" x14ac:dyDescent="0.25">
      <c r="B407">
        <v>8</v>
      </c>
      <c r="C407">
        <v>0.9</v>
      </c>
      <c r="D407">
        <v>0.21333299999999999</v>
      </c>
    </row>
    <row r="408" spans="2:5" hidden="1" x14ac:dyDescent="0.25">
      <c r="B408">
        <v>8</v>
      </c>
      <c r="C408">
        <v>0.9</v>
      </c>
      <c r="D408">
        <v>0.30666700000000002</v>
      </c>
    </row>
    <row r="409" spans="2:5" hidden="1" x14ac:dyDescent="0.25">
      <c r="B409">
        <v>8</v>
      </c>
      <c r="C409">
        <v>0.9</v>
      </c>
      <c r="D409">
        <v>0.26</v>
      </c>
    </row>
    <row r="410" spans="2:5" hidden="1" x14ac:dyDescent="0.25">
      <c r="B410">
        <v>8</v>
      </c>
      <c r="C410">
        <v>0.95</v>
      </c>
      <c r="D410">
        <v>0.25333299999999997</v>
      </c>
    </row>
    <row r="411" spans="2:5" hidden="1" x14ac:dyDescent="0.25">
      <c r="B411">
        <v>8</v>
      </c>
      <c r="C411">
        <v>0.95</v>
      </c>
      <c r="D411">
        <v>0.20666699999999999</v>
      </c>
    </row>
    <row r="412" spans="2:5" hidden="1" x14ac:dyDescent="0.25">
      <c r="B412">
        <v>8</v>
      </c>
      <c r="C412">
        <v>0.95</v>
      </c>
      <c r="D412">
        <v>0.23333300000000001</v>
      </c>
    </row>
    <row r="413" spans="2:5" hidden="1" x14ac:dyDescent="0.25">
      <c r="B413">
        <v>9</v>
      </c>
      <c r="C413">
        <v>0.01</v>
      </c>
      <c r="D413">
        <v>0.37333300000000003</v>
      </c>
    </row>
    <row r="414" spans="2:5" hidden="1" x14ac:dyDescent="0.25">
      <c r="B414">
        <v>9</v>
      </c>
      <c r="C414">
        <v>0.01</v>
      </c>
      <c r="D414">
        <v>0.38</v>
      </c>
    </row>
    <row r="415" spans="2:5" hidden="1" x14ac:dyDescent="0.25">
      <c r="B415">
        <v>9</v>
      </c>
      <c r="C415">
        <v>0.01</v>
      </c>
      <c r="D415">
        <v>0.346667</v>
      </c>
    </row>
    <row r="416" spans="2:5" hidden="1" x14ac:dyDescent="0.25">
      <c r="B416">
        <v>9</v>
      </c>
      <c r="C416">
        <v>0.01</v>
      </c>
      <c r="D416">
        <v>0.42</v>
      </c>
    </row>
    <row r="417" spans="2:5" hidden="1" x14ac:dyDescent="0.25">
      <c r="B417">
        <v>9</v>
      </c>
      <c r="C417">
        <v>2.5000000000000001E-2</v>
      </c>
      <c r="D417">
        <v>0.16</v>
      </c>
    </row>
    <row r="418" spans="2:5" hidden="1" x14ac:dyDescent="0.25">
      <c r="B418">
        <v>9</v>
      </c>
      <c r="C418">
        <v>2.5000000000000001E-2</v>
      </c>
      <c r="D418">
        <v>0.16</v>
      </c>
    </row>
    <row r="419" spans="2:5" hidden="1" x14ac:dyDescent="0.25">
      <c r="B419">
        <v>9</v>
      </c>
      <c r="C419">
        <v>2.5000000000000001E-2</v>
      </c>
      <c r="D419">
        <v>0.16</v>
      </c>
      <c r="E419">
        <f>AVERAGE(D417:D419)</f>
        <v>0.16</v>
      </c>
    </row>
    <row r="420" spans="2:5" hidden="1" x14ac:dyDescent="0.25">
      <c r="B420">
        <v>9</v>
      </c>
      <c r="C420">
        <v>0.05</v>
      </c>
      <c r="D420">
        <v>0.13333300000000001</v>
      </c>
    </row>
    <row r="421" spans="2:5" hidden="1" x14ac:dyDescent="0.25">
      <c r="B421">
        <v>9</v>
      </c>
      <c r="C421">
        <v>0.05</v>
      </c>
      <c r="D421">
        <v>0.12</v>
      </c>
    </row>
    <row r="422" spans="2:5" hidden="1" x14ac:dyDescent="0.25">
      <c r="B422">
        <v>9</v>
      </c>
      <c r="C422">
        <v>0.05</v>
      </c>
      <c r="D422">
        <v>0.113333</v>
      </c>
      <c r="E422">
        <f>AVERAGE(D420:D422)</f>
        <v>0.12222200000000001</v>
      </c>
    </row>
    <row r="423" spans="2:5" hidden="1" x14ac:dyDescent="0.25">
      <c r="B423">
        <v>9</v>
      </c>
      <c r="C423">
        <v>0.1</v>
      </c>
      <c r="D423">
        <v>0.186667</v>
      </c>
    </row>
    <row r="424" spans="2:5" hidden="1" x14ac:dyDescent="0.25">
      <c r="B424">
        <v>9</v>
      </c>
      <c r="C424">
        <v>0.1</v>
      </c>
      <c r="D424">
        <v>0.193333</v>
      </c>
    </row>
    <row r="425" spans="2:5" hidden="1" x14ac:dyDescent="0.25">
      <c r="B425">
        <v>9</v>
      </c>
      <c r="C425">
        <v>0.1</v>
      </c>
      <c r="D425">
        <v>0.20666699999999999</v>
      </c>
    </row>
    <row r="426" spans="2:5" hidden="1" x14ac:dyDescent="0.25">
      <c r="B426">
        <v>9</v>
      </c>
      <c r="C426">
        <v>0.1</v>
      </c>
      <c r="D426">
        <v>0.25333299999999997</v>
      </c>
      <c r="E426">
        <f>AVERAGE(D423:D426)</f>
        <v>0.21000000000000002</v>
      </c>
    </row>
    <row r="427" spans="2:5" hidden="1" x14ac:dyDescent="0.25">
      <c r="B427">
        <v>9</v>
      </c>
      <c r="C427">
        <v>0.2</v>
      </c>
      <c r="D427">
        <v>0.29333300000000001</v>
      </c>
    </row>
    <row r="428" spans="2:5" hidden="1" x14ac:dyDescent="0.25">
      <c r="B428">
        <v>9</v>
      </c>
      <c r="C428">
        <v>0.2</v>
      </c>
      <c r="D428">
        <v>0.32666699999999999</v>
      </c>
    </row>
    <row r="429" spans="2:5" hidden="1" x14ac:dyDescent="0.25">
      <c r="B429">
        <v>9</v>
      </c>
      <c r="C429">
        <v>0.2</v>
      </c>
      <c r="D429">
        <v>0.36666700000000002</v>
      </c>
    </row>
    <row r="430" spans="2:5" hidden="1" x14ac:dyDescent="0.25">
      <c r="B430">
        <v>9</v>
      </c>
      <c r="C430">
        <v>0.2</v>
      </c>
      <c r="D430">
        <v>0.38666699999999998</v>
      </c>
      <c r="E430">
        <f>AVERAGE(D427:D430)</f>
        <v>0.34333349999999996</v>
      </c>
    </row>
    <row r="431" spans="2:5" hidden="1" x14ac:dyDescent="0.25">
      <c r="B431">
        <v>9</v>
      </c>
      <c r="C431">
        <v>0.3</v>
      </c>
      <c r="D431">
        <v>0.35333300000000001</v>
      </c>
    </row>
    <row r="432" spans="2:5" hidden="1" x14ac:dyDescent="0.25">
      <c r="B432">
        <v>9</v>
      </c>
      <c r="C432">
        <v>0.3</v>
      </c>
      <c r="D432">
        <v>0.38666699999999998</v>
      </c>
    </row>
    <row r="433" spans="2:5" hidden="1" x14ac:dyDescent="0.25">
      <c r="B433">
        <v>9</v>
      </c>
      <c r="C433">
        <v>0.3</v>
      </c>
      <c r="D433">
        <v>0.46</v>
      </c>
    </row>
    <row r="434" spans="2:5" hidden="1" x14ac:dyDescent="0.25">
      <c r="B434">
        <v>9</v>
      </c>
      <c r="C434">
        <v>0.3</v>
      </c>
      <c r="D434">
        <v>0.4</v>
      </c>
      <c r="E434">
        <f>AVERAGE(D431:D434)</f>
        <v>0.4</v>
      </c>
    </row>
    <row r="435" spans="2:5" hidden="1" x14ac:dyDescent="0.25">
      <c r="B435">
        <v>9</v>
      </c>
      <c r="C435">
        <v>0.4</v>
      </c>
      <c r="D435">
        <v>0.37333300000000003</v>
      </c>
    </row>
    <row r="436" spans="2:5" hidden="1" x14ac:dyDescent="0.25">
      <c r="B436">
        <v>9</v>
      </c>
      <c r="C436">
        <v>0.4</v>
      </c>
      <c r="D436">
        <v>0.406667</v>
      </c>
    </row>
    <row r="437" spans="2:5" hidden="1" x14ac:dyDescent="0.25">
      <c r="B437">
        <v>9</v>
      </c>
      <c r="C437">
        <v>0.4</v>
      </c>
      <c r="D437">
        <v>0.4</v>
      </c>
    </row>
    <row r="438" spans="2:5" hidden="1" x14ac:dyDescent="0.25">
      <c r="B438">
        <v>9</v>
      </c>
      <c r="C438">
        <v>0.4</v>
      </c>
      <c r="D438">
        <v>0.4</v>
      </c>
      <c r="E438">
        <f>AVERAGE(D435:D438)</f>
        <v>0.39500000000000002</v>
      </c>
    </row>
    <row r="439" spans="2:5" hidden="1" x14ac:dyDescent="0.25">
      <c r="B439">
        <v>9</v>
      </c>
      <c r="C439">
        <v>0.5</v>
      </c>
      <c r="D439">
        <v>0.46</v>
      </c>
    </row>
    <row r="440" spans="2:5" hidden="1" x14ac:dyDescent="0.25">
      <c r="B440">
        <v>9</v>
      </c>
      <c r="C440">
        <v>0.5</v>
      </c>
      <c r="D440">
        <v>0.50666699999999998</v>
      </c>
    </row>
    <row r="441" spans="2:5" hidden="1" x14ac:dyDescent="0.25">
      <c r="B441">
        <v>9</v>
      </c>
      <c r="C441">
        <v>0.5</v>
      </c>
      <c r="D441">
        <v>0.39333299999999999</v>
      </c>
    </row>
    <row r="442" spans="2:5" hidden="1" x14ac:dyDescent="0.25">
      <c r="B442">
        <v>9</v>
      </c>
      <c r="C442">
        <v>0.5</v>
      </c>
      <c r="D442">
        <v>0.37333300000000003</v>
      </c>
    </row>
    <row r="443" spans="2:5" hidden="1" x14ac:dyDescent="0.25">
      <c r="B443">
        <v>9</v>
      </c>
      <c r="C443">
        <v>0.6</v>
      </c>
      <c r="D443">
        <v>0.35333300000000001</v>
      </c>
    </row>
    <row r="444" spans="2:5" hidden="1" x14ac:dyDescent="0.25">
      <c r="B444">
        <v>9</v>
      </c>
      <c r="C444">
        <v>0.6</v>
      </c>
      <c r="D444">
        <v>0.36</v>
      </c>
    </row>
    <row r="445" spans="2:5" hidden="1" x14ac:dyDescent="0.25">
      <c r="B445">
        <v>9</v>
      </c>
      <c r="C445">
        <v>0.6</v>
      </c>
      <c r="D445">
        <v>0.35333300000000001</v>
      </c>
    </row>
    <row r="446" spans="2:5" hidden="1" x14ac:dyDescent="0.25">
      <c r="B446">
        <v>9</v>
      </c>
      <c r="C446">
        <v>0.6</v>
      </c>
      <c r="D446">
        <v>0.38666699999999998</v>
      </c>
    </row>
    <row r="447" spans="2:5" hidden="1" x14ac:dyDescent="0.25">
      <c r="B447">
        <v>9</v>
      </c>
      <c r="C447">
        <v>0.7</v>
      </c>
      <c r="D447">
        <v>0.32</v>
      </c>
    </row>
    <row r="448" spans="2:5" hidden="1" x14ac:dyDescent="0.25">
      <c r="B448">
        <v>9</v>
      </c>
      <c r="C448">
        <v>0.7</v>
      </c>
      <c r="D448">
        <v>0.41333300000000001</v>
      </c>
    </row>
    <row r="449" spans="2:5" hidden="1" x14ac:dyDescent="0.25">
      <c r="B449">
        <v>9</v>
      </c>
      <c r="C449">
        <v>0.7</v>
      </c>
      <c r="D449">
        <v>0.35333300000000001</v>
      </c>
    </row>
    <row r="450" spans="2:5" hidden="1" x14ac:dyDescent="0.25">
      <c r="B450">
        <v>9</v>
      </c>
      <c r="C450">
        <v>0.7</v>
      </c>
      <c r="D450">
        <v>0.38666699999999998</v>
      </c>
    </row>
    <row r="451" spans="2:5" hidden="1" x14ac:dyDescent="0.25">
      <c r="B451">
        <v>9</v>
      </c>
      <c r="C451">
        <v>0.8</v>
      </c>
      <c r="D451">
        <v>0.29333300000000001</v>
      </c>
    </row>
    <row r="452" spans="2:5" hidden="1" x14ac:dyDescent="0.25">
      <c r="B452">
        <v>9</v>
      </c>
      <c r="C452">
        <v>0.8</v>
      </c>
      <c r="D452">
        <v>0.32666699999999999</v>
      </c>
    </row>
    <row r="453" spans="2:5" hidden="1" x14ac:dyDescent="0.25">
      <c r="B453">
        <v>9</v>
      </c>
      <c r="C453">
        <v>0.8</v>
      </c>
      <c r="D453">
        <v>0.33333299999999999</v>
      </c>
      <c r="E453">
        <f>AVERAGE(D451:D453)</f>
        <v>0.31777766666666668</v>
      </c>
    </row>
    <row r="454" spans="2:5" hidden="1" x14ac:dyDescent="0.25">
      <c r="B454">
        <v>9</v>
      </c>
      <c r="C454">
        <v>0.9</v>
      </c>
      <c r="D454">
        <v>0.32666699999999999</v>
      </c>
    </row>
    <row r="455" spans="2:5" hidden="1" x14ac:dyDescent="0.25">
      <c r="B455">
        <v>9</v>
      </c>
      <c r="C455">
        <v>0.9</v>
      </c>
      <c r="D455">
        <v>0.26</v>
      </c>
    </row>
    <row r="456" spans="2:5" hidden="1" x14ac:dyDescent="0.25">
      <c r="B456">
        <v>9</v>
      </c>
      <c r="C456">
        <v>0.9</v>
      </c>
      <c r="D456">
        <v>0.36</v>
      </c>
    </row>
    <row r="457" spans="2:5" hidden="1" x14ac:dyDescent="0.25">
      <c r="B457">
        <v>9</v>
      </c>
      <c r="C457">
        <v>0.95</v>
      </c>
      <c r="D457">
        <v>0.2</v>
      </c>
    </row>
    <row r="458" spans="2:5" hidden="1" x14ac:dyDescent="0.25">
      <c r="B458">
        <v>9</v>
      </c>
      <c r="C458">
        <v>0.95</v>
      </c>
      <c r="D458">
        <v>0.23333300000000001</v>
      </c>
    </row>
    <row r="459" spans="2:5" hidden="1" x14ac:dyDescent="0.25">
      <c r="B459">
        <v>9</v>
      </c>
      <c r="C459">
        <v>0.95</v>
      </c>
      <c r="D459">
        <v>0.21333299999999999</v>
      </c>
    </row>
    <row r="460" spans="2:5" hidden="1" x14ac:dyDescent="0.25">
      <c r="B460">
        <v>10</v>
      </c>
      <c r="C460">
        <v>0.01</v>
      </c>
      <c r="D460">
        <v>0.36666700000000002</v>
      </c>
    </row>
    <row r="461" spans="2:5" hidden="1" x14ac:dyDescent="0.25">
      <c r="B461">
        <v>10</v>
      </c>
      <c r="C461">
        <v>0.01</v>
      </c>
      <c r="D461">
        <v>0.4</v>
      </c>
    </row>
    <row r="462" spans="2:5" hidden="1" x14ac:dyDescent="0.25">
      <c r="B462">
        <v>10</v>
      </c>
      <c r="C462">
        <v>0.01</v>
      </c>
      <c r="D462">
        <v>0.4</v>
      </c>
    </row>
    <row r="463" spans="2:5" hidden="1" x14ac:dyDescent="0.25">
      <c r="B463">
        <v>10</v>
      </c>
      <c r="C463">
        <v>0.01</v>
      </c>
      <c r="D463">
        <v>0.37333300000000003</v>
      </c>
    </row>
    <row r="464" spans="2:5" hidden="1" x14ac:dyDescent="0.25">
      <c r="B464">
        <v>10</v>
      </c>
      <c r="C464">
        <v>2.5000000000000001E-2</v>
      </c>
      <c r="D464">
        <v>0.16</v>
      </c>
    </row>
    <row r="465" spans="2:5" hidden="1" x14ac:dyDescent="0.25">
      <c r="B465">
        <v>10</v>
      </c>
      <c r="C465">
        <v>2.5000000000000001E-2</v>
      </c>
      <c r="D465">
        <v>0.16</v>
      </c>
    </row>
    <row r="466" spans="2:5" hidden="1" x14ac:dyDescent="0.25">
      <c r="B466">
        <v>10</v>
      </c>
      <c r="C466">
        <v>2.5000000000000001E-2</v>
      </c>
      <c r="D466">
        <v>0.16</v>
      </c>
      <c r="E466">
        <f>AVERAGE(D464:D466)</f>
        <v>0.16</v>
      </c>
    </row>
    <row r="467" spans="2:5" hidden="1" x14ac:dyDescent="0.25">
      <c r="B467">
        <v>10</v>
      </c>
      <c r="C467">
        <v>0.05</v>
      </c>
      <c r="D467">
        <v>9.3333299999999994E-2</v>
      </c>
    </row>
    <row r="468" spans="2:5" hidden="1" x14ac:dyDescent="0.25">
      <c r="B468">
        <v>10</v>
      </c>
      <c r="C468">
        <v>0.05</v>
      </c>
      <c r="D468">
        <v>0.113333</v>
      </c>
    </row>
    <row r="469" spans="2:5" hidden="1" x14ac:dyDescent="0.25">
      <c r="B469">
        <v>10</v>
      </c>
      <c r="C469">
        <v>0.05</v>
      </c>
      <c r="D469">
        <v>0.12</v>
      </c>
      <c r="E469">
        <f>AVERAGE(D467:D469)</f>
        <v>0.10888876666666665</v>
      </c>
    </row>
    <row r="470" spans="2:5" hidden="1" x14ac:dyDescent="0.25">
      <c r="B470">
        <v>10</v>
      </c>
      <c r="C470">
        <v>0.1</v>
      </c>
      <c r="D470">
        <v>0.16666700000000001</v>
      </c>
    </row>
    <row r="471" spans="2:5" hidden="1" x14ac:dyDescent="0.25">
      <c r="B471">
        <v>10</v>
      </c>
      <c r="C471">
        <v>0.1</v>
      </c>
      <c r="D471">
        <v>0.2</v>
      </c>
    </row>
    <row r="472" spans="2:5" hidden="1" x14ac:dyDescent="0.25">
      <c r="B472">
        <v>10</v>
      </c>
      <c r="C472">
        <v>0.1</v>
      </c>
      <c r="D472">
        <v>0.14666699999999999</v>
      </c>
    </row>
    <row r="473" spans="2:5" hidden="1" x14ac:dyDescent="0.25">
      <c r="B473">
        <v>10</v>
      </c>
      <c r="C473">
        <v>0.1</v>
      </c>
      <c r="D473">
        <v>0.22666700000000001</v>
      </c>
      <c r="E473">
        <f>AVERAGE(D470:D473)</f>
        <v>0.18500024999999998</v>
      </c>
    </row>
    <row r="474" spans="2:5" hidden="1" x14ac:dyDescent="0.25">
      <c r="B474">
        <v>10</v>
      </c>
      <c r="C474">
        <v>0.2</v>
      </c>
      <c r="D474">
        <v>0.36666700000000002</v>
      </c>
    </row>
    <row r="475" spans="2:5" hidden="1" x14ac:dyDescent="0.25">
      <c r="B475">
        <v>10</v>
      </c>
      <c r="C475">
        <v>0.2</v>
      </c>
      <c r="D475">
        <v>0.28000000000000003</v>
      </c>
    </row>
    <row r="476" spans="2:5" hidden="1" x14ac:dyDescent="0.25">
      <c r="B476">
        <v>10</v>
      </c>
      <c r="C476">
        <v>0.2</v>
      </c>
      <c r="D476">
        <v>0.35333300000000001</v>
      </c>
    </row>
    <row r="477" spans="2:5" hidden="1" x14ac:dyDescent="0.25">
      <c r="B477">
        <v>10</v>
      </c>
      <c r="C477">
        <v>0.2</v>
      </c>
      <c r="D477">
        <v>0.38</v>
      </c>
      <c r="E477">
        <f>AVERAGE(D474:D477)</f>
        <v>0.34499999999999997</v>
      </c>
    </row>
    <row r="478" spans="2:5" hidden="1" x14ac:dyDescent="0.25">
      <c r="B478">
        <v>10</v>
      </c>
      <c r="C478">
        <v>0.3</v>
      </c>
      <c r="D478">
        <v>0.44</v>
      </c>
    </row>
    <row r="479" spans="2:5" hidden="1" x14ac:dyDescent="0.25">
      <c r="B479">
        <v>10</v>
      </c>
      <c r="C479">
        <v>0.3</v>
      </c>
      <c r="D479">
        <v>0.36666700000000002</v>
      </c>
    </row>
    <row r="480" spans="2:5" hidden="1" x14ac:dyDescent="0.25">
      <c r="B480">
        <v>10</v>
      </c>
      <c r="C480">
        <v>0.3</v>
      </c>
      <c r="D480">
        <v>0.33333299999999999</v>
      </c>
    </row>
    <row r="481" spans="2:5" hidden="1" x14ac:dyDescent="0.25">
      <c r="B481">
        <v>10</v>
      </c>
      <c r="C481">
        <v>0.3</v>
      </c>
      <c r="D481">
        <v>0.38</v>
      </c>
      <c r="E481">
        <f>AVERAGE(D478:D481)</f>
        <v>0.38</v>
      </c>
    </row>
    <row r="482" spans="2:5" hidden="1" x14ac:dyDescent="0.25">
      <c r="B482">
        <v>10</v>
      </c>
      <c r="C482">
        <v>0.4</v>
      </c>
      <c r="D482">
        <v>0.41333300000000001</v>
      </c>
    </row>
    <row r="483" spans="2:5" hidden="1" x14ac:dyDescent="0.25">
      <c r="B483">
        <v>10</v>
      </c>
      <c r="C483">
        <v>0.4</v>
      </c>
      <c r="D483">
        <v>0.42666700000000002</v>
      </c>
    </row>
    <row r="484" spans="2:5" hidden="1" x14ac:dyDescent="0.25">
      <c r="B484">
        <v>10</v>
      </c>
      <c r="C484">
        <v>0.4</v>
      </c>
      <c r="D484">
        <v>0.36</v>
      </c>
    </row>
    <row r="485" spans="2:5" hidden="1" x14ac:dyDescent="0.25">
      <c r="B485">
        <v>10</v>
      </c>
      <c r="C485">
        <v>0.4</v>
      </c>
      <c r="D485">
        <v>0.41333300000000001</v>
      </c>
      <c r="E485">
        <f>AVERAGE(D482:D485)</f>
        <v>0.40333325000000003</v>
      </c>
    </row>
    <row r="486" spans="2:5" hidden="1" x14ac:dyDescent="0.25">
      <c r="B486">
        <v>10</v>
      </c>
      <c r="C486">
        <v>0.5</v>
      </c>
      <c r="D486">
        <v>0.35333300000000001</v>
      </c>
    </row>
    <row r="487" spans="2:5" hidden="1" x14ac:dyDescent="0.25">
      <c r="B487">
        <v>10</v>
      </c>
      <c r="C487">
        <v>0.5</v>
      </c>
      <c r="D487">
        <v>0.38666699999999998</v>
      </c>
    </row>
    <row r="488" spans="2:5" hidden="1" x14ac:dyDescent="0.25">
      <c r="B488">
        <v>10</v>
      </c>
      <c r="C488">
        <v>0.5</v>
      </c>
      <c r="D488">
        <v>0.38</v>
      </c>
    </row>
    <row r="489" spans="2:5" hidden="1" x14ac:dyDescent="0.25">
      <c r="B489">
        <v>10</v>
      </c>
      <c r="C489">
        <v>0.5</v>
      </c>
      <c r="D489">
        <v>0.42</v>
      </c>
    </row>
    <row r="490" spans="2:5" hidden="1" x14ac:dyDescent="0.25">
      <c r="B490">
        <v>10</v>
      </c>
      <c r="C490">
        <v>0.6</v>
      </c>
      <c r="D490">
        <v>0.38</v>
      </c>
    </row>
    <row r="491" spans="2:5" hidden="1" x14ac:dyDescent="0.25">
      <c r="B491">
        <v>10</v>
      </c>
      <c r="C491">
        <v>0.6</v>
      </c>
      <c r="D491">
        <v>0.346667</v>
      </c>
    </row>
    <row r="492" spans="2:5" hidden="1" x14ac:dyDescent="0.25">
      <c r="B492">
        <v>10</v>
      </c>
      <c r="C492">
        <v>0.6</v>
      </c>
      <c r="D492">
        <v>0.38</v>
      </c>
    </row>
    <row r="493" spans="2:5" hidden="1" x14ac:dyDescent="0.25">
      <c r="B493">
        <v>10</v>
      </c>
      <c r="C493">
        <v>0.6</v>
      </c>
      <c r="D493">
        <v>0.38</v>
      </c>
    </row>
    <row r="494" spans="2:5" hidden="1" x14ac:dyDescent="0.25">
      <c r="B494">
        <v>10</v>
      </c>
      <c r="C494">
        <v>0.7</v>
      </c>
      <c r="D494">
        <v>0.39333299999999999</v>
      </c>
    </row>
    <row r="495" spans="2:5" hidden="1" x14ac:dyDescent="0.25">
      <c r="B495">
        <v>10</v>
      </c>
      <c r="C495">
        <v>0.7</v>
      </c>
      <c r="D495">
        <v>0.42</v>
      </c>
    </row>
    <row r="496" spans="2:5" hidden="1" x14ac:dyDescent="0.25">
      <c r="B496">
        <v>10</v>
      </c>
      <c r="C496">
        <v>0.7</v>
      </c>
      <c r="D496">
        <v>0.33333299999999999</v>
      </c>
    </row>
    <row r="497" spans="2:5" hidden="1" x14ac:dyDescent="0.25">
      <c r="B497">
        <v>10</v>
      </c>
      <c r="C497">
        <v>0.7</v>
      </c>
      <c r="D497">
        <v>0.32</v>
      </c>
    </row>
    <row r="498" spans="2:5" hidden="1" x14ac:dyDescent="0.25">
      <c r="B498">
        <v>10</v>
      </c>
      <c r="C498">
        <v>0.8</v>
      </c>
      <c r="D498">
        <v>0.33333299999999999</v>
      </c>
    </row>
    <row r="499" spans="2:5" hidden="1" x14ac:dyDescent="0.25">
      <c r="B499">
        <v>10</v>
      </c>
      <c r="C499">
        <v>0.8</v>
      </c>
      <c r="D499">
        <v>0.32</v>
      </c>
    </row>
    <row r="500" spans="2:5" hidden="1" x14ac:dyDescent="0.25">
      <c r="B500">
        <v>10</v>
      </c>
      <c r="C500">
        <v>0.8</v>
      </c>
      <c r="D500">
        <v>0.33333299999999999</v>
      </c>
      <c r="E500">
        <f>AVERAGE(D498:D500)</f>
        <v>0.32888866666666666</v>
      </c>
    </row>
    <row r="501" spans="2:5" hidden="1" x14ac:dyDescent="0.25">
      <c r="B501">
        <v>10</v>
      </c>
      <c r="C501">
        <v>0.9</v>
      </c>
      <c r="D501">
        <v>0.27333299999999999</v>
      </c>
    </row>
    <row r="502" spans="2:5" hidden="1" x14ac:dyDescent="0.25">
      <c r="B502">
        <v>10</v>
      </c>
      <c r="C502">
        <v>0.9</v>
      </c>
      <c r="D502">
        <v>0.31333299999999997</v>
      </c>
    </row>
    <row r="503" spans="2:5" hidden="1" x14ac:dyDescent="0.25">
      <c r="B503">
        <v>10</v>
      </c>
      <c r="C503">
        <v>0.9</v>
      </c>
      <c r="D503">
        <v>0.21333299999999999</v>
      </c>
    </row>
    <row r="504" spans="2:5" hidden="1" x14ac:dyDescent="0.25">
      <c r="B504">
        <v>10</v>
      </c>
      <c r="C504">
        <v>0.95</v>
      </c>
      <c r="D504">
        <v>0.153333</v>
      </c>
    </row>
    <row r="505" spans="2:5" hidden="1" x14ac:dyDescent="0.25">
      <c r="B505">
        <v>10</v>
      </c>
      <c r="C505">
        <v>0.95</v>
      </c>
      <c r="D505">
        <v>0.20666699999999999</v>
      </c>
    </row>
    <row r="506" spans="2:5" hidden="1" x14ac:dyDescent="0.25">
      <c r="B506">
        <v>10</v>
      </c>
      <c r="C506">
        <v>0.95</v>
      </c>
      <c r="D506">
        <v>0.20666699999999999</v>
      </c>
    </row>
    <row r="507" spans="2:5" hidden="1" x14ac:dyDescent="0.25">
      <c r="B507">
        <v>11</v>
      </c>
      <c r="C507">
        <v>0.01</v>
      </c>
      <c r="D507">
        <v>0.38666699999999998</v>
      </c>
    </row>
    <row r="508" spans="2:5" hidden="1" x14ac:dyDescent="0.25">
      <c r="B508">
        <v>11</v>
      </c>
      <c r="C508">
        <v>0.01</v>
      </c>
      <c r="D508">
        <v>0.38666699999999998</v>
      </c>
    </row>
    <row r="509" spans="2:5" hidden="1" x14ac:dyDescent="0.25">
      <c r="B509">
        <v>11</v>
      </c>
      <c r="C509">
        <v>0.01</v>
      </c>
      <c r="D509">
        <v>0.36</v>
      </c>
    </row>
    <row r="510" spans="2:5" hidden="1" x14ac:dyDescent="0.25">
      <c r="B510">
        <v>11</v>
      </c>
      <c r="C510">
        <v>0.01</v>
      </c>
      <c r="D510">
        <v>0.346667</v>
      </c>
    </row>
    <row r="511" spans="2:5" hidden="1" x14ac:dyDescent="0.25">
      <c r="B511">
        <v>11</v>
      </c>
      <c r="C511">
        <v>2.5000000000000001E-2</v>
      </c>
      <c r="D511">
        <v>0.16</v>
      </c>
    </row>
    <row r="512" spans="2:5" hidden="1" x14ac:dyDescent="0.25">
      <c r="B512">
        <v>11</v>
      </c>
      <c r="C512">
        <v>2.5000000000000001E-2</v>
      </c>
      <c r="D512">
        <v>0.16</v>
      </c>
    </row>
    <row r="513" spans="2:5" hidden="1" x14ac:dyDescent="0.25">
      <c r="B513">
        <v>11</v>
      </c>
      <c r="C513">
        <v>2.5000000000000001E-2</v>
      </c>
      <c r="D513">
        <v>0.16</v>
      </c>
      <c r="E513">
        <f>AVERAGE(D511:D513)</f>
        <v>0.16</v>
      </c>
    </row>
    <row r="514" spans="2:5" hidden="1" x14ac:dyDescent="0.25">
      <c r="B514">
        <v>11</v>
      </c>
      <c r="C514">
        <v>0.05</v>
      </c>
      <c r="D514">
        <v>0.08</v>
      </c>
    </row>
    <row r="515" spans="2:5" hidden="1" x14ac:dyDescent="0.25">
      <c r="B515">
        <v>11</v>
      </c>
      <c r="C515">
        <v>0.05</v>
      </c>
      <c r="D515">
        <v>9.3333299999999994E-2</v>
      </c>
    </row>
    <row r="516" spans="2:5" hidden="1" x14ac:dyDescent="0.25">
      <c r="B516">
        <v>11</v>
      </c>
      <c r="C516">
        <v>0.05</v>
      </c>
      <c r="D516">
        <v>9.3333299999999994E-2</v>
      </c>
      <c r="E516">
        <f>AVERAGE(D514:D516)</f>
        <v>8.8888866666666663E-2</v>
      </c>
    </row>
    <row r="517" spans="2:5" hidden="1" x14ac:dyDescent="0.25">
      <c r="B517">
        <v>11</v>
      </c>
      <c r="C517">
        <v>0.1</v>
      </c>
      <c r="D517">
        <v>0.13333300000000001</v>
      </c>
    </row>
    <row r="518" spans="2:5" hidden="1" x14ac:dyDescent="0.25">
      <c r="B518">
        <v>11</v>
      </c>
      <c r="C518">
        <v>0.1</v>
      </c>
      <c r="D518">
        <v>0.14000000000000001</v>
      </c>
    </row>
    <row r="519" spans="2:5" hidden="1" x14ac:dyDescent="0.25">
      <c r="B519">
        <v>11</v>
      </c>
      <c r="C519">
        <v>0.1</v>
      </c>
      <c r="D519">
        <v>0.17333299999999999</v>
      </c>
    </row>
    <row r="520" spans="2:5" hidden="1" x14ac:dyDescent="0.25">
      <c r="B520">
        <v>11</v>
      </c>
      <c r="C520">
        <v>0.1</v>
      </c>
      <c r="D520">
        <v>0.18</v>
      </c>
      <c r="E520">
        <f>AVERAGE(D517:D520)</f>
        <v>0.15666649999999999</v>
      </c>
    </row>
    <row r="521" spans="2:5" hidden="1" x14ac:dyDescent="0.25">
      <c r="B521">
        <v>11</v>
      </c>
      <c r="C521">
        <v>0.2</v>
      </c>
      <c r="D521">
        <v>0.32666699999999999</v>
      </c>
    </row>
    <row r="522" spans="2:5" hidden="1" x14ac:dyDescent="0.25">
      <c r="B522">
        <v>11</v>
      </c>
      <c r="C522">
        <v>0.2</v>
      </c>
      <c r="D522">
        <v>0.24</v>
      </c>
    </row>
    <row r="523" spans="2:5" hidden="1" x14ac:dyDescent="0.25">
      <c r="B523">
        <v>11</v>
      </c>
      <c r="C523">
        <v>0.2</v>
      </c>
      <c r="D523">
        <v>0.28000000000000003</v>
      </c>
    </row>
    <row r="524" spans="2:5" hidden="1" x14ac:dyDescent="0.25">
      <c r="B524">
        <v>11</v>
      </c>
      <c r="C524">
        <v>0.2</v>
      </c>
      <c r="D524">
        <v>0.21333299999999999</v>
      </c>
      <c r="E524">
        <f>AVERAGE(D521:D524)</f>
        <v>0.26500000000000001</v>
      </c>
    </row>
    <row r="525" spans="2:5" hidden="1" x14ac:dyDescent="0.25">
      <c r="B525">
        <v>11</v>
      </c>
      <c r="C525">
        <v>0.3</v>
      </c>
      <c r="D525">
        <v>0.4</v>
      </c>
    </row>
    <row r="526" spans="2:5" hidden="1" x14ac:dyDescent="0.25">
      <c r="B526">
        <v>11</v>
      </c>
      <c r="C526">
        <v>0.3</v>
      </c>
      <c r="D526">
        <v>0.38</v>
      </c>
    </row>
    <row r="527" spans="2:5" hidden="1" x14ac:dyDescent="0.25">
      <c r="B527">
        <v>11</v>
      </c>
      <c r="C527">
        <v>0.3</v>
      </c>
      <c r="D527">
        <v>0.42</v>
      </c>
    </row>
    <row r="528" spans="2:5" hidden="1" x14ac:dyDescent="0.25">
      <c r="B528">
        <v>11</v>
      </c>
      <c r="C528">
        <v>0.3</v>
      </c>
      <c r="D528">
        <v>0.36666700000000002</v>
      </c>
      <c r="E528">
        <f>AVERAGE(D525:D528)</f>
        <v>0.39166675000000001</v>
      </c>
    </row>
    <row r="529" spans="2:5" hidden="1" x14ac:dyDescent="0.25">
      <c r="B529">
        <v>11</v>
      </c>
      <c r="C529">
        <v>0.4</v>
      </c>
      <c r="D529">
        <v>0.37333300000000003</v>
      </c>
    </row>
    <row r="530" spans="2:5" hidden="1" x14ac:dyDescent="0.25">
      <c r="B530">
        <v>11</v>
      </c>
      <c r="C530">
        <v>0.4</v>
      </c>
      <c r="D530">
        <v>0.406667</v>
      </c>
    </row>
    <row r="531" spans="2:5" hidden="1" x14ac:dyDescent="0.25">
      <c r="B531">
        <v>11</v>
      </c>
      <c r="C531">
        <v>0.4</v>
      </c>
      <c r="D531">
        <v>0.51333300000000004</v>
      </c>
    </row>
    <row r="532" spans="2:5" hidden="1" x14ac:dyDescent="0.25">
      <c r="B532">
        <v>11</v>
      </c>
      <c r="C532">
        <v>0.4</v>
      </c>
      <c r="D532">
        <v>0.32666699999999999</v>
      </c>
      <c r="E532">
        <f>AVERAGE(D529:D532)</f>
        <v>0.40500000000000003</v>
      </c>
    </row>
    <row r="533" spans="2:5" hidden="1" x14ac:dyDescent="0.25">
      <c r="B533">
        <v>11</v>
      </c>
      <c r="C533">
        <v>0.5</v>
      </c>
      <c r="D533">
        <v>0.42</v>
      </c>
    </row>
    <row r="534" spans="2:5" hidden="1" x14ac:dyDescent="0.25">
      <c r="B534">
        <v>11</v>
      </c>
      <c r="C534">
        <v>0.5</v>
      </c>
      <c r="D534">
        <v>0.42666700000000002</v>
      </c>
    </row>
    <row r="535" spans="2:5" hidden="1" x14ac:dyDescent="0.25">
      <c r="B535">
        <v>11</v>
      </c>
      <c r="C535">
        <v>0.5</v>
      </c>
      <c r="D535">
        <v>0.43333300000000002</v>
      </c>
    </row>
    <row r="536" spans="2:5" hidden="1" x14ac:dyDescent="0.25">
      <c r="B536">
        <v>11</v>
      </c>
      <c r="C536">
        <v>0.5</v>
      </c>
      <c r="D536">
        <v>0.38</v>
      </c>
    </row>
    <row r="537" spans="2:5" hidden="1" x14ac:dyDescent="0.25">
      <c r="B537">
        <v>11</v>
      </c>
      <c r="C537">
        <v>0.6</v>
      </c>
      <c r="D537">
        <v>0.33333299999999999</v>
      </c>
    </row>
    <row r="538" spans="2:5" hidden="1" x14ac:dyDescent="0.25">
      <c r="B538">
        <v>11</v>
      </c>
      <c r="C538">
        <v>0.6</v>
      </c>
      <c r="D538">
        <v>0.406667</v>
      </c>
    </row>
    <row r="539" spans="2:5" hidden="1" x14ac:dyDescent="0.25">
      <c r="B539">
        <v>11</v>
      </c>
      <c r="C539">
        <v>0.6</v>
      </c>
      <c r="D539">
        <v>0.42666700000000002</v>
      </c>
    </row>
    <row r="540" spans="2:5" hidden="1" x14ac:dyDescent="0.25">
      <c r="B540">
        <v>11</v>
      </c>
      <c r="C540">
        <v>0.6</v>
      </c>
      <c r="D540">
        <v>0.38666699999999998</v>
      </c>
    </row>
    <row r="541" spans="2:5" hidden="1" x14ac:dyDescent="0.25">
      <c r="B541">
        <v>11</v>
      </c>
      <c r="C541">
        <v>0.7</v>
      </c>
      <c r="D541">
        <v>0.346667</v>
      </c>
    </row>
    <row r="542" spans="2:5" hidden="1" x14ac:dyDescent="0.25">
      <c r="B542">
        <v>11</v>
      </c>
      <c r="C542">
        <v>0.7</v>
      </c>
      <c r="D542">
        <v>0.29333300000000001</v>
      </c>
    </row>
    <row r="543" spans="2:5" hidden="1" x14ac:dyDescent="0.25">
      <c r="B543">
        <v>11</v>
      </c>
      <c r="C543">
        <v>0.7</v>
      </c>
      <c r="D543">
        <v>0.29333300000000001</v>
      </c>
    </row>
    <row r="544" spans="2:5" hidden="1" x14ac:dyDescent="0.25">
      <c r="B544">
        <v>11</v>
      </c>
      <c r="C544">
        <v>0.7</v>
      </c>
      <c r="D544">
        <v>0.406667</v>
      </c>
    </row>
    <row r="545" spans="2:5" hidden="1" x14ac:dyDescent="0.25">
      <c r="B545">
        <v>11</v>
      </c>
      <c r="C545">
        <v>0.8</v>
      </c>
      <c r="D545">
        <v>0.32</v>
      </c>
    </row>
    <row r="546" spans="2:5" hidden="1" x14ac:dyDescent="0.25">
      <c r="B546">
        <v>11</v>
      </c>
      <c r="C546">
        <v>0.8</v>
      </c>
      <c r="D546">
        <v>0.32666699999999999</v>
      </c>
    </row>
    <row r="547" spans="2:5" hidden="1" x14ac:dyDescent="0.25">
      <c r="B547">
        <v>11</v>
      </c>
      <c r="C547">
        <v>0.8</v>
      </c>
      <c r="D547">
        <v>0.38666699999999998</v>
      </c>
      <c r="E547">
        <f>AVERAGE(D545:D547)</f>
        <v>0.34444466666666668</v>
      </c>
    </row>
    <row r="548" spans="2:5" hidden="1" x14ac:dyDescent="0.25">
      <c r="B548">
        <v>11</v>
      </c>
      <c r="C548">
        <v>0.9</v>
      </c>
      <c r="D548">
        <v>0.28000000000000003</v>
      </c>
    </row>
    <row r="549" spans="2:5" hidden="1" x14ac:dyDescent="0.25">
      <c r="B549">
        <v>11</v>
      </c>
      <c r="C549">
        <v>0.9</v>
      </c>
      <c r="D549">
        <v>0.30666700000000002</v>
      </c>
    </row>
    <row r="550" spans="2:5" hidden="1" x14ac:dyDescent="0.25">
      <c r="B550">
        <v>11</v>
      </c>
      <c r="C550">
        <v>0.9</v>
      </c>
      <c r="D550">
        <v>0.23333300000000001</v>
      </c>
    </row>
    <row r="551" spans="2:5" hidden="1" x14ac:dyDescent="0.25">
      <c r="B551">
        <v>11</v>
      </c>
      <c r="C551">
        <v>0.95</v>
      </c>
      <c r="D551">
        <v>0.26</v>
      </c>
    </row>
    <row r="552" spans="2:5" hidden="1" x14ac:dyDescent="0.25">
      <c r="B552">
        <v>11</v>
      </c>
      <c r="C552">
        <v>0.95</v>
      </c>
      <c r="D552">
        <v>0.27333299999999999</v>
      </c>
    </row>
    <row r="553" spans="2:5" hidden="1" x14ac:dyDescent="0.25">
      <c r="B553">
        <v>11</v>
      </c>
      <c r="C553">
        <v>0.95</v>
      </c>
      <c r="D553">
        <v>0.20666699999999999</v>
      </c>
    </row>
    <row r="554" spans="2:5" hidden="1" x14ac:dyDescent="0.25">
      <c r="B554">
        <v>12</v>
      </c>
      <c r="C554">
        <v>0.01</v>
      </c>
      <c r="D554">
        <v>0.36666700000000002</v>
      </c>
    </row>
    <row r="555" spans="2:5" hidden="1" x14ac:dyDescent="0.25">
      <c r="B555">
        <v>12</v>
      </c>
      <c r="C555">
        <v>0.01</v>
      </c>
      <c r="D555">
        <v>0.38</v>
      </c>
    </row>
    <row r="556" spans="2:5" hidden="1" x14ac:dyDescent="0.25">
      <c r="B556">
        <v>12</v>
      </c>
      <c r="C556">
        <v>0.01</v>
      </c>
      <c r="D556">
        <v>0.34</v>
      </c>
    </row>
    <row r="557" spans="2:5" hidden="1" x14ac:dyDescent="0.25">
      <c r="B557">
        <v>12</v>
      </c>
      <c r="C557">
        <v>0.01</v>
      </c>
      <c r="D557">
        <v>0.36666700000000002</v>
      </c>
    </row>
    <row r="558" spans="2:5" hidden="1" x14ac:dyDescent="0.25">
      <c r="B558">
        <v>12</v>
      </c>
      <c r="C558">
        <v>2.5000000000000001E-2</v>
      </c>
      <c r="D558">
        <v>0.16</v>
      </c>
    </row>
    <row r="559" spans="2:5" hidden="1" x14ac:dyDescent="0.25">
      <c r="B559">
        <v>12</v>
      </c>
      <c r="C559">
        <v>2.5000000000000001E-2</v>
      </c>
      <c r="D559">
        <v>0.16</v>
      </c>
    </row>
    <row r="560" spans="2:5" hidden="1" x14ac:dyDescent="0.25">
      <c r="B560">
        <v>12</v>
      </c>
      <c r="C560">
        <v>2.5000000000000001E-2</v>
      </c>
      <c r="D560">
        <v>0.16</v>
      </c>
      <c r="E560">
        <f>AVERAGE(D558:D560)</f>
        <v>0.16</v>
      </c>
    </row>
    <row r="561" spans="2:5" hidden="1" x14ac:dyDescent="0.25">
      <c r="B561">
        <v>12</v>
      </c>
      <c r="C561">
        <v>0.05</v>
      </c>
      <c r="D561">
        <v>0.08</v>
      </c>
    </row>
    <row r="562" spans="2:5" hidden="1" x14ac:dyDescent="0.25">
      <c r="B562">
        <v>12</v>
      </c>
      <c r="C562">
        <v>0.05</v>
      </c>
      <c r="D562">
        <v>9.3333299999999994E-2</v>
      </c>
    </row>
    <row r="563" spans="2:5" hidden="1" x14ac:dyDescent="0.25">
      <c r="B563">
        <v>12</v>
      </c>
      <c r="C563">
        <v>0.05</v>
      </c>
      <c r="D563">
        <v>0.08</v>
      </c>
      <c r="E563">
        <f>AVERAGE(D561:D563)</f>
        <v>8.4444433333333332E-2</v>
      </c>
    </row>
    <row r="564" spans="2:5" hidden="1" x14ac:dyDescent="0.25">
      <c r="B564">
        <v>12</v>
      </c>
      <c r="C564">
        <v>0.1</v>
      </c>
      <c r="D564">
        <v>0.13333300000000001</v>
      </c>
    </row>
    <row r="565" spans="2:5" hidden="1" x14ac:dyDescent="0.25">
      <c r="B565">
        <v>12</v>
      </c>
      <c r="C565">
        <v>0.1</v>
      </c>
      <c r="D565">
        <v>0.17333299999999999</v>
      </c>
    </row>
    <row r="566" spans="2:5" hidden="1" x14ac:dyDescent="0.25">
      <c r="B566">
        <v>12</v>
      </c>
      <c r="C566">
        <v>0.1</v>
      </c>
      <c r="D566">
        <v>0.113333</v>
      </c>
    </row>
    <row r="567" spans="2:5" hidden="1" x14ac:dyDescent="0.25">
      <c r="B567">
        <v>12</v>
      </c>
      <c r="C567">
        <v>0.1</v>
      </c>
      <c r="D567">
        <v>0.153333</v>
      </c>
      <c r="E567">
        <f>AVERAGE(D564:D567)</f>
        <v>0.14333299999999999</v>
      </c>
    </row>
    <row r="568" spans="2:5" hidden="1" x14ac:dyDescent="0.25">
      <c r="B568">
        <v>12</v>
      </c>
      <c r="C568">
        <v>0.2</v>
      </c>
      <c r="D568">
        <v>0.31333299999999997</v>
      </c>
    </row>
    <row r="569" spans="2:5" hidden="1" x14ac:dyDescent="0.25">
      <c r="B569">
        <v>12</v>
      </c>
      <c r="C569">
        <v>0.2</v>
      </c>
      <c r="D569">
        <v>0.28000000000000003</v>
      </c>
    </row>
    <row r="570" spans="2:5" hidden="1" x14ac:dyDescent="0.25">
      <c r="B570">
        <v>12</v>
      </c>
      <c r="C570">
        <v>0.2</v>
      </c>
      <c r="D570">
        <v>0.31333299999999997</v>
      </c>
    </row>
    <row r="571" spans="2:5" hidden="1" x14ac:dyDescent="0.25">
      <c r="B571">
        <v>12</v>
      </c>
      <c r="C571">
        <v>0.2</v>
      </c>
      <c r="D571">
        <v>0.28666700000000001</v>
      </c>
      <c r="E571">
        <f>AVERAGE(D568:D571)</f>
        <v>0.29833324999999999</v>
      </c>
    </row>
    <row r="572" spans="2:5" hidden="1" x14ac:dyDescent="0.25">
      <c r="B572">
        <v>12</v>
      </c>
      <c r="C572">
        <v>0.3</v>
      </c>
      <c r="D572">
        <v>0.30666700000000002</v>
      </c>
    </row>
    <row r="573" spans="2:5" hidden="1" x14ac:dyDescent="0.25">
      <c r="B573">
        <v>12</v>
      </c>
      <c r="C573">
        <v>0.3</v>
      </c>
      <c r="D573">
        <v>0.38666699999999998</v>
      </c>
    </row>
    <row r="574" spans="2:5" hidden="1" x14ac:dyDescent="0.25">
      <c r="B574">
        <v>12</v>
      </c>
      <c r="C574">
        <v>0.3</v>
      </c>
      <c r="D574">
        <v>0.33333299999999999</v>
      </c>
    </row>
    <row r="575" spans="2:5" hidden="1" x14ac:dyDescent="0.25">
      <c r="B575">
        <v>12</v>
      </c>
      <c r="C575">
        <v>0.3</v>
      </c>
      <c r="D575">
        <v>0.44</v>
      </c>
      <c r="E575">
        <f>AVERAGE(D572:D575)</f>
        <v>0.36666674999999999</v>
      </c>
    </row>
    <row r="576" spans="2:5" hidden="1" x14ac:dyDescent="0.25">
      <c r="B576">
        <v>12</v>
      </c>
      <c r="C576">
        <v>0.4</v>
      </c>
      <c r="D576">
        <v>0.34</v>
      </c>
    </row>
    <row r="577" spans="2:5" hidden="1" x14ac:dyDescent="0.25">
      <c r="B577">
        <v>12</v>
      </c>
      <c r="C577">
        <v>0.4</v>
      </c>
      <c r="D577">
        <v>0.38</v>
      </c>
    </row>
    <row r="578" spans="2:5" hidden="1" x14ac:dyDescent="0.25">
      <c r="B578">
        <v>12</v>
      </c>
      <c r="C578">
        <v>0.4</v>
      </c>
      <c r="D578">
        <v>0.39333299999999999</v>
      </c>
    </row>
    <row r="579" spans="2:5" hidden="1" x14ac:dyDescent="0.25">
      <c r="B579">
        <v>12</v>
      </c>
      <c r="C579">
        <v>0.4</v>
      </c>
      <c r="D579">
        <v>0.4</v>
      </c>
      <c r="E579">
        <f>AVERAGE(D576:D579)</f>
        <v>0.37833324999999995</v>
      </c>
    </row>
    <row r="580" spans="2:5" hidden="1" x14ac:dyDescent="0.25">
      <c r="B580">
        <v>12</v>
      </c>
      <c r="C580">
        <v>0.5</v>
      </c>
      <c r="D580">
        <v>0.39333299999999999</v>
      </c>
    </row>
    <row r="581" spans="2:5" hidden="1" x14ac:dyDescent="0.25">
      <c r="B581">
        <v>12</v>
      </c>
      <c r="C581">
        <v>0.5</v>
      </c>
      <c r="D581">
        <v>0.43333300000000002</v>
      </c>
    </row>
    <row r="582" spans="2:5" hidden="1" x14ac:dyDescent="0.25">
      <c r="B582">
        <v>12</v>
      </c>
      <c r="C582">
        <v>0.5</v>
      </c>
      <c r="D582">
        <v>0.39333299999999999</v>
      </c>
    </row>
    <row r="583" spans="2:5" hidden="1" x14ac:dyDescent="0.25">
      <c r="B583">
        <v>12</v>
      </c>
      <c r="C583">
        <v>0.5</v>
      </c>
      <c r="D583">
        <v>0.39333299999999999</v>
      </c>
    </row>
    <row r="584" spans="2:5" hidden="1" x14ac:dyDescent="0.25">
      <c r="B584">
        <v>12</v>
      </c>
      <c r="C584">
        <v>0.6</v>
      </c>
      <c r="D584">
        <v>0.36</v>
      </c>
    </row>
    <row r="585" spans="2:5" hidden="1" x14ac:dyDescent="0.25">
      <c r="B585">
        <v>12</v>
      </c>
      <c r="C585">
        <v>0.6</v>
      </c>
      <c r="D585">
        <v>0.38</v>
      </c>
    </row>
    <row r="586" spans="2:5" hidden="1" x14ac:dyDescent="0.25">
      <c r="B586">
        <v>12</v>
      </c>
      <c r="C586">
        <v>0.6</v>
      </c>
      <c r="D586">
        <v>0.38666699999999998</v>
      </c>
    </row>
    <row r="587" spans="2:5" hidden="1" x14ac:dyDescent="0.25">
      <c r="B587">
        <v>12</v>
      </c>
      <c r="C587">
        <v>0.6</v>
      </c>
      <c r="D587">
        <v>0.37333300000000003</v>
      </c>
    </row>
    <row r="588" spans="2:5" hidden="1" x14ac:dyDescent="0.25">
      <c r="B588">
        <v>12</v>
      </c>
      <c r="C588">
        <v>0.7</v>
      </c>
      <c r="D588">
        <v>0.31333299999999997</v>
      </c>
    </row>
    <row r="589" spans="2:5" hidden="1" x14ac:dyDescent="0.25">
      <c r="B589">
        <v>12</v>
      </c>
      <c r="C589">
        <v>0.7</v>
      </c>
      <c r="D589">
        <v>0.38666699999999998</v>
      </c>
    </row>
    <row r="590" spans="2:5" hidden="1" x14ac:dyDescent="0.25">
      <c r="B590">
        <v>12</v>
      </c>
      <c r="C590">
        <v>0.7</v>
      </c>
      <c r="D590">
        <v>0.36666700000000002</v>
      </c>
    </row>
    <row r="591" spans="2:5" hidden="1" x14ac:dyDescent="0.25">
      <c r="B591">
        <v>12</v>
      </c>
      <c r="C591">
        <v>0.7</v>
      </c>
      <c r="D591">
        <v>0.30666700000000002</v>
      </c>
    </row>
    <row r="592" spans="2:5" hidden="1" x14ac:dyDescent="0.25">
      <c r="B592">
        <v>12</v>
      </c>
      <c r="C592">
        <v>0.8</v>
      </c>
      <c r="D592">
        <v>0.31333299999999997</v>
      </c>
    </row>
    <row r="593" spans="2:5" hidden="1" x14ac:dyDescent="0.25">
      <c r="B593">
        <v>12</v>
      </c>
      <c r="C593">
        <v>0.8</v>
      </c>
      <c r="D593">
        <v>0.36</v>
      </c>
    </row>
    <row r="594" spans="2:5" hidden="1" x14ac:dyDescent="0.25">
      <c r="B594">
        <v>12</v>
      </c>
      <c r="C594">
        <v>0.8</v>
      </c>
      <c r="D594">
        <v>0.32666699999999999</v>
      </c>
      <c r="E594">
        <f>AVERAGE(D592:D594)</f>
        <v>0.33333333333333331</v>
      </c>
    </row>
    <row r="595" spans="2:5" hidden="1" x14ac:dyDescent="0.25">
      <c r="B595">
        <v>12</v>
      </c>
      <c r="C595">
        <v>0.9</v>
      </c>
      <c r="D595">
        <v>0.31333299999999997</v>
      </c>
    </row>
    <row r="596" spans="2:5" hidden="1" x14ac:dyDescent="0.25">
      <c r="B596">
        <v>12</v>
      </c>
      <c r="C596">
        <v>0.9</v>
      </c>
      <c r="D596">
        <v>0.27333299999999999</v>
      </c>
    </row>
    <row r="597" spans="2:5" hidden="1" x14ac:dyDescent="0.25">
      <c r="B597">
        <v>12</v>
      </c>
      <c r="C597">
        <v>0.9</v>
      </c>
      <c r="D597">
        <v>0.24</v>
      </c>
    </row>
    <row r="598" spans="2:5" hidden="1" x14ac:dyDescent="0.25">
      <c r="B598">
        <v>12</v>
      </c>
      <c r="C598">
        <v>0.95</v>
      </c>
      <c r="D598">
        <v>0.29333300000000001</v>
      </c>
    </row>
    <row r="599" spans="2:5" hidden="1" x14ac:dyDescent="0.25">
      <c r="B599">
        <v>12</v>
      </c>
      <c r="C599">
        <v>0.95</v>
      </c>
      <c r="D599">
        <v>0.22666700000000001</v>
      </c>
    </row>
    <row r="600" spans="2:5" hidden="1" x14ac:dyDescent="0.25">
      <c r="B600">
        <v>12</v>
      </c>
      <c r="C600">
        <v>0.95</v>
      </c>
      <c r="D600">
        <v>0.246667</v>
      </c>
    </row>
    <row r="601" spans="2:5" hidden="1" x14ac:dyDescent="0.25">
      <c r="B601">
        <v>13</v>
      </c>
      <c r="C601">
        <v>0.01</v>
      </c>
      <c r="D601">
        <v>0.38666699999999998</v>
      </c>
    </row>
    <row r="602" spans="2:5" hidden="1" x14ac:dyDescent="0.25">
      <c r="B602">
        <v>13</v>
      </c>
      <c r="C602">
        <v>0.01</v>
      </c>
      <c r="D602">
        <v>0.38666699999999998</v>
      </c>
    </row>
    <row r="603" spans="2:5" hidden="1" x14ac:dyDescent="0.25">
      <c r="B603">
        <v>13</v>
      </c>
      <c r="C603">
        <v>0.01</v>
      </c>
      <c r="D603">
        <v>0.346667</v>
      </c>
    </row>
    <row r="604" spans="2:5" hidden="1" x14ac:dyDescent="0.25">
      <c r="B604">
        <v>13</v>
      </c>
      <c r="C604">
        <v>0.01</v>
      </c>
      <c r="D604">
        <v>0.36666700000000002</v>
      </c>
    </row>
    <row r="605" spans="2:5" hidden="1" x14ac:dyDescent="0.25">
      <c r="B605">
        <v>13</v>
      </c>
      <c r="C605">
        <v>2.5000000000000001E-2</v>
      </c>
      <c r="D605">
        <v>0.16</v>
      </c>
    </row>
    <row r="606" spans="2:5" hidden="1" x14ac:dyDescent="0.25">
      <c r="B606">
        <v>13</v>
      </c>
      <c r="C606">
        <v>2.5000000000000001E-2</v>
      </c>
      <c r="D606">
        <v>0.16</v>
      </c>
    </row>
    <row r="607" spans="2:5" hidden="1" x14ac:dyDescent="0.25">
      <c r="B607">
        <v>13</v>
      </c>
      <c r="C607">
        <v>2.5000000000000001E-2</v>
      </c>
      <c r="D607">
        <v>0.16</v>
      </c>
      <c r="E607">
        <f>AVERAGE(D605:D607)</f>
        <v>0.16</v>
      </c>
    </row>
    <row r="608" spans="2:5" hidden="1" x14ac:dyDescent="0.25">
      <c r="B608">
        <v>13</v>
      </c>
      <c r="C608">
        <v>0.05</v>
      </c>
      <c r="D608">
        <v>9.3333299999999994E-2</v>
      </c>
    </row>
    <row r="609" spans="2:5" hidden="1" x14ac:dyDescent="0.25">
      <c r="B609">
        <v>13</v>
      </c>
      <c r="C609">
        <v>0.05</v>
      </c>
      <c r="D609">
        <v>0.08</v>
      </c>
    </row>
    <row r="610" spans="2:5" hidden="1" x14ac:dyDescent="0.25">
      <c r="B610">
        <v>13</v>
      </c>
      <c r="C610">
        <v>0.05</v>
      </c>
      <c r="D610">
        <v>0.08</v>
      </c>
      <c r="E610">
        <f>AVERAGE(D608:D610)</f>
        <v>8.4444433333333332E-2</v>
      </c>
    </row>
    <row r="611" spans="2:5" hidden="1" x14ac:dyDescent="0.25">
      <c r="B611">
        <v>13</v>
      </c>
      <c r="C611">
        <v>0.1</v>
      </c>
      <c r="D611">
        <v>0.153333</v>
      </c>
    </row>
    <row r="612" spans="2:5" hidden="1" x14ac:dyDescent="0.25">
      <c r="B612">
        <v>13</v>
      </c>
      <c r="C612">
        <v>0.1</v>
      </c>
      <c r="D612">
        <v>0.153333</v>
      </c>
    </row>
    <row r="613" spans="2:5" hidden="1" x14ac:dyDescent="0.25">
      <c r="B613">
        <v>13</v>
      </c>
      <c r="C613">
        <v>0.1</v>
      </c>
      <c r="D613">
        <v>0.17333299999999999</v>
      </c>
    </row>
    <row r="614" spans="2:5" hidden="1" x14ac:dyDescent="0.25">
      <c r="B614">
        <v>13</v>
      </c>
      <c r="C614">
        <v>0.1</v>
      </c>
      <c r="D614">
        <v>0.13333300000000001</v>
      </c>
      <c r="E614">
        <f>AVERAGE(D611:D614)</f>
        <v>0.153333</v>
      </c>
    </row>
    <row r="615" spans="2:5" hidden="1" x14ac:dyDescent="0.25">
      <c r="B615">
        <v>13</v>
      </c>
      <c r="C615">
        <v>0.2</v>
      </c>
      <c r="D615">
        <v>0.22</v>
      </c>
    </row>
    <row r="616" spans="2:5" hidden="1" x14ac:dyDescent="0.25">
      <c r="B616">
        <v>13</v>
      </c>
      <c r="C616">
        <v>0.2</v>
      </c>
      <c r="D616">
        <v>0.24</v>
      </c>
    </row>
    <row r="617" spans="2:5" hidden="1" x14ac:dyDescent="0.25">
      <c r="B617">
        <v>13</v>
      </c>
      <c r="C617">
        <v>0.2</v>
      </c>
      <c r="D617">
        <v>0.23333300000000001</v>
      </c>
    </row>
    <row r="618" spans="2:5" hidden="1" x14ac:dyDescent="0.25">
      <c r="B618">
        <v>13</v>
      </c>
      <c r="C618">
        <v>0.2</v>
      </c>
      <c r="D618">
        <v>0.193333</v>
      </c>
      <c r="E618">
        <f>AVERAGE(D615:D618)</f>
        <v>0.22166649999999999</v>
      </c>
    </row>
    <row r="619" spans="2:5" hidden="1" x14ac:dyDescent="0.25">
      <c r="B619">
        <v>13</v>
      </c>
      <c r="C619">
        <v>0.3</v>
      </c>
      <c r="D619">
        <v>0.33333299999999999</v>
      </c>
    </row>
    <row r="620" spans="2:5" hidden="1" x14ac:dyDescent="0.25">
      <c r="B620">
        <v>13</v>
      </c>
      <c r="C620">
        <v>0.3</v>
      </c>
      <c r="D620">
        <v>0.34</v>
      </c>
    </row>
    <row r="621" spans="2:5" hidden="1" x14ac:dyDescent="0.25">
      <c r="B621">
        <v>13</v>
      </c>
      <c r="C621">
        <v>0.3</v>
      </c>
      <c r="D621">
        <v>0.28666700000000001</v>
      </c>
    </row>
    <row r="622" spans="2:5" hidden="1" x14ac:dyDescent="0.25">
      <c r="B622">
        <v>13</v>
      </c>
      <c r="C622">
        <v>0.3</v>
      </c>
      <c r="D622">
        <v>0.36666700000000002</v>
      </c>
      <c r="E622">
        <f>AVERAGE(D619:D622)</f>
        <v>0.33166675000000001</v>
      </c>
    </row>
    <row r="623" spans="2:5" hidden="1" x14ac:dyDescent="0.25">
      <c r="B623">
        <v>13</v>
      </c>
      <c r="C623">
        <v>0.4</v>
      </c>
      <c r="D623">
        <v>0.36</v>
      </c>
    </row>
    <row r="624" spans="2:5" hidden="1" x14ac:dyDescent="0.25">
      <c r="B624">
        <v>13</v>
      </c>
      <c r="C624">
        <v>0.4</v>
      </c>
      <c r="D624">
        <v>0.4</v>
      </c>
    </row>
    <row r="625" spans="2:5" hidden="1" x14ac:dyDescent="0.25">
      <c r="B625">
        <v>13</v>
      </c>
      <c r="C625">
        <v>0.4</v>
      </c>
      <c r="D625">
        <v>0.36</v>
      </c>
    </row>
    <row r="626" spans="2:5" hidden="1" x14ac:dyDescent="0.25">
      <c r="B626">
        <v>13</v>
      </c>
      <c r="C626">
        <v>0.4</v>
      </c>
      <c r="D626">
        <v>0.346667</v>
      </c>
      <c r="E626">
        <f>AVERAGE(D623:D626)</f>
        <v>0.36666675000000004</v>
      </c>
    </row>
    <row r="627" spans="2:5" hidden="1" x14ac:dyDescent="0.25">
      <c r="B627">
        <v>13</v>
      </c>
      <c r="C627">
        <v>0.5</v>
      </c>
      <c r="D627">
        <v>0.42</v>
      </c>
    </row>
    <row r="628" spans="2:5" hidden="1" x14ac:dyDescent="0.25">
      <c r="B628">
        <v>13</v>
      </c>
      <c r="C628">
        <v>0.5</v>
      </c>
      <c r="D628">
        <v>0.346667</v>
      </c>
    </row>
    <row r="629" spans="2:5" hidden="1" x14ac:dyDescent="0.25">
      <c r="B629">
        <v>13</v>
      </c>
      <c r="C629">
        <v>0.5</v>
      </c>
      <c r="D629">
        <v>0.38666699999999998</v>
      </c>
    </row>
    <row r="630" spans="2:5" hidden="1" x14ac:dyDescent="0.25">
      <c r="B630">
        <v>13</v>
      </c>
      <c r="C630">
        <v>0.5</v>
      </c>
      <c r="D630">
        <v>0.37333300000000003</v>
      </c>
    </row>
    <row r="631" spans="2:5" hidden="1" x14ac:dyDescent="0.25">
      <c r="B631">
        <v>13</v>
      </c>
      <c r="C631">
        <v>0.6</v>
      </c>
      <c r="D631">
        <v>0.37333300000000003</v>
      </c>
    </row>
    <row r="632" spans="2:5" hidden="1" x14ac:dyDescent="0.25">
      <c r="B632">
        <v>13</v>
      </c>
      <c r="C632">
        <v>0.6</v>
      </c>
      <c r="D632">
        <v>0.39333299999999999</v>
      </c>
    </row>
    <row r="633" spans="2:5" hidden="1" x14ac:dyDescent="0.25">
      <c r="B633">
        <v>13</v>
      </c>
      <c r="C633">
        <v>0.6</v>
      </c>
      <c r="D633">
        <v>0.33333299999999999</v>
      </c>
    </row>
    <row r="634" spans="2:5" hidden="1" x14ac:dyDescent="0.25">
      <c r="B634">
        <v>13</v>
      </c>
      <c r="C634">
        <v>0.6</v>
      </c>
      <c r="D634">
        <v>0.346667</v>
      </c>
    </row>
    <row r="635" spans="2:5" hidden="1" x14ac:dyDescent="0.25">
      <c r="B635">
        <v>13</v>
      </c>
      <c r="C635">
        <v>0.7</v>
      </c>
      <c r="D635">
        <v>0.31333299999999997</v>
      </c>
    </row>
    <row r="636" spans="2:5" hidden="1" x14ac:dyDescent="0.25">
      <c r="B636">
        <v>13</v>
      </c>
      <c r="C636">
        <v>0.7</v>
      </c>
      <c r="D636">
        <v>0.36</v>
      </c>
    </row>
    <row r="637" spans="2:5" hidden="1" x14ac:dyDescent="0.25">
      <c r="B637">
        <v>13</v>
      </c>
      <c r="C637">
        <v>0.7</v>
      </c>
      <c r="D637">
        <v>0.35333300000000001</v>
      </c>
    </row>
    <row r="638" spans="2:5" hidden="1" x14ac:dyDescent="0.25">
      <c r="B638">
        <v>13</v>
      </c>
      <c r="C638">
        <v>0.7</v>
      </c>
      <c r="D638">
        <v>0.346667</v>
      </c>
    </row>
    <row r="639" spans="2:5" hidden="1" x14ac:dyDescent="0.25">
      <c r="B639">
        <v>13</v>
      </c>
      <c r="C639">
        <v>0.8</v>
      </c>
      <c r="D639">
        <v>0.39333299999999999</v>
      </c>
    </row>
    <row r="640" spans="2:5" hidden="1" x14ac:dyDescent="0.25">
      <c r="B640">
        <v>13</v>
      </c>
      <c r="C640">
        <v>0.8</v>
      </c>
      <c r="D640">
        <v>0.35333300000000001</v>
      </c>
    </row>
    <row r="641" spans="2:5" hidden="1" x14ac:dyDescent="0.25">
      <c r="B641">
        <v>13</v>
      </c>
      <c r="C641">
        <v>0.8</v>
      </c>
      <c r="D641">
        <v>0.28000000000000003</v>
      </c>
      <c r="E641">
        <f>AVERAGE(D639:D641)</f>
        <v>0.34222200000000003</v>
      </c>
    </row>
    <row r="642" spans="2:5" hidden="1" x14ac:dyDescent="0.25">
      <c r="B642">
        <v>13</v>
      </c>
      <c r="C642">
        <v>0.9</v>
      </c>
      <c r="D642">
        <v>0.27333299999999999</v>
      </c>
    </row>
    <row r="643" spans="2:5" hidden="1" x14ac:dyDescent="0.25">
      <c r="B643">
        <v>13</v>
      </c>
      <c r="C643">
        <v>0.9</v>
      </c>
      <c r="D643">
        <v>0.26</v>
      </c>
    </row>
    <row r="644" spans="2:5" hidden="1" x14ac:dyDescent="0.25">
      <c r="B644">
        <v>13</v>
      </c>
      <c r="C644">
        <v>0.9</v>
      </c>
      <c r="D644">
        <v>0.30666700000000002</v>
      </c>
    </row>
    <row r="645" spans="2:5" hidden="1" x14ac:dyDescent="0.25">
      <c r="B645">
        <v>13</v>
      </c>
      <c r="C645">
        <v>0.95</v>
      </c>
      <c r="D645">
        <v>0.22666700000000001</v>
      </c>
    </row>
    <row r="646" spans="2:5" hidden="1" x14ac:dyDescent="0.25">
      <c r="B646">
        <v>13</v>
      </c>
      <c r="C646">
        <v>0.95</v>
      </c>
      <c r="D646">
        <v>0.17333299999999999</v>
      </c>
    </row>
    <row r="647" spans="2:5" hidden="1" x14ac:dyDescent="0.25">
      <c r="B647">
        <v>13</v>
      </c>
      <c r="C647">
        <v>0.95</v>
      </c>
      <c r="D647">
        <v>0.2</v>
      </c>
    </row>
    <row r="648" spans="2:5" hidden="1" x14ac:dyDescent="0.25">
      <c r="B648">
        <v>14</v>
      </c>
      <c r="C648">
        <v>0.01</v>
      </c>
      <c r="D648">
        <v>0.36</v>
      </c>
    </row>
    <row r="649" spans="2:5" hidden="1" x14ac:dyDescent="0.25">
      <c r="B649">
        <v>14</v>
      </c>
      <c r="C649">
        <v>0.01</v>
      </c>
      <c r="D649">
        <v>0.346667</v>
      </c>
    </row>
    <row r="650" spans="2:5" hidden="1" x14ac:dyDescent="0.25">
      <c r="B650">
        <v>14</v>
      </c>
      <c r="C650">
        <v>0.01</v>
      </c>
      <c r="D650">
        <v>0.4</v>
      </c>
    </row>
    <row r="651" spans="2:5" hidden="1" x14ac:dyDescent="0.25">
      <c r="B651">
        <v>14</v>
      </c>
      <c r="C651">
        <v>0.01</v>
      </c>
      <c r="D651">
        <v>0.35333300000000001</v>
      </c>
    </row>
    <row r="652" spans="2:5" hidden="1" x14ac:dyDescent="0.25">
      <c r="B652">
        <v>14</v>
      </c>
      <c r="C652">
        <v>2.5000000000000001E-2</v>
      </c>
      <c r="D652">
        <v>0.16</v>
      </c>
    </row>
    <row r="653" spans="2:5" hidden="1" x14ac:dyDescent="0.25">
      <c r="B653">
        <v>14</v>
      </c>
      <c r="C653">
        <v>2.5000000000000001E-2</v>
      </c>
      <c r="D653">
        <v>0.16</v>
      </c>
    </row>
    <row r="654" spans="2:5" hidden="1" x14ac:dyDescent="0.25">
      <c r="B654">
        <v>14</v>
      </c>
      <c r="C654">
        <v>2.5000000000000001E-2</v>
      </c>
      <c r="D654">
        <v>0.16</v>
      </c>
      <c r="E654">
        <f>AVERAGE(D652:D654)</f>
        <v>0.16</v>
      </c>
    </row>
    <row r="655" spans="2:5" hidden="1" x14ac:dyDescent="0.25">
      <c r="B655">
        <v>14</v>
      </c>
      <c r="C655">
        <v>0.05</v>
      </c>
      <c r="D655">
        <v>0.08</v>
      </c>
    </row>
    <row r="656" spans="2:5" hidden="1" x14ac:dyDescent="0.25">
      <c r="B656">
        <v>14</v>
      </c>
      <c r="C656">
        <v>0.05</v>
      </c>
      <c r="D656">
        <v>0.08</v>
      </c>
    </row>
    <row r="657" spans="2:5" hidden="1" x14ac:dyDescent="0.25">
      <c r="B657">
        <v>14</v>
      </c>
      <c r="C657">
        <v>0.05</v>
      </c>
      <c r="D657">
        <v>0.08</v>
      </c>
      <c r="E657">
        <f>AVERAGE(D655:D657)</f>
        <v>0.08</v>
      </c>
    </row>
    <row r="658" spans="2:5" hidden="1" x14ac:dyDescent="0.25">
      <c r="B658">
        <v>14</v>
      </c>
      <c r="C658">
        <v>0.1</v>
      </c>
      <c r="D658">
        <v>0.153333</v>
      </c>
    </row>
    <row r="659" spans="2:5" hidden="1" x14ac:dyDescent="0.25">
      <c r="B659">
        <v>14</v>
      </c>
      <c r="C659">
        <v>0.1</v>
      </c>
      <c r="D659">
        <v>0.126667</v>
      </c>
    </row>
    <row r="660" spans="2:5" hidden="1" x14ac:dyDescent="0.25">
      <c r="B660">
        <v>14</v>
      </c>
      <c r="C660">
        <v>0.1</v>
      </c>
      <c r="D660">
        <v>0.12</v>
      </c>
    </row>
    <row r="661" spans="2:5" hidden="1" x14ac:dyDescent="0.25">
      <c r="B661">
        <v>14</v>
      </c>
      <c r="C661">
        <v>0.1</v>
      </c>
      <c r="D661">
        <v>0.1</v>
      </c>
      <c r="E661">
        <f>AVERAGE(D658:D661)</f>
        <v>0.125</v>
      </c>
    </row>
    <row r="662" spans="2:5" hidden="1" x14ac:dyDescent="0.25">
      <c r="B662">
        <v>14</v>
      </c>
      <c r="C662">
        <v>0.2</v>
      </c>
      <c r="D662">
        <v>0.28000000000000003</v>
      </c>
    </row>
    <row r="663" spans="2:5" hidden="1" x14ac:dyDescent="0.25">
      <c r="B663">
        <v>14</v>
      </c>
      <c r="C663">
        <v>0.2</v>
      </c>
      <c r="D663">
        <v>0.29333300000000001</v>
      </c>
    </row>
    <row r="664" spans="2:5" hidden="1" x14ac:dyDescent="0.25">
      <c r="B664">
        <v>14</v>
      </c>
      <c r="C664">
        <v>0.2</v>
      </c>
      <c r="D664">
        <v>0.27333299999999999</v>
      </c>
    </row>
    <row r="665" spans="2:5" hidden="1" x14ac:dyDescent="0.25">
      <c r="B665">
        <v>14</v>
      </c>
      <c r="C665">
        <v>0.2</v>
      </c>
      <c r="D665">
        <v>0.21333299999999999</v>
      </c>
      <c r="E665">
        <f>AVERAGE(D662:D665)</f>
        <v>0.26499975000000003</v>
      </c>
    </row>
    <row r="666" spans="2:5" hidden="1" x14ac:dyDescent="0.25">
      <c r="B666">
        <v>14</v>
      </c>
      <c r="C666">
        <v>0.3</v>
      </c>
      <c r="D666">
        <v>0.30666700000000002</v>
      </c>
    </row>
    <row r="667" spans="2:5" hidden="1" x14ac:dyDescent="0.25">
      <c r="B667">
        <v>14</v>
      </c>
      <c r="C667">
        <v>0.3</v>
      </c>
      <c r="D667">
        <v>0.346667</v>
      </c>
    </row>
    <row r="668" spans="2:5" hidden="1" x14ac:dyDescent="0.25">
      <c r="B668">
        <v>14</v>
      </c>
      <c r="C668">
        <v>0.3</v>
      </c>
      <c r="D668">
        <v>0.246667</v>
      </c>
    </row>
    <row r="669" spans="2:5" hidden="1" x14ac:dyDescent="0.25">
      <c r="B669">
        <v>14</v>
      </c>
      <c r="C669">
        <v>0.3</v>
      </c>
      <c r="D669">
        <v>0.32</v>
      </c>
      <c r="E669">
        <f>AVERAGE(D666:D669)</f>
        <v>0.30500025000000003</v>
      </c>
    </row>
    <row r="670" spans="2:5" hidden="1" x14ac:dyDescent="0.25">
      <c r="B670">
        <v>14</v>
      </c>
      <c r="C670">
        <v>0.4</v>
      </c>
      <c r="D670">
        <v>0.37333300000000003</v>
      </c>
    </row>
    <row r="671" spans="2:5" hidden="1" x14ac:dyDescent="0.25">
      <c r="B671">
        <v>14</v>
      </c>
      <c r="C671">
        <v>0.4</v>
      </c>
      <c r="D671">
        <v>0.346667</v>
      </c>
    </row>
    <row r="672" spans="2:5" hidden="1" x14ac:dyDescent="0.25">
      <c r="B672">
        <v>14</v>
      </c>
      <c r="C672">
        <v>0.4</v>
      </c>
      <c r="D672">
        <v>0.38666699999999998</v>
      </c>
    </row>
    <row r="673" spans="2:5" hidden="1" x14ac:dyDescent="0.25">
      <c r="B673">
        <v>14</v>
      </c>
      <c r="C673">
        <v>0.4</v>
      </c>
      <c r="D673">
        <v>0.42666700000000002</v>
      </c>
      <c r="E673">
        <f>AVERAGE(D670:D673)</f>
        <v>0.38333349999999999</v>
      </c>
    </row>
    <row r="674" spans="2:5" hidden="1" x14ac:dyDescent="0.25">
      <c r="B674">
        <v>14</v>
      </c>
      <c r="C674">
        <v>0.5</v>
      </c>
      <c r="D674">
        <v>0.42666700000000002</v>
      </c>
    </row>
    <row r="675" spans="2:5" hidden="1" x14ac:dyDescent="0.25">
      <c r="B675">
        <v>14</v>
      </c>
      <c r="C675">
        <v>0.5</v>
      </c>
      <c r="D675">
        <v>0.41333300000000001</v>
      </c>
    </row>
    <row r="676" spans="2:5" hidden="1" x14ac:dyDescent="0.25">
      <c r="B676">
        <v>14</v>
      </c>
      <c r="C676">
        <v>0.5</v>
      </c>
      <c r="D676">
        <v>0.39333299999999999</v>
      </c>
    </row>
    <row r="677" spans="2:5" hidden="1" x14ac:dyDescent="0.25">
      <c r="B677">
        <v>14</v>
      </c>
      <c r="C677">
        <v>0.5</v>
      </c>
      <c r="D677">
        <v>0.34</v>
      </c>
    </row>
    <row r="678" spans="2:5" hidden="1" x14ac:dyDescent="0.25">
      <c r="B678">
        <v>14</v>
      </c>
      <c r="C678">
        <v>0.6</v>
      </c>
      <c r="D678">
        <v>0.31333299999999997</v>
      </c>
    </row>
    <row r="679" spans="2:5" hidden="1" x14ac:dyDescent="0.25">
      <c r="B679">
        <v>14</v>
      </c>
      <c r="C679">
        <v>0.6</v>
      </c>
      <c r="D679">
        <v>0.38666699999999998</v>
      </c>
    </row>
    <row r="680" spans="2:5" hidden="1" x14ac:dyDescent="0.25">
      <c r="B680">
        <v>14</v>
      </c>
      <c r="C680">
        <v>0.6</v>
      </c>
      <c r="D680">
        <v>0.4</v>
      </c>
    </row>
    <row r="681" spans="2:5" hidden="1" x14ac:dyDescent="0.25">
      <c r="B681">
        <v>14</v>
      </c>
      <c r="C681">
        <v>0.6</v>
      </c>
      <c r="D681">
        <v>0.35333300000000001</v>
      </c>
    </row>
    <row r="682" spans="2:5" hidden="1" x14ac:dyDescent="0.25">
      <c r="B682">
        <v>14</v>
      </c>
      <c r="C682">
        <v>0.7</v>
      </c>
      <c r="D682">
        <v>0.38666699999999998</v>
      </c>
    </row>
    <row r="683" spans="2:5" hidden="1" x14ac:dyDescent="0.25">
      <c r="B683">
        <v>14</v>
      </c>
      <c r="C683">
        <v>0.7</v>
      </c>
      <c r="D683">
        <v>0.42666700000000002</v>
      </c>
    </row>
    <row r="684" spans="2:5" hidden="1" x14ac:dyDescent="0.25">
      <c r="B684">
        <v>14</v>
      </c>
      <c r="C684">
        <v>0.7</v>
      </c>
      <c r="D684">
        <v>0.32666699999999999</v>
      </c>
    </row>
    <row r="685" spans="2:5" hidden="1" x14ac:dyDescent="0.25">
      <c r="B685">
        <v>14</v>
      </c>
      <c r="C685">
        <v>0.7</v>
      </c>
      <c r="D685">
        <v>0.29333300000000001</v>
      </c>
    </row>
    <row r="686" spans="2:5" hidden="1" x14ac:dyDescent="0.25">
      <c r="B686">
        <v>14</v>
      </c>
      <c r="C686">
        <v>0.8</v>
      </c>
      <c r="D686">
        <v>0.36666700000000002</v>
      </c>
    </row>
    <row r="687" spans="2:5" hidden="1" x14ac:dyDescent="0.25">
      <c r="B687">
        <v>14</v>
      </c>
      <c r="C687">
        <v>0.8</v>
      </c>
      <c r="D687">
        <v>0.39333299999999999</v>
      </c>
    </row>
    <row r="688" spans="2:5" hidden="1" x14ac:dyDescent="0.25">
      <c r="B688">
        <v>14</v>
      </c>
      <c r="C688">
        <v>0.8</v>
      </c>
      <c r="D688">
        <v>0.33333299999999999</v>
      </c>
      <c r="E688">
        <f>AVERAGE(D686:D688)</f>
        <v>0.36444433333333331</v>
      </c>
    </row>
    <row r="689" spans="2:5" hidden="1" x14ac:dyDescent="0.25">
      <c r="B689">
        <v>14</v>
      </c>
      <c r="C689">
        <v>0.9</v>
      </c>
      <c r="D689">
        <v>0.25333299999999997</v>
      </c>
    </row>
    <row r="690" spans="2:5" hidden="1" x14ac:dyDescent="0.25">
      <c r="B690">
        <v>14</v>
      </c>
      <c r="C690">
        <v>0.9</v>
      </c>
      <c r="D690">
        <v>0.26666699999999999</v>
      </c>
    </row>
    <row r="691" spans="2:5" hidden="1" x14ac:dyDescent="0.25">
      <c r="B691">
        <v>14</v>
      </c>
      <c r="C691">
        <v>0.9</v>
      </c>
      <c r="D691">
        <v>0.32666699999999999</v>
      </c>
    </row>
    <row r="692" spans="2:5" hidden="1" x14ac:dyDescent="0.25">
      <c r="B692">
        <v>14</v>
      </c>
      <c r="C692">
        <v>0.95</v>
      </c>
      <c r="D692">
        <v>0.20666699999999999</v>
      </c>
    </row>
    <row r="693" spans="2:5" hidden="1" x14ac:dyDescent="0.25">
      <c r="B693">
        <v>14</v>
      </c>
      <c r="C693">
        <v>0.95</v>
      </c>
      <c r="D693">
        <v>0.21333299999999999</v>
      </c>
    </row>
    <row r="694" spans="2:5" hidden="1" x14ac:dyDescent="0.25">
      <c r="B694">
        <v>14</v>
      </c>
      <c r="C694">
        <v>0.95</v>
      </c>
      <c r="D694">
        <v>0.25333299999999997</v>
      </c>
    </row>
    <row r="695" spans="2:5" hidden="1" x14ac:dyDescent="0.25">
      <c r="B695">
        <v>15</v>
      </c>
      <c r="C695">
        <v>0.01</v>
      </c>
      <c r="D695">
        <v>0.36666700000000002</v>
      </c>
    </row>
    <row r="696" spans="2:5" hidden="1" x14ac:dyDescent="0.25">
      <c r="B696">
        <v>15</v>
      </c>
      <c r="C696">
        <v>0.01</v>
      </c>
      <c r="D696">
        <v>0.39333299999999999</v>
      </c>
    </row>
    <row r="697" spans="2:5" hidden="1" x14ac:dyDescent="0.25">
      <c r="B697">
        <v>15</v>
      </c>
      <c r="C697">
        <v>0.01</v>
      </c>
      <c r="D697">
        <v>0.35333300000000001</v>
      </c>
    </row>
    <row r="698" spans="2:5" hidden="1" x14ac:dyDescent="0.25">
      <c r="B698">
        <v>15</v>
      </c>
      <c r="C698">
        <v>0.01</v>
      </c>
      <c r="D698">
        <v>0.38</v>
      </c>
    </row>
    <row r="699" spans="2:5" hidden="1" x14ac:dyDescent="0.25">
      <c r="B699">
        <v>15</v>
      </c>
      <c r="C699">
        <v>2.5000000000000001E-2</v>
      </c>
      <c r="D699">
        <v>0.16</v>
      </c>
    </row>
    <row r="700" spans="2:5" hidden="1" x14ac:dyDescent="0.25">
      <c r="B700">
        <v>15</v>
      </c>
      <c r="C700">
        <v>2.5000000000000001E-2</v>
      </c>
      <c r="D700">
        <v>0.16</v>
      </c>
    </row>
    <row r="701" spans="2:5" hidden="1" x14ac:dyDescent="0.25">
      <c r="B701">
        <v>15</v>
      </c>
      <c r="C701">
        <v>2.5000000000000001E-2</v>
      </c>
      <c r="D701">
        <v>0.16</v>
      </c>
      <c r="E701">
        <f>AVERAGE(D699:D701)</f>
        <v>0.16</v>
      </c>
    </row>
    <row r="702" spans="2:5" hidden="1" x14ac:dyDescent="0.25">
      <c r="B702">
        <v>15</v>
      </c>
      <c r="C702">
        <v>0.05</v>
      </c>
      <c r="D702">
        <v>0.08</v>
      </c>
    </row>
    <row r="703" spans="2:5" hidden="1" x14ac:dyDescent="0.25">
      <c r="B703">
        <v>15</v>
      </c>
      <c r="C703">
        <v>0.05</v>
      </c>
      <c r="D703">
        <v>0.08</v>
      </c>
    </row>
    <row r="704" spans="2:5" hidden="1" x14ac:dyDescent="0.25">
      <c r="B704">
        <v>15</v>
      </c>
      <c r="C704">
        <v>0.05</v>
      </c>
      <c r="D704">
        <v>0.08</v>
      </c>
      <c r="E704">
        <f>AVERAGE(D702:D704)</f>
        <v>0.08</v>
      </c>
    </row>
    <row r="705" spans="2:5" hidden="1" x14ac:dyDescent="0.25">
      <c r="B705">
        <v>15</v>
      </c>
      <c r="C705">
        <v>0.1</v>
      </c>
      <c r="D705">
        <v>9.3333299999999994E-2</v>
      </c>
    </row>
    <row r="706" spans="2:5" hidden="1" x14ac:dyDescent="0.25">
      <c r="B706">
        <v>15</v>
      </c>
      <c r="C706">
        <v>0.1</v>
      </c>
      <c r="D706">
        <v>0.1</v>
      </c>
    </row>
    <row r="707" spans="2:5" hidden="1" x14ac:dyDescent="0.25">
      <c r="B707">
        <v>15</v>
      </c>
      <c r="C707">
        <v>0.1</v>
      </c>
      <c r="D707">
        <v>0.113333</v>
      </c>
    </row>
    <row r="708" spans="2:5" hidden="1" x14ac:dyDescent="0.25">
      <c r="B708">
        <v>15</v>
      </c>
      <c r="C708">
        <v>0.1</v>
      </c>
      <c r="D708">
        <v>8.6666699999999999E-2</v>
      </c>
      <c r="E708">
        <f>AVERAGE(D705:D708)</f>
        <v>9.8333249999999997E-2</v>
      </c>
    </row>
    <row r="709" spans="2:5" hidden="1" x14ac:dyDescent="0.25">
      <c r="B709">
        <v>15</v>
      </c>
      <c r="C709">
        <v>0.2</v>
      </c>
      <c r="D709">
        <v>0.25333299999999997</v>
      </c>
    </row>
    <row r="710" spans="2:5" hidden="1" x14ac:dyDescent="0.25">
      <c r="B710">
        <v>15</v>
      </c>
      <c r="C710">
        <v>0.2</v>
      </c>
      <c r="D710">
        <v>0.153333</v>
      </c>
    </row>
    <row r="711" spans="2:5" hidden="1" x14ac:dyDescent="0.25">
      <c r="B711">
        <v>15</v>
      </c>
      <c r="C711">
        <v>0.2</v>
      </c>
      <c r="D711">
        <v>0.186667</v>
      </c>
    </row>
    <row r="712" spans="2:5" hidden="1" x14ac:dyDescent="0.25">
      <c r="B712">
        <v>15</v>
      </c>
      <c r="C712">
        <v>0.2</v>
      </c>
      <c r="D712">
        <v>0.22</v>
      </c>
      <c r="E712">
        <f>AVERAGE(D709:D712)</f>
        <v>0.20333324999999999</v>
      </c>
    </row>
    <row r="713" spans="2:5" hidden="1" x14ac:dyDescent="0.25">
      <c r="B713">
        <v>15</v>
      </c>
      <c r="C713">
        <v>0.3</v>
      </c>
      <c r="D713">
        <v>0.30666700000000002</v>
      </c>
    </row>
    <row r="714" spans="2:5" hidden="1" x14ac:dyDescent="0.25">
      <c r="B714">
        <v>15</v>
      </c>
      <c r="C714">
        <v>0.3</v>
      </c>
      <c r="D714">
        <v>0.37333300000000003</v>
      </c>
    </row>
    <row r="715" spans="2:5" hidden="1" x14ac:dyDescent="0.25">
      <c r="B715">
        <v>15</v>
      </c>
      <c r="C715">
        <v>0.3</v>
      </c>
      <c r="D715">
        <v>0.28000000000000003</v>
      </c>
    </row>
    <row r="716" spans="2:5" hidden="1" x14ac:dyDescent="0.25">
      <c r="B716">
        <v>15</v>
      </c>
      <c r="C716">
        <v>0.3</v>
      </c>
      <c r="D716">
        <v>0.35333300000000001</v>
      </c>
      <c r="E716">
        <f>AVERAGE(D713:D716)</f>
        <v>0.32833325000000002</v>
      </c>
    </row>
    <row r="717" spans="2:5" hidden="1" x14ac:dyDescent="0.25">
      <c r="B717">
        <v>15</v>
      </c>
      <c r="C717">
        <v>0.4</v>
      </c>
      <c r="D717">
        <v>0.41333300000000001</v>
      </c>
    </row>
    <row r="718" spans="2:5" hidden="1" x14ac:dyDescent="0.25">
      <c r="B718">
        <v>15</v>
      </c>
      <c r="C718">
        <v>0.4</v>
      </c>
      <c r="D718">
        <v>0.32</v>
      </c>
    </row>
    <row r="719" spans="2:5" hidden="1" x14ac:dyDescent="0.25">
      <c r="B719">
        <v>15</v>
      </c>
      <c r="C719">
        <v>0.4</v>
      </c>
      <c r="D719">
        <v>0.36</v>
      </c>
    </row>
    <row r="720" spans="2:5" hidden="1" x14ac:dyDescent="0.25">
      <c r="B720">
        <v>15</v>
      </c>
      <c r="C720">
        <v>0.4</v>
      </c>
      <c r="D720">
        <v>0.35333300000000001</v>
      </c>
      <c r="E720">
        <f>AVERAGE(D717:D720)</f>
        <v>0.3616665</v>
      </c>
    </row>
    <row r="721" spans="2:5" hidden="1" x14ac:dyDescent="0.25">
      <c r="B721">
        <v>15</v>
      </c>
      <c r="C721">
        <v>0.5</v>
      </c>
      <c r="D721">
        <v>0.33333299999999999</v>
      </c>
    </row>
    <row r="722" spans="2:5" hidden="1" x14ac:dyDescent="0.25">
      <c r="B722">
        <v>15</v>
      </c>
      <c r="C722">
        <v>0.5</v>
      </c>
      <c r="D722">
        <v>0.4</v>
      </c>
    </row>
    <row r="723" spans="2:5" hidden="1" x14ac:dyDescent="0.25">
      <c r="B723">
        <v>15</v>
      </c>
      <c r="C723">
        <v>0.5</v>
      </c>
      <c r="D723">
        <v>0.346667</v>
      </c>
    </row>
    <row r="724" spans="2:5" hidden="1" x14ac:dyDescent="0.25">
      <c r="B724">
        <v>15</v>
      </c>
      <c r="C724">
        <v>0.5</v>
      </c>
      <c r="D724">
        <v>0.29333300000000001</v>
      </c>
    </row>
    <row r="725" spans="2:5" hidden="1" x14ac:dyDescent="0.25">
      <c r="B725">
        <v>15</v>
      </c>
      <c r="C725">
        <v>0.6</v>
      </c>
      <c r="D725">
        <v>0.39333299999999999</v>
      </c>
    </row>
    <row r="726" spans="2:5" hidden="1" x14ac:dyDescent="0.25">
      <c r="B726">
        <v>15</v>
      </c>
      <c r="C726">
        <v>0.6</v>
      </c>
      <c r="D726">
        <v>0.39333299999999999</v>
      </c>
    </row>
    <row r="727" spans="2:5" hidden="1" x14ac:dyDescent="0.25">
      <c r="B727">
        <v>15</v>
      </c>
      <c r="C727">
        <v>0.6</v>
      </c>
      <c r="D727">
        <v>0.37333300000000003</v>
      </c>
    </row>
    <row r="728" spans="2:5" hidden="1" x14ac:dyDescent="0.25">
      <c r="B728">
        <v>15</v>
      </c>
      <c r="C728">
        <v>0.6</v>
      </c>
      <c r="D728">
        <v>0.38</v>
      </c>
    </row>
    <row r="729" spans="2:5" hidden="1" x14ac:dyDescent="0.25">
      <c r="B729">
        <v>15</v>
      </c>
      <c r="C729">
        <v>0.7</v>
      </c>
      <c r="D729">
        <v>0.33333299999999999</v>
      </c>
    </row>
    <row r="730" spans="2:5" hidden="1" x14ac:dyDescent="0.25">
      <c r="B730">
        <v>15</v>
      </c>
      <c r="C730">
        <v>0.7</v>
      </c>
      <c r="D730">
        <v>0.38666699999999998</v>
      </c>
    </row>
    <row r="731" spans="2:5" hidden="1" x14ac:dyDescent="0.25">
      <c r="B731">
        <v>15</v>
      </c>
      <c r="C731">
        <v>0.7</v>
      </c>
      <c r="D731">
        <v>0.346667</v>
      </c>
    </row>
    <row r="732" spans="2:5" hidden="1" x14ac:dyDescent="0.25">
      <c r="B732">
        <v>15</v>
      </c>
      <c r="C732">
        <v>0.7</v>
      </c>
      <c r="D732">
        <v>0.32666699999999999</v>
      </c>
    </row>
    <row r="733" spans="2:5" hidden="1" x14ac:dyDescent="0.25">
      <c r="B733">
        <v>15</v>
      </c>
      <c r="C733">
        <v>0.8</v>
      </c>
      <c r="D733">
        <v>0.36666700000000002</v>
      </c>
    </row>
    <row r="734" spans="2:5" hidden="1" x14ac:dyDescent="0.25">
      <c r="B734">
        <v>15</v>
      </c>
      <c r="C734">
        <v>0.8</v>
      </c>
      <c r="D734">
        <v>0.35333300000000001</v>
      </c>
    </row>
    <row r="735" spans="2:5" hidden="1" x14ac:dyDescent="0.25">
      <c r="B735">
        <v>15</v>
      </c>
      <c r="C735">
        <v>0.8</v>
      </c>
      <c r="D735">
        <v>0.37333300000000003</v>
      </c>
      <c r="E735">
        <f>AVERAGE(D733:D735)</f>
        <v>0.36444433333333331</v>
      </c>
    </row>
    <row r="736" spans="2:5" hidden="1" x14ac:dyDescent="0.25">
      <c r="B736">
        <v>15</v>
      </c>
      <c r="C736">
        <v>0.9</v>
      </c>
      <c r="D736">
        <v>0.26666699999999999</v>
      </c>
    </row>
    <row r="737" spans="2:5" hidden="1" x14ac:dyDescent="0.25">
      <c r="B737">
        <v>15</v>
      </c>
      <c r="C737">
        <v>0.9</v>
      </c>
      <c r="D737">
        <v>0.26666699999999999</v>
      </c>
    </row>
    <row r="738" spans="2:5" hidden="1" x14ac:dyDescent="0.25">
      <c r="B738">
        <v>15</v>
      </c>
      <c r="C738">
        <v>0.9</v>
      </c>
      <c r="D738">
        <v>0.23333300000000001</v>
      </c>
    </row>
    <row r="739" spans="2:5" hidden="1" x14ac:dyDescent="0.25">
      <c r="B739">
        <v>15</v>
      </c>
      <c r="C739">
        <v>0.95</v>
      </c>
      <c r="D739">
        <v>0.21333299999999999</v>
      </c>
    </row>
    <row r="740" spans="2:5" hidden="1" x14ac:dyDescent="0.25">
      <c r="B740">
        <v>15</v>
      </c>
      <c r="C740">
        <v>0.95</v>
      </c>
      <c r="D740">
        <v>0.186667</v>
      </c>
    </row>
    <row r="741" spans="2:5" hidden="1" x14ac:dyDescent="0.25">
      <c r="B741">
        <v>15</v>
      </c>
      <c r="C741">
        <v>0.95</v>
      </c>
      <c r="D741">
        <v>0.21333299999999999</v>
      </c>
    </row>
    <row r="742" spans="2:5" hidden="1" x14ac:dyDescent="0.25">
      <c r="B742">
        <v>16</v>
      </c>
      <c r="C742">
        <v>0.01</v>
      </c>
      <c r="D742">
        <v>0.36</v>
      </c>
    </row>
    <row r="743" spans="2:5" hidden="1" x14ac:dyDescent="0.25">
      <c r="B743">
        <v>16</v>
      </c>
      <c r="C743">
        <v>0.01</v>
      </c>
      <c r="D743">
        <v>0.38666699999999998</v>
      </c>
    </row>
    <row r="744" spans="2:5" hidden="1" x14ac:dyDescent="0.25">
      <c r="B744">
        <v>16</v>
      </c>
      <c r="C744">
        <v>0.01</v>
      </c>
      <c r="D744">
        <v>0.36</v>
      </c>
    </row>
    <row r="745" spans="2:5" hidden="1" x14ac:dyDescent="0.25">
      <c r="B745">
        <v>16</v>
      </c>
      <c r="C745">
        <v>0.01</v>
      </c>
      <c r="D745">
        <v>0.4</v>
      </c>
    </row>
    <row r="746" spans="2:5" hidden="1" x14ac:dyDescent="0.25">
      <c r="B746">
        <v>16</v>
      </c>
      <c r="C746">
        <v>2.5000000000000001E-2</v>
      </c>
      <c r="D746">
        <v>0.16</v>
      </c>
    </row>
    <row r="747" spans="2:5" hidden="1" x14ac:dyDescent="0.25">
      <c r="B747">
        <v>16</v>
      </c>
      <c r="C747">
        <v>2.5000000000000001E-2</v>
      </c>
      <c r="D747">
        <v>0.16</v>
      </c>
    </row>
    <row r="748" spans="2:5" hidden="1" x14ac:dyDescent="0.25">
      <c r="B748">
        <v>16</v>
      </c>
      <c r="C748">
        <v>2.5000000000000001E-2</v>
      </c>
      <c r="D748">
        <v>0.16</v>
      </c>
      <c r="E748">
        <f>AVERAGE(D746:D748)</f>
        <v>0.16</v>
      </c>
    </row>
    <row r="749" spans="2:5" hidden="1" x14ac:dyDescent="0.25">
      <c r="B749">
        <v>16</v>
      </c>
      <c r="C749">
        <v>0.05</v>
      </c>
      <c r="D749">
        <v>0.08</v>
      </c>
    </row>
    <row r="750" spans="2:5" hidden="1" x14ac:dyDescent="0.25">
      <c r="B750">
        <v>16</v>
      </c>
      <c r="C750">
        <v>0.05</v>
      </c>
      <c r="D750">
        <v>0.08</v>
      </c>
    </row>
    <row r="751" spans="2:5" hidden="1" x14ac:dyDescent="0.25">
      <c r="B751">
        <v>16</v>
      </c>
      <c r="C751">
        <v>0.05</v>
      </c>
      <c r="D751">
        <v>0.08</v>
      </c>
      <c r="E751">
        <f>AVERAGE(D749:D751)</f>
        <v>0.08</v>
      </c>
    </row>
    <row r="752" spans="2:5" hidden="1" x14ac:dyDescent="0.25">
      <c r="B752">
        <v>16</v>
      </c>
      <c r="C752">
        <v>0.1</v>
      </c>
      <c r="D752">
        <v>0.1</v>
      </c>
    </row>
    <row r="753" spans="2:5" hidden="1" x14ac:dyDescent="0.25">
      <c r="B753">
        <v>16</v>
      </c>
      <c r="C753">
        <v>0.1</v>
      </c>
      <c r="D753">
        <v>8.6666699999999999E-2</v>
      </c>
    </row>
    <row r="754" spans="2:5" hidden="1" x14ac:dyDescent="0.25">
      <c r="B754">
        <v>16</v>
      </c>
      <c r="C754">
        <v>0.1</v>
      </c>
      <c r="D754">
        <v>8.6666699999999999E-2</v>
      </c>
    </row>
    <row r="755" spans="2:5" hidden="1" x14ac:dyDescent="0.25">
      <c r="B755">
        <v>16</v>
      </c>
      <c r="C755">
        <v>0.1</v>
      </c>
      <c r="D755">
        <v>6.6666699999999995E-2</v>
      </c>
      <c r="E755">
        <f>AVERAGE(D752:D755)</f>
        <v>8.5000025000000007E-2</v>
      </c>
    </row>
    <row r="756" spans="2:5" hidden="1" x14ac:dyDescent="0.25">
      <c r="B756">
        <v>16</v>
      </c>
      <c r="C756">
        <v>0.2</v>
      </c>
      <c r="D756">
        <v>0.193333</v>
      </c>
    </row>
    <row r="757" spans="2:5" hidden="1" x14ac:dyDescent="0.25">
      <c r="B757">
        <v>16</v>
      </c>
      <c r="C757">
        <v>0.2</v>
      </c>
      <c r="D757">
        <v>0.186667</v>
      </c>
    </row>
    <row r="758" spans="2:5" hidden="1" x14ac:dyDescent="0.25">
      <c r="B758">
        <v>16</v>
      </c>
      <c r="C758">
        <v>0.2</v>
      </c>
      <c r="D758">
        <v>0.27333299999999999</v>
      </c>
    </row>
    <row r="759" spans="2:5" hidden="1" x14ac:dyDescent="0.25">
      <c r="B759">
        <v>16</v>
      </c>
      <c r="C759">
        <v>0.2</v>
      </c>
      <c r="D759">
        <v>0.2</v>
      </c>
      <c r="E759">
        <f>AVERAGE(D756:D759)</f>
        <v>0.21333324999999997</v>
      </c>
    </row>
    <row r="760" spans="2:5" hidden="1" x14ac:dyDescent="0.25">
      <c r="B760">
        <v>16</v>
      </c>
      <c r="C760">
        <v>0.3</v>
      </c>
      <c r="D760">
        <v>0.31333299999999997</v>
      </c>
    </row>
    <row r="761" spans="2:5" hidden="1" x14ac:dyDescent="0.25">
      <c r="B761">
        <v>16</v>
      </c>
      <c r="C761">
        <v>0.3</v>
      </c>
      <c r="D761">
        <v>0.38</v>
      </c>
    </row>
    <row r="762" spans="2:5" hidden="1" x14ac:dyDescent="0.25">
      <c r="B762">
        <v>16</v>
      </c>
      <c r="C762">
        <v>0.3</v>
      </c>
      <c r="D762">
        <v>0.35333300000000001</v>
      </c>
    </row>
    <row r="763" spans="2:5" hidden="1" x14ac:dyDescent="0.25">
      <c r="B763">
        <v>16</v>
      </c>
      <c r="C763">
        <v>0.3</v>
      </c>
      <c r="D763">
        <v>0.24</v>
      </c>
      <c r="E763">
        <f>AVERAGE(D760:D763)</f>
        <v>0.32166650000000002</v>
      </c>
    </row>
    <row r="764" spans="2:5" hidden="1" x14ac:dyDescent="0.25">
      <c r="B764">
        <v>16</v>
      </c>
      <c r="C764">
        <v>0.4</v>
      </c>
      <c r="D764">
        <v>0.32666699999999999</v>
      </c>
    </row>
    <row r="765" spans="2:5" hidden="1" x14ac:dyDescent="0.25">
      <c r="B765">
        <v>16</v>
      </c>
      <c r="C765">
        <v>0.4</v>
      </c>
      <c r="D765">
        <v>0.33333299999999999</v>
      </c>
    </row>
    <row r="766" spans="2:5" hidden="1" x14ac:dyDescent="0.25">
      <c r="B766">
        <v>16</v>
      </c>
      <c r="C766">
        <v>0.4</v>
      </c>
      <c r="D766">
        <v>0.41333300000000001</v>
      </c>
    </row>
    <row r="767" spans="2:5" hidden="1" x14ac:dyDescent="0.25">
      <c r="B767">
        <v>16</v>
      </c>
      <c r="C767">
        <v>0.4</v>
      </c>
      <c r="D767">
        <v>0.36666700000000002</v>
      </c>
      <c r="E767">
        <f>AVERAGE(D764:D767)</f>
        <v>0.36</v>
      </c>
    </row>
    <row r="768" spans="2:5" hidden="1" x14ac:dyDescent="0.25">
      <c r="B768">
        <v>16</v>
      </c>
      <c r="C768">
        <v>0.5</v>
      </c>
      <c r="D768">
        <v>0.34</v>
      </c>
    </row>
    <row r="769" spans="2:5" hidden="1" x14ac:dyDescent="0.25">
      <c r="B769">
        <v>16</v>
      </c>
      <c r="C769">
        <v>0.5</v>
      </c>
      <c r="D769">
        <v>0.36666700000000002</v>
      </c>
    </row>
    <row r="770" spans="2:5" hidden="1" x14ac:dyDescent="0.25">
      <c r="B770">
        <v>16</v>
      </c>
      <c r="C770">
        <v>0.5</v>
      </c>
      <c r="D770">
        <v>0.36</v>
      </c>
    </row>
    <row r="771" spans="2:5" hidden="1" x14ac:dyDescent="0.25">
      <c r="B771">
        <v>16</v>
      </c>
      <c r="C771">
        <v>0.5</v>
      </c>
      <c r="D771">
        <v>0.42</v>
      </c>
    </row>
    <row r="772" spans="2:5" hidden="1" x14ac:dyDescent="0.25">
      <c r="B772">
        <v>16</v>
      </c>
      <c r="C772">
        <v>0.6</v>
      </c>
      <c r="D772">
        <v>0.36</v>
      </c>
    </row>
    <row r="773" spans="2:5" hidden="1" x14ac:dyDescent="0.25">
      <c r="B773">
        <v>16</v>
      </c>
      <c r="C773">
        <v>0.6</v>
      </c>
      <c r="D773">
        <v>0.39333299999999999</v>
      </c>
    </row>
    <row r="774" spans="2:5" hidden="1" x14ac:dyDescent="0.25">
      <c r="B774">
        <v>16</v>
      </c>
      <c r="C774">
        <v>0.6</v>
      </c>
      <c r="D774">
        <v>0.4</v>
      </c>
    </row>
    <row r="775" spans="2:5" hidden="1" x14ac:dyDescent="0.25">
      <c r="B775">
        <v>16</v>
      </c>
      <c r="C775">
        <v>0.6</v>
      </c>
      <c r="D775">
        <v>0.346667</v>
      </c>
    </row>
    <row r="776" spans="2:5" hidden="1" x14ac:dyDescent="0.25">
      <c r="B776">
        <v>16</v>
      </c>
      <c r="C776">
        <v>0.7</v>
      </c>
      <c r="D776">
        <v>0.41333300000000001</v>
      </c>
    </row>
    <row r="777" spans="2:5" hidden="1" x14ac:dyDescent="0.25">
      <c r="B777">
        <v>16</v>
      </c>
      <c r="C777">
        <v>0.7</v>
      </c>
      <c r="D777">
        <v>0.45333299999999999</v>
      </c>
    </row>
    <row r="778" spans="2:5" hidden="1" x14ac:dyDescent="0.25">
      <c r="B778">
        <v>16</v>
      </c>
      <c r="C778">
        <v>0.7</v>
      </c>
      <c r="D778">
        <v>0.35333300000000001</v>
      </c>
    </row>
    <row r="779" spans="2:5" hidden="1" x14ac:dyDescent="0.25">
      <c r="B779">
        <v>16</v>
      </c>
      <c r="C779">
        <v>0.7</v>
      </c>
      <c r="D779">
        <v>0.35333300000000001</v>
      </c>
    </row>
    <row r="780" spans="2:5" hidden="1" x14ac:dyDescent="0.25">
      <c r="B780">
        <v>16</v>
      </c>
      <c r="C780">
        <v>0.8</v>
      </c>
      <c r="D780">
        <v>0.37333300000000003</v>
      </c>
    </row>
    <row r="781" spans="2:5" hidden="1" x14ac:dyDescent="0.25">
      <c r="B781">
        <v>16</v>
      </c>
      <c r="C781">
        <v>0.8</v>
      </c>
      <c r="D781">
        <v>0.29333300000000001</v>
      </c>
    </row>
    <row r="782" spans="2:5" hidden="1" x14ac:dyDescent="0.25">
      <c r="B782">
        <v>16</v>
      </c>
      <c r="C782">
        <v>0.8</v>
      </c>
      <c r="D782">
        <v>0.36666700000000002</v>
      </c>
      <c r="E782">
        <f>AVERAGE(D780:D782)</f>
        <v>0.34444433333333335</v>
      </c>
    </row>
    <row r="783" spans="2:5" hidden="1" x14ac:dyDescent="0.25">
      <c r="B783">
        <v>16</v>
      </c>
      <c r="C783">
        <v>0.9</v>
      </c>
      <c r="D783">
        <v>0.27333299999999999</v>
      </c>
    </row>
    <row r="784" spans="2:5" hidden="1" x14ac:dyDescent="0.25">
      <c r="B784">
        <v>16</v>
      </c>
      <c r="C784">
        <v>0.9</v>
      </c>
      <c r="D784">
        <v>0.32666699999999999</v>
      </c>
    </row>
    <row r="785" spans="2:5" hidden="1" x14ac:dyDescent="0.25">
      <c r="B785">
        <v>16</v>
      </c>
      <c r="C785">
        <v>0.9</v>
      </c>
      <c r="D785">
        <v>0.246667</v>
      </c>
    </row>
    <row r="786" spans="2:5" hidden="1" x14ac:dyDescent="0.25">
      <c r="B786">
        <v>16</v>
      </c>
      <c r="C786">
        <v>0.95</v>
      </c>
      <c r="D786">
        <v>0.20666699999999999</v>
      </c>
    </row>
    <row r="787" spans="2:5" hidden="1" x14ac:dyDescent="0.25">
      <c r="B787">
        <v>16</v>
      </c>
      <c r="C787">
        <v>0.95</v>
      </c>
      <c r="D787">
        <v>0.2</v>
      </c>
    </row>
    <row r="788" spans="2:5" hidden="1" x14ac:dyDescent="0.25">
      <c r="B788">
        <v>16</v>
      </c>
      <c r="C788">
        <v>0.95</v>
      </c>
      <c r="D788">
        <v>0.22</v>
      </c>
    </row>
    <row r="789" spans="2:5" hidden="1" x14ac:dyDescent="0.25">
      <c r="B789">
        <v>17</v>
      </c>
      <c r="C789">
        <v>0.01</v>
      </c>
      <c r="D789">
        <v>0.38</v>
      </c>
    </row>
    <row r="790" spans="2:5" hidden="1" x14ac:dyDescent="0.25">
      <c r="B790">
        <v>17</v>
      </c>
      <c r="C790">
        <v>0.01</v>
      </c>
      <c r="D790">
        <v>0.36666700000000002</v>
      </c>
    </row>
    <row r="791" spans="2:5" hidden="1" x14ac:dyDescent="0.25">
      <c r="B791">
        <v>17</v>
      </c>
      <c r="C791">
        <v>0.01</v>
      </c>
      <c r="D791">
        <v>0.39333299999999999</v>
      </c>
    </row>
    <row r="792" spans="2:5" hidden="1" x14ac:dyDescent="0.25">
      <c r="B792">
        <v>17</v>
      </c>
      <c r="C792">
        <v>0.01</v>
      </c>
      <c r="D792">
        <v>0.38</v>
      </c>
    </row>
    <row r="793" spans="2:5" hidden="1" x14ac:dyDescent="0.25">
      <c r="B793">
        <v>17</v>
      </c>
      <c r="C793">
        <v>2.5000000000000001E-2</v>
      </c>
      <c r="D793">
        <v>0.16</v>
      </c>
    </row>
    <row r="794" spans="2:5" hidden="1" x14ac:dyDescent="0.25">
      <c r="B794">
        <v>17</v>
      </c>
      <c r="C794">
        <v>2.5000000000000001E-2</v>
      </c>
      <c r="D794">
        <v>0.16</v>
      </c>
    </row>
    <row r="795" spans="2:5" hidden="1" x14ac:dyDescent="0.25">
      <c r="B795">
        <v>17</v>
      </c>
      <c r="C795">
        <v>2.5000000000000001E-2</v>
      </c>
      <c r="D795">
        <v>0.16</v>
      </c>
      <c r="E795">
        <f>AVERAGE(D793:D795)</f>
        <v>0.16</v>
      </c>
    </row>
    <row r="796" spans="2:5" hidden="1" x14ac:dyDescent="0.25">
      <c r="B796">
        <v>17</v>
      </c>
      <c r="C796">
        <v>0.05</v>
      </c>
      <c r="D796">
        <v>0.08</v>
      </c>
    </row>
    <row r="797" spans="2:5" hidden="1" x14ac:dyDescent="0.25">
      <c r="B797">
        <v>17</v>
      </c>
      <c r="C797">
        <v>0.05</v>
      </c>
      <c r="D797">
        <v>0.08</v>
      </c>
    </row>
    <row r="798" spans="2:5" hidden="1" x14ac:dyDescent="0.25">
      <c r="B798">
        <v>17</v>
      </c>
      <c r="C798">
        <v>0.05</v>
      </c>
      <c r="D798">
        <v>0.08</v>
      </c>
      <c r="E798">
        <f>AVERAGE(D796:D798)</f>
        <v>0.08</v>
      </c>
    </row>
    <row r="799" spans="2:5" hidden="1" x14ac:dyDescent="0.25">
      <c r="B799">
        <v>17</v>
      </c>
      <c r="C799">
        <v>0.1</v>
      </c>
      <c r="D799">
        <v>0.13333300000000001</v>
      </c>
    </row>
    <row r="800" spans="2:5" hidden="1" x14ac:dyDescent="0.25">
      <c r="B800">
        <v>17</v>
      </c>
      <c r="C800">
        <v>0.1</v>
      </c>
      <c r="D800">
        <v>0.106667</v>
      </c>
    </row>
    <row r="801" spans="2:5" hidden="1" x14ac:dyDescent="0.25">
      <c r="B801">
        <v>17</v>
      </c>
      <c r="C801">
        <v>0.1</v>
      </c>
      <c r="D801">
        <v>6.6666699999999995E-2</v>
      </c>
    </row>
    <row r="802" spans="2:5" hidden="1" x14ac:dyDescent="0.25">
      <c r="B802">
        <v>17</v>
      </c>
      <c r="C802">
        <v>0.1</v>
      </c>
      <c r="D802">
        <v>7.3333300000000004E-2</v>
      </c>
      <c r="E802">
        <f>AVERAGE(D799:D802)</f>
        <v>9.4999999999999987E-2</v>
      </c>
    </row>
    <row r="803" spans="2:5" hidden="1" x14ac:dyDescent="0.25">
      <c r="B803">
        <v>17</v>
      </c>
      <c r="C803">
        <v>0.2</v>
      </c>
      <c r="D803">
        <v>0.186667</v>
      </c>
    </row>
    <row r="804" spans="2:5" hidden="1" x14ac:dyDescent="0.25">
      <c r="B804">
        <v>17</v>
      </c>
      <c r="C804">
        <v>0.2</v>
      </c>
      <c r="D804">
        <v>0.16666700000000001</v>
      </c>
    </row>
    <row r="805" spans="2:5" hidden="1" x14ac:dyDescent="0.25">
      <c r="B805">
        <v>17</v>
      </c>
      <c r="C805">
        <v>0.2</v>
      </c>
      <c r="D805">
        <v>0.17333299999999999</v>
      </c>
    </row>
    <row r="806" spans="2:5" hidden="1" x14ac:dyDescent="0.25">
      <c r="B806">
        <v>17</v>
      </c>
      <c r="C806">
        <v>0.2</v>
      </c>
      <c r="D806">
        <v>0.193333</v>
      </c>
      <c r="E806">
        <f>AVERAGE(D803:D806)</f>
        <v>0.18</v>
      </c>
    </row>
    <row r="807" spans="2:5" hidden="1" x14ac:dyDescent="0.25">
      <c r="B807">
        <v>17</v>
      </c>
      <c r="C807">
        <v>0.3</v>
      </c>
      <c r="D807">
        <v>0.346667</v>
      </c>
    </row>
    <row r="808" spans="2:5" hidden="1" x14ac:dyDescent="0.25">
      <c r="B808">
        <v>17</v>
      </c>
      <c r="C808">
        <v>0.3</v>
      </c>
      <c r="D808">
        <v>0.246667</v>
      </c>
    </row>
    <row r="809" spans="2:5" hidden="1" x14ac:dyDescent="0.25">
      <c r="B809">
        <v>17</v>
      </c>
      <c r="C809">
        <v>0.3</v>
      </c>
      <c r="D809">
        <v>0.31333299999999997</v>
      </c>
    </row>
    <row r="810" spans="2:5" hidden="1" x14ac:dyDescent="0.25">
      <c r="B810">
        <v>17</v>
      </c>
      <c r="C810">
        <v>0.3</v>
      </c>
      <c r="D810">
        <v>0.30666700000000002</v>
      </c>
      <c r="E810">
        <f>AVERAGE(D807:D810)</f>
        <v>0.30333350000000003</v>
      </c>
    </row>
    <row r="811" spans="2:5" hidden="1" x14ac:dyDescent="0.25">
      <c r="B811">
        <v>17</v>
      </c>
      <c r="C811">
        <v>0.4</v>
      </c>
      <c r="D811">
        <v>0.32666699999999999</v>
      </c>
    </row>
    <row r="812" spans="2:5" hidden="1" x14ac:dyDescent="0.25">
      <c r="B812">
        <v>17</v>
      </c>
      <c r="C812">
        <v>0.4</v>
      </c>
      <c r="D812">
        <v>0.30666700000000002</v>
      </c>
    </row>
    <row r="813" spans="2:5" hidden="1" x14ac:dyDescent="0.25">
      <c r="B813">
        <v>17</v>
      </c>
      <c r="C813">
        <v>0.4</v>
      </c>
      <c r="D813">
        <v>0.36</v>
      </c>
    </row>
    <row r="814" spans="2:5" hidden="1" x14ac:dyDescent="0.25">
      <c r="B814">
        <v>17</v>
      </c>
      <c r="C814">
        <v>0.4</v>
      </c>
      <c r="D814">
        <v>0.38666699999999998</v>
      </c>
      <c r="E814">
        <f>AVERAGE(D811:D814)</f>
        <v>0.34500025000000001</v>
      </c>
    </row>
    <row r="815" spans="2:5" hidden="1" x14ac:dyDescent="0.25">
      <c r="B815">
        <v>17</v>
      </c>
      <c r="C815">
        <v>0.5</v>
      </c>
      <c r="D815">
        <v>0.39333299999999999</v>
      </c>
    </row>
    <row r="816" spans="2:5" hidden="1" x14ac:dyDescent="0.25">
      <c r="B816">
        <v>17</v>
      </c>
      <c r="C816">
        <v>0.5</v>
      </c>
      <c r="D816">
        <v>0.36666700000000002</v>
      </c>
    </row>
    <row r="817" spans="2:5" hidden="1" x14ac:dyDescent="0.25">
      <c r="B817">
        <v>17</v>
      </c>
      <c r="C817">
        <v>0.5</v>
      </c>
      <c r="D817">
        <v>0.36666700000000002</v>
      </c>
    </row>
    <row r="818" spans="2:5" hidden="1" x14ac:dyDescent="0.25">
      <c r="B818">
        <v>17</v>
      </c>
      <c r="C818">
        <v>0.5</v>
      </c>
      <c r="D818">
        <v>0.346667</v>
      </c>
    </row>
    <row r="819" spans="2:5" hidden="1" x14ac:dyDescent="0.25">
      <c r="B819">
        <v>17</v>
      </c>
      <c r="C819">
        <v>0.6</v>
      </c>
      <c r="D819">
        <v>0.36666700000000002</v>
      </c>
    </row>
    <row r="820" spans="2:5" hidden="1" x14ac:dyDescent="0.25">
      <c r="B820">
        <v>17</v>
      </c>
      <c r="C820">
        <v>0.6</v>
      </c>
      <c r="D820">
        <v>0.36666700000000002</v>
      </c>
    </row>
    <row r="821" spans="2:5" hidden="1" x14ac:dyDescent="0.25">
      <c r="B821">
        <v>17</v>
      </c>
      <c r="C821">
        <v>0.6</v>
      </c>
      <c r="D821">
        <v>0.32666699999999999</v>
      </c>
    </row>
    <row r="822" spans="2:5" hidden="1" x14ac:dyDescent="0.25">
      <c r="B822">
        <v>17</v>
      </c>
      <c r="C822">
        <v>0.6</v>
      </c>
      <c r="D822">
        <v>0.37333300000000003</v>
      </c>
    </row>
    <row r="823" spans="2:5" hidden="1" x14ac:dyDescent="0.25">
      <c r="B823">
        <v>17</v>
      </c>
      <c r="C823">
        <v>0.7</v>
      </c>
      <c r="D823">
        <v>0.37333300000000003</v>
      </c>
    </row>
    <row r="824" spans="2:5" hidden="1" x14ac:dyDescent="0.25">
      <c r="B824">
        <v>17</v>
      </c>
      <c r="C824">
        <v>0.7</v>
      </c>
      <c r="D824">
        <v>0.39333299999999999</v>
      </c>
    </row>
    <row r="825" spans="2:5" hidden="1" x14ac:dyDescent="0.25">
      <c r="B825">
        <v>17</v>
      </c>
      <c r="C825">
        <v>0.7</v>
      </c>
      <c r="D825">
        <v>0.31333299999999997</v>
      </c>
    </row>
    <row r="826" spans="2:5" hidden="1" x14ac:dyDescent="0.25">
      <c r="B826">
        <v>17</v>
      </c>
      <c r="C826">
        <v>0.7</v>
      </c>
      <c r="D826">
        <v>0.34</v>
      </c>
    </row>
    <row r="827" spans="2:5" hidden="1" x14ac:dyDescent="0.25">
      <c r="B827">
        <v>17</v>
      </c>
      <c r="C827">
        <v>0.8</v>
      </c>
      <c r="D827">
        <v>0.37333300000000003</v>
      </c>
    </row>
    <row r="828" spans="2:5" hidden="1" x14ac:dyDescent="0.25">
      <c r="B828">
        <v>17</v>
      </c>
      <c r="C828">
        <v>0.8</v>
      </c>
      <c r="D828">
        <v>0.33333299999999999</v>
      </c>
    </row>
    <row r="829" spans="2:5" hidden="1" x14ac:dyDescent="0.25">
      <c r="B829">
        <v>17</v>
      </c>
      <c r="C829">
        <v>0.8</v>
      </c>
      <c r="D829">
        <v>0.3</v>
      </c>
      <c r="E829">
        <f>AVERAGE(D827:D829)</f>
        <v>0.33555533333333337</v>
      </c>
    </row>
    <row r="830" spans="2:5" hidden="1" x14ac:dyDescent="0.25">
      <c r="B830">
        <v>17</v>
      </c>
      <c r="C830">
        <v>0.9</v>
      </c>
      <c r="D830">
        <v>0.30666700000000002</v>
      </c>
    </row>
    <row r="831" spans="2:5" hidden="1" x14ac:dyDescent="0.25">
      <c r="B831">
        <v>17</v>
      </c>
      <c r="C831">
        <v>0.9</v>
      </c>
      <c r="D831">
        <v>0.23333300000000001</v>
      </c>
    </row>
    <row r="832" spans="2:5" hidden="1" x14ac:dyDescent="0.25">
      <c r="B832">
        <v>17</v>
      </c>
      <c r="C832">
        <v>0.9</v>
      </c>
      <c r="D832">
        <v>0.25333299999999997</v>
      </c>
    </row>
    <row r="833" spans="2:5" hidden="1" x14ac:dyDescent="0.25">
      <c r="B833">
        <v>17</v>
      </c>
      <c r="C833">
        <v>0.95</v>
      </c>
      <c r="D833">
        <v>0.23333300000000001</v>
      </c>
    </row>
    <row r="834" spans="2:5" hidden="1" x14ac:dyDescent="0.25">
      <c r="B834">
        <v>17</v>
      </c>
      <c r="C834">
        <v>0.95</v>
      </c>
      <c r="D834">
        <v>0.26</v>
      </c>
    </row>
    <row r="835" spans="2:5" hidden="1" x14ac:dyDescent="0.25">
      <c r="B835">
        <v>17</v>
      </c>
      <c r="C835">
        <v>0.95</v>
      </c>
      <c r="D835">
        <v>0.246667</v>
      </c>
    </row>
    <row r="836" spans="2:5" hidden="1" x14ac:dyDescent="0.25">
      <c r="B836">
        <v>18</v>
      </c>
      <c r="C836">
        <v>0.01</v>
      </c>
      <c r="D836">
        <v>0.34</v>
      </c>
    </row>
    <row r="837" spans="2:5" hidden="1" x14ac:dyDescent="0.25">
      <c r="B837">
        <v>18</v>
      </c>
      <c r="C837">
        <v>0.01</v>
      </c>
      <c r="D837">
        <v>0.36</v>
      </c>
    </row>
    <row r="838" spans="2:5" hidden="1" x14ac:dyDescent="0.25">
      <c r="B838">
        <v>18</v>
      </c>
      <c r="C838">
        <v>0.01</v>
      </c>
      <c r="D838">
        <v>0.406667</v>
      </c>
    </row>
    <row r="839" spans="2:5" hidden="1" x14ac:dyDescent="0.25">
      <c r="B839">
        <v>18</v>
      </c>
      <c r="C839">
        <v>0.01</v>
      </c>
      <c r="D839">
        <v>0.37333300000000003</v>
      </c>
    </row>
    <row r="840" spans="2:5" hidden="1" x14ac:dyDescent="0.25">
      <c r="B840">
        <v>18</v>
      </c>
      <c r="C840">
        <v>2.5000000000000001E-2</v>
      </c>
      <c r="D840">
        <v>0.16</v>
      </c>
    </row>
    <row r="841" spans="2:5" hidden="1" x14ac:dyDescent="0.25">
      <c r="B841">
        <v>18</v>
      </c>
      <c r="C841">
        <v>2.5000000000000001E-2</v>
      </c>
      <c r="D841">
        <v>0.16</v>
      </c>
    </row>
    <row r="842" spans="2:5" hidden="1" x14ac:dyDescent="0.25">
      <c r="B842">
        <v>18</v>
      </c>
      <c r="C842">
        <v>2.5000000000000001E-2</v>
      </c>
      <c r="D842">
        <v>0.16</v>
      </c>
      <c r="E842">
        <f>AVERAGE(D840:D842)</f>
        <v>0.16</v>
      </c>
    </row>
    <row r="843" spans="2:5" hidden="1" x14ac:dyDescent="0.25">
      <c r="B843">
        <v>18</v>
      </c>
      <c r="C843">
        <v>0.05</v>
      </c>
      <c r="D843">
        <v>0.08</v>
      </c>
    </row>
    <row r="844" spans="2:5" hidden="1" x14ac:dyDescent="0.25">
      <c r="B844">
        <v>18</v>
      </c>
      <c r="C844">
        <v>0.05</v>
      </c>
      <c r="D844">
        <v>0.08</v>
      </c>
    </row>
    <row r="845" spans="2:5" hidden="1" x14ac:dyDescent="0.25">
      <c r="B845">
        <v>18</v>
      </c>
      <c r="C845">
        <v>0.05</v>
      </c>
      <c r="D845">
        <v>0.08</v>
      </c>
      <c r="E845">
        <f>AVERAGE(D843:D845)</f>
        <v>0.08</v>
      </c>
    </row>
    <row r="846" spans="2:5" hidden="1" x14ac:dyDescent="0.25">
      <c r="B846">
        <v>18</v>
      </c>
      <c r="C846">
        <v>0.1</v>
      </c>
      <c r="D846">
        <v>7.3333300000000004E-2</v>
      </c>
    </row>
    <row r="847" spans="2:5" hidden="1" x14ac:dyDescent="0.25">
      <c r="B847">
        <v>18</v>
      </c>
      <c r="C847">
        <v>0.1</v>
      </c>
      <c r="D847">
        <v>9.3333299999999994E-2</v>
      </c>
    </row>
    <row r="848" spans="2:5" hidden="1" x14ac:dyDescent="0.25">
      <c r="B848">
        <v>18</v>
      </c>
      <c r="C848">
        <v>0.1</v>
      </c>
      <c r="D848">
        <v>0.1</v>
      </c>
    </row>
    <row r="849" spans="2:5" hidden="1" x14ac:dyDescent="0.25">
      <c r="B849">
        <v>18</v>
      </c>
      <c r="C849">
        <v>0.1</v>
      </c>
      <c r="D849">
        <v>8.6666699999999999E-2</v>
      </c>
      <c r="E849">
        <f>AVERAGE(D846:D849)</f>
        <v>8.833332499999999E-2</v>
      </c>
    </row>
    <row r="850" spans="2:5" hidden="1" x14ac:dyDescent="0.25">
      <c r="B850">
        <v>18</v>
      </c>
      <c r="C850">
        <v>0.2</v>
      </c>
      <c r="D850">
        <v>0.14666699999999999</v>
      </c>
    </row>
    <row r="851" spans="2:5" hidden="1" x14ac:dyDescent="0.25">
      <c r="B851">
        <v>18</v>
      </c>
      <c r="C851">
        <v>0.2</v>
      </c>
      <c r="D851">
        <v>0.21333299999999999</v>
      </c>
    </row>
    <row r="852" spans="2:5" hidden="1" x14ac:dyDescent="0.25">
      <c r="B852">
        <v>18</v>
      </c>
      <c r="C852">
        <v>0.2</v>
      </c>
      <c r="D852">
        <v>0.16</v>
      </c>
    </row>
    <row r="853" spans="2:5" hidden="1" x14ac:dyDescent="0.25">
      <c r="B853">
        <v>18</v>
      </c>
      <c r="C853">
        <v>0.2</v>
      </c>
      <c r="D853">
        <v>0.14000000000000001</v>
      </c>
      <c r="E853">
        <f>AVERAGE(D850:D853)</f>
        <v>0.16500000000000001</v>
      </c>
    </row>
    <row r="854" spans="2:5" hidden="1" x14ac:dyDescent="0.25">
      <c r="B854">
        <v>18</v>
      </c>
      <c r="C854">
        <v>0.3</v>
      </c>
      <c r="D854">
        <v>0.37333300000000003</v>
      </c>
    </row>
    <row r="855" spans="2:5" hidden="1" x14ac:dyDescent="0.25">
      <c r="B855">
        <v>18</v>
      </c>
      <c r="C855">
        <v>0.3</v>
      </c>
      <c r="D855">
        <v>0.33333299999999999</v>
      </c>
    </row>
    <row r="856" spans="2:5" hidden="1" x14ac:dyDescent="0.25">
      <c r="B856">
        <v>18</v>
      </c>
      <c r="C856">
        <v>0.3</v>
      </c>
      <c r="D856">
        <v>0.346667</v>
      </c>
    </row>
    <row r="857" spans="2:5" hidden="1" x14ac:dyDescent="0.25">
      <c r="B857">
        <v>18</v>
      </c>
      <c r="C857">
        <v>0.3</v>
      </c>
      <c r="D857">
        <v>0.29333300000000001</v>
      </c>
      <c r="E857">
        <f>AVERAGE(D854:D857)</f>
        <v>0.33666650000000004</v>
      </c>
    </row>
    <row r="858" spans="2:5" hidden="1" x14ac:dyDescent="0.25">
      <c r="B858">
        <v>18</v>
      </c>
      <c r="C858">
        <v>0.4</v>
      </c>
      <c r="D858">
        <v>0.36</v>
      </c>
    </row>
    <row r="859" spans="2:5" hidden="1" x14ac:dyDescent="0.25">
      <c r="B859">
        <v>18</v>
      </c>
      <c r="C859">
        <v>0.4</v>
      </c>
      <c r="D859">
        <v>0.26</v>
      </c>
    </row>
    <row r="860" spans="2:5" hidden="1" x14ac:dyDescent="0.25">
      <c r="B860">
        <v>18</v>
      </c>
      <c r="C860">
        <v>0.4</v>
      </c>
      <c r="D860">
        <v>0.30666700000000002</v>
      </c>
    </row>
    <row r="861" spans="2:5" hidden="1" x14ac:dyDescent="0.25">
      <c r="B861">
        <v>18</v>
      </c>
      <c r="C861">
        <v>0.4</v>
      </c>
      <c r="D861">
        <v>0.31333299999999997</v>
      </c>
      <c r="E861">
        <f>AVERAGE(D858:D861)</f>
        <v>0.31</v>
      </c>
    </row>
    <row r="862" spans="2:5" hidden="1" x14ac:dyDescent="0.25">
      <c r="B862">
        <v>18</v>
      </c>
      <c r="C862">
        <v>0.5</v>
      </c>
      <c r="D862">
        <v>0.36</v>
      </c>
    </row>
    <row r="863" spans="2:5" hidden="1" x14ac:dyDescent="0.25">
      <c r="B863">
        <v>18</v>
      </c>
      <c r="C863">
        <v>0.5</v>
      </c>
      <c r="D863">
        <v>0.4</v>
      </c>
    </row>
    <row r="864" spans="2:5" hidden="1" x14ac:dyDescent="0.25">
      <c r="B864">
        <v>18</v>
      </c>
      <c r="C864">
        <v>0.5</v>
      </c>
      <c r="D864">
        <v>0.39333299999999999</v>
      </c>
    </row>
    <row r="865" spans="2:5" hidden="1" x14ac:dyDescent="0.25">
      <c r="B865">
        <v>18</v>
      </c>
      <c r="C865">
        <v>0.5</v>
      </c>
      <c r="D865">
        <v>0.32666699999999999</v>
      </c>
    </row>
    <row r="866" spans="2:5" hidden="1" x14ac:dyDescent="0.25">
      <c r="B866">
        <v>18</v>
      </c>
      <c r="C866">
        <v>0.6</v>
      </c>
      <c r="D866">
        <v>0.33333299999999999</v>
      </c>
    </row>
    <row r="867" spans="2:5" hidden="1" x14ac:dyDescent="0.25">
      <c r="B867">
        <v>18</v>
      </c>
      <c r="C867">
        <v>0.6</v>
      </c>
      <c r="D867">
        <v>0.37333300000000003</v>
      </c>
    </row>
    <row r="868" spans="2:5" hidden="1" x14ac:dyDescent="0.25">
      <c r="B868">
        <v>18</v>
      </c>
      <c r="C868">
        <v>0.6</v>
      </c>
      <c r="D868">
        <v>0.33333299999999999</v>
      </c>
    </row>
    <row r="869" spans="2:5" hidden="1" x14ac:dyDescent="0.25">
      <c r="B869">
        <v>18</v>
      </c>
      <c r="C869">
        <v>0.6</v>
      </c>
      <c r="D869">
        <v>0.38</v>
      </c>
    </row>
    <row r="870" spans="2:5" hidden="1" x14ac:dyDescent="0.25">
      <c r="B870">
        <v>18</v>
      </c>
      <c r="C870">
        <v>0.7</v>
      </c>
      <c r="D870">
        <v>0.37333300000000003</v>
      </c>
    </row>
    <row r="871" spans="2:5" hidden="1" x14ac:dyDescent="0.25">
      <c r="B871">
        <v>18</v>
      </c>
      <c r="C871">
        <v>0.7</v>
      </c>
      <c r="D871">
        <v>0.33333299999999999</v>
      </c>
    </row>
    <row r="872" spans="2:5" hidden="1" x14ac:dyDescent="0.25">
      <c r="B872">
        <v>18</v>
      </c>
      <c r="C872">
        <v>0.7</v>
      </c>
      <c r="D872">
        <v>0.38</v>
      </c>
    </row>
    <row r="873" spans="2:5" hidden="1" x14ac:dyDescent="0.25">
      <c r="B873">
        <v>18</v>
      </c>
      <c r="C873">
        <v>0.7</v>
      </c>
      <c r="D873">
        <v>0.37333300000000003</v>
      </c>
    </row>
    <row r="874" spans="2:5" hidden="1" x14ac:dyDescent="0.25">
      <c r="B874">
        <v>18</v>
      </c>
      <c r="C874">
        <v>0.8</v>
      </c>
      <c r="D874">
        <v>0.28666700000000001</v>
      </c>
    </row>
    <row r="875" spans="2:5" hidden="1" x14ac:dyDescent="0.25">
      <c r="B875">
        <v>18</v>
      </c>
      <c r="C875">
        <v>0.8</v>
      </c>
      <c r="D875">
        <v>0.36</v>
      </c>
    </row>
    <row r="876" spans="2:5" hidden="1" x14ac:dyDescent="0.25">
      <c r="B876">
        <v>18</v>
      </c>
      <c r="C876">
        <v>0.8</v>
      </c>
      <c r="D876">
        <v>0.3</v>
      </c>
      <c r="E876">
        <f>AVERAGE(D874:D876)</f>
        <v>0.31555566666666662</v>
      </c>
    </row>
    <row r="877" spans="2:5" hidden="1" x14ac:dyDescent="0.25">
      <c r="B877">
        <v>18</v>
      </c>
      <c r="C877">
        <v>0.9</v>
      </c>
      <c r="D877">
        <v>0.29333300000000001</v>
      </c>
    </row>
    <row r="878" spans="2:5" hidden="1" x14ac:dyDescent="0.25">
      <c r="B878">
        <v>18</v>
      </c>
      <c r="C878">
        <v>0.9</v>
      </c>
      <c r="D878">
        <v>0.23333300000000001</v>
      </c>
    </row>
    <row r="879" spans="2:5" hidden="1" x14ac:dyDescent="0.25">
      <c r="B879">
        <v>18</v>
      </c>
      <c r="C879">
        <v>0.9</v>
      </c>
      <c r="D879">
        <v>0.26666699999999999</v>
      </c>
    </row>
    <row r="880" spans="2:5" hidden="1" x14ac:dyDescent="0.25">
      <c r="B880">
        <v>18</v>
      </c>
      <c r="C880">
        <v>0.95</v>
      </c>
      <c r="D880">
        <v>0.246667</v>
      </c>
    </row>
    <row r="881" spans="2:5" hidden="1" x14ac:dyDescent="0.25">
      <c r="B881">
        <v>18</v>
      </c>
      <c r="C881">
        <v>0.95</v>
      </c>
      <c r="D881">
        <v>0.246667</v>
      </c>
    </row>
    <row r="882" spans="2:5" hidden="1" x14ac:dyDescent="0.25">
      <c r="B882">
        <v>18</v>
      </c>
      <c r="C882">
        <v>0.95</v>
      </c>
      <c r="D882">
        <v>0.186667</v>
      </c>
    </row>
    <row r="883" spans="2:5" hidden="1" x14ac:dyDescent="0.25">
      <c r="B883">
        <v>19</v>
      </c>
      <c r="C883">
        <v>0.01</v>
      </c>
      <c r="D883">
        <v>0.346667</v>
      </c>
    </row>
    <row r="884" spans="2:5" hidden="1" x14ac:dyDescent="0.25">
      <c r="B884">
        <v>19</v>
      </c>
      <c r="C884">
        <v>0.01</v>
      </c>
      <c r="D884">
        <v>0.39333299999999999</v>
      </c>
    </row>
    <row r="885" spans="2:5" hidden="1" x14ac:dyDescent="0.25">
      <c r="B885">
        <v>19</v>
      </c>
      <c r="C885">
        <v>0.01</v>
      </c>
      <c r="D885">
        <v>0.35333300000000001</v>
      </c>
    </row>
    <row r="886" spans="2:5" hidden="1" x14ac:dyDescent="0.25">
      <c r="B886">
        <v>19</v>
      </c>
      <c r="C886">
        <v>0.01</v>
      </c>
      <c r="D886">
        <v>0.36</v>
      </c>
    </row>
    <row r="887" spans="2:5" hidden="1" x14ac:dyDescent="0.25">
      <c r="B887">
        <v>19</v>
      </c>
      <c r="C887">
        <v>2.5000000000000001E-2</v>
      </c>
      <c r="D887">
        <v>0.16</v>
      </c>
    </row>
    <row r="888" spans="2:5" hidden="1" x14ac:dyDescent="0.25">
      <c r="B888">
        <v>19</v>
      </c>
      <c r="C888">
        <v>2.5000000000000001E-2</v>
      </c>
      <c r="D888">
        <v>0.16</v>
      </c>
    </row>
    <row r="889" spans="2:5" hidden="1" x14ac:dyDescent="0.25">
      <c r="B889">
        <v>19</v>
      </c>
      <c r="C889">
        <v>2.5000000000000001E-2</v>
      </c>
      <c r="D889">
        <v>0.16</v>
      </c>
      <c r="E889">
        <f>AVERAGE(D887:D889)</f>
        <v>0.16</v>
      </c>
    </row>
    <row r="890" spans="2:5" hidden="1" x14ac:dyDescent="0.25">
      <c r="B890">
        <v>19</v>
      </c>
      <c r="C890">
        <v>0.05</v>
      </c>
      <c r="D890">
        <v>0.08</v>
      </c>
    </row>
    <row r="891" spans="2:5" hidden="1" x14ac:dyDescent="0.25">
      <c r="B891">
        <v>19</v>
      </c>
      <c r="C891">
        <v>0.05</v>
      </c>
      <c r="D891">
        <v>0.08</v>
      </c>
    </row>
    <row r="892" spans="2:5" hidden="1" x14ac:dyDescent="0.25">
      <c r="B892">
        <v>19</v>
      </c>
      <c r="C892">
        <v>0.05</v>
      </c>
      <c r="D892">
        <v>0.08</v>
      </c>
      <c r="E892">
        <f>AVERAGE(D890:D892)</f>
        <v>0.08</v>
      </c>
    </row>
    <row r="893" spans="2:5" hidden="1" x14ac:dyDescent="0.25">
      <c r="B893">
        <v>19</v>
      </c>
      <c r="C893">
        <v>0.1</v>
      </c>
      <c r="D893">
        <v>0.06</v>
      </c>
    </row>
    <row r="894" spans="2:5" hidden="1" x14ac:dyDescent="0.25">
      <c r="B894">
        <v>19</v>
      </c>
      <c r="C894">
        <v>0.1</v>
      </c>
      <c r="D894">
        <v>0.08</v>
      </c>
    </row>
    <row r="895" spans="2:5" hidden="1" x14ac:dyDescent="0.25">
      <c r="B895">
        <v>19</v>
      </c>
      <c r="C895">
        <v>0.1</v>
      </c>
      <c r="D895">
        <v>8.6666699999999999E-2</v>
      </c>
    </row>
    <row r="896" spans="2:5" hidden="1" x14ac:dyDescent="0.25">
      <c r="B896">
        <v>19</v>
      </c>
      <c r="C896">
        <v>0.1</v>
      </c>
      <c r="D896">
        <v>0.106667</v>
      </c>
      <c r="E896">
        <f>AVERAGE(D893:D896)</f>
        <v>8.3333425000000003E-2</v>
      </c>
    </row>
    <row r="897" spans="2:5" hidden="1" x14ac:dyDescent="0.25">
      <c r="B897">
        <v>19</v>
      </c>
      <c r="C897">
        <v>0.2</v>
      </c>
      <c r="D897">
        <v>0.14666699999999999</v>
      </c>
    </row>
    <row r="898" spans="2:5" hidden="1" x14ac:dyDescent="0.25">
      <c r="B898">
        <v>19</v>
      </c>
      <c r="C898">
        <v>0.2</v>
      </c>
      <c r="D898">
        <v>0.17333299999999999</v>
      </c>
    </row>
    <row r="899" spans="2:5" hidden="1" x14ac:dyDescent="0.25">
      <c r="B899">
        <v>19</v>
      </c>
      <c r="C899">
        <v>0.2</v>
      </c>
      <c r="D899">
        <v>0.14000000000000001</v>
      </c>
    </row>
    <row r="900" spans="2:5" hidden="1" x14ac:dyDescent="0.25">
      <c r="B900">
        <v>19</v>
      </c>
      <c r="C900">
        <v>0.2</v>
      </c>
      <c r="D900">
        <v>0.18</v>
      </c>
      <c r="E900">
        <f>AVERAGE(D897:D900)</f>
        <v>0.15999999999999998</v>
      </c>
    </row>
    <row r="901" spans="2:5" hidden="1" x14ac:dyDescent="0.25">
      <c r="B901">
        <v>19</v>
      </c>
      <c r="C901">
        <v>0.3</v>
      </c>
      <c r="D901">
        <v>0.27333299999999999</v>
      </c>
    </row>
    <row r="902" spans="2:5" hidden="1" x14ac:dyDescent="0.25">
      <c r="B902">
        <v>19</v>
      </c>
      <c r="C902">
        <v>0.3</v>
      </c>
      <c r="D902">
        <v>0.26666699999999999</v>
      </c>
    </row>
    <row r="903" spans="2:5" hidden="1" x14ac:dyDescent="0.25">
      <c r="B903">
        <v>19</v>
      </c>
      <c r="C903">
        <v>0.3</v>
      </c>
      <c r="D903">
        <v>0.186667</v>
      </c>
    </row>
    <row r="904" spans="2:5" hidden="1" x14ac:dyDescent="0.25">
      <c r="B904">
        <v>19</v>
      </c>
      <c r="C904">
        <v>0.3</v>
      </c>
      <c r="D904">
        <v>0.25333299999999997</v>
      </c>
      <c r="E904">
        <f>AVERAGE(D901:D904)</f>
        <v>0.245</v>
      </c>
    </row>
    <row r="905" spans="2:5" hidden="1" x14ac:dyDescent="0.25">
      <c r="B905">
        <v>19</v>
      </c>
      <c r="C905">
        <v>0.4</v>
      </c>
      <c r="D905">
        <v>0.37333300000000003</v>
      </c>
    </row>
    <row r="906" spans="2:5" hidden="1" x14ac:dyDescent="0.25">
      <c r="B906">
        <v>19</v>
      </c>
      <c r="C906">
        <v>0.4</v>
      </c>
      <c r="D906">
        <v>0.32</v>
      </c>
    </row>
    <row r="907" spans="2:5" hidden="1" x14ac:dyDescent="0.25">
      <c r="B907">
        <v>19</v>
      </c>
      <c r="C907">
        <v>0.4</v>
      </c>
      <c r="D907">
        <v>0.28666700000000001</v>
      </c>
    </row>
    <row r="908" spans="2:5" hidden="1" x14ac:dyDescent="0.25">
      <c r="B908">
        <v>19</v>
      </c>
      <c r="C908">
        <v>0.4</v>
      </c>
      <c r="D908">
        <v>0.33333299999999999</v>
      </c>
      <c r="E908">
        <f>AVERAGE(D905:D908)</f>
        <v>0.32833325000000002</v>
      </c>
    </row>
    <row r="909" spans="2:5" hidden="1" x14ac:dyDescent="0.25">
      <c r="B909">
        <v>19</v>
      </c>
      <c r="C909">
        <v>0.5</v>
      </c>
      <c r="D909">
        <v>0.34</v>
      </c>
    </row>
    <row r="910" spans="2:5" hidden="1" x14ac:dyDescent="0.25">
      <c r="B910">
        <v>19</v>
      </c>
      <c r="C910">
        <v>0.5</v>
      </c>
      <c r="D910">
        <v>0.41333300000000001</v>
      </c>
    </row>
    <row r="911" spans="2:5" hidden="1" x14ac:dyDescent="0.25">
      <c r="B911">
        <v>19</v>
      </c>
      <c r="C911">
        <v>0.5</v>
      </c>
      <c r="D911">
        <v>0.31333299999999997</v>
      </c>
    </row>
    <row r="912" spans="2:5" hidden="1" x14ac:dyDescent="0.25">
      <c r="B912">
        <v>19</v>
      </c>
      <c r="C912">
        <v>0.5</v>
      </c>
      <c r="D912">
        <v>0.32</v>
      </c>
    </row>
    <row r="913" spans="2:5" hidden="1" x14ac:dyDescent="0.25">
      <c r="B913">
        <v>19</v>
      </c>
      <c r="C913">
        <v>0.6</v>
      </c>
      <c r="D913">
        <v>0.32</v>
      </c>
    </row>
    <row r="914" spans="2:5" hidden="1" x14ac:dyDescent="0.25">
      <c r="B914">
        <v>19</v>
      </c>
      <c r="C914">
        <v>0.6</v>
      </c>
      <c r="D914">
        <v>0.31333299999999997</v>
      </c>
    </row>
    <row r="915" spans="2:5" hidden="1" x14ac:dyDescent="0.25">
      <c r="B915">
        <v>19</v>
      </c>
      <c r="C915">
        <v>0.6</v>
      </c>
      <c r="D915">
        <v>0.38</v>
      </c>
    </row>
    <row r="916" spans="2:5" hidden="1" x14ac:dyDescent="0.25">
      <c r="B916">
        <v>19</v>
      </c>
      <c r="C916">
        <v>0.6</v>
      </c>
      <c r="D916">
        <v>0.406667</v>
      </c>
    </row>
    <row r="917" spans="2:5" hidden="1" x14ac:dyDescent="0.25">
      <c r="B917">
        <v>19</v>
      </c>
      <c r="C917">
        <v>0.7</v>
      </c>
      <c r="D917">
        <v>0.31333299999999997</v>
      </c>
    </row>
    <row r="918" spans="2:5" hidden="1" x14ac:dyDescent="0.25">
      <c r="B918">
        <v>19</v>
      </c>
      <c r="C918">
        <v>0.7</v>
      </c>
      <c r="D918">
        <v>0.33333299999999999</v>
      </c>
    </row>
    <row r="919" spans="2:5" hidden="1" x14ac:dyDescent="0.25">
      <c r="B919">
        <v>19</v>
      </c>
      <c r="C919">
        <v>0.7</v>
      </c>
      <c r="D919">
        <v>0.38</v>
      </c>
    </row>
    <row r="920" spans="2:5" hidden="1" x14ac:dyDescent="0.25">
      <c r="B920">
        <v>19</v>
      </c>
      <c r="C920">
        <v>0.7</v>
      </c>
      <c r="D920">
        <v>0.29333300000000001</v>
      </c>
    </row>
    <row r="921" spans="2:5" hidden="1" x14ac:dyDescent="0.25">
      <c r="B921">
        <v>19</v>
      </c>
      <c r="C921">
        <v>0.8</v>
      </c>
      <c r="D921">
        <v>0.39333299999999999</v>
      </c>
    </row>
    <row r="922" spans="2:5" hidden="1" x14ac:dyDescent="0.25">
      <c r="B922">
        <v>19</v>
      </c>
      <c r="C922">
        <v>0.8</v>
      </c>
      <c r="D922">
        <v>0.37333300000000003</v>
      </c>
    </row>
    <row r="923" spans="2:5" hidden="1" x14ac:dyDescent="0.25">
      <c r="B923">
        <v>19</v>
      </c>
      <c r="C923">
        <v>0.8</v>
      </c>
      <c r="D923">
        <v>0.3</v>
      </c>
      <c r="E923">
        <f>AVERAGE(D921:D923)</f>
        <v>0.35555533333333339</v>
      </c>
    </row>
    <row r="924" spans="2:5" hidden="1" x14ac:dyDescent="0.25">
      <c r="B924">
        <v>19</v>
      </c>
      <c r="C924">
        <v>0.9</v>
      </c>
      <c r="D924">
        <v>0.25333299999999997</v>
      </c>
    </row>
    <row r="925" spans="2:5" hidden="1" x14ac:dyDescent="0.25">
      <c r="B925">
        <v>19</v>
      </c>
      <c r="C925">
        <v>0.9</v>
      </c>
      <c r="D925">
        <v>0.30666700000000002</v>
      </c>
    </row>
    <row r="926" spans="2:5" hidden="1" x14ac:dyDescent="0.25">
      <c r="B926">
        <v>19</v>
      </c>
      <c r="C926">
        <v>0.9</v>
      </c>
      <c r="D926">
        <v>0.24</v>
      </c>
    </row>
    <row r="927" spans="2:5" hidden="1" x14ac:dyDescent="0.25">
      <c r="B927">
        <v>19</v>
      </c>
      <c r="C927">
        <v>0.95</v>
      </c>
      <c r="D927">
        <v>0.2</v>
      </c>
    </row>
    <row r="928" spans="2:5" hidden="1" x14ac:dyDescent="0.25">
      <c r="B928">
        <v>19</v>
      </c>
      <c r="C928">
        <v>0.95</v>
      </c>
      <c r="D928">
        <v>0.26666699999999999</v>
      </c>
    </row>
    <row r="929" spans="2:5" hidden="1" x14ac:dyDescent="0.25">
      <c r="B929">
        <v>19</v>
      </c>
      <c r="C929">
        <v>0.95</v>
      </c>
      <c r="D929">
        <v>0.29333300000000001</v>
      </c>
    </row>
    <row r="930" spans="2:5" hidden="1" x14ac:dyDescent="0.25">
      <c r="B930">
        <v>20</v>
      </c>
      <c r="C930">
        <v>0.01</v>
      </c>
      <c r="D930">
        <v>0.41333300000000001</v>
      </c>
    </row>
    <row r="931" spans="2:5" hidden="1" x14ac:dyDescent="0.25">
      <c r="B931">
        <v>20</v>
      </c>
      <c r="C931">
        <v>0.01</v>
      </c>
      <c r="D931">
        <v>0.38</v>
      </c>
    </row>
    <row r="932" spans="2:5" hidden="1" x14ac:dyDescent="0.25">
      <c r="B932">
        <v>20</v>
      </c>
      <c r="C932">
        <v>0.01</v>
      </c>
      <c r="D932">
        <v>0.38666699999999998</v>
      </c>
    </row>
    <row r="933" spans="2:5" hidden="1" x14ac:dyDescent="0.25">
      <c r="B933">
        <v>20</v>
      </c>
      <c r="C933">
        <v>0.01</v>
      </c>
      <c r="D933">
        <v>0.36</v>
      </c>
    </row>
    <row r="934" spans="2:5" hidden="1" x14ac:dyDescent="0.25">
      <c r="B934">
        <v>20</v>
      </c>
      <c r="C934">
        <v>2.5000000000000001E-2</v>
      </c>
      <c r="D934">
        <v>0.16</v>
      </c>
    </row>
    <row r="935" spans="2:5" hidden="1" x14ac:dyDescent="0.25">
      <c r="B935">
        <v>20</v>
      </c>
      <c r="C935">
        <v>2.5000000000000001E-2</v>
      </c>
      <c r="D935">
        <v>0.16</v>
      </c>
    </row>
    <row r="936" spans="2:5" hidden="1" x14ac:dyDescent="0.25">
      <c r="B936">
        <v>20</v>
      </c>
      <c r="C936">
        <v>2.5000000000000001E-2</v>
      </c>
      <c r="D936">
        <v>0.16</v>
      </c>
      <c r="E936">
        <f>AVERAGE(D934:D936)</f>
        <v>0.16</v>
      </c>
    </row>
    <row r="937" spans="2:5" hidden="1" x14ac:dyDescent="0.25">
      <c r="B937">
        <v>20</v>
      </c>
      <c r="C937">
        <v>0.05</v>
      </c>
      <c r="D937">
        <v>0.08</v>
      </c>
    </row>
    <row r="938" spans="2:5" hidden="1" x14ac:dyDescent="0.25">
      <c r="B938">
        <v>20</v>
      </c>
      <c r="C938">
        <v>0.05</v>
      </c>
      <c r="D938">
        <v>0.08</v>
      </c>
    </row>
    <row r="939" spans="2:5" hidden="1" x14ac:dyDescent="0.25">
      <c r="B939">
        <v>20</v>
      </c>
      <c r="C939">
        <v>0.05</v>
      </c>
      <c r="D939">
        <v>0.08</v>
      </c>
      <c r="E939">
        <f>AVERAGE(D937:D939)</f>
        <v>0.08</v>
      </c>
    </row>
    <row r="940" spans="2:5" hidden="1" x14ac:dyDescent="0.25">
      <c r="B940">
        <v>20</v>
      </c>
      <c r="C940">
        <v>0.1</v>
      </c>
      <c r="D940">
        <v>6.6666699999999995E-2</v>
      </c>
    </row>
    <row r="941" spans="2:5" hidden="1" x14ac:dyDescent="0.25">
      <c r="B941">
        <v>20</v>
      </c>
      <c r="C941">
        <v>0.1</v>
      </c>
      <c r="D941">
        <v>0.06</v>
      </c>
    </row>
    <row r="942" spans="2:5" hidden="1" x14ac:dyDescent="0.25">
      <c r="B942">
        <v>20</v>
      </c>
      <c r="C942">
        <v>0.1</v>
      </c>
      <c r="D942">
        <v>6.6666699999999995E-2</v>
      </c>
    </row>
    <row r="943" spans="2:5" hidden="1" x14ac:dyDescent="0.25">
      <c r="B943">
        <v>20</v>
      </c>
      <c r="C943">
        <v>0.1</v>
      </c>
      <c r="D943">
        <v>7.3333300000000004E-2</v>
      </c>
      <c r="E943">
        <f>AVERAGE(D940:D943)</f>
        <v>6.6666674999999995E-2</v>
      </c>
    </row>
    <row r="944" spans="2:5" hidden="1" x14ac:dyDescent="0.25">
      <c r="B944">
        <v>20</v>
      </c>
      <c r="C944">
        <v>0.2</v>
      </c>
      <c r="D944">
        <v>0.16</v>
      </c>
    </row>
    <row r="945" spans="2:5" hidden="1" x14ac:dyDescent="0.25">
      <c r="B945">
        <v>20</v>
      </c>
      <c r="C945">
        <v>0.2</v>
      </c>
      <c r="D945">
        <v>0.17333299999999999</v>
      </c>
    </row>
    <row r="946" spans="2:5" hidden="1" x14ac:dyDescent="0.25">
      <c r="B946">
        <v>20</v>
      </c>
      <c r="C946">
        <v>0.2</v>
      </c>
      <c r="D946">
        <v>0.14666699999999999</v>
      </c>
    </row>
    <row r="947" spans="2:5" hidden="1" x14ac:dyDescent="0.25">
      <c r="B947">
        <v>20</v>
      </c>
      <c r="C947">
        <v>0.2</v>
      </c>
      <c r="D947">
        <v>0.153333</v>
      </c>
      <c r="E947">
        <f>AVERAGE(D944:D947)</f>
        <v>0.15833324999999998</v>
      </c>
    </row>
    <row r="948" spans="2:5" hidden="1" x14ac:dyDescent="0.25">
      <c r="B948">
        <v>20</v>
      </c>
      <c r="C948">
        <v>0.3</v>
      </c>
      <c r="D948">
        <v>0.32666699999999999</v>
      </c>
    </row>
    <row r="949" spans="2:5" hidden="1" x14ac:dyDescent="0.25">
      <c r="B949">
        <v>20</v>
      </c>
      <c r="C949">
        <v>0.3</v>
      </c>
      <c r="D949">
        <v>0.2</v>
      </c>
    </row>
    <row r="950" spans="2:5" hidden="1" x14ac:dyDescent="0.25">
      <c r="B950">
        <v>20</v>
      </c>
      <c r="C950">
        <v>0.3</v>
      </c>
      <c r="D950">
        <v>0.23333300000000001</v>
      </c>
    </row>
    <row r="951" spans="2:5" hidden="1" x14ac:dyDescent="0.25">
      <c r="B951">
        <v>20</v>
      </c>
      <c r="C951">
        <v>0.3</v>
      </c>
      <c r="D951">
        <v>0.28000000000000003</v>
      </c>
      <c r="E951">
        <f>AVERAGE(D948:D951)</f>
        <v>0.26</v>
      </c>
    </row>
    <row r="952" spans="2:5" hidden="1" x14ac:dyDescent="0.25">
      <c r="B952">
        <v>20</v>
      </c>
      <c r="C952">
        <v>0.4</v>
      </c>
      <c r="D952">
        <v>0.37333300000000003</v>
      </c>
    </row>
    <row r="953" spans="2:5" hidden="1" x14ac:dyDescent="0.25">
      <c r="B953">
        <v>20</v>
      </c>
      <c r="C953">
        <v>0.4</v>
      </c>
      <c r="D953">
        <v>0.36</v>
      </c>
    </row>
    <row r="954" spans="2:5" hidden="1" x14ac:dyDescent="0.25">
      <c r="B954">
        <v>20</v>
      </c>
      <c r="C954">
        <v>0.4</v>
      </c>
      <c r="D954">
        <v>0.29333300000000001</v>
      </c>
    </row>
    <row r="955" spans="2:5" hidden="1" x14ac:dyDescent="0.25">
      <c r="B955">
        <v>20</v>
      </c>
      <c r="C955">
        <v>0.4</v>
      </c>
      <c r="D955">
        <v>0.32666699999999999</v>
      </c>
      <c r="E955">
        <f>AVERAGE(D952:D955)</f>
        <v>0.33833325000000003</v>
      </c>
    </row>
    <row r="956" spans="2:5" hidden="1" x14ac:dyDescent="0.25">
      <c r="B956">
        <v>20</v>
      </c>
      <c r="C956">
        <v>0.5</v>
      </c>
      <c r="D956">
        <v>0.34</v>
      </c>
    </row>
    <row r="957" spans="2:5" hidden="1" x14ac:dyDescent="0.25">
      <c r="B957">
        <v>20</v>
      </c>
      <c r="C957">
        <v>0.5</v>
      </c>
      <c r="D957">
        <v>0.35333300000000001</v>
      </c>
    </row>
    <row r="958" spans="2:5" hidden="1" x14ac:dyDescent="0.25">
      <c r="B958">
        <v>20</v>
      </c>
      <c r="C958">
        <v>0.5</v>
      </c>
      <c r="D958">
        <v>0.28666700000000001</v>
      </c>
    </row>
    <row r="959" spans="2:5" hidden="1" x14ac:dyDescent="0.25">
      <c r="B959">
        <v>20</v>
      </c>
      <c r="C959">
        <v>0.5</v>
      </c>
      <c r="D959">
        <v>0.33333299999999999</v>
      </c>
    </row>
    <row r="960" spans="2:5" hidden="1" x14ac:dyDescent="0.25">
      <c r="B960">
        <v>20</v>
      </c>
      <c r="C960">
        <v>0.6</v>
      </c>
      <c r="D960">
        <v>0.406667</v>
      </c>
    </row>
    <row r="961" spans="2:5" hidden="1" x14ac:dyDescent="0.25">
      <c r="B961">
        <v>20</v>
      </c>
      <c r="C961">
        <v>0.6</v>
      </c>
      <c r="D961">
        <v>0.38666699999999998</v>
      </c>
    </row>
    <row r="962" spans="2:5" hidden="1" x14ac:dyDescent="0.25">
      <c r="B962">
        <v>20</v>
      </c>
      <c r="C962">
        <v>0.6</v>
      </c>
      <c r="D962">
        <v>0.30666700000000002</v>
      </c>
    </row>
    <row r="963" spans="2:5" hidden="1" x14ac:dyDescent="0.25">
      <c r="B963">
        <v>20</v>
      </c>
      <c r="C963">
        <v>0.6</v>
      </c>
      <c r="D963">
        <v>0.32666699999999999</v>
      </c>
    </row>
    <row r="964" spans="2:5" hidden="1" x14ac:dyDescent="0.25">
      <c r="B964">
        <v>20</v>
      </c>
      <c r="C964">
        <v>0.7</v>
      </c>
      <c r="D964">
        <v>0.32666699999999999</v>
      </c>
    </row>
    <row r="965" spans="2:5" hidden="1" x14ac:dyDescent="0.25">
      <c r="B965">
        <v>20</v>
      </c>
      <c r="C965">
        <v>0.7</v>
      </c>
      <c r="D965">
        <v>0.36</v>
      </c>
    </row>
    <row r="966" spans="2:5" hidden="1" x14ac:dyDescent="0.25">
      <c r="B966">
        <v>20</v>
      </c>
      <c r="C966">
        <v>0.7</v>
      </c>
      <c r="D966">
        <v>0.33333299999999999</v>
      </c>
    </row>
    <row r="967" spans="2:5" hidden="1" x14ac:dyDescent="0.25">
      <c r="B967">
        <v>20</v>
      </c>
      <c r="C967">
        <v>0.7</v>
      </c>
      <c r="D967">
        <v>0.30666700000000002</v>
      </c>
    </row>
    <row r="968" spans="2:5" hidden="1" x14ac:dyDescent="0.25">
      <c r="B968">
        <v>20</v>
      </c>
      <c r="C968">
        <v>0.8</v>
      </c>
      <c r="D968">
        <v>0.27333299999999999</v>
      </c>
    </row>
    <row r="969" spans="2:5" hidden="1" x14ac:dyDescent="0.25">
      <c r="B969">
        <v>20</v>
      </c>
      <c r="C969">
        <v>0.8</v>
      </c>
      <c r="D969">
        <v>0.35333300000000001</v>
      </c>
    </row>
    <row r="970" spans="2:5" hidden="1" x14ac:dyDescent="0.25">
      <c r="B970">
        <v>20</v>
      </c>
      <c r="C970">
        <v>0.8</v>
      </c>
      <c r="D970">
        <v>0.33333299999999999</v>
      </c>
      <c r="E970">
        <f>AVERAGE(D968:D970)</f>
        <v>0.31999966666666663</v>
      </c>
    </row>
    <row r="971" spans="2:5" hidden="1" x14ac:dyDescent="0.25">
      <c r="B971">
        <v>20</v>
      </c>
      <c r="C971">
        <v>0.9</v>
      </c>
      <c r="D971">
        <v>0.26666699999999999</v>
      </c>
    </row>
    <row r="972" spans="2:5" hidden="1" x14ac:dyDescent="0.25">
      <c r="B972">
        <v>20</v>
      </c>
      <c r="C972">
        <v>0.9</v>
      </c>
      <c r="D972">
        <v>0.32</v>
      </c>
    </row>
    <row r="973" spans="2:5" hidden="1" x14ac:dyDescent="0.25">
      <c r="B973">
        <v>20</v>
      </c>
      <c r="C973">
        <v>0.9</v>
      </c>
      <c r="D973">
        <v>0.31333299999999997</v>
      </c>
    </row>
    <row r="974" spans="2:5" hidden="1" x14ac:dyDescent="0.25">
      <c r="B974">
        <v>20</v>
      </c>
      <c r="C974">
        <v>0.95</v>
      </c>
      <c r="D974">
        <v>0.22666700000000001</v>
      </c>
    </row>
    <row r="975" spans="2:5" hidden="1" x14ac:dyDescent="0.25">
      <c r="B975">
        <v>20</v>
      </c>
      <c r="C975">
        <v>0.95</v>
      </c>
      <c r="D975">
        <v>0.18</v>
      </c>
    </row>
    <row r="976" spans="2:5" hidden="1" x14ac:dyDescent="0.25">
      <c r="B976">
        <v>20</v>
      </c>
      <c r="C976">
        <v>0.95</v>
      </c>
      <c r="D976">
        <v>0.22</v>
      </c>
    </row>
    <row r="977" spans="2:5" hidden="1" x14ac:dyDescent="0.25">
      <c r="B977">
        <v>21</v>
      </c>
      <c r="C977">
        <v>0.01</v>
      </c>
      <c r="D977">
        <v>0.36666700000000002</v>
      </c>
    </row>
    <row r="978" spans="2:5" hidden="1" x14ac:dyDescent="0.25">
      <c r="B978">
        <v>21</v>
      </c>
      <c r="C978">
        <v>0.01</v>
      </c>
      <c r="D978">
        <v>0.346667</v>
      </c>
    </row>
    <row r="979" spans="2:5" hidden="1" x14ac:dyDescent="0.25">
      <c r="B979">
        <v>21</v>
      </c>
      <c r="C979">
        <v>0.01</v>
      </c>
      <c r="D979">
        <v>0.36666700000000002</v>
      </c>
    </row>
    <row r="980" spans="2:5" hidden="1" x14ac:dyDescent="0.25">
      <c r="B980">
        <v>21</v>
      </c>
      <c r="C980">
        <v>0.01</v>
      </c>
      <c r="D980">
        <v>0.36</v>
      </c>
    </row>
    <row r="981" spans="2:5" hidden="1" x14ac:dyDescent="0.25">
      <c r="B981">
        <v>21</v>
      </c>
      <c r="C981">
        <v>2.5000000000000001E-2</v>
      </c>
      <c r="D981">
        <v>0.16</v>
      </c>
    </row>
    <row r="982" spans="2:5" hidden="1" x14ac:dyDescent="0.25">
      <c r="B982">
        <v>21</v>
      </c>
      <c r="C982">
        <v>2.5000000000000001E-2</v>
      </c>
      <c r="D982">
        <v>0.16</v>
      </c>
    </row>
    <row r="983" spans="2:5" hidden="1" x14ac:dyDescent="0.25">
      <c r="B983">
        <v>21</v>
      </c>
      <c r="C983">
        <v>2.5000000000000001E-2</v>
      </c>
      <c r="D983">
        <v>0.16</v>
      </c>
      <c r="E983">
        <f>AVERAGE(D981:D983)</f>
        <v>0.16</v>
      </c>
    </row>
    <row r="984" spans="2:5" hidden="1" x14ac:dyDescent="0.25">
      <c r="B984">
        <v>21</v>
      </c>
      <c r="C984">
        <v>0.05</v>
      </c>
      <c r="D984">
        <v>0.08</v>
      </c>
    </row>
    <row r="985" spans="2:5" hidden="1" x14ac:dyDescent="0.25">
      <c r="B985">
        <v>21</v>
      </c>
      <c r="C985">
        <v>0.05</v>
      </c>
      <c r="D985">
        <v>0.08</v>
      </c>
    </row>
    <row r="986" spans="2:5" hidden="1" x14ac:dyDescent="0.25">
      <c r="B986">
        <v>21</v>
      </c>
      <c r="C986">
        <v>0.05</v>
      </c>
      <c r="D986">
        <v>0.08</v>
      </c>
      <c r="E986">
        <f>AVERAGE(D984:D986)</f>
        <v>0.08</v>
      </c>
    </row>
    <row r="987" spans="2:5" hidden="1" x14ac:dyDescent="0.25">
      <c r="B987">
        <v>21</v>
      </c>
      <c r="C987">
        <v>0.1</v>
      </c>
      <c r="D987">
        <v>6.6666699999999995E-2</v>
      </c>
    </row>
    <row r="988" spans="2:5" hidden="1" x14ac:dyDescent="0.25">
      <c r="B988">
        <v>21</v>
      </c>
      <c r="C988">
        <v>0.1</v>
      </c>
      <c r="D988">
        <v>0.06</v>
      </c>
    </row>
    <row r="989" spans="2:5" hidden="1" x14ac:dyDescent="0.25">
      <c r="B989">
        <v>21</v>
      </c>
      <c r="C989">
        <v>0.1</v>
      </c>
      <c r="D989">
        <v>6.6666699999999995E-2</v>
      </c>
    </row>
    <row r="990" spans="2:5" hidden="1" x14ac:dyDescent="0.25">
      <c r="B990">
        <v>21</v>
      </c>
      <c r="C990">
        <v>0.1</v>
      </c>
      <c r="D990">
        <v>0.06</v>
      </c>
      <c r="E990">
        <f>AVERAGE(D987:D990)</f>
        <v>6.3333349999999997E-2</v>
      </c>
    </row>
    <row r="991" spans="2:5" hidden="1" x14ac:dyDescent="0.25">
      <c r="B991">
        <v>21</v>
      </c>
      <c r="C991">
        <v>0.2</v>
      </c>
      <c r="D991">
        <v>0.14000000000000001</v>
      </c>
    </row>
    <row r="992" spans="2:5" hidden="1" x14ac:dyDescent="0.25">
      <c r="B992">
        <v>21</v>
      </c>
      <c r="C992">
        <v>0.2</v>
      </c>
      <c r="D992">
        <v>0.17333299999999999</v>
      </c>
    </row>
    <row r="993" spans="2:5" hidden="1" x14ac:dyDescent="0.25">
      <c r="B993">
        <v>21</v>
      </c>
      <c r="C993">
        <v>0.2</v>
      </c>
      <c r="D993">
        <v>0.17333299999999999</v>
      </c>
    </row>
    <row r="994" spans="2:5" hidden="1" x14ac:dyDescent="0.25">
      <c r="B994">
        <v>21</v>
      </c>
      <c r="C994">
        <v>0.2</v>
      </c>
      <c r="D994">
        <v>0.126667</v>
      </c>
      <c r="E994">
        <f>AVERAGE(D991:D994)</f>
        <v>0.15333324999999998</v>
      </c>
    </row>
    <row r="995" spans="2:5" hidden="1" x14ac:dyDescent="0.25">
      <c r="B995">
        <v>21</v>
      </c>
      <c r="C995">
        <v>0.3</v>
      </c>
      <c r="D995">
        <v>0.32</v>
      </c>
    </row>
    <row r="996" spans="2:5" hidden="1" x14ac:dyDescent="0.25">
      <c r="B996">
        <v>21</v>
      </c>
      <c r="C996">
        <v>0.3</v>
      </c>
      <c r="D996">
        <v>0.22666700000000001</v>
      </c>
    </row>
    <row r="997" spans="2:5" hidden="1" x14ac:dyDescent="0.25">
      <c r="B997">
        <v>21</v>
      </c>
      <c r="C997">
        <v>0.3</v>
      </c>
      <c r="D997">
        <v>0.26</v>
      </c>
    </row>
    <row r="998" spans="2:5" hidden="1" x14ac:dyDescent="0.25">
      <c r="B998">
        <v>21</v>
      </c>
      <c r="C998">
        <v>0.3</v>
      </c>
      <c r="D998">
        <v>0.2</v>
      </c>
      <c r="E998">
        <f>AVERAGE(D995:D998)</f>
        <v>0.25166674999999999</v>
      </c>
    </row>
    <row r="999" spans="2:5" hidden="1" x14ac:dyDescent="0.25">
      <c r="B999">
        <v>21</v>
      </c>
      <c r="C999">
        <v>0.4</v>
      </c>
      <c r="D999">
        <v>0.33333299999999999</v>
      </c>
    </row>
    <row r="1000" spans="2:5" hidden="1" x14ac:dyDescent="0.25">
      <c r="B1000">
        <v>21</v>
      </c>
      <c r="C1000">
        <v>0.4</v>
      </c>
      <c r="D1000">
        <v>0.29333300000000001</v>
      </c>
    </row>
    <row r="1001" spans="2:5" hidden="1" x14ac:dyDescent="0.25">
      <c r="B1001">
        <v>21</v>
      </c>
      <c r="C1001">
        <v>0.4</v>
      </c>
      <c r="D1001">
        <v>0.3</v>
      </c>
    </row>
    <row r="1002" spans="2:5" hidden="1" x14ac:dyDescent="0.25">
      <c r="B1002">
        <v>21</v>
      </c>
      <c r="C1002">
        <v>0.4</v>
      </c>
      <c r="D1002">
        <v>0.28000000000000003</v>
      </c>
      <c r="E1002">
        <f>AVERAGE(D999:D1002)</f>
        <v>0.3016665</v>
      </c>
    </row>
    <row r="1003" spans="2:5" hidden="1" x14ac:dyDescent="0.25">
      <c r="B1003">
        <v>21</v>
      </c>
      <c r="C1003">
        <v>0.5</v>
      </c>
      <c r="D1003">
        <v>0.33333299999999999</v>
      </c>
    </row>
    <row r="1004" spans="2:5" hidden="1" x14ac:dyDescent="0.25">
      <c r="B1004">
        <v>21</v>
      </c>
      <c r="C1004">
        <v>0.5</v>
      </c>
      <c r="D1004">
        <v>0.35333300000000001</v>
      </c>
    </row>
    <row r="1005" spans="2:5" hidden="1" x14ac:dyDescent="0.25">
      <c r="B1005">
        <v>21</v>
      </c>
      <c r="C1005">
        <v>0.5</v>
      </c>
      <c r="D1005">
        <v>0.35333300000000001</v>
      </c>
    </row>
    <row r="1006" spans="2:5" hidden="1" x14ac:dyDescent="0.25">
      <c r="B1006">
        <v>21</v>
      </c>
      <c r="C1006">
        <v>0.5</v>
      </c>
      <c r="D1006">
        <v>0.29333300000000001</v>
      </c>
    </row>
    <row r="1007" spans="2:5" hidden="1" x14ac:dyDescent="0.25">
      <c r="B1007">
        <v>21</v>
      </c>
      <c r="C1007">
        <v>0.6</v>
      </c>
      <c r="D1007">
        <v>0.32</v>
      </c>
    </row>
    <row r="1008" spans="2:5" hidden="1" x14ac:dyDescent="0.25">
      <c r="B1008">
        <v>21</v>
      </c>
      <c r="C1008">
        <v>0.6</v>
      </c>
      <c r="D1008">
        <v>0.32</v>
      </c>
    </row>
    <row r="1009" spans="2:5" hidden="1" x14ac:dyDescent="0.25">
      <c r="B1009">
        <v>21</v>
      </c>
      <c r="C1009">
        <v>0.6</v>
      </c>
      <c r="D1009">
        <v>0.36</v>
      </c>
    </row>
    <row r="1010" spans="2:5" hidden="1" x14ac:dyDescent="0.25">
      <c r="B1010">
        <v>21</v>
      </c>
      <c r="C1010">
        <v>0.6</v>
      </c>
      <c r="D1010">
        <v>0.39333299999999999</v>
      </c>
    </row>
    <row r="1011" spans="2:5" hidden="1" x14ac:dyDescent="0.25">
      <c r="B1011">
        <v>21</v>
      </c>
      <c r="C1011">
        <v>0.7</v>
      </c>
      <c r="D1011">
        <v>0.30666700000000002</v>
      </c>
    </row>
    <row r="1012" spans="2:5" hidden="1" x14ac:dyDescent="0.25">
      <c r="B1012">
        <v>21</v>
      </c>
      <c r="C1012">
        <v>0.7</v>
      </c>
      <c r="D1012">
        <v>0.29333300000000001</v>
      </c>
    </row>
    <row r="1013" spans="2:5" hidden="1" x14ac:dyDescent="0.25">
      <c r="B1013">
        <v>21</v>
      </c>
      <c r="C1013">
        <v>0.7</v>
      </c>
      <c r="D1013">
        <v>0.30666700000000002</v>
      </c>
    </row>
    <row r="1014" spans="2:5" hidden="1" x14ac:dyDescent="0.25">
      <c r="B1014">
        <v>21</v>
      </c>
      <c r="C1014">
        <v>0.7</v>
      </c>
      <c r="D1014">
        <v>0.35333300000000001</v>
      </c>
    </row>
    <row r="1015" spans="2:5" hidden="1" x14ac:dyDescent="0.25">
      <c r="B1015">
        <v>21</v>
      </c>
      <c r="C1015">
        <v>0.8</v>
      </c>
      <c r="D1015">
        <v>0.3</v>
      </c>
    </row>
    <row r="1016" spans="2:5" hidden="1" x14ac:dyDescent="0.25">
      <c r="B1016">
        <v>21</v>
      </c>
      <c r="C1016">
        <v>0.8</v>
      </c>
      <c r="D1016">
        <v>0.32666699999999999</v>
      </c>
    </row>
    <row r="1017" spans="2:5" hidden="1" x14ac:dyDescent="0.25">
      <c r="B1017">
        <v>21</v>
      </c>
      <c r="C1017">
        <v>0.8</v>
      </c>
      <c r="D1017">
        <v>0.29333300000000001</v>
      </c>
      <c r="E1017">
        <f>AVERAGE(D1015:D1017)</f>
        <v>0.30666666666666664</v>
      </c>
    </row>
    <row r="1018" spans="2:5" hidden="1" x14ac:dyDescent="0.25">
      <c r="B1018">
        <v>21</v>
      </c>
      <c r="C1018">
        <v>0.9</v>
      </c>
      <c r="D1018">
        <v>0.31333299999999997</v>
      </c>
    </row>
    <row r="1019" spans="2:5" hidden="1" x14ac:dyDescent="0.25">
      <c r="B1019">
        <v>21</v>
      </c>
      <c r="C1019">
        <v>0.9</v>
      </c>
      <c r="D1019">
        <v>0.22666700000000001</v>
      </c>
    </row>
    <row r="1020" spans="2:5" hidden="1" x14ac:dyDescent="0.25">
      <c r="B1020">
        <v>21</v>
      </c>
      <c r="C1020">
        <v>0.9</v>
      </c>
      <c r="D1020">
        <v>0.246667</v>
      </c>
    </row>
    <row r="1021" spans="2:5" hidden="1" x14ac:dyDescent="0.25">
      <c r="B1021">
        <v>21</v>
      </c>
      <c r="C1021">
        <v>0.95</v>
      </c>
      <c r="D1021">
        <v>0.23333300000000001</v>
      </c>
    </row>
    <row r="1022" spans="2:5" hidden="1" x14ac:dyDescent="0.25">
      <c r="B1022">
        <v>21</v>
      </c>
      <c r="C1022">
        <v>0.95</v>
      </c>
      <c r="D1022">
        <v>0.28666700000000001</v>
      </c>
    </row>
    <row r="1023" spans="2:5" hidden="1" x14ac:dyDescent="0.25">
      <c r="B1023">
        <v>21</v>
      </c>
      <c r="C1023">
        <v>0.95</v>
      </c>
      <c r="D1023">
        <v>0.22</v>
      </c>
    </row>
    <row r="1024" spans="2:5" hidden="1" x14ac:dyDescent="0.25">
      <c r="B1024">
        <v>22</v>
      </c>
      <c r="C1024">
        <v>0.01</v>
      </c>
      <c r="D1024">
        <v>0.34</v>
      </c>
    </row>
    <row r="1025" spans="2:5" hidden="1" x14ac:dyDescent="0.25">
      <c r="B1025">
        <v>22</v>
      </c>
      <c r="C1025">
        <v>0.01</v>
      </c>
      <c r="D1025">
        <v>0.4</v>
      </c>
    </row>
    <row r="1026" spans="2:5" hidden="1" x14ac:dyDescent="0.25">
      <c r="B1026">
        <v>22</v>
      </c>
      <c r="C1026">
        <v>0.01</v>
      </c>
      <c r="D1026">
        <v>0.38</v>
      </c>
    </row>
    <row r="1027" spans="2:5" hidden="1" x14ac:dyDescent="0.25">
      <c r="B1027">
        <v>22</v>
      </c>
      <c r="C1027">
        <v>0.01</v>
      </c>
      <c r="D1027">
        <v>0.35333300000000001</v>
      </c>
    </row>
    <row r="1028" spans="2:5" hidden="1" x14ac:dyDescent="0.25">
      <c r="B1028">
        <v>22</v>
      </c>
      <c r="C1028">
        <v>2.5000000000000001E-2</v>
      </c>
      <c r="D1028">
        <v>0.16</v>
      </c>
    </row>
    <row r="1029" spans="2:5" hidden="1" x14ac:dyDescent="0.25">
      <c r="B1029">
        <v>22</v>
      </c>
      <c r="C1029">
        <v>2.5000000000000001E-2</v>
      </c>
      <c r="D1029">
        <v>0.16</v>
      </c>
    </row>
    <row r="1030" spans="2:5" hidden="1" x14ac:dyDescent="0.25">
      <c r="B1030">
        <v>22</v>
      </c>
      <c r="C1030">
        <v>2.5000000000000001E-2</v>
      </c>
      <c r="D1030">
        <v>0.16</v>
      </c>
      <c r="E1030">
        <f>AVERAGE(D1028:D1030)</f>
        <v>0.16</v>
      </c>
    </row>
    <row r="1031" spans="2:5" hidden="1" x14ac:dyDescent="0.25">
      <c r="B1031">
        <v>22</v>
      </c>
      <c r="C1031">
        <v>0.05</v>
      </c>
      <c r="D1031">
        <v>0.08</v>
      </c>
    </row>
    <row r="1032" spans="2:5" hidden="1" x14ac:dyDescent="0.25">
      <c r="B1032">
        <v>22</v>
      </c>
      <c r="C1032">
        <v>0.05</v>
      </c>
      <c r="D1032">
        <v>0.08</v>
      </c>
    </row>
    <row r="1033" spans="2:5" hidden="1" x14ac:dyDescent="0.25">
      <c r="B1033">
        <v>22</v>
      </c>
      <c r="C1033">
        <v>0.05</v>
      </c>
      <c r="D1033">
        <v>0.08</v>
      </c>
      <c r="E1033">
        <f>AVERAGE(D1031:D1033)</f>
        <v>0.08</v>
      </c>
    </row>
    <row r="1034" spans="2:5" hidden="1" x14ac:dyDescent="0.25">
      <c r="B1034">
        <v>22</v>
      </c>
      <c r="C1034">
        <v>0.1</v>
      </c>
      <c r="D1034">
        <v>4.6666699999999998E-2</v>
      </c>
    </row>
    <row r="1035" spans="2:5" hidden="1" x14ac:dyDescent="0.25">
      <c r="B1035">
        <v>22</v>
      </c>
      <c r="C1035">
        <v>0.1</v>
      </c>
      <c r="D1035">
        <v>6.6666699999999995E-2</v>
      </c>
    </row>
    <row r="1036" spans="2:5" hidden="1" x14ac:dyDescent="0.25">
      <c r="B1036">
        <v>22</v>
      </c>
      <c r="C1036">
        <v>0.1</v>
      </c>
      <c r="D1036">
        <v>5.33333E-2</v>
      </c>
    </row>
    <row r="1037" spans="2:5" hidden="1" x14ac:dyDescent="0.25">
      <c r="B1037">
        <v>22</v>
      </c>
      <c r="C1037">
        <v>0.1</v>
      </c>
      <c r="D1037">
        <v>4.6666699999999998E-2</v>
      </c>
      <c r="E1037">
        <f>AVERAGE(D1034:D1037)</f>
        <v>5.3333350000000002E-2</v>
      </c>
    </row>
    <row r="1038" spans="2:5" hidden="1" x14ac:dyDescent="0.25">
      <c r="B1038">
        <v>22</v>
      </c>
      <c r="C1038">
        <v>0.2</v>
      </c>
      <c r="D1038">
        <v>0.06</v>
      </c>
    </row>
    <row r="1039" spans="2:5" hidden="1" x14ac:dyDescent="0.25">
      <c r="B1039">
        <v>22</v>
      </c>
      <c r="C1039">
        <v>0.2</v>
      </c>
      <c r="D1039">
        <v>0.126667</v>
      </c>
    </row>
    <row r="1040" spans="2:5" hidden="1" x14ac:dyDescent="0.25">
      <c r="B1040">
        <v>22</v>
      </c>
      <c r="C1040">
        <v>0.2</v>
      </c>
      <c r="D1040">
        <v>0.18</v>
      </c>
    </row>
    <row r="1041" spans="2:5" hidden="1" x14ac:dyDescent="0.25">
      <c r="B1041">
        <v>22</v>
      </c>
      <c r="C1041">
        <v>0.2</v>
      </c>
      <c r="D1041">
        <v>0.13333300000000001</v>
      </c>
      <c r="E1041">
        <f>AVERAGE(D1038:D1041)</f>
        <v>0.125</v>
      </c>
    </row>
    <row r="1042" spans="2:5" hidden="1" x14ac:dyDescent="0.25">
      <c r="B1042">
        <v>22</v>
      </c>
      <c r="C1042">
        <v>0.3</v>
      </c>
      <c r="D1042">
        <v>0.29333300000000001</v>
      </c>
    </row>
    <row r="1043" spans="2:5" hidden="1" x14ac:dyDescent="0.25">
      <c r="B1043">
        <v>22</v>
      </c>
      <c r="C1043">
        <v>0.3</v>
      </c>
      <c r="D1043">
        <v>0.193333</v>
      </c>
    </row>
    <row r="1044" spans="2:5" hidden="1" x14ac:dyDescent="0.25">
      <c r="B1044">
        <v>22</v>
      </c>
      <c r="C1044">
        <v>0.3</v>
      </c>
      <c r="D1044">
        <v>0.27333299999999999</v>
      </c>
    </row>
    <row r="1045" spans="2:5" hidden="1" x14ac:dyDescent="0.25">
      <c r="B1045">
        <v>22</v>
      </c>
      <c r="C1045">
        <v>0.3</v>
      </c>
      <c r="D1045">
        <v>0.26</v>
      </c>
      <c r="E1045">
        <f>AVERAGE(D1042:D1045)</f>
        <v>0.25499975000000003</v>
      </c>
    </row>
    <row r="1046" spans="2:5" hidden="1" x14ac:dyDescent="0.25">
      <c r="B1046">
        <v>22</v>
      </c>
      <c r="C1046">
        <v>0.4</v>
      </c>
      <c r="D1046">
        <v>0.36666700000000002</v>
      </c>
    </row>
    <row r="1047" spans="2:5" hidden="1" x14ac:dyDescent="0.25">
      <c r="B1047">
        <v>22</v>
      </c>
      <c r="C1047">
        <v>0.4</v>
      </c>
      <c r="D1047">
        <v>0.26</v>
      </c>
    </row>
    <row r="1048" spans="2:5" hidden="1" x14ac:dyDescent="0.25">
      <c r="B1048">
        <v>22</v>
      </c>
      <c r="C1048">
        <v>0.4</v>
      </c>
      <c r="D1048">
        <v>0.28666700000000001</v>
      </c>
    </row>
    <row r="1049" spans="2:5" hidden="1" x14ac:dyDescent="0.25">
      <c r="B1049">
        <v>22</v>
      </c>
      <c r="C1049">
        <v>0.4</v>
      </c>
      <c r="D1049">
        <v>0.3</v>
      </c>
      <c r="E1049">
        <f>AVERAGE(D1046:D1049)</f>
        <v>0.30333350000000003</v>
      </c>
    </row>
    <row r="1050" spans="2:5" hidden="1" x14ac:dyDescent="0.25">
      <c r="B1050">
        <v>22</v>
      </c>
      <c r="C1050">
        <v>0.5</v>
      </c>
      <c r="D1050">
        <v>0.23333300000000001</v>
      </c>
    </row>
    <row r="1051" spans="2:5" hidden="1" x14ac:dyDescent="0.25">
      <c r="B1051">
        <v>22</v>
      </c>
      <c r="C1051">
        <v>0.5</v>
      </c>
      <c r="D1051">
        <v>0.35333300000000001</v>
      </c>
    </row>
    <row r="1052" spans="2:5" hidden="1" x14ac:dyDescent="0.25">
      <c r="B1052">
        <v>22</v>
      </c>
      <c r="C1052">
        <v>0.5</v>
      </c>
      <c r="D1052">
        <v>0.36</v>
      </c>
    </row>
    <row r="1053" spans="2:5" hidden="1" x14ac:dyDescent="0.25">
      <c r="B1053">
        <v>22</v>
      </c>
      <c r="C1053">
        <v>0.5</v>
      </c>
      <c r="D1053">
        <v>0.406667</v>
      </c>
    </row>
    <row r="1054" spans="2:5" hidden="1" x14ac:dyDescent="0.25">
      <c r="B1054">
        <v>22</v>
      </c>
      <c r="C1054">
        <v>0.6</v>
      </c>
      <c r="D1054">
        <v>0.36</v>
      </c>
    </row>
    <row r="1055" spans="2:5" hidden="1" x14ac:dyDescent="0.25">
      <c r="B1055">
        <v>22</v>
      </c>
      <c r="C1055">
        <v>0.6</v>
      </c>
      <c r="D1055">
        <v>0.346667</v>
      </c>
    </row>
    <row r="1056" spans="2:5" hidden="1" x14ac:dyDescent="0.25">
      <c r="B1056">
        <v>22</v>
      </c>
      <c r="C1056">
        <v>0.6</v>
      </c>
      <c r="D1056">
        <v>0.37333300000000003</v>
      </c>
    </row>
    <row r="1057" spans="2:5" hidden="1" x14ac:dyDescent="0.25">
      <c r="B1057">
        <v>22</v>
      </c>
      <c r="C1057">
        <v>0.6</v>
      </c>
      <c r="D1057">
        <v>0.37333300000000003</v>
      </c>
    </row>
    <row r="1058" spans="2:5" hidden="1" x14ac:dyDescent="0.25">
      <c r="B1058">
        <v>22</v>
      </c>
      <c r="C1058">
        <v>0.7</v>
      </c>
      <c r="D1058">
        <v>0.29333300000000001</v>
      </c>
    </row>
    <row r="1059" spans="2:5" hidden="1" x14ac:dyDescent="0.25">
      <c r="B1059">
        <v>22</v>
      </c>
      <c r="C1059">
        <v>0.7</v>
      </c>
      <c r="D1059">
        <v>0.38</v>
      </c>
    </row>
    <row r="1060" spans="2:5" hidden="1" x14ac:dyDescent="0.25">
      <c r="B1060">
        <v>22</v>
      </c>
      <c r="C1060">
        <v>0.7</v>
      </c>
      <c r="D1060">
        <v>0.32</v>
      </c>
    </row>
    <row r="1061" spans="2:5" hidden="1" x14ac:dyDescent="0.25">
      <c r="B1061">
        <v>22</v>
      </c>
      <c r="C1061">
        <v>0.7</v>
      </c>
      <c r="D1061">
        <v>0.32666699999999999</v>
      </c>
    </row>
    <row r="1062" spans="2:5" hidden="1" x14ac:dyDescent="0.25">
      <c r="B1062">
        <v>22</v>
      </c>
      <c r="C1062">
        <v>0.8</v>
      </c>
      <c r="D1062">
        <v>0.32</v>
      </c>
    </row>
    <row r="1063" spans="2:5" hidden="1" x14ac:dyDescent="0.25">
      <c r="B1063">
        <v>22</v>
      </c>
      <c r="C1063">
        <v>0.8</v>
      </c>
      <c r="D1063">
        <v>0.34</v>
      </c>
    </row>
    <row r="1064" spans="2:5" hidden="1" x14ac:dyDescent="0.25">
      <c r="B1064">
        <v>22</v>
      </c>
      <c r="C1064">
        <v>0.8</v>
      </c>
      <c r="D1064">
        <v>0.31333299999999997</v>
      </c>
      <c r="E1064">
        <f>AVERAGE(D1062:D1064)</f>
        <v>0.32444433333333333</v>
      </c>
    </row>
    <row r="1065" spans="2:5" hidden="1" x14ac:dyDescent="0.25">
      <c r="B1065">
        <v>22</v>
      </c>
      <c r="C1065">
        <v>0.9</v>
      </c>
      <c r="D1065">
        <v>0.31333299999999997</v>
      </c>
    </row>
    <row r="1066" spans="2:5" hidden="1" x14ac:dyDescent="0.25">
      <c r="B1066">
        <v>22</v>
      </c>
      <c r="C1066">
        <v>0.9</v>
      </c>
      <c r="D1066">
        <v>0.28000000000000003</v>
      </c>
    </row>
    <row r="1067" spans="2:5" hidden="1" x14ac:dyDescent="0.25">
      <c r="B1067">
        <v>22</v>
      </c>
      <c r="C1067">
        <v>0.9</v>
      </c>
      <c r="D1067">
        <v>0.23333300000000001</v>
      </c>
    </row>
    <row r="1068" spans="2:5" hidden="1" x14ac:dyDescent="0.25">
      <c r="B1068">
        <v>22</v>
      </c>
      <c r="C1068">
        <v>0.95</v>
      </c>
      <c r="D1068">
        <v>0.26666699999999999</v>
      </c>
    </row>
    <row r="1069" spans="2:5" hidden="1" x14ac:dyDescent="0.25">
      <c r="B1069">
        <v>22</v>
      </c>
      <c r="C1069">
        <v>0.95</v>
      </c>
      <c r="D1069">
        <v>0.24</v>
      </c>
    </row>
    <row r="1070" spans="2:5" hidden="1" x14ac:dyDescent="0.25">
      <c r="B1070">
        <v>22</v>
      </c>
      <c r="C1070">
        <v>0.95</v>
      </c>
      <c r="D1070">
        <v>0.25333299999999997</v>
      </c>
    </row>
    <row r="1071" spans="2:5" hidden="1" x14ac:dyDescent="0.25">
      <c r="B1071">
        <v>23</v>
      </c>
      <c r="C1071">
        <v>0.01</v>
      </c>
      <c r="D1071">
        <v>0.346667</v>
      </c>
    </row>
    <row r="1072" spans="2:5" hidden="1" x14ac:dyDescent="0.25">
      <c r="B1072">
        <v>23</v>
      </c>
      <c r="C1072">
        <v>0.01</v>
      </c>
      <c r="D1072">
        <v>0.37333300000000003</v>
      </c>
    </row>
    <row r="1073" spans="2:5" hidden="1" x14ac:dyDescent="0.25">
      <c r="B1073">
        <v>23</v>
      </c>
      <c r="C1073">
        <v>0.01</v>
      </c>
      <c r="D1073">
        <v>0.39333299999999999</v>
      </c>
    </row>
    <row r="1074" spans="2:5" hidden="1" x14ac:dyDescent="0.25">
      <c r="B1074">
        <v>23</v>
      </c>
      <c r="C1074">
        <v>0.01</v>
      </c>
      <c r="D1074">
        <v>0.36666700000000002</v>
      </c>
    </row>
    <row r="1075" spans="2:5" hidden="1" x14ac:dyDescent="0.25">
      <c r="B1075">
        <v>23</v>
      </c>
      <c r="C1075">
        <v>2.5000000000000001E-2</v>
      </c>
      <c r="D1075">
        <v>0.16</v>
      </c>
    </row>
    <row r="1076" spans="2:5" hidden="1" x14ac:dyDescent="0.25">
      <c r="B1076">
        <v>23</v>
      </c>
      <c r="C1076">
        <v>2.5000000000000001E-2</v>
      </c>
      <c r="D1076">
        <v>0.16</v>
      </c>
    </row>
    <row r="1077" spans="2:5" hidden="1" x14ac:dyDescent="0.25">
      <c r="B1077">
        <v>23</v>
      </c>
      <c r="C1077">
        <v>2.5000000000000001E-2</v>
      </c>
      <c r="D1077">
        <v>0.16</v>
      </c>
      <c r="E1077">
        <f>AVERAGE(D1075:D1077)</f>
        <v>0.16</v>
      </c>
    </row>
    <row r="1078" spans="2:5" hidden="1" x14ac:dyDescent="0.25">
      <c r="B1078">
        <v>23</v>
      </c>
      <c r="C1078">
        <v>0.05</v>
      </c>
      <c r="D1078">
        <v>0.08</v>
      </c>
    </row>
    <row r="1079" spans="2:5" hidden="1" x14ac:dyDescent="0.25">
      <c r="B1079">
        <v>23</v>
      </c>
      <c r="C1079">
        <v>0.05</v>
      </c>
      <c r="D1079">
        <v>0.08</v>
      </c>
    </row>
    <row r="1080" spans="2:5" hidden="1" x14ac:dyDescent="0.25">
      <c r="B1080">
        <v>23</v>
      </c>
      <c r="C1080">
        <v>0.05</v>
      </c>
      <c r="D1080">
        <v>0.08</v>
      </c>
      <c r="E1080">
        <f>AVERAGE(D1078:D1080)</f>
        <v>0.08</v>
      </c>
    </row>
    <row r="1081" spans="2:5" hidden="1" x14ac:dyDescent="0.25">
      <c r="B1081">
        <v>23</v>
      </c>
      <c r="C1081">
        <v>0.1</v>
      </c>
      <c r="D1081">
        <v>0.04</v>
      </c>
    </row>
    <row r="1082" spans="2:5" hidden="1" x14ac:dyDescent="0.25">
      <c r="B1082">
        <v>23</v>
      </c>
      <c r="C1082">
        <v>0.1</v>
      </c>
      <c r="D1082">
        <v>0.06</v>
      </c>
    </row>
    <row r="1083" spans="2:5" hidden="1" x14ac:dyDescent="0.25">
      <c r="B1083">
        <v>23</v>
      </c>
      <c r="C1083">
        <v>0.1</v>
      </c>
      <c r="D1083">
        <v>4.6666699999999998E-2</v>
      </c>
    </row>
    <row r="1084" spans="2:5" hidden="1" x14ac:dyDescent="0.25">
      <c r="B1084">
        <v>23</v>
      </c>
      <c r="C1084">
        <v>0.1</v>
      </c>
      <c r="D1084">
        <v>4.6666699999999998E-2</v>
      </c>
      <c r="E1084">
        <f>AVERAGE(D1081:D1084)</f>
        <v>4.8333350000000004E-2</v>
      </c>
    </row>
    <row r="1085" spans="2:5" hidden="1" x14ac:dyDescent="0.25">
      <c r="B1085">
        <v>23</v>
      </c>
      <c r="C1085">
        <v>0.2</v>
      </c>
      <c r="D1085">
        <v>7.3333300000000004E-2</v>
      </c>
    </row>
    <row r="1086" spans="2:5" hidden="1" x14ac:dyDescent="0.25">
      <c r="B1086">
        <v>23</v>
      </c>
      <c r="C1086">
        <v>0.2</v>
      </c>
      <c r="D1086">
        <v>6.6666699999999995E-2</v>
      </c>
    </row>
    <row r="1087" spans="2:5" hidden="1" x14ac:dyDescent="0.25">
      <c r="B1087">
        <v>23</v>
      </c>
      <c r="C1087">
        <v>0.2</v>
      </c>
      <c r="D1087">
        <v>0.14666699999999999</v>
      </c>
    </row>
    <row r="1088" spans="2:5" hidden="1" x14ac:dyDescent="0.25">
      <c r="B1088">
        <v>23</v>
      </c>
      <c r="C1088">
        <v>0.2</v>
      </c>
      <c r="D1088">
        <v>0.13333300000000001</v>
      </c>
      <c r="E1088">
        <f>AVERAGE(D1085:D1088)</f>
        <v>0.10500000000000001</v>
      </c>
    </row>
    <row r="1089" spans="2:5" hidden="1" x14ac:dyDescent="0.25">
      <c r="B1089">
        <v>23</v>
      </c>
      <c r="C1089">
        <v>0.3</v>
      </c>
      <c r="D1089">
        <v>0.16666700000000001</v>
      </c>
    </row>
    <row r="1090" spans="2:5" hidden="1" x14ac:dyDescent="0.25">
      <c r="B1090">
        <v>23</v>
      </c>
      <c r="C1090">
        <v>0.3</v>
      </c>
      <c r="D1090">
        <v>0.22</v>
      </c>
    </row>
    <row r="1091" spans="2:5" hidden="1" x14ac:dyDescent="0.25">
      <c r="B1091">
        <v>23</v>
      </c>
      <c r="C1091">
        <v>0.3</v>
      </c>
      <c r="D1091">
        <v>0.3</v>
      </c>
    </row>
    <row r="1092" spans="2:5" hidden="1" x14ac:dyDescent="0.25">
      <c r="B1092">
        <v>23</v>
      </c>
      <c r="C1092">
        <v>0.3</v>
      </c>
      <c r="D1092">
        <v>0.20666699999999999</v>
      </c>
      <c r="E1092">
        <f>AVERAGE(D1089:D1092)</f>
        <v>0.22333349999999996</v>
      </c>
    </row>
    <row r="1093" spans="2:5" hidden="1" x14ac:dyDescent="0.25">
      <c r="B1093">
        <v>23</v>
      </c>
      <c r="C1093">
        <v>0.4</v>
      </c>
      <c r="D1093">
        <v>0.32</v>
      </c>
    </row>
    <row r="1094" spans="2:5" hidden="1" x14ac:dyDescent="0.25">
      <c r="B1094">
        <v>23</v>
      </c>
      <c r="C1094">
        <v>0.4</v>
      </c>
      <c r="D1094">
        <v>0.25333299999999997</v>
      </c>
    </row>
    <row r="1095" spans="2:5" hidden="1" x14ac:dyDescent="0.25">
      <c r="B1095">
        <v>23</v>
      </c>
      <c r="C1095">
        <v>0.4</v>
      </c>
      <c r="D1095">
        <v>0.38</v>
      </c>
    </row>
    <row r="1096" spans="2:5" hidden="1" x14ac:dyDescent="0.25">
      <c r="B1096">
        <v>23</v>
      </c>
      <c r="C1096">
        <v>0.4</v>
      </c>
      <c r="D1096">
        <v>0.32666699999999999</v>
      </c>
      <c r="E1096">
        <f>AVERAGE(D1093:D1096)</f>
        <v>0.32</v>
      </c>
    </row>
    <row r="1097" spans="2:5" hidden="1" x14ac:dyDescent="0.25">
      <c r="B1097">
        <v>23</v>
      </c>
      <c r="C1097">
        <v>0.5</v>
      </c>
      <c r="D1097">
        <v>0.33333299999999999</v>
      </c>
    </row>
    <row r="1098" spans="2:5" hidden="1" x14ac:dyDescent="0.25">
      <c r="B1098">
        <v>23</v>
      </c>
      <c r="C1098">
        <v>0.5</v>
      </c>
      <c r="D1098">
        <v>0.30666700000000002</v>
      </c>
    </row>
    <row r="1099" spans="2:5" hidden="1" x14ac:dyDescent="0.25">
      <c r="B1099">
        <v>23</v>
      </c>
      <c r="C1099">
        <v>0.5</v>
      </c>
      <c r="D1099">
        <v>0.406667</v>
      </c>
    </row>
    <row r="1100" spans="2:5" hidden="1" x14ac:dyDescent="0.25">
      <c r="B1100">
        <v>23</v>
      </c>
      <c r="C1100">
        <v>0.5</v>
      </c>
      <c r="D1100">
        <v>0.32</v>
      </c>
    </row>
    <row r="1101" spans="2:5" hidden="1" x14ac:dyDescent="0.25">
      <c r="B1101">
        <v>23</v>
      </c>
      <c r="C1101">
        <v>0.6</v>
      </c>
      <c r="D1101">
        <v>0.35333300000000001</v>
      </c>
    </row>
    <row r="1102" spans="2:5" hidden="1" x14ac:dyDescent="0.25">
      <c r="B1102">
        <v>23</v>
      </c>
      <c r="C1102">
        <v>0.6</v>
      </c>
      <c r="D1102">
        <v>0.35333300000000001</v>
      </c>
    </row>
    <row r="1103" spans="2:5" hidden="1" x14ac:dyDescent="0.25">
      <c r="B1103">
        <v>23</v>
      </c>
      <c r="C1103">
        <v>0.6</v>
      </c>
      <c r="D1103">
        <v>0.36</v>
      </c>
    </row>
    <row r="1104" spans="2:5" hidden="1" x14ac:dyDescent="0.25">
      <c r="B1104">
        <v>23</v>
      </c>
      <c r="C1104">
        <v>0.6</v>
      </c>
      <c r="D1104">
        <v>0.34</v>
      </c>
    </row>
    <row r="1105" spans="2:5" hidden="1" x14ac:dyDescent="0.25">
      <c r="B1105">
        <v>23</v>
      </c>
      <c r="C1105">
        <v>0.7</v>
      </c>
      <c r="D1105">
        <v>0.3</v>
      </c>
    </row>
    <row r="1106" spans="2:5" hidden="1" x14ac:dyDescent="0.25">
      <c r="B1106">
        <v>23</v>
      </c>
      <c r="C1106">
        <v>0.7</v>
      </c>
      <c r="D1106">
        <v>0.32666699999999999</v>
      </c>
    </row>
    <row r="1107" spans="2:5" hidden="1" x14ac:dyDescent="0.25">
      <c r="B1107">
        <v>23</v>
      </c>
      <c r="C1107">
        <v>0.7</v>
      </c>
      <c r="D1107">
        <v>0.34</v>
      </c>
    </row>
    <row r="1108" spans="2:5" hidden="1" x14ac:dyDescent="0.25">
      <c r="B1108">
        <v>23</v>
      </c>
      <c r="C1108">
        <v>0.7</v>
      </c>
      <c r="D1108">
        <v>0.3</v>
      </c>
    </row>
    <row r="1109" spans="2:5" hidden="1" x14ac:dyDescent="0.25">
      <c r="B1109">
        <v>23</v>
      </c>
      <c r="C1109">
        <v>0.8</v>
      </c>
      <c r="D1109">
        <v>0.26666699999999999</v>
      </c>
    </row>
    <row r="1110" spans="2:5" hidden="1" x14ac:dyDescent="0.25">
      <c r="B1110">
        <v>23</v>
      </c>
      <c r="C1110">
        <v>0.8</v>
      </c>
      <c r="D1110">
        <v>0.28666700000000001</v>
      </c>
    </row>
    <row r="1111" spans="2:5" hidden="1" x14ac:dyDescent="0.25">
      <c r="B1111">
        <v>23</v>
      </c>
      <c r="C1111">
        <v>0.8</v>
      </c>
      <c r="D1111">
        <v>0.34</v>
      </c>
      <c r="E1111">
        <f>AVERAGE(D1109:D1111)</f>
        <v>0.29777800000000004</v>
      </c>
    </row>
    <row r="1112" spans="2:5" hidden="1" x14ac:dyDescent="0.25">
      <c r="B1112">
        <v>23</v>
      </c>
      <c r="C1112">
        <v>0.9</v>
      </c>
      <c r="D1112">
        <v>0.26</v>
      </c>
    </row>
    <row r="1113" spans="2:5" hidden="1" x14ac:dyDescent="0.25">
      <c r="B1113">
        <v>23</v>
      </c>
      <c r="C1113">
        <v>0.9</v>
      </c>
      <c r="D1113">
        <v>0.28000000000000003</v>
      </c>
    </row>
    <row r="1114" spans="2:5" hidden="1" x14ac:dyDescent="0.25">
      <c r="B1114">
        <v>23</v>
      </c>
      <c r="C1114">
        <v>0.9</v>
      </c>
      <c r="D1114">
        <v>0.26666699999999999</v>
      </c>
    </row>
    <row r="1115" spans="2:5" hidden="1" x14ac:dyDescent="0.25">
      <c r="B1115">
        <v>23</v>
      </c>
      <c r="C1115">
        <v>0.95</v>
      </c>
      <c r="D1115">
        <v>0.26</v>
      </c>
    </row>
    <row r="1116" spans="2:5" hidden="1" x14ac:dyDescent="0.25">
      <c r="B1116">
        <v>23</v>
      </c>
      <c r="C1116">
        <v>0.95</v>
      </c>
      <c r="D1116">
        <v>0.17333299999999999</v>
      </c>
    </row>
    <row r="1117" spans="2:5" hidden="1" x14ac:dyDescent="0.25">
      <c r="B1117">
        <v>23</v>
      </c>
      <c r="C1117">
        <v>0.95</v>
      </c>
      <c r="D1117">
        <v>0.26</v>
      </c>
    </row>
    <row r="1118" spans="2:5" hidden="1" x14ac:dyDescent="0.25">
      <c r="B1118">
        <v>24</v>
      </c>
      <c r="C1118">
        <v>0.01</v>
      </c>
      <c r="D1118">
        <v>0.33333299999999999</v>
      </c>
    </row>
    <row r="1119" spans="2:5" hidden="1" x14ac:dyDescent="0.25">
      <c r="B1119">
        <v>24</v>
      </c>
      <c r="C1119">
        <v>0.01</v>
      </c>
      <c r="D1119">
        <v>0.41333300000000001</v>
      </c>
    </row>
    <row r="1120" spans="2:5" hidden="1" x14ac:dyDescent="0.25">
      <c r="B1120">
        <v>24</v>
      </c>
      <c r="C1120">
        <v>0.01</v>
      </c>
      <c r="D1120">
        <v>0.39333299999999999</v>
      </c>
    </row>
    <row r="1121" spans="2:5" hidden="1" x14ac:dyDescent="0.25">
      <c r="B1121">
        <v>24</v>
      </c>
      <c r="C1121">
        <v>0.01</v>
      </c>
      <c r="D1121">
        <v>0.36666700000000002</v>
      </c>
    </row>
    <row r="1122" spans="2:5" hidden="1" x14ac:dyDescent="0.25">
      <c r="B1122">
        <v>24</v>
      </c>
      <c r="C1122">
        <v>2.5000000000000001E-2</v>
      </c>
      <c r="D1122">
        <v>0.16</v>
      </c>
    </row>
    <row r="1123" spans="2:5" hidden="1" x14ac:dyDescent="0.25">
      <c r="B1123">
        <v>24</v>
      </c>
      <c r="C1123">
        <v>2.5000000000000001E-2</v>
      </c>
      <c r="D1123">
        <v>0.16</v>
      </c>
    </row>
    <row r="1124" spans="2:5" hidden="1" x14ac:dyDescent="0.25">
      <c r="B1124">
        <v>24</v>
      </c>
      <c r="C1124">
        <v>2.5000000000000001E-2</v>
      </c>
      <c r="D1124">
        <v>0.16</v>
      </c>
      <c r="E1124">
        <f>AVERAGE(D1122:D1124)</f>
        <v>0.16</v>
      </c>
    </row>
    <row r="1125" spans="2:5" hidden="1" x14ac:dyDescent="0.25">
      <c r="B1125">
        <v>24</v>
      </c>
      <c r="C1125">
        <v>0.05</v>
      </c>
      <c r="D1125">
        <v>0.08</v>
      </c>
    </row>
    <row r="1126" spans="2:5" hidden="1" x14ac:dyDescent="0.25">
      <c r="B1126">
        <v>24</v>
      </c>
      <c r="C1126">
        <v>0.05</v>
      </c>
      <c r="D1126">
        <v>0.08</v>
      </c>
    </row>
    <row r="1127" spans="2:5" hidden="1" x14ac:dyDescent="0.25">
      <c r="B1127">
        <v>24</v>
      </c>
      <c r="C1127">
        <v>0.05</v>
      </c>
      <c r="D1127">
        <v>0.08</v>
      </c>
      <c r="E1127">
        <f>AVERAGE(D1125:D1127)</f>
        <v>0.08</v>
      </c>
    </row>
    <row r="1128" spans="2:5" hidden="1" x14ac:dyDescent="0.25">
      <c r="B1128">
        <v>24</v>
      </c>
      <c r="C1128">
        <v>0.1</v>
      </c>
      <c r="D1128">
        <v>4.6666699999999998E-2</v>
      </c>
    </row>
    <row r="1129" spans="2:5" hidden="1" x14ac:dyDescent="0.25">
      <c r="B1129">
        <v>24</v>
      </c>
      <c r="C1129">
        <v>0.1</v>
      </c>
      <c r="D1129">
        <v>0.06</v>
      </c>
    </row>
    <row r="1130" spans="2:5" hidden="1" x14ac:dyDescent="0.25">
      <c r="B1130">
        <v>24</v>
      </c>
      <c r="C1130">
        <v>0.1</v>
      </c>
      <c r="D1130">
        <v>0.06</v>
      </c>
    </row>
    <row r="1131" spans="2:5" hidden="1" x14ac:dyDescent="0.25">
      <c r="B1131">
        <v>24</v>
      </c>
      <c r="C1131">
        <v>0.1</v>
      </c>
      <c r="D1131">
        <v>0.04</v>
      </c>
      <c r="E1131">
        <f>AVERAGE(D1128:D1131)</f>
        <v>5.1666675000000002E-2</v>
      </c>
    </row>
    <row r="1132" spans="2:5" hidden="1" x14ac:dyDescent="0.25">
      <c r="B1132">
        <v>24</v>
      </c>
      <c r="C1132">
        <v>0.2</v>
      </c>
      <c r="D1132">
        <v>0.12</v>
      </c>
    </row>
    <row r="1133" spans="2:5" hidden="1" x14ac:dyDescent="0.25">
      <c r="B1133">
        <v>24</v>
      </c>
      <c r="C1133">
        <v>0.2</v>
      </c>
      <c r="D1133">
        <v>0.16</v>
      </c>
    </row>
    <row r="1134" spans="2:5" hidden="1" x14ac:dyDescent="0.25">
      <c r="B1134">
        <v>24</v>
      </c>
      <c r="C1134">
        <v>0.2</v>
      </c>
      <c r="D1134">
        <v>0.106667</v>
      </c>
    </row>
    <row r="1135" spans="2:5" hidden="1" x14ac:dyDescent="0.25">
      <c r="B1135">
        <v>24</v>
      </c>
      <c r="C1135">
        <v>0.2</v>
      </c>
      <c r="D1135">
        <v>0.14666699999999999</v>
      </c>
      <c r="E1135">
        <f>AVERAGE(D1132:D1135)</f>
        <v>0.13333349999999999</v>
      </c>
    </row>
    <row r="1136" spans="2:5" hidden="1" x14ac:dyDescent="0.25">
      <c r="B1136">
        <v>24</v>
      </c>
      <c r="C1136">
        <v>0.3</v>
      </c>
      <c r="D1136">
        <v>0.20666699999999999</v>
      </c>
    </row>
    <row r="1137" spans="2:5" hidden="1" x14ac:dyDescent="0.25">
      <c r="B1137">
        <v>24</v>
      </c>
      <c r="C1137">
        <v>0.3</v>
      </c>
      <c r="D1137">
        <v>0.22666700000000001</v>
      </c>
    </row>
    <row r="1138" spans="2:5" hidden="1" x14ac:dyDescent="0.25">
      <c r="B1138">
        <v>24</v>
      </c>
      <c r="C1138">
        <v>0.3</v>
      </c>
      <c r="D1138">
        <v>0.27333299999999999</v>
      </c>
    </row>
    <row r="1139" spans="2:5" hidden="1" x14ac:dyDescent="0.25">
      <c r="B1139">
        <v>24</v>
      </c>
      <c r="C1139">
        <v>0.3</v>
      </c>
      <c r="D1139">
        <v>0.2</v>
      </c>
      <c r="E1139">
        <f>AVERAGE(D1136:D1139)</f>
        <v>0.22666674999999997</v>
      </c>
    </row>
    <row r="1140" spans="2:5" hidden="1" x14ac:dyDescent="0.25">
      <c r="B1140">
        <v>24</v>
      </c>
      <c r="C1140">
        <v>0.4</v>
      </c>
      <c r="D1140">
        <v>0.24</v>
      </c>
    </row>
    <row r="1141" spans="2:5" hidden="1" x14ac:dyDescent="0.25">
      <c r="B1141">
        <v>24</v>
      </c>
      <c r="C1141">
        <v>0.4</v>
      </c>
      <c r="D1141">
        <v>0.30666700000000002</v>
      </c>
    </row>
    <row r="1142" spans="2:5" hidden="1" x14ac:dyDescent="0.25">
      <c r="B1142">
        <v>24</v>
      </c>
      <c r="C1142">
        <v>0.4</v>
      </c>
      <c r="D1142">
        <v>0.32666699999999999</v>
      </c>
    </row>
    <row r="1143" spans="2:5" hidden="1" x14ac:dyDescent="0.25">
      <c r="B1143">
        <v>24</v>
      </c>
      <c r="C1143">
        <v>0.4</v>
      </c>
      <c r="D1143">
        <v>0.30666700000000002</v>
      </c>
      <c r="E1143">
        <f>AVERAGE(D1140:D1143)</f>
        <v>0.29500025000000002</v>
      </c>
    </row>
    <row r="1144" spans="2:5" hidden="1" x14ac:dyDescent="0.25">
      <c r="B1144">
        <v>24</v>
      </c>
      <c r="C1144">
        <v>0.5</v>
      </c>
      <c r="D1144">
        <v>0.29333300000000001</v>
      </c>
    </row>
    <row r="1145" spans="2:5" hidden="1" x14ac:dyDescent="0.25">
      <c r="B1145">
        <v>24</v>
      </c>
      <c r="C1145">
        <v>0.5</v>
      </c>
      <c r="D1145">
        <v>0.37333300000000003</v>
      </c>
    </row>
    <row r="1146" spans="2:5" hidden="1" x14ac:dyDescent="0.25">
      <c r="B1146">
        <v>24</v>
      </c>
      <c r="C1146">
        <v>0.5</v>
      </c>
      <c r="D1146">
        <v>0.33333299999999999</v>
      </c>
    </row>
    <row r="1147" spans="2:5" hidden="1" x14ac:dyDescent="0.25">
      <c r="B1147">
        <v>24</v>
      </c>
      <c r="C1147">
        <v>0.5</v>
      </c>
      <c r="D1147">
        <v>0.33333299999999999</v>
      </c>
    </row>
    <row r="1148" spans="2:5" hidden="1" x14ac:dyDescent="0.25">
      <c r="B1148">
        <v>24</v>
      </c>
      <c r="C1148">
        <v>0.6</v>
      </c>
      <c r="D1148">
        <v>0.33333299999999999</v>
      </c>
    </row>
    <row r="1149" spans="2:5" hidden="1" x14ac:dyDescent="0.25">
      <c r="B1149">
        <v>24</v>
      </c>
      <c r="C1149">
        <v>0.6</v>
      </c>
      <c r="D1149">
        <v>0.29333300000000001</v>
      </c>
    </row>
    <row r="1150" spans="2:5" hidden="1" x14ac:dyDescent="0.25">
      <c r="B1150">
        <v>24</v>
      </c>
      <c r="C1150">
        <v>0.6</v>
      </c>
      <c r="D1150">
        <v>0.32666699999999999</v>
      </c>
    </row>
    <row r="1151" spans="2:5" hidden="1" x14ac:dyDescent="0.25">
      <c r="B1151">
        <v>24</v>
      </c>
      <c r="C1151">
        <v>0.6</v>
      </c>
      <c r="D1151">
        <v>0.36</v>
      </c>
    </row>
    <row r="1152" spans="2:5" hidden="1" x14ac:dyDescent="0.25">
      <c r="B1152">
        <v>24</v>
      </c>
      <c r="C1152">
        <v>0.7</v>
      </c>
      <c r="D1152">
        <v>0.28000000000000003</v>
      </c>
    </row>
    <row r="1153" spans="2:5" hidden="1" x14ac:dyDescent="0.25">
      <c r="B1153">
        <v>24</v>
      </c>
      <c r="C1153">
        <v>0.7</v>
      </c>
      <c r="D1153">
        <v>0.32666699999999999</v>
      </c>
    </row>
    <row r="1154" spans="2:5" hidden="1" x14ac:dyDescent="0.25">
      <c r="B1154">
        <v>24</v>
      </c>
      <c r="C1154">
        <v>0.7</v>
      </c>
      <c r="D1154">
        <v>0.36666700000000002</v>
      </c>
    </row>
    <row r="1155" spans="2:5" hidden="1" x14ac:dyDescent="0.25">
      <c r="B1155">
        <v>24</v>
      </c>
      <c r="C1155">
        <v>0.7</v>
      </c>
      <c r="D1155">
        <v>0.28666700000000001</v>
      </c>
    </row>
    <row r="1156" spans="2:5" hidden="1" x14ac:dyDescent="0.25">
      <c r="B1156">
        <v>24</v>
      </c>
      <c r="C1156">
        <v>0.8</v>
      </c>
      <c r="D1156">
        <v>0.34</v>
      </c>
    </row>
    <row r="1157" spans="2:5" hidden="1" x14ac:dyDescent="0.25">
      <c r="B1157">
        <v>24</v>
      </c>
      <c r="C1157">
        <v>0.8</v>
      </c>
      <c r="D1157">
        <v>0.32</v>
      </c>
    </row>
    <row r="1158" spans="2:5" hidden="1" x14ac:dyDescent="0.25">
      <c r="B1158">
        <v>24</v>
      </c>
      <c r="C1158">
        <v>0.8</v>
      </c>
      <c r="D1158">
        <v>0.31333299999999997</v>
      </c>
      <c r="E1158">
        <f>AVERAGE(D1156:D1158)</f>
        <v>0.32444433333333333</v>
      </c>
    </row>
    <row r="1159" spans="2:5" hidden="1" x14ac:dyDescent="0.25">
      <c r="B1159">
        <v>24</v>
      </c>
      <c r="C1159">
        <v>0.9</v>
      </c>
      <c r="D1159">
        <v>0.26</v>
      </c>
    </row>
    <row r="1160" spans="2:5" hidden="1" x14ac:dyDescent="0.25">
      <c r="B1160">
        <v>24</v>
      </c>
      <c r="C1160">
        <v>0.9</v>
      </c>
      <c r="D1160">
        <v>0.28000000000000003</v>
      </c>
    </row>
    <row r="1161" spans="2:5" hidden="1" x14ac:dyDescent="0.25">
      <c r="B1161">
        <v>24</v>
      </c>
      <c r="C1161">
        <v>0.9</v>
      </c>
      <c r="D1161">
        <v>0.31333299999999997</v>
      </c>
    </row>
    <row r="1162" spans="2:5" hidden="1" x14ac:dyDescent="0.25">
      <c r="B1162">
        <v>24</v>
      </c>
      <c r="C1162">
        <v>0.95</v>
      </c>
      <c r="D1162">
        <v>0.2</v>
      </c>
    </row>
    <row r="1163" spans="2:5" hidden="1" x14ac:dyDescent="0.25">
      <c r="B1163">
        <v>24</v>
      </c>
      <c r="C1163">
        <v>0.95</v>
      </c>
      <c r="D1163">
        <v>0.24</v>
      </c>
    </row>
    <row r="1164" spans="2:5" hidden="1" x14ac:dyDescent="0.25">
      <c r="B1164">
        <v>24</v>
      </c>
      <c r="C1164">
        <v>0.95</v>
      </c>
      <c r="D1164">
        <v>0.21333299999999999</v>
      </c>
    </row>
    <row r="1165" spans="2:5" hidden="1" x14ac:dyDescent="0.25">
      <c r="B1165">
        <v>25</v>
      </c>
      <c r="C1165">
        <v>0.01</v>
      </c>
      <c r="D1165">
        <v>0.35333300000000001</v>
      </c>
    </row>
    <row r="1166" spans="2:5" hidden="1" x14ac:dyDescent="0.25">
      <c r="B1166">
        <v>25</v>
      </c>
      <c r="C1166">
        <v>0.01</v>
      </c>
      <c r="D1166">
        <v>0.38666699999999998</v>
      </c>
    </row>
    <row r="1167" spans="2:5" hidden="1" x14ac:dyDescent="0.25">
      <c r="B1167">
        <v>25</v>
      </c>
      <c r="C1167">
        <v>0.01</v>
      </c>
      <c r="D1167">
        <v>0.36</v>
      </c>
    </row>
    <row r="1168" spans="2:5" hidden="1" x14ac:dyDescent="0.25">
      <c r="B1168">
        <v>25</v>
      </c>
      <c r="C1168">
        <v>0.01</v>
      </c>
      <c r="D1168">
        <v>0.42</v>
      </c>
    </row>
    <row r="1169" spans="2:5" hidden="1" x14ac:dyDescent="0.25">
      <c r="B1169">
        <v>25</v>
      </c>
      <c r="C1169">
        <v>2.5000000000000001E-2</v>
      </c>
      <c r="D1169">
        <v>0.16</v>
      </c>
    </row>
    <row r="1170" spans="2:5" hidden="1" x14ac:dyDescent="0.25">
      <c r="B1170">
        <v>25</v>
      </c>
      <c r="C1170">
        <v>2.5000000000000001E-2</v>
      </c>
      <c r="D1170">
        <v>0.16</v>
      </c>
    </row>
    <row r="1171" spans="2:5" hidden="1" x14ac:dyDescent="0.25">
      <c r="B1171">
        <v>25</v>
      </c>
      <c r="C1171">
        <v>2.5000000000000001E-2</v>
      </c>
      <c r="D1171">
        <v>0.16</v>
      </c>
      <c r="E1171">
        <f>AVERAGE(D1169:D1171)</f>
        <v>0.16</v>
      </c>
    </row>
    <row r="1172" spans="2:5" hidden="1" x14ac:dyDescent="0.25">
      <c r="B1172">
        <v>25</v>
      </c>
      <c r="C1172">
        <v>0.05</v>
      </c>
      <c r="D1172">
        <v>0.08</v>
      </c>
    </row>
    <row r="1173" spans="2:5" hidden="1" x14ac:dyDescent="0.25">
      <c r="B1173">
        <v>25</v>
      </c>
      <c r="C1173">
        <v>0.05</v>
      </c>
      <c r="D1173">
        <v>0.08</v>
      </c>
    </row>
    <row r="1174" spans="2:5" hidden="1" x14ac:dyDescent="0.25">
      <c r="B1174">
        <v>25</v>
      </c>
      <c r="C1174">
        <v>0.05</v>
      </c>
      <c r="D1174">
        <v>0.08</v>
      </c>
      <c r="E1174">
        <f>AVERAGE(D1172:D1174)</f>
        <v>0.08</v>
      </c>
    </row>
    <row r="1175" spans="2:5" hidden="1" x14ac:dyDescent="0.25">
      <c r="B1175">
        <v>25</v>
      </c>
      <c r="C1175">
        <v>0.1</v>
      </c>
      <c r="D1175">
        <v>0.04</v>
      </c>
    </row>
    <row r="1176" spans="2:5" hidden="1" x14ac:dyDescent="0.25">
      <c r="B1176">
        <v>25</v>
      </c>
      <c r="C1176">
        <v>0.1</v>
      </c>
      <c r="D1176">
        <v>0.04</v>
      </c>
    </row>
    <row r="1177" spans="2:5" hidden="1" x14ac:dyDescent="0.25">
      <c r="B1177">
        <v>25</v>
      </c>
      <c r="C1177">
        <v>0.1</v>
      </c>
      <c r="D1177">
        <v>0.04</v>
      </c>
    </row>
    <row r="1178" spans="2:5" hidden="1" x14ac:dyDescent="0.25">
      <c r="B1178">
        <v>25</v>
      </c>
      <c r="C1178">
        <v>0.1</v>
      </c>
      <c r="D1178">
        <v>4.6666699999999998E-2</v>
      </c>
      <c r="E1178">
        <f>AVERAGE(D1175:D1178)</f>
        <v>4.1666675E-2</v>
      </c>
    </row>
    <row r="1179" spans="2:5" hidden="1" x14ac:dyDescent="0.25">
      <c r="B1179">
        <v>25</v>
      </c>
      <c r="C1179">
        <v>0.2</v>
      </c>
      <c r="D1179">
        <v>6.6666699999999995E-2</v>
      </c>
    </row>
    <row r="1180" spans="2:5" hidden="1" x14ac:dyDescent="0.25">
      <c r="B1180">
        <v>25</v>
      </c>
      <c r="C1180">
        <v>0.2</v>
      </c>
      <c r="D1180">
        <v>5.33333E-2</v>
      </c>
    </row>
    <row r="1181" spans="2:5" hidden="1" x14ac:dyDescent="0.25">
      <c r="B1181">
        <v>25</v>
      </c>
      <c r="C1181">
        <v>0.2</v>
      </c>
      <c r="D1181">
        <v>0.12</v>
      </c>
    </row>
    <row r="1182" spans="2:5" hidden="1" x14ac:dyDescent="0.25">
      <c r="B1182">
        <v>25</v>
      </c>
      <c r="C1182">
        <v>0.2</v>
      </c>
      <c r="D1182">
        <v>0.1</v>
      </c>
      <c r="E1182">
        <f>AVERAGE(D1179:D1182)</f>
        <v>8.4999999999999992E-2</v>
      </c>
    </row>
    <row r="1183" spans="2:5" hidden="1" x14ac:dyDescent="0.25">
      <c r="B1183">
        <v>25</v>
      </c>
      <c r="C1183">
        <v>0.3</v>
      </c>
      <c r="D1183">
        <v>0.29333300000000001</v>
      </c>
    </row>
    <row r="1184" spans="2:5" hidden="1" x14ac:dyDescent="0.25">
      <c r="B1184">
        <v>25</v>
      </c>
      <c r="C1184">
        <v>0.3</v>
      </c>
      <c r="D1184">
        <v>0.186667</v>
      </c>
    </row>
    <row r="1185" spans="2:5" hidden="1" x14ac:dyDescent="0.25">
      <c r="B1185">
        <v>25</v>
      </c>
      <c r="C1185">
        <v>0.3</v>
      </c>
      <c r="D1185">
        <v>0.23333300000000001</v>
      </c>
    </row>
    <row r="1186" spans="2:5" hidden="1" x14ac:dyDescent="0.25">
      <c r="B1186">
        <v>25</v>
      </c>
      <c r="C1186">
        <v>0.3</v>
      </c>
      <c r="D1186">
        <v>0.20666699999999999</v>
      </c>
      <c r="E1186">
        <f>AVERAGE(D1183:D1186)</f>
        <v>0.22999999999999998</v>
      </c>
    </row>
    <row r="1187" spans="2:5" hidden="1" x14ac:dyDescent="0.25">
      <c r="B1187">
        <v>25</v>
      </c>
      <c r="C1187">
        <v>0.4</v>
      </c>
      <c r="D1187">
        <v>0.3</v>
      </c>
    </row>
    <row r="1188" spans="2:5" hidden="1" x14ac:dyDescent="0.25">
      <c r="B1188">
        <v>25</v>
      </c>
      <c r="C1188">
        <v>0.4</v>
      </c>
      <c r="D1188">
        <v>0.28000000000000003</v>
      </c>
    </row>
    <row r="1189" spans="2:5" hidden="1" x14ac:dyDescent="0.25">
      <c r="B1189">
        <v>25</v>
      </c>
      <c r="C1189">
        <v>0.4</v>
      </c>
      <c r="D1189">
        <v>0.29333300000000001</v>
      </c>
    </row>
    <row r="1190" spans="2:5" hidden="1" x14ac:dyDescent="0.25">
      <c r="B1190">
        <v>25</v>
      </c>
      <c r="C1190">
        <v>0.4</v>
      </c>
      <c r="D1190">
        <v>0.27333299999999999</v>
      </c>
      <c r="E1190">
        <f>AVERAGE(D1187:D1190)</f>
        <v>0.28666650000000005</v>
      </c>
    </row>
    <row r="1191" spans="2:5" hidden="1" x14ac:dyDescent="0.25">
      <c r="B1191">
        <v>25</v>
      </c>
      <c r="C1191">
        <v>0.5</v>
      </c>
      <c r="D1191">
        <v>0.31333299999999997</v>
      </c>
    </row>
    <row r="1192" spans="2:5" hidden="1" x14ac:dyDescent="0.25">
      <c r="B1192">
        <v>25</v>
      </c>
      <c r="C1192">
        <v>0.5</v>
      </c>
      <c r="D1192">
        <v>0.32</v>
      </c>
    </row>
    <row r="1193" spans="2:5" hidden="1" x14ac:dyDescent="0.25">
      <c r="B1193">
        <v>25</v>
      </c>
      <c r="C1193">
        <v>0.5</v>
      </c>
      <c r="D1193">
        <v>0.30666700000000002</v>
      </c>
    </row>
    <row r="1194" spans="2:5" hidden="1" x14ac:dyDescent="0.25">
      <c r="B1194">
        <v>25</v>
      </c>
      <c r="C1194">
        <v>0.5</v>
      </c>
      <c r="D1194">
        <v>0.29333300000000001</v>
      </c>
    </row>
    <row r="1195" spans="2:5" hidden="1" x14ac:dyDescent="0.25">
      <c r="B1195">
        <v>25</v>
      </c>
      <c r="C1195">
        <v>0.6</v>
      </c>
      <c r="D1195">
        <v>0.36666700000000002</v>
      </c>
    </row>
    <row r="1196" spans="2:5" hidden="1" x14ac:dyDescent="0.25">
      <c r="B1196">
        <v>25</v>
      </c>
      <c r="C1196">
        <v>0.6</v>
      </c>
      <c r="D1196">
        <v>0.246667</v>
      </c>
    </row>
    <row r="1197" spans="2:5" hidden="1" x14ac:dyDescent="0.25">
      <c r="B1197">
        <v>25</v>
      </c>
      <c r="C1197">
        <v>0.6</v>
      </c>
      <c r="D1197">
        <v>0.34</v>
      </c>
    </row>
    <row r="1198" spans="2:5" hidden="1" x14ac:dyDescent="0.25">
      <c r="B1198">
        <v>25</v>
      </c>
      <c r="C1198">
        <v>0.6</v>
      </c>
      <c r="D1198">
        <v>0.33333299999999999</v>
      </c>
    </row>
    <row r="1199" spans="2:5" hidden="1" x14ac:dyDescent="0.25">
      <c r="B1199">
        <v>25</v>
      </c>
      <c r="C1199">
        <v>0.7</v>
      </c>
      <c r="D1199">
        <v>0.39333299999999999</v>
      </c>
    </row>
    <row r="1200" spans="2:5" hidden="1" x14ac:dyDescent="0.25">
      <c r="B1200">
        <v>25</v>
      </c>
      <c r="C1200">
        <v>0.7</v>
      </c>
      <c r="D1200">
        <v>0.41333300000000001</v>
      </c>
    </row>
    <row r="1201" spans="2:5" hidden="1" x14ac:dyDescent="0.25">
      <c r="B1201">
        <v>25</v>
      </c>
      <c r="C1201">
        <v>0.7</v>
      </c>
      <c r="D1201">
        <v>0.35333300000000001</v>
      </c>
    </row>
    <row r="1202" spans="2:5" hidden="1" x14ac:dyDescent="0.25">
      <c r="B1202">
        <v>25</v>
      </c>
      <c r="C1202">
        <v>0.7</v>
      </c>
      <c r="D1202">
        <v>0.35333300000000001</v>
      </c>
    </row>
    <row r="1203" spans="2:5" hidden="1" x14ac:dyDescent="0.25">
      <c r="B1203">
        <v>25</v>
      </c>
      <c r="C1203">
        <v>0.8</v>
      </c>
      <c r="D1203">
        <v>0.34</v>
      </c>
    </row>
    <row r="1204" spans="2:5" hidden="1" x14ac:dyDescent="0.25">
      <c r="B1204">
        <v>25</v>
      </c>
      <c r="C1204">
        <v>0.8</v>
      </c>
      <c r="D1204">
        <v>0.27333299999999999</v>
      </c>
    </row>
    <row r="1205" spans="2:5" hidden="1" x14ac:dyDescent="0.25">
      <c r="B1205">
        <v>25</v>
      </c>
      <c r="C1205">
        <v>0.8</v>
      </c>
      <c r="D1205">
        <v>0.35333300000000001</v>
      </c>
      <c r="E1205">
        <f>AVERAGE(D1203:D1205)</f>
        <v>0.32222200000000001</v>
      </c>
    </row>
    <row r="1206" spans="2:5" hidden="1" x14ac:dyDescent="0.25">
      <c r="B1206">
        <v>25</v>
      </c>
      <c r="C1206">
        <v>0.9</v>
      </c>
      <c r="D1206">
        <v>0.26666699999999999</v>
      </c>
    </row>
    <row r="1207" spans="2:5" hidden="1" x14ac:dyDescent="0.25">
      <c r="B1207">
        <v>25</v>
      </c>
      <c r="C1207">
        <v>0.9</v>
      </c>
      <c r="D1207">
        <v>0.22666700000000001</v>
      </c>
    </row>
    <row r="1208" spans="2:5" hidden="1" x14ac:dyDescent="0.25">
      <c r="B1208">
        <v>25</v>
      </c>
      <c r="C1208">
        <v>0.9</v>
      </c>
      <c r="D1208">
        <v>0.27333299999999999</v>
      </c>
    </row>
    <row r="1209" spans="2:5" hidden="1" x14ac:dyDescent="0.25">
      <c r="B1209">
        <v>25</v>
      </c>
      <c r="C1209">
        <v>0.95</v>
      </c>
      <c r="D1209">
        <v>0.27333299999999999</v>
      </c>
    </row>
    <row r="1210" spans="2:5" hidden="1" x14ac:dyDescent="0.25">
      <c r="B1210">
        <v>25</v>
      </c>
      <c r="C1210">
        <v>0.95</v>
      </c>
      <c r="D1210">
        <v>0.22666700000000001</v>
      </c>
    </row>
    <row r="1211" spans="2:5" hidden="1" x14ac:dyDescent="0.25">
      <c r="B1211">
        <v>25</v>
      </c>
      <c r="C1211">
        <v>0.95</v>
      </c>
      <c r="D1211">
        <v>0.22666700000000001</v>
      </c>
    </row>
    <row r="1212" spans="2:5" hidden="1" x14ac:dyDescent="0.25">
      <c r="B1212">
        <v>26</v>
      </c>
      <c r="C1212">
        <v>0.01</v>
      </c>
      <c r="D1212">
        <v>0.406667</v>
      </c>
    </row>
    <row r="1213" spans="2:5" hidden="1" x14ac:dyDescent="0.25">
      <c r="B1213">
        <v>26</v>
      </c>
      <c r="C1213">
        <v>0.01</v>
      </c>
      <c r="D1213">
        <v>0.35333300000000001</v>
      </c>
    </row>
    <row r="1214" spans="2:5" hidden="1" x14ac:dyDescent="0.25">
      <c r="B1214">
        <v>26</v>
      </c>
      <c r="C1214">
        <v>0.01</v>
      </c>
      <c r="D1214">
        <v>0.42</v>
      </c>
    </row>
    <row r="1215" spans="2:5" hidden="1" x14ac:dyDescent="0.25">
      <c r="B1215">
        <v>26</v>
      </c>
      <c r="C1215">
        <v>0.01</v>
      </c>
      <c r="D1215">
        <v>0.38666699999999998</v>
      </c>
    </row>
    <row r="1216" spans="2:5" hidden="1" x14ac:dyDescent="0.25">
      <c r="B1216">
        <v>26</v>
      </c>
      <c r="C1216">
        <v>2.5000000000000001E-2</v>
      </c>
      <c r="D1216">
        <v>0.16</v>
      </c>
    </row>
    <row r="1217" spans="2:5" hidden="1" x14ac:dyDescent="0.25">
      <c r="B1217">
        <v>26</v>
      </c>
      <c r="C1217">
        <v>2.5000000000000001E-2</v>
      </c>
      <c r="D1217">
        <v>0.16</v>
      </c>
    </row>
    <row r="1218" spans="2:5" hidden="1" x14ac:dyDescent="0.25">
      <c r="B1218">
        <v>26</v>
      </c>
      <c r="C1218">
        <v>2.5000000000000001E-2</v>
      </c>
      <c r="D1218">
        <v>0.16</v>
      </c>
      <c r="E1218">
        <f>AVERAGE(D1216:D1218)</f>
        <v>0.16</v>
      </c>
    </row>
    <row r="1219" spans="2:5" hidden="1" x14ac:dyDescent="0.25">
      <c r="B1219">
        <v>26</v>
      </c>
      <c r="C1219">
        <v>0.05</v>
      </c>
      <c r="D1219">
        <v>0.08</v>
      </c>
    </row>
    <row r="1220" spans="2:5" hidden="1" x14ac:dyDescent="0.25">
      <c r="B1220">
        <v>26</v>
      </c>
      <c r="C1220">
        <v>0.05</v>
      </c>
      <c r="D1220">
        <v>0.08</v>
      </c>
    </row>
    <row r="1221" spans="2:5" hidden="1" x14ac:dyDescent="0.25">
      <c r="B1221">
        <v>26</v>
      </c>
      <c r="C1221">
        <v>0.05</v>
      </c>
      <c r="D1221">
        <v>0.08</v>
      </c>
      <c r="E1221">
        <f>AVERAGE(D1219:D1221)</f>
        <v>0.08</v>
      </c>
    </row>
    <row r="1222" spans="2:5" hidden="1" x14ac:dyDescent="0.25">
      <c r="B1222">
        <v>26</v>
      </c>
      <c r="C1222">
        <v>0.1</v>
      </c>
      <c r="D1222">
        <v>4.6666699999999998E-2</v>
      </c>
    </row>
    <row r="1223" spans="2:5" hidden="1" x14ac:dyDescent="0.25">
      <c r="B1223">
        <v>26</v>
      </c>
      <c r="C1223">
        <v>0.1</v>
      </c>
      <c r="D1223">
        <v>0.04</v>
      </c>
    </row>
    <row r="1224" spans="2:5" hidden="1" x14ac:dyDescent="0.25">
      <c r="B1224">
        <v>26</v>
      </c>
      <c r="C1224">
        <v>0.1</v>
      </c>
      <c r="D1224">
        <v>0.04</v>
      </c>
    </row>
    <row r="1225" spans="2:5" hidden="1" x14ac:dyDescent="0.25">
      <c r="B1225">
        <v>26</v>
      </c>
      <c r="C1225">
        <v>0.1</v>
      </c>
      <c r="D1225">
        <v>0.04</v>
      </c>
      <c r="E1225">
        <f>AVERAGE(D1222:D1225)</f>
        <v>4.1666675E-2</v>
      </c>
    </row>
    <row r="1226" spans="2:5" hidden="1" x14ac:dyDescent="0.25">
      <c r="B1226">
        <v>26</v>
      </c>
      <c r="C1226">
        <v>0.2</v>
      </c>
      <c r="D1226">
        <v>0.153333</v>
      </c>
    </row>
    <row r="1227" spans="2:5" hidden="1" x14ac:dyDescent="0.25">
      <c r="B1227">
        <v>26</v>
      </c>
      <c r="C1227">
        <v>0.2</v>
      </c>
      <c r="D1227">
        <v>0.1</v>
      </c>
    </row>
    <row r="1228" spans="2:5" hidden="1" x14ac:dyDescent="0.25">
      <c r="B1228">
        <v>26</v>
      </c>
      <c r="C1228">
        <v>0.2</v>
      </c>
      <c r="D1228">
        <v>0.113333</v>
      </c>
    </row>
    <row r="1229" spans="2:5" hidden="1" x14ac:dyDescent="0.25">
      <c r="B1229">
        <v>26</v>
      </c>
      <c r="C1229">
        <v>0.2</v>
      </c>
      <c r="D1229">
        <v>0.14666699999999999</v>
      </c>
      <c r="E1229">
        <f>AVERAGE(D1226:D1229)</f>
        <v>0.12833325000000001</v>
      </c>
    </row>
    <row r="1230" spans="2:5" hidden="1" x14ac:dyDescent="0.25">
      <c r="B1230">
        <v>26</v>
      </c>
      <c r="C1230">
        <v>0.3</v>
      </c>
      <c r="D1230">
        <v>0.2</v>
      </c>
    </row>
    <row r="1231" spans="2:5" hidden="1" x14ac:dyDescent="0.25">
      <c r="B1231">
        <v>26</v>
      </c>
      <c r="C1231">
        <v>0.3</v>
      </c>
      <c r="D1231">
        <v>0.18</v>
      </c>
    </row>
    <row r="1232" spans="2:5" hidden="1" x14ac:dyDescent="0.25">
      <c r="B1232">
        <v>26</v>
      </c>
      <c r="C1232">
        <v>0.3</v>
      </c>
      <c r="D1232">
        <v>0.2</v>
      </c>
    </row>
    <row r="1233" spans="2:5" hidden="1" x14ac:dyDescent="0.25">
      <c r="B1233">
        <v>26</v>
      </c>
      <c r="C1233">
        <v>0.3</v>
      </c>
      <c r="D1233">
        <v>0.26</v>
      </c>
      <c r="E1233">
        <f>AVERAGE(D1230:D1233)</f>
        <v>0.21000000000000002</v>
      </c>
    </row>
    <row r="1234" spans="2:5" hidden="1" x14ac:dyDescent="0.25">
      <c r="B1234">
        <v>26</v>
      </c>
      <c r="C1234">
        <v>0.4</v>
      </c>
      <c r="D1234">
        <v>0.28666700000000001</v>
      </c>
    </row>
    <row r="1235" spans="2:5" hidden="1" x14ac:dyDescent="0.25">
      <c r="B1235">
        <v>26</v>
      </c>
      <c r="C1235">
        <v>0.4</v>
      </c>
      <c r="D1235">
        <v>0.28000000000000003</v>
      </c>
    </row>
    <row r="1236" spans="2:5" hidden="1" x14ac:dyDescent="0.25">
      <c r="B1236">
        <v>26</v>
      </c>
      <c r="C1236">
        <v>0.4</v>
      </c>
      <c r="D1236">
        <v>0.25333299999999997</v>
      </c>
    </row>
    <row r="1237" spans="2:5" hidden="1" x14ac:dyDescent="0.25">
      <c r="B1237">
        <v>26</v>
      </c>
      <c r="C1237">
        <v>0.4</v>
      </c>
      <c r="D1237">
        <v>0.30666700000000002</v>
      </c>
      <c r="E1237">
        <f>AVERAGE(D1234:D1237)</f>
        <v>0.28166675000000002</v>
      </c>
    </row>
    <row r="1238" spans="2:5" hidden="1" x14ac:dyDescent="0.25">
      <c r="B1238">
        <v>26</v>
      </c>
      <c r="C1238">
        <v>0.5</v>
      </c>
      <c r="D1238">
        <v>0.29333300000000001</v>
      </c>
    </row>
    <row r="1239" spans="2:5" hidden="1" x14ac:dyDescent="0.25">
      <c r="B1239">
        <v>26</v>
      </c>
      <c r="C1239">
        <v>0.5</v>
      </c>
      <c r="D1239">
        <v>0.28000000000000003</v>
      </c>
    </row>
    <row r="1240" spans="2:5" hidden="1" x14ac:dyDescent="0.25">
      <c r="B1240">
        <v>26</v>
      </c>
      <c r="C1240">
        <v>0.5</v>
      </c>
      <c r="D1240">
        <v>0.27333299999999999</v>
      </c>
    </row>
    <row r="1241" spans="2:5" hidden="1" x14ac:dyDescent="0.25">
      <c r="B1241">
        <v>26</v>
      </c>
      <c r="C1241">
        <v>0.5</v>
      </c>
      <c r="D1241">
        <v>0.32666699999999999</v>
      </c>
    </row>
    <row r="1242" spans="2:5" hidden="1" x14ac:dyDescent="0.25">
      <c r="B1242">
        <v>26</v>
      </c>
      <c r="C1242">
        <v>0.6</v>
      </c>
      <c r="D1242">
        <v>0.36</v>
      </c>
    </row>
    <row r="1243" spans="2:5" hidden="1" x14ac:dyDescent="0.25">
      <c r="B1243">
        <v>26</v>
      </c>
      <c r="C1243">
        <v>0.6</v>
      </c>
      <c r="D1243">
        <v>0.31333299999999997</v>
      </c>
    </row>
    <row r="1244" spans="2:5" hidden="1" x14ac:dyDescent="0.25">
      <c r="B1244">
        <v>26</v>
      </c>
      <c r="C1244">
        <v>0.6</v>
      </c>
      <c r="D1244">
        <v>0.38</v>
      </c>
    </row>
    <row r="1245" spans="2:5" hidden="1" x14ac:dyDescent="0.25">
      <c r="B1245">
        <v>26</v>
      </c>
      <c r="C1245">
        <v>0.6</v>
      </c>
      <c r="D1245">
        <v>0.3</v>
      </c>
    </row>
    <row r="1246" spans="2:5" hidden="1" x14ac:dyDescent="0.25">
      <c r="B1246">
        <v>26</v>
      </c>
      <c r="C1246">
        <v>0.7</v>
      </c>
      <c r="D1246">
        <v>0.35333300000000001</v>
      </c>
    </row>
    <row r="1247" spans="2:5" hidden="1" x14ac:dyDescent="0.25">
      <c r="B1247">
        <v>26</v>
      </c>
      <c r="C1247">
        <v>0.7</v>
      </c>
      <c r="D1247">
        <v>0.36666700000000002</v>
      </c>
    </row>
    <row r="1248" spans="2:5" hidden="1" x14ac:dyDescent="0.25">
      <c r="B1248">
        <v>26</v>
      </c>
      <c r="C1248">
        <v>0.7</v>
      </c>
      <c r="D1248">
        <v>0.35333300000000001</v>
      </c>
    </row>
    <row r="1249" spans="2:5" hidden="1" x14ac:dyDescent="0.25">
      <c r="B1249">
        <v>26</v>
      </c>
      <c r="C1249">
        <v>0.7</v>
      </c>
      <c r="D1249">
        <v>0.32</v>
      </c>
    </row>
    <row r="1250" spans="2:5" hidden="1" x14ac:dyDescent="0.25">
      <c r="B1250">
        <v>26</v>
      </c>
      <c r="C1250">
        <v>0.8</v>
      </c>
      <c r="D1250">
        <v>0.3</v>
      </c>
    </row>
    <row r="1251" spans="2:5" hidden="1" x14ac:dyDescent="0.25">
      <c r="B1251">
        <v>26</v>
      </c>
      <c r="C1251">
        <v>0.8</v>
      </c>
      <c r="D1251">
        <v>0.29333300000000001</v>
      </c>
    </row>
    <row r="1252" spans="2:5" hidden="1" x14ac:dyDescent="0.25">
      <c r="B1252">
        <v>26</v>
      </c>
      <c r="C1252">
        <v>0.8</v>
      </c>
      <c r="D1252">
        <v>0.38</v>
      </c>
      <c r="E1252">
        <f>AVERAGE(D1250:D1252)</f>
        <v>0.32444433333333333</v>
      </c>
    </row>
    <row r="1253" spans="2:5" hidden="1" x14ac:dyDescent="0.25">
      <c r="B1253">
        <v>26</v>
      </c>
      <c r="C1253">
        <v>0.9</v>
      </c>
      <c r="D1253">
        <v>0.24</v>
      </c>
    </row>
    <row r="1254" spans="2:5" hidden="1" x14ac:dyDescent="0.25">
      <c r="B1254">
        <v>26</v>
      </c>
      <c r="C1254">
        <v>0.9</v>
      </c>
      <c r="D1254">
        <v>0.26666699999999999</v>
      </c>
    </row>
    <row r="1255" spans="2:5" hidden="1" x14ac:dyDescent="0.25">
      <c r="B1255">
        <v>26</v>
      </c>
      <c r="C1255">
        <v>0.9</v>
      </c>
      <c r="D1255">
        <v>0.27333299999999999</v>
      </c>
    </row>
    <row r="1256" spans="2:5" hidden="1" x14ac:dyDescent="0.25">
      <c r="B1256">
        <v>26</v>
      </c>
      <c r="C1256">
        <v>0.95</v>
      </c>
      <c r="D1256">
        <v>0.14666699999999999</v>
      </c>
    </row>
    <row r="1257" spans="2:5" hidden="1" x14ac:dyDescent="0.25">
      <c r="B1257">
        <v>26</v>
      </c>
      <c r="C1257">
        <v>0.95</v>
      </c>
      <c r="D1257">
        <v>0.22666700000000001</v>
      </c>
    </row>
    <row r="1258" spans="2:5" hidden="1" x14ac:dyDescent="0.25">
      <c r="B1258">
        <v>26</v>
      </c>
      <c r="C1258">
        <v>0.95</v>
      </c>
      <c r="D1258">
        <v>0.20666699999999999</v>
      </c>
    </row>
    <row r="1259" spans="2:5" hidden="1" x14ac:dyDescent="0.25">
      <c r="B1259">
        <v>27</v>
      </c>
      <c r="C1259">
        <v>0.01</v>
      </c>
      <c r="D1259">
        <v>0.4</v>
      </c>
    </row>
    <row r="1260" spans="2:5" hidden="1" x14ac:dyDescent="0.25">
      <c r="B1260">
        <v>27</v>
      </c>
      <c r="C1260">
        <v>0.01</v>
      </c>
      <c r="D1260">
        <v>0.38666699999999998</v>
      </c>
    </row>
    <row r="1261" spans="2:5" hidden="1" x14ac:dyDescent="0.25">
      <c r="B1261">
        <v>27</v>
      </c>
      <c r="C1261">
        <v>0.01</v>
      </c>
      <c r="D1261">
        <v>0.35333300000000001</v>
      </c>
    </row>
    <row r="1262" spans="2:5" hidden="1" x14ac:dyDescent="0.25">
      <c r="B1262">
        <v>27</v>
      </c>
      <c r="C1262">
        <v>0.01</v>
      </c>
      <c r="D1262">
        <v>0.41333300000000001</v>
      </c>
    </row>
    <row r="1263" spans="2:5" hidden="1" x14ac:dyDescent="0.25">
      <c r="B1263">
        <v>27</v>
      </c>
      <c r="C1263">
        <v>2.5000000000000001E-2</v>
      </c>
      <c r="D1263">
        <v>0.16</v>
      </c>
    </row>
    <row r="1264" spans="2:5" hidden="1" x14ac:dyDescent="0.25">
      <c r="B1264">
        <v>27</v>
      </c>
      <c r="C1264">
        <v>2.5000000000000001E-2</v>
      </c>
      <c r="D1264">
        <v>0.16</v>
      </c>
    </row>
    <row r="1265" spans="2:5" hidden="1" x14ac:dyDescent="0.25">
      <c r="B1265">
        <v>27</v>
      </c>
      <c r="C1265">
        <v>2.5000000000000001E-2</v>
      </c>
      <c r="D1265">
        <v>0.16</v>
      </c>
      <c r="E1265">
        <f>AVERAGE(D1263:D1265)</f>
        <v>0.16</v>
      </c>
    </row>
    <row r="1266" spans="2:5" hidden="1" x14ac:dyDescent="0.25">
      <c r="B1266">
        <v>27</v>
      </c>
      <c r="C1266">
        <v>0.05</v>
      </c>
      <c r="D1266">
        <v>0.08</v>
      </c>
    </row>
    <row r="1267" spans="2:5" hidden="1" x14ac:dyDescent="0.25">
      <c r="B1267">
        <v>27</v>
      </c>
      <c r="C1267">
        <v>0.05</v>
      </c>
      <c r="D1267">
        <v>0.08</v>
      </c>
    </row>
    <row r="1268" spans="2:5" hidden="1" x14ac:dyDescent="0.25">
      <c r="B1268">
        <v>27</v>
      </c>
      <c r="C1268">
        <v>0.05</v>
      </c>
      <c r="D1268">
        <v>0.08</v>
      </c>
      <c r="E1268">
        <f>AVERAGE(D1266:D1268)</f>
        <v>0.08</v>
      </c>
    </row>
    <row r="1269" spans="2:5" hidden="1" x14ac:dyDescent="0.25">
      <c r="B1269">
        <v>27</v>
      </c>
      <c r="C1269">
        <v>0.1</v>
      </c>
      <c r="D1269">
        <v>0.04</v>
      </c>
    </row>
    <row r="1270" spans="2:5" hidden="1" x14ac:dyDescent="0.25">
      <c r="B1270">
        <v>27</v>
      </c>
      <c r="C1270">
        <v>0.1</v>
      </c>
      <c r="D1270">
        <v>0.04</v>
      </c>
    </row>
    <row r="1271" spans="2:5" hidden="1" x14ac:dyDescent="0.25">
      <c r="B1271">
        <v>27</v>
      </c>
      <c r="C1271">
        <v>0.1</v>
      </c>
      <c r="D1271">
        <v>0.04</v>
      </c>
    </row>
    <row r="1272" spans="2:5" hidden="1" x14ac:dyDescent="0.25">
      <c r="B1272">
        <v>27</v>
      </c>
      <c r="C1272">
        <v>0.1</v>
      </c>
      <c r="D1272">
        <v>0.04</v>
      </c>
      <c r="E1272">
        <f>AVERAGE(D1269:D1272)</f>
        <v>0.04</v>
      </c>
    </row>
    <row r="1273" spans="2:5" hidden="1" x14ac:dyDescent="0.25">
      <c r="B1273">
        <v>27</v>
      </c>
      <c r="C1273">
        <v>0.2</v>
      </c>
      <c r="D1273">
        <v>0.113333</v>
      </c>
    </row>
    <row r="1274" spans="2:5" hidden="1" x14ac:dyDescent="0.25">
      <c r="B1274">
        <v>27</v>
      </c>
      <c r="C1274">
        <v>0.2</v>
      </c>
      <c r="D1274">
        <v>0.16</v>
      </c>
    </row>
    <row r="1275" spans="2:5" hidden="1" x14ac:dyDescent="0.25">
      <c r="B1275">
        <v>27</v>
      </c>
      <c r="C1275">
        <v>0.2</v>
      </c>
      <c r="D1275">
        <v>0.113333</v>
      </c>
    </row>
    <row r="1276" spans="2:5" hidden="1" x14ac:dyDescent="0.25">
      <c r="B1276">
        <v>27</v>
      </c>
      <c r="C1276">
        <v>0.2</v>
      </c>
      <c r="D1276">
        <v>0.06</v>
      </c>
      <c r="E1276">
        <f>AVERAGE(D1273:D1276)</f>
        <v>0.1116665</v>
      </c>
    </row>
    <row r="1277" spans="2:5" hidden="1" x14ac:dyDescent="0.25">
      <c r="B1277">
        <v>27</v>
      </c>
      <c r="C1277">
        <v>0.3</v>
      </c>
      <c r="D1277">
        <v>0.2</v>
      </c>
    </row>
    <row r="1278" spans="2:5" hidden="1" x14ac:dyDescent="0.25">
      <c r="B1278">
        <v>27</v>
      </c>
      <c r="C1278">
        <v>0.3</v>
      </c>
      <c r="D1278">
        <v>0.18</v>
      </c>
    </row>
    <row r="1279" spans="2:5" hidden="1" x14ac:dyDescent="0.25">
      <c r="B1279">
        <v>27</v>
      </c>
      <c r="C1279">
        <v>0.3</v>
      </c>
      <c r="D1279">
        <v>0.14000000000000001</v>
      </c>
    </row>
    <row r="1280" spans="2:5" hidden="1" x14ac:dyDescent="0.25">
      <c r="B1280">
        <v>27</v>
      </c>
      <c r="C1280">
        <v>0.3</v>
      </c>
      <c r="D1280">
        <v>0.16666700000000001</v>
      </c>
      <c r="E1280">
        <f>AVERAGE(D1277:D1280)</f>
        <v>0.17166675000000001</v>
      </c>
    </row>
    <row r="1281" spans="2:5" hidden="1" x14ac:dyDescent="0.25">
      <c r="B1281">
        <v>27</v>
      </c>
      <c r="C1281">
        <v>0.4</v>
      </c>
      <c r="D1281">
        <v>0.26</v>
      </c>
    </row>
    <row r="1282" spans="2:5" hidden="1" x14ac:dyDescent="0.25">
      <c r="B1282">
        <v>27</v>
      </c>
      <c r="C1282">
        <v>0.4</v>
      </c>
      <c r="D1282">
        <v>0.26</v>
      </c>
    </row>
    <row r="1283" spans="2:5" hidden="1" x14ac:dyDescent="0.25">
      <c r="B1283">
        <v>27</v>
      </c>
      <c r="C1283">
        <v>0.4</v>
      </c>
      <c r="D1283">
        <v>0.22666700000000001</v>
      </c>
    </row>
    <row r="1284" spans="2:5" hidden="1" x14ac:dyDescent="0.25">
      <c r="B1284">
        <v>27</v>
      </c>
      <c r="C1284">
        <v>0.4</v>
      </c>
      <c r="D1284">
        <v>0.3</v>
      </c>
      <c r="E1284">
        <f>AVERAGE(D1281:D1284)</f>
        <v>0.26166675</v>
      </c>
    </row>
    <row r="1285" spans="2:5" hidden="1" x14ac:dyDescent="0.25">
      <c r="B1285">
        <v>27</v>
      </c>
      <c r="C1285">
        <v>0.5</v>
      </c>
      <c r="D1285">
        <v>0.26666699999999999</v>
      </c>
    </row>
    <row r="1286" spans="2:5" hidden="1" x14ac:dyDescent="0.25">
      <c r="B1286">
        <v>27</v>
      </c>
      <c r="C1286">
        <v>0.5</v>
      </c>
      <c r="D1286">
        <v>0.29333300000000001</v>
      </c>
    </row>
    <row r="1287" spans="2:5" hidden="1" x14ac:dyDescent="0.25">
      <c r="B1287">
        <v>27</v>
      </c>
      <c r="C1287">
        <v>0.5</v>
      </c>
      <c r="D1287">
        <v>0.29333300000000001</v>
      </c>
    </row>
    <row r="1288" spans="2:5" hidden="1" x14ac:dyDescent="0.25">
      <c r="B1288">
        <v>27</v>
      </c>
      <c r="C1288">
        <v>0.5</v>
      </c>
      <c r="D1288">
        <v>0.30666700000000002</v>
      </c>
    </row>
    <row r="1289" spans="2:5" hidden="1" x14ac:dyDescent="0.25">
      <c r="B1289">
        <v>27</v>
      </c>
      <c r="C1289">
        <v>0.6</v>
      </c>
      <c r="D1289">
        <v>0.36</v>
      </c>
    </row>
    <row r="1290" spans="2:5" hidden="1" x14ac:dyDescent="0.25">
      <c r="B1290">
        <v>27</v>
      </c>
      <c r="C1290">
        <v>0.6</v>
      </c>
      <c r="D1290">
        <v>0.32</v>
      </c>
    </row>
    <row r="1291" spans="2:5" hidden="1" x14ac:dyDescent="0.25">
      <c r="B1291">
        <v>27</v>
      </c>
      <c r="C1291">
        <v>0.6</v>
      </c>
      <c r="D1291">
        <v>0.33333299999999999</v>
      </c>
    </row>
    <row r="1292" spans="2:5" hidden="1" x14ac:dyDescent="0.25">
      <c r="B1292">
        <v>27</v>
      </c>
      <c r="C1292">
        <v>0.6</v>
      </c>
      <c r="D1292">
        <v>0.32</v>
      </c>
    </row>
    <row r="1293" spans="2:5" hidden="1" x14ac:dyDescent="0.25">
      <c r="B1293">
        <v>27</v>
      </c>
      <c r="C1293">
        <v>0.7</v>
      </c>
      <c r="D1293">
        <v>0.37333300000000003</v>
      </c>
    </row>
    <row r="1294" spans="2:5" hidden="1" x14ac:dyDescent="0.25">
      <c r="B1294">
        <v>27</v>
      </c>
      <c r="C1294">
        <v>0.7</v>
      </c>
      <c r="D1294">
        <v>0.28000000000000003</v>
      </c>
    </row>
    <row r="1295" spans="2:5" hidden="1" x14ac:dyDescent="0.25">
      <c r="B1295">
        <v>27</v>
      </c>
      <c r="C1295">
        <v>0.7</v>
      </c>
      <c r="D1295">
        <v>0.32</v>
      </c>
    </row>
    <row r="1296" spans="2:5" hidden="1" x14ac:dyDescent="0.25">
      <c r="B1296">
        <v>27</v>
      </c>
      <c r="C1296">
        <v>0.7</v>
      </c>
      <c r="D1296">
        <v>0.32</v>
      </c>
    </row>
    <row r="1297" spans="2:5" hidden="1" x14ac:dyDescent="0.25">
      <c r="B1297">
        <v>27</v>
      </c>
      <c r="C1297">
        <v>0.8</v>
      </c>
      <c r="D1297">
        <v>0.26</v>
      </c>
    </row>
    <row r="1298" spans="2:5" hidden="1" x14ac:dyDescent="0.25">
      <c r="B1298">
        <v>27</v>
      </c>
      <c r="C1298">
        <v>0.8</v>
      </c>
      <c r="D1298">
        <v>0.33333299999999999</v>
      </c>
    </row>
    <row r="1299" spans="2:5" hidden="1" x14ac:dyDescent="0.25">
      <c r="B1299">
        <v>27</v>
      </c>
      <c r="C1299">
        <v>0.8</v>
      </c>
      <c r="D1299">
        <v>0.31333299999999997</v>
      </c>
      <c r="E1299">
        <f>AVERAGE(D1297:D1299)</f>
        <v>0.30222199999999999</v>
      </c>
    </row>
    <row r="1300" spans="2:5" hidden="1" x14ac:dyDescent="0.25">
      <c r="B1300">
        <v>27</v>
      </c>
      <c r="C1300">
        <v>0.9</v>
      </c>
      <c r="D1300">
        <v>0.22</v>
      </c>
    </row>
    <row r="1301" spans="2:5" hidden="1" x14ac:dyDescent="0.25">
      <c r="B1301">
        <v>27</v>
      </c>
      <c r="C1301">
        <v>0.9</v>
      </c>
      <c r="D1301">
        <v>0.27333299999999999</v>
      </c>
    </row>
    <row r="1302" spans="2:5" hidden="1" x14ac:dyDescent="0.25">
      <c r="B1302">
        <v>27</v>
      </c>
      <c r="C1302">
        <v>0.9</v>
      </c>
      <c r="D1302">
        <v>0.21333299999999999</v>
      </c>
    </row>
    <row r="1303" spans="2:5" hidden="1" x14ac:dyDescent="0.25">
      <c r="B1303">
        <v>27</v>
      </c>
      <c r="C1303">
        <v>0.95</v>
      </c>
      <c r="D1303">
        <v>0.21333299999999999</v>
      </c>
    </row>
    <row r="1304" spans="2:5" hidden="1" x14ac:dyDescent="0.25">
      <c r="B1304">
        <v>27</v>
      </c>
      <c r="C1304">
        <v>0.95</v>
      </c>
      <c r="D1304">
        <v>0.23333300000000001</v>
      </c>
    </row>
    <row r="1305" spans="2:5" hidden="1" x14ac:dyDescent="0.25">
      <c r="B1305">
        <v>27</v>
      </c>
      <c r="C1305">
        <v>0.95</v>
      </c>
      <c r="D1305">
        <v>0.22666700000000001</v>
      </c>
    </row>
    <row r="1306" spans="2:5" hidden="1" x14ac:dyDescent="0.25">
      <c r="B1306">
        <v>28</v>
      </c>
      <c r="C1306">
        <v>0.01</v>
      </c>
      <c r="D1306">
        <v>0.36666700000000002</v>
      </c>
    </row>
    <row r="1307" spans="2:5" hidden="1" x14ac:dyDescent="0.25">
      <c r="B1307">
        <v>28</v>
      </c>
      <c r="C1307">
        <v>0.01</v>
      </c>
      <c r="D1307">
        <v>0.41333300000000001</v>
      </c>
    </row>
    <row r="1308" spans="2:5" hidden="1" x14ac:dyDescent="0.25">
      <c r="B1308">
        <v>28</v>
      </c>
      <c r="C1308">
        <v>0.01</v>
      </c>
      <c r="D1308">
        <v>0.32</v>
      </c>
    </row>
    <row r="1309" spans="2:5" hidden="1" x14ac:dyDescent="0.25">
      <c r="B1309">
        <v>28</v>
      </c>
      <c r="C1309">
        <v>0.01</v>
      </c>
      <c r="D1309">
        <v>0.38666699999999998</v>
      </c>
    </row>
    <row r="1310" spans="2:5" hidden="1" x14ac:dyDescent="0.25">
      <c r="B1310">
        <v>28</v>
      </c>
      <c r="C1310">
        <v>2.5000000000000001E-2</v>
      </c>
      <c r="D1310">
        <v>0.16</v>
      </c>
    </row>
    <row r="1311" spans="2:5" hidden="1" x14ac:dyDescent="0.25">
      <c r="B1311">
        <v>28</v>
      </c>
      <c r="C1311">
        <v>2.5000000000000001E-2</v>
      </c>
      <c r="D1311">
        <v>0.16</v>
      </c>
    </row>
    <row r="1312" spans="2:5" hidden="1" x14ac:dyDescent="0.25">
      <c r="B1312">
        <v>28</v>
      </c>
      <c r="C1312">
        <v>2.5000000000000001E-2</v>
      </c>
      <c r="D1312">
        <v>0.16</v>
      </c>
      <c r="E1312">
        <f>AVERAGE(D1310:D1312)</f>
        <v>0.16</v>
      </c>
    </row>
    <row r="1313" spans="2:5" hidden="1" x14ac:dyDescent="0.25">
      <c r="B1313">
        <v>28</v>
      </c>
      <c r="C1313">
        <v>0.05</v>
      </c>
      <c r="D1313">
        <v>0.08</v>
      </c>
    </row>
    <row r="1314" spans="2:5" hidden="1" x14ac:dyDescent="0.25">
      <c r="B1314">
        <v>28</v>
      </c>
      <c r="C1314">
        <v>0.05</v>
      </c>
      <c r="D1314">
        <v>0.08</v>
      </c>
    </row>
    <row r="1315" spans="2:5" hidden="1" x14ac:dyDescent="0.25">
      <c r="B1315">
        <v>28</v>
      </c>
      <c r="C1315">
        <v>0.05</v>
      </c>
      <c r="D1315">
        <v>0.08</v>
      </c>
      <c r="E1315">
        <f>AVERAGE(D1313:D1315)</f>
        <v>0.08</v>
      </c>
    </row>
    <row r="1316" spans="2:5" hidden="1" x14ac:dyDescent="0.25">
      <c r="B1316">
        <v>28</v>
      </c>
      <c r="C1316">
        <v>0.1</v>
      </c>
      <c r="D1316">
        <v>0.04</v>
      </c>
    </row>
    <row r="1317" spans="2:5" hidden="1" x14ac:dyDescent="0.25">
      <c r="B1317">
        <v>28</v>
      </c>
      <c r="C1317">
        <v>0.1</v>
      </c>
      <c r="D1317">
        <v>0.04</v>
      </c>
    </row>
    <row r="1318" spans="2:5" hidden="1" x14ac:dyDescent="0.25">
      <c r="B1318">
        <v>28</v>
      </c>
      <c r="C1318">
        <v>0.1</v>
      </c>
      <c r="D1318">
        <v>0.04</v>
      </c>
    </row>
    <row r="1319" spans="2:5" hidden="1" x14ac:dyDescent="0.25">
      <c r="B1319">
        <v>28</v>
      </c>
      <c r="C1319">
        <v>0.1</v>
      </c>
      <c r="D1319">
        <v>0.04</v>
      </c>
      <c r="E1319">
        <f>AVERAGE(D1316:D1319)</f>
        <v>0.04</v>
      </c>
    </row>
    <row r="1320" spans="2:5" hidden="1" x14ac:dyDescent="0.25">
      <c r="B1320">
        <v>28</v>
      </c>
      <c r="C1320">
        <v>0.2</v>
      </c>
      <c r="D1320">
        <v>7.3333300000000004E-2</v>
      </c>
    </row>
    <row r="1321" spans="2:5" hidden="1" x14ac:dyDescent="0.25">
      <c r="B1321">
        <v>28</v>
      </c>
      <c r="C1321">
        <v>0.2</v>
      </c>
      <c r="D1321">
        <v>0.1</v>
      </c>
    </row>
    <row r="1322" spans="2:5" hidden="1" x14ac:dyDescent="0.25">
      <c r="B1322">
        <v>28</v>
      </c>
      <c r="C1322">
        <v>0.2</v>
      </c>
      <c r="D1322">
        <v>6.6666699999999995E-2</v>
      </c>
    </row>
    <row r="1323" spans="2:5" hidden="1" x14ac:dyDescent="0.25">
      <c r="B1323">
        <v>28</v>
      </c>
      <c r="C1323">
        <v>0.2</v>
      </c>
      <c r="D1323">
        <v>9.3333299999999994E-2</v>
      </c>
      <c r="E1323">
        <f>AVERAGE(D1320:D1323)</f>
        <v>8.3333325E-2</v>
      </c>
    </row>
    <row r="1324" spans="2:5" hidden="1" x14ac:dyDescent="0.25">
      <c r="B1324">
        <v>28</v>
      </c>
      <c r="C1324">
        <v>0.3</v>
      </c>
      <c r="D1324">
        <v>0.186667</v>
      </c>
    </row>
    <row r="1325" spans="2:5" hidden="1" x14ac:dyDescent="0.25">
      <c r="B1325">
        <v>28</v>
      </c>
      <c r="C1325">
        <v>0.3</v>
      </c>
      <c r="D1325">
        <v>0.12</v>
      </c>
    </row>
    <row r="1326" spans="2:5" hidden="1" x14ac:dyDescent="0.25">
      <c r="B1326">
        <v>28</v>
      </c>
      <c r="C1326">
        <v>0.3</v>
      </c>
      <c r="D1326">
        <v>0.18</v>
      </c>
    </row>
    <row r="1327" spans="2:5" hidden="1" x14ac:dyDescent="0.25">
      <c r="B1327">
        <v>28</v>
      </c>
      <c r="C1327">
        <v>0.3</v>
      </c>
      <c r="D1327">
        <v>0.246667</v>
      </c>
      <c r="E1327">
        <f>AVERAGE(D1324:D1327)</f>
        <v>0.18333350000000001</v>
      </c>
    </row>
    <row r="1328" spans="2:5" hidden="1" x14ac:dyDescent="0.25">
      <c r="B1328">
        <v>28</v>
      </c>
      <c r="C1328">
        <v>0.4</v>
      </c>
      <c r="D1328">
        <v>0.33333299999999999</v>
      </c>
    </row>
    <row r="1329" spans="2:5" hidden="1" x14ac:dyDescent="0.25">
      <c r="B1329">
        <v>28</v>
      </c>
      <c r="C1329">
        <v>0.4</v>
      </c>
      <c r="D1329">
        <v>0.27333299999999999</v>
      </c>
    </row>
    <row r="1330" spans="2:5" hidden="1" x14ac:dyDescent="0.25">
      <c r="B1330">
        <v>28</v>
      </c>
      <c r="C1330">
        <v>0.4</v>
      </c>
      <c r="D1330">
        <v>0.21333299999999999</v>
      </c>
    </row>
    <row r="1331" spans="2:5" hidden="1" x14ac:dyDescent="0.25">
      <c r="B1331">
        <v>28</v>
      </c>
      <c r="C1331">
        <v>0.4</v>
      </c>
      <c r="D1331">
        <v>0.29333300000000001</v>
      </c>
      <c r="E1331">
        <f>AVERAGE(D1328:D1331)</f>
        <v>0.278333</v>
      </c>
    </row>
    <row r="1332" spans="2:5" hidden="1" x14ac:dyDescent="0.25">
      <c r="B1332">
        <v>28</v>
      </c>
      <c r="C1332">
        <v>0.5</v>
      </c>
      <c r="D1332">
        <v>0.32666699999999999</v>
      </c>
    </row>
    <row r="1333" spans="2:5" hidden="1" x14ac:dyDescent="0.25">
      <c r="B1333">
        <v>28</v>
      </c>
      <c r="C1333">
        <v>0.5</v>
      </c>
      <c r="D1333">
        <v>0.38</v>
      </c>
    </row>
    <row r="1334" spans="2:5" hidden="1" x14ac:dyDescent="0.25">
      <c r="B1334">
        <v>28</v>
      </c>
      <c r="C1334">
        <v>0.5</v>
      </c>
      <c r="D1334">
        <v>0.33333299999999999</v>
      </c>
    </row>
    <row r="1335" spans="2:5" hidden="1" x14ac:dyDescent="0.25">
      <c r="B1335">
        <v>28</v>
      </c>
      <c r="C1335">
        <v>0.5</v>
      </c>
      <c r="D1335">
        <v>0.346667</v>
      </c>
    </row>
    <row r="1336" spans="2:5" hidden="1" x14ac:dyDescent="0.25">
      <c r="B1336">
        <v>28</v>
      </c>
      <c r="C1336">
        <v>0.6</v>
      </c>
      <c r="D1336">
        <v>0.32666699999999999</v>
      </c>
    </row>
    <row r="1337" spans="2:5" hidden="1" x14ac:dyDescent="0.25">
      <c r="B1337">
        <v>28</v>
      </c>
      <c r="C1337">
        <v>0.6</v>
      </c>
      <c r="D1337">
        <v>0.3</v>
      </c>
    </row>
    <row r="1338" spans="2:5" hidden="1" x14ac:dyDescent="0.25">
      <c r="B1338">
        <v>28</v>
      </c>
      <c r="C1338">
        <v>0.6</v>
      </c>
      <c r="D1338">
        <v>0.26666699999999999</v>
      </c>
    </row>
    <row r="1339" spans="2:5" hidden="1" x14ac:dyDescent="0.25">
      <c r="B1339">
        <v>28</v>
      </c>
      <c r="C1339">
        <v>0.6</v>
      </c>
      <c r="D1339">
        <v>0.38</v>
      </c>
    </row>
    <row r="1340" spans="2:5" hidden="1" x14ac:dyDescent="0.25">
      <c r="B1340">
        <v>28</v>
      </c>
      <c r="C1340">
        <v>0.7</v>
      </c>
      <c r="D1340">
        <v>0.36</v>
      </c>
    </row>
    <row r="1341" spans="2:5" hidden="1" x14ac:dyDescent="0.25">
      <c r="B1341">
        <v>28</v>
      </c>
      <c r="C1341">
        <v>0.7</v>
      </c>
      <c r="D1341">
        <v>0.35333300000000001</v>
      </c>
    </row>
    <row r="1342" spans="2:5" hidden="1" x14ac:dyDescent="0.25">
      <c r="B1342">
        <v>28</v>
      </c>
      <c r="C1342">
        <v>0.7</v>
      </c>
      <c r="D1342">
        <v>0.39333299999999999</v>
      </c>
    </row>
    <row r="1343" spans="2:5" hidden="1" x14ac:dyDescent="0.25">
      <c r="B1343">
        <v>28</v>
      </c>
      <c r="C1343">
        <v>0.7</v>
      </c>
      <c r="D1343">
        <v>0.4</v>
      </c>
    </row>
    <row r="1344" spans="2:5" hidden="1" x14ac:dyDescent="0.25">
      <c r="B1344">
        <v>28</v>
      </c>
      <c r="C1344">
        <v>0.8</v>
      </c>
      <c r="D1344">
        <v>0.34</v>
      </c>
    </row>
    <row r="1345" spans="2:5" hidden="1" x14ac:dyDescent="0.25">
      <c r="B1345">
        <v>28</v>
      </c>
      <c r="C1345">
        <v>0.8</v>
      </c>
      <c r="D1345">
        <v>0.32</v>
      </c>
    </row>
    <row r="1346" spans="2:5" hidden="1" x14ac:dyDescent="0.25">
      <c r="B1346">
        <v>28</v>
      </c>
      <c r="C1346">
        <v>0.8</v>
      </c>
      <c r="D1346">
        <v>0.31333299999999997</v>
      </c>
      <c r="E1346">
        <f>AVERAGE(D1344:D1346)</f>
        <v>0.32444433333333333</v>
      </c>
    </row>
    <row r="1347" spans="2:5" hidden="1" x14ac:dyDescent="0.25">
      <c r="B1347">
        <v>28</v>
      </c>
      <c r="C1347">
        <v>0.9</v>
      </c>
      <c r="D1347">
        <v>0.25333299999999997</v>
      </c>
    </row>
    <row r="1348" spans="2:5" hidden="1" x14ac:dyDescent="0.25">
      <c r="B1348">
        <v>28</v>
      </c>
      <c r="C1348">
        <v>0.9</v>
      </c>
      <c r="D1348">
        <v>0.22</v>
      </c>
    </row>
    <row r="1349" spans="2:5" hidden="1" x14ac:dyDescent="0.25">
      <c r="B1349">
        <v>28</v>
      </c>
      <c r="C1349">
        <v>0.9</v>
      </c>
      <c r="D1349">
        <v>0.23333300000000001</v>
      </c>
    </row>
    <row r="1350" spans="2:5" hidden="1" x14ac:dyDescent="0.25">
      <c r="B1350">
        <v>28</v>
      </c>
      <c r="C1350">
        <v>0.95</v>
      </c>
      <c r="D1350">
        <v>0.21333299999999999</v>
      </c>
    </row>
    <row r="1351" spans="2:5" hidden="1" x14ac:dyDescent="0.25">
      <c r="B1351">
        <v>28</v>
      </c>
      <c r="C1351">
        <v>0.95</v>
      </c>
      <c r="D1351">
        <v>0.23333300000000001</v>
      </c>
    </row>
    <row r="1352" spans="2:5" hidden="1" x14ac:dyDescent="0.25">
      <c r="B1352">
        <v>28</v>
      </c>
      <c r="C1352">
        <v>0.95</v>
      </c>
      <c r="D1352">
        <v>0.20666699999999999</v>
      </c>
    </row>
    <row r="1353" spans="2:5" hidden="1" x14ac:dyDescent="0.25">
      <c r="B1353">
        <v>29</v>
      </c>
      <c r="C1353">
        <v>0.01</v>
      </c>
      <c r="D1353">
        <v>0.35333300000000001</v>
      </c>
    </row>
    <row r="1354" spans="2:5" hidden="1" x14ac:dyDescent="0.25">
      <c r="B1354">
        <v>29</v>
      </c>
      <c r="C1354">
        <v>0.01</v>
      </c>
      <c r="D1354">
        <v>0.34</v>
      </c>
    </row>
    <row r="1355" spans="2:5" hidden="1" x14ac:dyDescent="0.25">
      <c r="B1355">
        <v>29</v>
      </c>
      <c r="C1355">
        <v>0.01</v>
      </c>
      <c r="D1355">
        <v>0.4</v>
      </c>
    </row>
    <row r="1356" spans="2:5" hidden="1" x14ac:dyDescent="0.25">
      <c r="B1356">
        <v>29</v>
      </c>
      <c r="C1356">
        <v>0.01</v>
      </c>
      <c r="D1356">
        <v>0.37333300000000003</v>
      </c>
    </row>
    <row r="1357" spans="2:5" hidden="1" x14ac:dyDescent="0.25">
      <c r="B1357">
        <v>29</v>
      </c>
      <c r="C1357">
        <v>2.5000000000000001E-2</v>
      </c>
      <c r="D1357">
        <v>0.16</v>
      </c>
    </row>
    <row r="1358" spans="2:5" hidden="1" x14ac:dyDescent="0.25">
      <c r="B1358">
        <v>29</v>
      </c>
      <c r="C1358">
        <v>2.5000000000000001E-2</v>
      </c>
      <c r="D1358">
        <v>0.16</v>
      </c>
    </row>
    <row r="1359" spans="2:5" hidden="1" x14ac:dyDescent="0.25">
      <c r="B1359">
        <v>29</v>
      </c>
      <c r="C1359">
        <v>2.5000000000000001E-2</v>
      </c>
      <c r="D1359">
        <v>0.16</v>
      </c>
      <c r="E1359">
        <f>AVERAGE(D1357:D1359)</f>
        <v>0.16</v>
      </c>
    </row>
    <row r="1360" spans="2:5" hidden="1" x14ac:dyDescent="0.25">
      <c r="B1360">
        <v>29</v>
      </c>
      <c r="C1360">
        <v>0.05</v>
      </c>
      <c r="D1360">
        <v>0.08</v>
      </c>
    </row>
    <row r="1361" spans="2:5" hidden="1" x14ac:dyDescent="0.25">
      <c r="B1361">
        <v>29</v>
      </c>
      <c r="C1361">
        <v>0.05</v>
      </c>
      <c r="D1361">
        <v>0.08</v>
      </c>
    </row>
    <row r="1362" spans="2:5" hidden="1" x14ac:dyDescent="0.25">
      <c r="B1362">
        <v>29</v>
      </c>
      <c r="C1362">
        <v>0.05</v>
      </c>
      <c r="D1362">
        <v>0.08</v>
      </c>
      <c r="E1362">
        <f>AVERAGE(D1360:D1362)</f>
        <v>0.08</v>
      </c>
    </row>
    <row r="1363" spans="2:5" hidden="1" x14ac:dyDescent="0.25">
      <c r="B1363">
        <v>29</v>
      </c>
      <c r="C1363">
        <v>0.1</v>
      </c>
      <c r="D1363">
        <v>0.04</v>
      </c>
    </row>
    <row r="1364" spans="2:5" hidden="1" x14ac:dyDescent="0.25">
      <c r="B1364">
        <v>29</v>
      </c>
      <c r="C1364">
        <v>0.1</v>
      </c>
      <c r="D1364">
        <v>0.04</v>
      </c>
    </row>
    <row r="1365" spans="2:5" hidden="1" x14ac:dyDescent="0.25">
      <c r="B1365">
        <v>29</v>
      </c>
      <c r="C1365">
        <v>0.1</v>
      </c>
      <c r="D1365">
        <v>0.04</v>
      </c>
    </row>
    <row r="1366" spans="2:5" hidden="1" x14ac:dyDescent="0.25">
      <c r="B1366">
        <v>29</v>
      </c>
      <c r="C1366">
        <v>0.1</v>
      </c>
      <c r="D1366">
        <v>0.04</v>
      </c>
      <c r="E1366">
        <f>AVERAGE(D1363:D1366)</f>
        <v>0.04</v>
      </c>
    </row>
    <row r="1367" spans="2:5" hidden="1" x14ac:dyDescent="0.25">
      <c r="B1367">
        <v>29</v>
      </c>
      <c r="C1367">
        <v>0.2</v>
      </c>
      <c r="D1367">
        <v>9.3333299999999994E-2</v>
      </c>
    </row>
    <row r="1368" spans="2:5" hidden="1" x14ac:dyDescent="0.25">
      <c r="B1368">
        <v>29</v>
      </c>
      <c r="C1368">
        <v>0.2</v>
      </c>
      <c r="D1368">
        <v>0.1</v>
      </c>
    </row>
    <row r="1369" spans="2:5" hidden="1" x14ac:dyDescent="0.25">
      <c r="B1369">
        <v>29</v>
      </c>
      <c r="C1369">
        <v>0.2</v>
      </c>
      <c r="D1369">
        <v>7.3333300000000004E-2</v>
      </c>
    </row>
    <row r="1370" spans="2:5" hidden="1" x14ac:dyDescent="0.25">
      <c r="B1370">
        <v>29</v>
      </c>
      <c r="C1370">
        <v>0.2</v>
      </c>
      <c r="D1370">
        <v>0.106667</v>
      </c>
      <c r="E1370">
        <f>AVERAGE(D1367:D1370)</f>
        <v>9.3333399999999997E-2</v>
      </c>
    </row>
    <row r="1371" spans="2:5" hidden="1" x14ac:dyDescent="0.25">
      <c r="B1371">
        <v>29</v>
      </c>
      <c r="C1371">
        <v>0.3</v>
      </c>
      <c r="D1371">
        <v>0.23333300000000001</v>
      </c>
    </row>
    <row r="1372" spans="2:5" hidden="1" x14ac:dyDescent="0.25">
      <c r="B1372">
        <v>29</v>
      </c>
      <c r="C1372">
        <v>0.3</v>
      </c>
      <c r="D1372">
        <v>0.126667</v>
      </c>
    </row>
    <row r="1373" spans="2:5" hidden="1" x14ac:dyDescent="0.25">
      <c r="B1373">
        <v>29</v>
      </c>
      <c r="C1373">
        <v>0.3</v>
      </c>
      <c r="D1373">
        <v>0.20666699999999999</v>
      </c>
    </row>
    <row r="1374" spans="2:5" hidden="1" x14ac:dyDescent="0.25">
      <c r="B1374">
        <v>29</v>
      </c>
      <c r="C1374">
        <v>0.3</v>
      </c>
      <c r="D1374">
        <v>0.17333299999999999</v>
      </c>
      <c r="E1374">
        <f>AVERAGE(D1371:D1374)</f>
        <v>0.185</v>
      </c>
    </row>
    <row r="1375" spans="2:5" hidden="1" x14ac:dyDescent="0.25">
      <c r="B1375">
        <v>29</v>
      </c>
      <c r="C1375">
        <v>0.4</v>
      </c>
      <c r="D1375">
        <v>0.28666700000000001</v>
      </c>
    </row>
    <row r="1376" spans="2:5" hidden="1" x14ac:dyDescent="0.25">
      <c r="B1376">
        <v>29</v>
      </c>
      <c r="C1376">
        <v>0.4</v>
      </c>
      <c r="D1376">
        <v>0.23333300000000001</v>
      </c>
    </row>
    <row r="1377" spans="2:5" hidden="1" x14ac:dyDescent="0.25">
      <c r="B1377">
        <v>29</v>
      </c>
      <c r="C1377">
        <v>0.4</v>
      </c>
      <c r="D1377">
        <v>0.21333299999999999</v>
      </c>
    </row>
    <row r="1378" spans="2:5" hidden="1" x14ac:dyDescent="0.25">
      <c r="B1378">
        <v>29</v>
      </c>
      <c r="C1378">
        <v>0.4</v>
      </c>
      <c r="D1378">
        <v>0.26666699999999999</v>
      </c>
      <c r="E1378">
        <f>AVERAGE(D1375:D1378)</f>
        <v>0.25</v>
      </c>
    </row>
    <row r="1379" spans="2:5" hidden="1" x14ac:dyDescent="0.25">
      <c r="B1379">
        <v>29</v>
      </c>
      <c r="C1379">
        <v>0.5</v>
      </c>
      <c r="D1379">
        <v>0.32666699999999999</v>
      </c>
    </row>
    <row r="1380" spans="2:5" hidden="1" x14ac:dyDescent="0.25">
      <c r="B1380">
        <v>29</v>
      </c>
      <c r="C1380">
        <v>0.5</v>
      </c>
      <c r="D1380">
        <v>0.28666700000000001</v>
      </c>
    </row>
    <row r="1381" spans="2:5" hidden="1" x14ac:dyDescent="0.25">
      <c r="B1381">
        <v>29</v>
      </c>
      <c r="C1381">
        <v>0.5</v>
      </c>
      <c r="D1381">
        <v>0.30666700000000002</v>
      </c>
    </row>
    <row r="1382" spans="2:5" hidden="1" x14ac:dyDescent="0.25">
      <c r="B1382">
        <v>29</v>
      </c>
      <c r="C1382">
        <v>0.5</v>
      </c>
      <c r="D1382">
        <v>0.26666699999999999</v>
      </c>
    </row>
    <row r="1383" spans="2:5" hidden="1" x14ac:dyDescent="0.25">
      <c r="B1383">
        <v>29</v>
      </c>
      <c r="C1383">
        <v>0.6</v>
      </c>
      <c r="D1383">
        <v>0.36666700000000002</v>
      </c>
    </row>
    <row r="1384" spans="2:5" hidden="1" x14ac:dyDescent="0.25">
      <c r="B1384">
        <v>29</v>
      </c>
      <c r="C1384">
        <v>0.6</v>
      </c>
      <c r="D1384">
        <v>0.36</v>
      </c>
    </row>
    <row r="1385" spans="2:5" hidden="1" x14ac:dyDescent="0.25">
      <c r="B1385">
        <v>29</v>
      </c>
      <c r="C1385">
        <v>0.6</v>
      </c>
      <c r="D1385">
        <v>0.27333299999999999</v>
      </c>
    </row>
    <row r="1386" spans="2:5" hidden="1" x14ac:dyDescent="0.25">
      <c r="B1386">
        <v>29</v>
      </c>
      <c r="C1386">
        <v>0.6</v>
      </c>
      <c r="D1386">
        <v>0.3</v>
      </c>
    </row>
    <row r="1387" spans="2:5" hidden="1" x14ac:dyDescent="0.25">
      <c r="B1387">
        <v>29</v>
      </c>
      <c r="C1387">
        <v>0.7</v>
      </c>
      <c r="D1387">
        <v>0.28666700000000001</v>
      </c>
    </row>
    <row r="1388" spans="2:5" hidden="1" x14ac:dyDescent="0.25">
      <c r="B1388">
        <v>29</v>
      </c>
      <c r="C1388">
        <v>0.7</v>
      </c>
      <c r="D1388">
        <v>0.39333299999999999</v>
      </c>
    </row>
    <row r="1389" spans="2:5" hidden="1" x14ac:dyDescent="0.25">
      <c r="B1389">
        <v>29</v>
      </c>
      <c r="C1389">
        <v>0.7</v>
      </c>
      <c r="D1389">
        <v>0.31333299999999997</v>
      </c>
    </row>
    <row r="1390" spans="2:5" hidden="1" x14ac:dyDescent="0.25">
      <c r="B1390">
        <v>29</v>
      </c>
      <c r="C1390">
        <v>0.7</v>
      </c>
      <c r="D1390">
        <v>0.31333299999999997</v>
      </c>
    </row>
    <row r="1391" spans="2:5" hidden="1" x14ac:dyDescent="0.25">
      <c r="B1391">
        <v>29</v>
      </c>
      <c r="C1391">
        <v>0.8</v>
      </c>
      <c r="D1391">
        <v>0.32666699999999999</v>
      </c>
    </row>
    <row r="1392" spans="2:5" hidden="1" x14ac:dyDescent="0.25">
      <c r="B1392">
        <v>29</v>
      </c>
      <c r="C1392">
        <v>0.8</v>
      </c>
      <c r="D1392">
        <v>0.32</v>
      </c>
    </row>
    <row r="1393" spans="2:5" hidden="1" x14ac:dyDescent="0.25">
      <c r="B1393">
        <v>29</v>
      </c>
      <c r="C1393">
        <v>0.8</v>
      </c>
      <c r="D1393">
        <v>0.31333299999999997</v>
      </c>
      <c r="E1393">
        <f>AVERAGE(D1391:D1393)</f>
        <v>0.32</v>
      </c>
    </row>
    <row r="1394" spans="2:5" hidden="1" x14ac:dyDescent="0.25">
      <c r="B1394">
        <v>29</v>
      </c>
      <c r="C1394">
        <v>0.9</v>
      </c>
      <c r="D1394">
        <v>0.26</v>
      </c>
    </row>
    <row r="1395" spans="2:5" hidden="1" x14ac:dyDescent="0.25">
      <c r="B1395">
        <v>29</v>
      </c>
      <c r="C1395">
        <v>0.9</v>
      </c>
      <c r="D1395">
        <v>0.246667</v>
      </c>
    </row>
    <row r="1396" spans="2:5" hidden="1" x14ac:dyDescent="0.25">
      <c r="B1396">
        <v>29</v>
      </c>
      <c r="C1396">
        <v>0.9</v>
      </c>
      <c r="D1396">
        <v>0.27333299999999999</v>
      </c>
    </row>
    <row r="1397" spans="2:5" hidden="1" x14ac:dyDescent="0.25">
      <c r="B1397">
        <v>29</v>
      </c>
      <c r="C1397">
        <v>0.95</v>
      </c>
      <c r="D1397">
        <v>0.25333299999999997</v>
      </c>
    </row>
    <row r="1398" spans="2:5" hidden="1" x14ac:dyDescent="0.25">
      <c r="B1398">
        <v>29</v>
      </c>
      <c r="C1398">
        <v>0.95</v>
      </c>
      <c r="D1398">
        <v>0.22</v>
      </c>
    </row>
    <row r="1399" spans="2:5" hidden="1" x14ac:dyDescent="0.25">
      <c r="B1399">
        <v>29</v>
      </c>
      <c r="C1399">
        <v>0.95</v>
      </c>
      <c r="D1399">
        <v>0.23333300000000001</v>
      </c>
    </row>
    <row r="1400" spans="2:5" hidden="1" x14ac:dyDescent="0.25">
      <c r="B1400">
        <v>30</v>
      </c>
      <c r="C1400">
        <v>0.01</v>
      </c>
      <c r="D1400">
        <v>0.37333300000000003</v>
      </c>
    </row>
    <row r="1401" spans="2:5" hidden="1" x14ac:dyDescent="0.25">
      <c r="B1401">
        <v>30</v>
      </c>
      <c r="C1401">
        <v>0.01</v>
      </c>
      <c r="D1401">
        <v>0.38666699999999998</v>
      </c>
    </row>
    <row r="1402" spans="2:5" hidden="1" x14ac:dyDescent="0.25">
      <c r="B1402">
        <v>30</v>
      </c>
      <c r="C1402">
        <v>0.01</v>
      </c>
      <c r="D1402">
        <v>0.36666700000000002</v>
      </c>
    </row>
    <row r="1403" spans="2:5" hidden="1" x14ac:dyDescent="0.25">
      <c r="B1403">
        <v>30</v>
      </c>
      <c r="C1403">
        <v>0.01</v>
      </c>
      <c r="D1403">
        <v>0.41333300000000001</v>
      </c>
    </row>
    <row r="1404" spans="2:5" hidden="1" x14ac:dyDescent="0.25">
      <c r="B1404">
        <v>30</v>
      </c>
      <c r="C1404">
        <v>2.5000000000000001E-2</v>
      </c>
      <c r="D1404">
        <v>0.16</v>
      </c>
    </row>
    <row r="1405" spans="2:5" hidden="1" x14ac:dyDescent="0.25">
      <c r="B1405">
        <v>30</v>
      </c>
      <c r="C1405">
        <v>2.5000000000000001E-2</v>
      </c>
      <c r="D1405">
        <v>0.16</v>
      </c>
    </row>
    <row r="1406" spans="2:5" hidden="1" x14ac:dyDescent="0.25">
      <c r="B1406">
        <v>30</v>
      </c>
      <c r="C1406">
        <v>2.5000000000000001E-2</v>
      </c>
      <c r="D1406">
        <v>0.16</v>
      </c>
      <c r="E1406">
        <f>AVERAGE(D1404:D1406)</f>
        <v>0.16</v>
      </c>
    </row>
    <row r="1407" spans="2:5" hidden="1" x14ac:dyDescent="0.25">
      <c r="B1407">
        <v>30</v>
      </c>
      <c r="C1407">
        <v>0.05</v>
      </c>
      <c r="D1407">
        <v>0.08</v>
      </c>
    </row>
    <row r="1408" spans="2:5" hidden="1" x14ac:dyDescent="0.25">
      <c r="B1408">
        <v>30</v>
      </c>
      <c r="C1408">
        <v>0.05</v>
      </c>
      <c r="D1408">
        <v>0.08</v>
      </c>
    </row>
    <row r="1409" spans="2:5" hidden="1" x14ac:dyDescent="0.25">
      <c r="B1409">
        <v>30</v>
      </c>
      <c r="C1409">
        <v>0.05</v>
      </c>
      <c r="D1409">
        <v>0.08</v>
      </c>
      <c r="E1409">
        <f>AVERAGE(D1407:D1409)</f>
        <v>0.08</v>
      </c>
    </row>
    <row r="1410" spans="2:5" hidden="1" x14ac:dyDescent="0.25">
      <c r="B1410">
        <v>30</v>
      </c>
      <c r="C1410">
        <v>0.1</v>
      </c>
      <c r="D1410">
        <v>0.04</v>
      </c>
    </row>
    <row r="1411" spans="2:5" hidden="1" x14ac:dyDescent="0.25">
      <c r="B1411">
        <v>30</v>
      </c>
      <c r="C1411">
        <v>0.1</v>
      </c>
      <c r="D1411">
        <v>0.04</v>
      </c>
    </row>
    <row r="1412" spans="2:5" hidden="1" x14ac:dyDescent="0.25">
      <c r="B1412">
        <v>30</v>
      </c>
      <c r="C1412">
        <v>0.1</v>
      </c>
      <c r="D1412">
        <v>0.04</v>
      </c>
    </row>
    <row r="1413" spans="2:5" hidden="1" x14ac:dyDescent="0.25">
      <c r="B1413">
        <v>30</v>
      </c>
      <c r="C1413">
        <v>0.1</v>
      </c>
      <c r="D1413">
        <v>0.04</v>
      </c>
      <c r="E1413">
        <f>AVERAGE(D1410:D1413)</f>
        <v>0.04</v>
      </c>
    </row>
    <row r="1414" spans="2:5" hidden="1" x14ac:dyDescent="0.25">
      <c r="B1414">
        <v>30</v>
      </c>
      <c r="C1414">
        <v>0.2</v>
      </c>
      <c r="D1414">
        <v>4.6666699999999998E-2</v>
      </c>
    </row>
    <row r="1415" spans="2:5" hidden="1" x14ac:dyDescent="0.25">
      <c r="B1415">
        <v>30</v>
      </c>
      <c r="C1415">
        <v>0.2</v>
      </c>
      <c r="D1415">
        <v>5.33333E-2</v>
      </c>
    </row>
    <row r="1416" spans="2:5" hidden="1" x14ac:dyDescent="0.25">
      <c r="B1416">
        <v>30</v>
      </c>
      <c r="C1416">
        <v>0.2</v>
      </c>
      <c r="D1416">
        <v>4.6666699999999998E-2</v>
      </c>
    </row>
    <row r="1417" spans="2:5" hidden="1" x14ac:dyDescent="0.25">
      <c r="B1417">
        <v>30</v>
      </c>
      <c r="C1417">
        <v>0.2</v>
      </c>
      <c r="D1417">
        <v>0.06</v>
      </c>
      <c r="E1417">
        <f>AVERAGE(D1414:D1417)</f>
        <v>5.1666675000000002E-2</v>
      </c>
    </row>
    <row r="1418" spans="2:5" hidden="1" x14ac:dyDescent="0.25">
      <c r="B1418">
        <v>30</v>
      </c>
      <c r="C1418">
        <v>0.3</v>
      </c>
      <c r="D1418">
        <v>0.16666700000000001</v>
      </c>
    </row>
    <row r="1419" spans="2:5" hidden="1" x14ac:dyDescent="0.25">
      <c r="B1419">
        <v>30</v>
      </c>
      <c r="C1419">
        <v>0.3</v>
      </c>
      <c r="D1419">
        <v>0.153333</v>
      </c>
    </row>
    <row r="1420" spans="2:5" hidden="1" x14ac:dyDescent="0.25">
      <c r="B1420">
        <v>30</v>
      </c>
      <c r="C1420">
        <v>0.3</v>
      </c>
      <c r="D1420">
        <v>0.153333</v>
      </c>
    </row>
    <row r="1421" spans="2:5" hidden="1" x14ac:dyDescent="0.25">
      <c r="B1421">
        <v>30</v>
      </c>
      <c r="C1421">
        <v>0.3</v>
      </c>
      <c r="D1421">
        <v>0.13333300000000001</v>
      </c>
      <c r="E1421">
        <f>AVERAGE(D1418:D1421)</f>
        <v>0.15166650000000001</v>
      </c>
    </row>
    <row r="1422" spans="2:5" hidden="1" x14ac:dyDescent="0.25">
      <c r="B1422">
        <v>30</v>
      </c>
      <c r="C1422">
        <v>0.4</v>
      </c>
      <c r="D1422">
        <v>0.18</v>
      </c>
    </row>
    <row r="1423" spans="2:5" hidden="1" x14ac:dyDescent="0.25">
      <c r="B1423">
        <v>30</v>
      </c>
      <c r="C1423">
        <v>0.4</v>
      </c>
      <c r="D1423">
        <v>0.16666700000000001</v>
      </c>
    </row>
    <row r="1424" spans="2:5" hidden="1" x14ac:dyDescent="0.25">
      <c r="B1424">
        <v>30</v>
      </c>
      <c r="C1424">
        <v>0.4</v>
      </c>
      <c r="D1424">
        <v>0.26</v>
      </c>
    </row>
    <row r="1425" spans="2:5" hidden="1" x14ac:dyDescent="0.25">
      <c r="B1425">
        <v>30</v>
      </c>
      <c r="C1425">
        <v>0.4</v>
      </c>
      <c r="D1425">
        <v>0.346667</v>
      </c>
      <c r="E1425">
        <f>AVERAGE(D1422:D1425)</f>
        <v>0.23833350000000003</v>
      </c>
    </row>
    <row r="1426" spans="2:5" hidden="1" x14ac:dyDescent="0.25">
      <c r="B1426">
        <v>30</v>
      </c>
      <c r="C1426">
        <v>0.5</v>
      </c>
      <c r="D1426">
        <v>0.33333299999999999</v>
      </c>
    </row>
    <row r="1427" spans="2:5" hidden="1" x14ac:dyDescent="0.25">
      <c r="B1427">
        <v>30</v>
      </c>
      <c r="C1427">
        <v>0.5</v>
      </c>
      <c r="D1427">
        <v>0.34</v>
      </c>
    </row>
    <row r="1428" spans="2:5" hidden="1" x14ac:dyDescent="0.25">
      <c r="B1428">
        <v>30</v>
      </c>
      <c r="C1428">
        <v>0.5</v>
      </c>
      <c r="D1428">
        <v>0.246667</v>
      </c>
    </row>
    <row r="1429" spans="2:5" hidden="1" x14ac:dyDescent="0.25">
      <c r="B1429">
        <v>30</v>
      </c>
      <c r="C1429">
        <v>0.5</v>
      </c>
      <c r="D1429">
        <v>0.25333299999999997</v>
      </c>
    </row>
    <row r="1430" spans="2:5" hidden="1" x14ac:dyDescent="0.25">
      <c r="B1430">
        <v>30</v>
      </c>
      <c r="C1430">
        <v>0.6</v>
      </c>
      <c r="D1430">
        <v>0.35333300000000001</v>
      </c>
    </row>
    <row r="1431" spans="2:5" hidden="1" x14ac:dyDescent="0.25">
      <c r="B1431">
        <v>30</v>
      </c>
      <c r="C1431">
        <v>0.6</v>
      </c>
      <c r="D1431">
        <v>0.246667</v>
      </c>
    </row>
    <row r="1432" spans="2:5" hidden="1" x14ac:dyDescent="0.25">
      <c r="B1432">
        <v>30</v>
      </c>
      <c r="C1432">
        <v>0.6</v>
      </c>
      <c r="D1432">
        <v>0.3</v>
      </c>
    </row>
    <row r="1433" spans="2:5" hidden="1" x14ac:dyDescent="0.25">
      <c r="B1433">
        <v>30</v>
      </c>
      <c r="C1433">
        <v>0.6</v>
      </c>
      <c r="D1433">
        <v>0.31333299999999997</v>
      </c>
    </row>
    <row r="1434" spans="2:5" hidden="1" x14ac:dyDescent="0.25">
      <c r="B1434">
        <v>30</v>
      </c>
      <c r="C1434">
        <v>0.7</v>
      </c>
      <c r="D1434">
        <v>0.29333300000000001</v>
      </c>
    </row>
    <row r="1435" spans="2:5" hidden="1" x14ac:dyDescent="0.25">
      <c r="B1435">
        <v>30</v>
      </c>
      <c r="C1435">
        <v>0.7</v>
      </c>
      <c r="D1435">
        <v>0.38</v>
      </c>
    </row>
    <row r="1436" spans="2:5" hidden="1" x14ac:dyDescent="0.25">
      <c r="B1436">
        <v>30</v>
      </c>
      <c r="C1436">
        <v>0.7</v>
      </c>
      <c r="D1436">
        <v>0.37333300000000003</v>
      </c>
    </row>
    <row r="1437" spans="2:5" hidden="1" x14ac:dyDescent="0.25">
      <c r="B1437">
        <v>30</v>
      </c>
      <c r="C1437">
        <v>0.7</v>
      </c>
      <c r="D1437">
        <v>0.28000000000000003</v>
      </c>
    </row>
    <row r="1438" spans="2:5" hidden="1" x14ac:dyDescent="0.25">
      <c r="B1438">
        <v>30</v>
      </c>
      <c r="C1438">
        <v>0.8</v>
      </c>
      <c r="D1438">
        <v>0.26666699999999999</v>
      </c>
    </row>
    <row r="1439" spans="2:5" hidden="1" x14ac:dyDescent="0.25">
      <c r="B1439">
        <v>30</v>
      </c>
      <c r="C1439">
        <v>0.8</v>
      </c>
      <c r="D1439">
        <v>0.3</v>
      </c>
    </row>
    <row r="1440" spans="2:5" hidden="1" x14ac:dyDescent="0.25">
      <c r="B1440">
        <v>30</v>
      </c>
      <c r="C1440">
        <v>0.8</v>
      </c>
      <c r="D1440">
        <v>0.34</v>
      </c>
      <c r="E1440">
        <f>AVERAGE(D1438:D1440)</f>
        <v>0.30222233333333337</v>
      </c>
    </row>
    <row r="1441" spans="2:5" hidden="1" x14ac:dyDescent="0.25">
      <c r="B1441">
        <v>30</v>
      </c>
      <c r="C1441">
        <v>0.9</v>
      </c>
      <c r="D1441">
        <v>0.29333300000000001</v>
      </c>
    </row>
    <row r="1442" spans="2:5" hidden="1" x14ac:dyDescent="0.25">
      <c r="B1442">
        <v>30</v>
      </c>
      <c r="C1442">
        <v>0.9</v>
      </c>
      <c r="D1442">
        <v>0.27333299999999999</v>
      </c>
    </row>
    <row r="1443" spans="2:5" hidden="1" x14ac:dyDescent="0.25">
      <c r="B1443">
        <v>30</v>
      </c>
      <c r="C1443">
        <v>0.9</v>
      </c>
      <c r="D1443">
        <v>0.26666699999999999</v>
      </c>
    </row>
    <row r="1444" spans="2:5" hidden="1" x14ac:dyDescent="0.25">
      <c r="B1444">
        <v>30</v>
      </c>
      <c r="C1444">
        <v>0.95</v>
      </c>
      <c r="D1444">
        <v>0.22</v>
      </c>
    </row>
    <row r="1445" spans="2:5" hidden="1" x14ac:dyDescent="0.25">
      <c r="B1445">
        <v>30</v>
      </c>
      <c r="C1445">
        <v>0.95</v>
      </c>
      <c r="D1445">
        <v>0.18</v>
      </c>
    </row>
    <row r="1446" spans="2:5" hidden="1" x14ac:dyDescent="0.25">
      <c r="B1446">
        <v>30</v>
      </c>
      <c r="C1446">
        <v>0.95</v>
      </c>
      <c r="D1446">
        <v>0.23333300000000001</v>
      </c>
    </row>
    <row r="1447" spans="2:5" hidden="1" x14ac:dyDescent="0.25">
      <c r="B1447">
        <v>31</v>
      </c>
      <c r="C1447">
        <v>0.01</v>
      </c>
      <c r="D1447">
        <v>0.35333300000000001</v>
      </c>
    </row>
    <row r="1448" spans="2:5" hidden="1" x14ac:dyDescent="0.25">
      <c r="B1448">
        <v>31</v>
      </c>
      <c r="C1448">
        <v>0.01</v>
      </c>
      <c r="D1448">
        <v>0.346667</v>
      </c>
    </row>
    <row r="1449" spans="2:5" hidden="1" x14ac:dyDescent="0.25">
      <c r="B1449">
        <v>31</v>
      </c>
      <c r="C1449">
        <v>0.01</v>
      </c>
      <c r="D1449">
        <v>0.37333300000000003</v>
      </c>
    </row>
    <row r="1450" spans="2:5" hidden="1" x14ac:dyDescent="0.25">
      <c r="B1450">
        <v>31</v>
      </c>
      <c r="C1450">
        <v>0.01</v>
      </c>
      <c r="D1450">
        <v>0.39333299999999999</v>
      </c>
    </row>
    <row r="1451" spans="2:5" hidden="1" x14ac:dyDescent="0.25">
      <c r="B1451">
        <v>31</v>
      </c>
      <c r="C1451">
        <v>2.5000000000000001E-2</v>
      </c>
      <c r="D1451">
        <v>0.16</v>
      </c>
    </row>
    <row r="1452" spans="2:5" hidden="1" x14ac:dyDescent="0.25">
      <c r="B1452">
        <v>31</v>
      </c>
      <c r="C1452">
        <v>2.5000000000000001E-2</v>
      </c>
      <c r="D1452">
        <v>0.16</v>
      </c>
    </row>
    <row r="1453" spans="2:5" hidden="1" x14ac:dyDescent="0.25">
      <c r="B1453">
        <v>31</v>
      </c>
      <c r="C1453">
        <v>2.5000000000000001E-2</v>
      </c>
      <c r="D1453">
        <v>0.16</v>
      </c>
      <c r="E1453">
        <f>AVERAGE(D1451:D1453)</f>
        <v>0.16</v>
      </c>
    </row>
    <row r="1454" spans="2:5" hidden="1" x14ac:dyDescent="0.25">
      <c r="B1454">
        <v>31</v>
      </c>
      <c r="C1454">
        <v>0.05</v>
      </c>
      <c r="D1454">
        <v>0.08</v>
      </c>
    </row>
    <row r="1455" spans="2:5" hidden="1" x14ac:dyDescent="0.25">
      <c r="B1455">
        <v>31</v>
      </c>
      <c r="C1455">
        <v>0.05</v>
      </c>
      <c r="D1455">
        <v>0.08</v>
      </c>
    </row>
    <row r="1456" spans="2:5" hidden="1" x14ac:dyDescent="0.25">
      <c r="B1456">
        <v>31</v>
      </c>
      <c r="C1456">
        <v>0.05</v>
      </c>
      <c r="D1456">
        <v>0.08</v>
      </c>
      <c r="E1456">
        <f>AVERAGE(D1454:D1456)</f>
        <v>0.08</v>
      </c>
    </row>
    <row r="1457" spans="2:5" hidden="1" x14ac:dyDescent="0.25">
      <c r="B1457">
        <v>31</v>
      </c>
      <c r="C1457">
        <v>0.1</v>
      </c>
      <c r="D1457">
        <v>0.04</v>
      </c>
    </row>
    <row r="1458" spans="2:5" hidden="1" x14ac:dyDescent="0.25">
      <c r="B1458">
        <v>31</v>
      </c>
      <c r="C1458">
        <v>0.1</v>
      </c>
      <c r="D1458">
        <v>0.04</v>
      </c>
    </row>
    <row r="1459" spans="2:5" hidden="1" x14ac:dyDescent="0.25">
      <c r="B1459">
        <v>31</v>
      </c>
      <c r="C1459">
        <v>0.1</v>
      </c>
      <c r="D1459">
        <v>0.04</v>
      </c>
    </row>
    <row r="1460" spans="2:5" hidden="1" x14ac:dyDescent="0.25">
      <c r="B1460">
        <v>31</v>
      </c>
      <c r="C1460">
        <v>0.1</v>
      </c>
      <c r="D1460">
        <v>0.04</v>
      </c>
      <c r="E1460">
        <f>AVERAGE(D1457:D1460)</f>
        <v>0.04</v>
      </c>
    </row>
    <row r="1461" spans="2:5" hidden="1" x14ac:dyDescent="0.25">
      <c r="B1461">
        <v>31</v>
      </c>
      <c r="C1461">
        <v>0.2</v>
      </c>
      <c r="D1461">
        <v>0.06</v>
      </c>
    </row>
    <row r="1462" spans="2:5" hidden="1" x14ac:dyDescent="0.25">
      <c r="B1462">
        <v>31</v>
      </c>
      <c r="C1462">
        <v>0.2</v>
      </c>
      <c r="D1462">
        <v>5.33333E-2</v>
      </c>
    </row>
    <row r="1463" spans="2:5" hidden="1" x14ac:dyDescent="0.25">
      <c r="B1463">
        <v>31</v>
      </c>
      <c r="C1463">
        <v>0.2</v>
      </c>
      <c r="D1463">
        <v>9.3333299999999994E-2</v>
      </c>
    </row>
    <row r="1464" spans="2:5" hidden="1" x14ac:dyDescent="0.25">
      <c r="B1464">
        <v>31</v>
      </c>
      <c r="C1464">
        <v>0.2</v>
      </c>
      <c r="D1464">
        <v>9.3333299999999994E-2</v>
      </c>
      <c r="E1464">
        <f>AVERAGE(D1461:D1464)</f>
        <v>7.4999974999999997E-2</v>
      </c>
    </row>
    <row r="1465" spans="2:5" hidden="1" x14ac:dyDescent="0.25">
      <c r="B1465">
        <v>31</v>
      </c>
      <c r="C1465">
        <v>0.3</v>
      </c>
      <c r="D1465">
        <v>0.16666700000000001</v>
      </c>
    </row>
    <row r="1466" spans="2:5" hidden="1" x14ac:dyDescent="0.25">
      <c r="B1466">
        <v>31</v>
      </c>
      <c r="C1466">
        <v>0.3</v>
      </c>
      <c r="D1466">
        <v>0.17333299999999999</v>
      </c>
    </row>
    <row r="1467" spans="2:5" hidden="1" x14ac:dyDescent="0.25">
      <c r="B1467">
        <v>31</v>
      </c>
      <c r="C1467">
        <v>0.3</v>
      </c>
      <c r="D1467">
        <v>0.126667</v>
      </c>
    </row>
    <row r="1468" spans="2:5" hidden="1" x14ac:dyDescent="0.25">
      <c r="B1468">
        <v>31</v>
      </c>
      <c r="C1468">
        <v>0.3</v>
      </c>
      <c r="D1468">
        <v>0.1</v>
      </c>
      <c r="E1468">
        <f>AVERAGE(D1465:D1468)</f>
        <v>0.14166674999999998</v>
      </c>
    </row>
    <row r="1469" spans="2:5" hidden="1" x14ac:dyDescent="0.25">
      <c r="B1469">
        <v>31</v>
      </c>
      <c r="C1469">
        <v>0.4</v>
      </c>
      <c r="D1469">
        <v>0.21333299999999999</v>
      </c>
    </row>
    <row r="1470" spans="2:5" hidden="1" x14ac:dyDescent="0.25">
      <c r="B1470">
        <v>31</v>
      </c>
      <c r="C1470">
        <v>0.4</v>
      </c>
      <c r="D1470">
        <v>0.193333</v>
      </c>
    </row>
    <row r="1471" spans="2:5" hidden="1" x14ac:dyDescent="0.25">
      <c r="B1471">
        <v>31</v>
      </c>
      <c r="C1471">
        <v>0.4</v>
      </c>
      <c r="D1471">
        <v>0.2</v>
      </c>
    </row>
    <row r="1472" spans="2:5" hidden="1" x14ac:dyDescent="0.25">
      <c r="B1472">
        <v>31</v>
      </c>
      <c r="C1472">
        <v>0.4</v>
      </c>
      <c r="D1472">
        <v>0.27333299999999999</v>
      </c>
      <c r="E1472">
        <f>AVERAGE(D1469:D1472)</f>
        <v>0.21999974999999999</v>
      </c>
    </row>
    <row r="1473" spans="2:5" hidden="1" x14ac:dyDescent="0.25">
      <c r="B1473">
        <v>31</v>
      </c>
      <c r="C1473">
        <v>0.5</v>
      </c>
      <c r="D1473">
        <v>0.33333299999999999</v>
      </c>
    </row>
    <row r="1474" spans="2:5" hidden="1" x14ac:dyDescent="0.25">
      <c r="B1474">
        <v>31</v>
      </c>
      <c r="C1474">
        <v>0.5</v>
      </c>
      <c r="D1474">
        <v>0.32</v>
      </c>
    </row>
    <row r="1475" spans="2:5" hidden="1" x14ac:dyDescent="0.25">
      <c r="B1475">
        <v>31</v>
      </c>
      <c r="C1475">
        <v>0.5</v>
      </c>
      <c r="D1475">
        <v>0.32666699999999999</v>
      </c>
    </row>
    <row r="1476" spans="2:5" hidden="1" x14ac:dyDescent="0.25">
      <c r="B1476">
        <v>31</v>
      </c>
      <c r="C1476">
        <v>0.5</v>
      </c>
      <c r="D1476">
        <v>0.31333299999999997</v>
      </c>
    </row>
    <row r="1477" spans="2:5" hidden="1" x14ac:dyDescent="0.25">
      <c r="B1477">
        <v>31</v>
      </c>
      <c r="C1477">
        <v>0.6</v>
      </c>
      <c r="D1477">
        <v>0.32666699999999999</v>
      </c>
    </row>
    <row r="1478" spans="2:5" hidden="1" x14ac:dyDescent="0.25">
      <c r="B1478">
        <v>31</v>
      </c>
      <c r="C1478">
        <v>0.6</v>
      </c>
      <c r="D1478">
        <v>0.34</v>
      </c>
    </row>
    <row r="1479" spans="2:5" hidden="1" x14ac:dyDescent="0.25">
      <c r="B1479">
        <v>31</v>
      </c>
      <c r="C1479">
        <v>0.6</v>
      </c>
      <c r="D1479">
        <v>0.28666700000000001</v>
      </c>
    </row>
    <row r="1480" spans="2:5" hidden="1" x14ac:dyDescent="0.25">
      <c r="B1480">
        <v>31</v>
      </c>
      <c r="C1480">
        <v>0.6</v>
      </c>
      <c r="D1480">
        <v>0.38666699999999998</v>
      </c>
    </row>
    <row r="1481" spans="2:5" hidden="1" x14ac:dyDescent="0.25">
      <c r="B1481">
        <v>31</v>
      </c>
      <c r="C1481">
        <v>0.7</v>
      </c>
      <c r="D1481">
        <v>0.27333299999999999</v>
      </c>
    </row>
    <row r="1482" spans="2:5" hidden="1" x14ac:dyDescent="0.25">
      <c r="B1482">
        <v>31</v>
      </c>
      <c r="C1482">
        <v>0.7</v>
      </c>
      <c r="D1482">
        <v>0.28666700000000001</v>
      </c>
    </row>
    <row r="1483" spans="2:5" hidden="1" x14ac:dyDescent="0.25">
      <c r="B1483">
        <v>31</v>
      </c>
      <c r="C1483">
        <v>0.7</v>
      </c>
      <c r="D1483">
        <v>0.28666700000000001</v>
      </c>
    </row>
    <row r="1484" spans="2:5" hidden="1" x14ac:dyDescent="0.25">
      <c r="B1484">
        <v>31</v>
      </c>
      <c r="C1484">
        <v>0.7</v>
      </c>
      <c r="D1484">
        <v>0.33333299999999999</v>
      </c>
    </row>
    <row r="1485" spans="2:5" hidden="1" x14ac:dyDescent="0.25">
      <c r="B1485">
        <v>31</v>
      </c>
      <c r="C1485">
        <v>0.8</v>
      </c>
      <c r="D1485">
        <v>0.28666700000000001</v>
      </c>
    </row>
    <row r="1486" spans="2:5" hidden="1" x14ac:dyDescent="0.25">
      <c r="B1486">
        <v>31</v>
      </c>
      <c r="C1486">
        <v>0.8</v>
      </c>
      <c r="D1486">
        <v>0.30666700000000002</v>
      </c>
    </row>
    <row r="1487" spans="2:5" hidden="1" x14ac:dyDescent="0.25">
      <c r="B1487">
        <v>31</v>
      </c>
      <c r="C1487">
        <v>0.8</v>
      </c>
      <c r="D1487">
        <v>0.32666699999999999</v>
      </c>
      <c r="E1487">
        <f>AVERAGE(D1485:D1487)</f>
        <v>0.30666700000000002</v>
      </c>
    </row>
    <row r="1488" spans="2:5" hidden="1" x14ac:dyDescent="0.25">
      <c r="B1488">
        <v>31</v>
      </c>
      <c r="C1488">
        <v>0.9</v>
      </c>
      <c r="D1488">
        <v>0.30666700000000002</v>
      </c>
    </row>
    <row r="1489" spans="2:5" hidden="1" x14ac:dyDescent="0.25">
      <c r="B1489">
        <v>31</v>
      </c>
      <c r="C1489">
        <v>0.9</v>
      </c>
      <c r="D1489">
        <v>0.25333299999999997</v>
      </c>
    </row>
    <row r="1490" spans="2:5" hidden="1" x14ac:dyDescent="0.25">
      <c r="B1490">
        <v>31</v>
      </c>
      <c r="C1490">
        <v>0.9</v>
      </c>
      <c r="D1490">
        <v>0.28000000000000003</v>
      </c>
    </row>
    <row r="1491" spans="2:5" hidden="1" x14ac:dyDescent="0.25">
      <c r="B1491">
        <v>31</v>
      </c>
      <c r="C1491">
        <v>0.95</v>
      </c>
      <c r="D1491">
        <v>0.246667</v>
      </c>
    </row>
    <row r="1492" spans="2:5" hidden="1" x14ac:dyDescent="0.25">
      <c r="B1492">
        <v>31</v>
      </c>
      <c r="C1492">
        <v>0.95</v>
      </c>
      <c r="D1492">
        <v>0.23333300000000001</v>
      </c>
    </row>
    <row r="1493" spans="2:5" hidden="1" x14ac:dyDescent="0.25">
      <c r="B1493">
        <v>31</v>
      </c>
      <c r="C1493">
        <v>0.95</v>
      </c>
      <c r="D1493">
        <v>0.25333299999999997</v>
      </c>
    </row>
    <row r="1494" spans="2:5" hidden="1" x14ac:dyDescent="0.25">
      <c r="B1494">
        <v>32</v>
      </c>
      <c r="C1494">
        <v>0.01</v>
      </c>
      <c r="D1494">
        <v>0.406667</v>
      </c>
    </row>
    <row r="1495" spans="2:5" hidden="1" x14ac:dyDescent="0.25">
      <c r="B1495">
        <v>32</v>
      </c>
      <c r="C1495">
        <v>0.01</v>
      </c>
      <c r="D1495">
        <v>0.4</v>
      </c>
    </row>
    <row r="1496" spans="2:5" hidden="1" x14ac:dyDescent="0.25">
      <c r="B1496">
        <v>32</v>
      </c>
      <c r="C1496">
        <v>0.01</v>
      </c>
      <c r="D1496">
        <v>0.36</v>
      </c>
    </row>
    <row r="1497" spans="2:5" hidden="1" x14ac:dyDescent="0.25">
      <c r="B1497">
        <v>32</v>
      </c>
      <c r="C1497">
        <v>0.01</v>
      </c>
      <c r="D1497">
        <v>0.33333299999999999</v>
      </c>
    </row>
    <row r="1498" spans="2:5" hidden="1" x14ac:dyDescent="0.25">
      <c r="B1498">
        <v>32</v>
      </c>
      <c r="C1498">
        <v>2.5000000000000001E-2</v>
      </c>
      <c r="D1498">
        <v>0.16</v>
      </c>
    </row>
    <row r="1499" spans="2:5" hidden="1" x14ac:dyDescent="0.25">
      <c r="B1499">
        <v>32</v>
      </c>
      <c r="C1499">
        <v>2.5000000000000001E-2</v>
      </c>
      <c r="D1499">
        <v>0.16</v>
      </c>
    </row>
    <row r="1500" spans="2:5" hidden="1" x14ac:dyDescent="0.25">
      <c r="B1500">
        <v>32</v>
      </c>
      <c r="C1500">
        <v>2.5000000000000001E-2</v>
      </c>
      <c r="D1500">
        <v>0.16</v>
      </c>
      <c r="E1500">
        <f>AVERAGE(D1498:D1500)</f>
        <v>0.16</v>
      </c>
    </row>
    <row r="1501" spans="2:5" hidden="1" x14ac:dyDescent="0.25">
      <c r="B1501">
        <v>32</v>
      </c>
      <c r="C1501">
        <v>0.05</v>
      </c>
      <c r="D1501">
        <v>0.08</v>
      </c>
    </row>
    <row r="1502" spans="2:5" hidden="1" x14ac:dyDescent="0.25">
      <c r="B1502">
        <v>32</v>
      </c>
      <c r="C1502">
        <v>0.05</v>
      </c>
      <c r="D1502">
        <v>0.08</v>
      </c>
    </row>
    <row r="1503" spans="2:5" hidden="1" x14ac:dyDescent="0.25">
      <c r="B1503">
        <v>32</v>
      </c>
      <c r="C1503">
        <v>0.05</v>
      </c>
      <c r="D1503">
        <v>0.08</v>
      </c>
      <c r="E1503">
        <f>AVERAGE(D1501:D1503)</f>
        <v>0.08</v>
      </c>
    </row>
    <row r="1504" spans="2:5" hidden="1" x14ac:dyDescent="0.25">
      <c r="B1504">
        <v>32</v>
      </c>
      <c r="C1504">
        <v>0.1</v>
      </c>
      <c r="D1504">
        <v>0.04</v>
      </c>
    </row>
    <row r="1505" spans="2:5" hidden="1" x14ac:dyDescent="0.25">
      <c r="B1505">
        <v>32</v>
      </c>
      <c r="C1505">
        <v>0.1</v>
      </c>
      <c r="D1505">
        <v>0.04</v>
      </c>
    </row>
    <row r="1506" spans="2:5" hidden="1" x14ac:dyDescent="0.25">
      <c r="B1506">
        <v>32</v>
      </c>
      <c r="C1506">
        <v>0.1</v>
      </c>
      <c r="D1506">
        <v>0.04</v>
      </c>
    </row>
    <row r="1507" spans="2:5" hidden="1" x14ac:dyDescent="0.25">
      <c r="B1507">
        <v>32</v>
      </c>
      <c r="C1507">
        <v>0.1</v>
      </c>
      <c r="D1507">
        <v>0.04</v>
      </c>
      <c r="E1507">
        <f>AVERAGE(D1504:D1507)</f>
        <v>0.04</v>
      </c>
    </row>
    <row r="1508" spans="2:5" hidden="1" x14ac:dyDescent="0.25">
      <c r="B1508">
        <v>32</v>
      </c>
      <c r="C1508">
        <v>0.2</v>
      </c>
      <c r="D1508">
        <v>6.6666699999999995E-2</v>
      </c>
    </row>
    <row r="1509" spans="2:5" hidden="1" x14ac:dyDescent="0.25">
      <c r="B1509">
        <v>32</v>
      </c>
      <c r="C1509">
        <v>0.2</v>
      </c>
      <c r="D1509">
        <v>7.3333300000000004E-2</v>
      </c>
    </row>
    <row r="1510" spans="2:5" hidden="1" x14ac:dyDescent="0.25">
      <c r="B1510">
        <v>32</v>
      </c>
      <c r="C1510">
        <v>0.2</v>
      </c>
      <c r="D1510">
        <v>6.6666699999999995E-2</v>
      </c>
    </row>
    <row r="1511" spans="2:5" hidden="1" x14ac:dyDescent="0.25">
      <c r="B1511">
        <v>32</v>
      </c>
      <c r="C1511">
        <v>0.2</v>
      </c>
      <c r="D1511">
        <v>9.3333299999999994E-2</v>
      </c>
      <c r="E1511">
        <f>AVERAGE(D1508:D1511)</f>
        <v>7.4999999999999997E-2</v>
      </c>
    </row>
    <row r="1512" spans="2:5" hidden="1" x14ac:dyDescent="0.25">
      <c r="B1512">
        <v>32</v>
      </c>
      <c r="C1512">
        <v>0.3</v>
      </c>
      <c r="D1512">
        <v>0.20666699999999999</v>
      </c>
    </row>
    <row r="1513" spans="2:5" hidden="1" x14ac:dyDescent="0.25">
      <c r="B1513">
        <v>32</v>
      </c>
      <c r="C1513">
        <v>0.3</v>
      </c>
      <c r="D1513">
        <v>0.17333299999999999</v>
      </c>
    </row>
    <row r="1514" spans="2:5" hidden="1" x14ac:dyDescent="0.25">
      <c r="B1514">
        <v>32</v>
      </c>
      <c r="C1514">
        <v>0.3</v>
      </c>
      <c r="D1514">
        <v>0.14666699999999999</v>
      </c>
    </row>
    <row r="1515" spans="2:5" hidden="1" x14ac:dyDescent="0.25">
      <c r="B1515">
        <v>32</v>
      </c>
      <c r="C1515">
        <v>0.3</v>
      </c>
      <c r="D1515">
        <v>0.193333</v>
      </c>
      <c r="E1515">
        <f>AVERAGE(D1512:D1515)</f>
        <v>0.18</v>
      </c>
    </row>
    <row r="1516" spans="2:5" hidden="1" x14ac:dyDescent="0.25">
      <c r="B1516">
        <v>32</v>
      </c>
      <c r="C1516">
        <v>0.4</v>
      </c>
      <c r="D1516">
        <v>0.26</v>
      </c>
    </row>
    <row r="1517" spans="2:5" hidden="1" x14ac:dyDescent="0.25">
      <c r="B1517">
        <v>32</v>
      </c>
      <c r="C1517">
        <v>0.4</v>
      </c>
      <c r="D1517">
        <v>0.26</v>
      </c>
    </row>
    <row r="1518" spans="2:5" hidden="1" x14ac:dyDescent="0.25">
      <c r="B1518">
        <v>32</v>
      </c>
      <c r="C1518">
        <v>0.4</v>
      </c>
      <c r="D1518">
        <v>0.24</v>
      </c>
    </row>
    <row r="1519" spans="2:5" hidden="1" x14ac:dyDescent="0.25">
      <c r="B1519">
        <v>32</v>
      </c>
      <c r="C1519">
        <v>0.4</v>
      </c>
      <c r="D1519">
        <v>0.22666700000000001</v>
      </c>
      <c r="E1519">
        <f>AVERAGE(D1516:D1519)</f>
        <v>0.24666674999999999</v>
      </c>
    </row>
    <row r="1520" spans="2:5" hidden="1" x14ac:dyDescent="0.25">
      <c r="B1520">
        <v>32</v>
      </c>
      <c r="C1520">
        <v>0.5</v>
      </c>
      <c r="D1520">
        <v>0.25333299999999997</v>
      </c>
    </row>
    <row r="1521" spans="2:5" hidden="1" x14ac:dyDescent="0.25">
      <c r="B1521">
        <v>32</v>
      </c>
      <c r="C1521">
        <v>0.5</v>
      </c>
      <c r="D1521">
        <v>0.28666700000000001</v>
      </c>
    </row>
    <row r="1522" spans="2:5" hidden="1" x14ac:dyDescent="0.25">
      <c r="B1522">
        <v>32</v>
      </c>
      <c r="C1522">
        <v>0.5</v>
      </c>
      <c r="D1522">
        <v>0.32</v>
      </c>
    </row>
    <row r="1523" spans="2:5" hidden="1" x14ac:dyDescent="0.25">
      <c r="B1523">
        <v>32</v>
      </c>
      <c r="C1523">
        <v>0.5</v>
      </c>
      <c r="D1523">
        <v>0.25333299999999997</v>
      </c>
    </row>
    <row r="1524" spans="2:5" hidden="1" x14ac:dyDescent="0.25">
      <c r="B1524">
        <v>32</v>
      </c>
      <c r="C1524">
        <v>0.6</v>
      </c>
      <c r="D1524">
        <v>0.31333299999999997</v>
      </c>
    </row>
    <row r="1525" spans="2:5" hidden="1" x14ac:dyDescent="0.25">
      <c r="B1525">
        <v>32</v>
      </c>
      <c r="C1525">
        <v>0.6</v>
      </c>
      <c r="D1525">
        <v>0.33333299999999999</v>
      </c>
    </row>
    <row r="1526" spans="2:5" hidden="1" x14ac:dyDescent="0.25">
      <c r="B1526">
        <v>32</v>
      </c>
      <c r="C1526">
        <v>0.6</v>
      </c>
      <c r="D1526">
        <v>0.32</v>
      </c>
    </row>
    <row r="1527" spans="2:5" hidden="1" x14ac:dyDescent="0.25">
      <c r="B1527">
        <v>32</v>
      </c>
      <c r="C1527">
        <v>0.6</v>
      </c>
      <c r="D1527">
        <v>0.29333300000000001</v>
      </c>
    </row>
    <row r="1528" spans="2:5" hidden="1" x14ac:dyDescent="0.25">
      <c r="B1528">
        <v>32</v>
      </c>
      <c r="C1528">
        <v>0.7</v>
      </c>
      <c r="D1528">
        <v>0.35333300000000001</v>
      </c>
    </row>
    <row r="1529" spans="2:5" hidden="1" x14ac:dyDescent="0.25">
      <c r="B1529">
        <v>32</v>
      </c>
      <c r="C1529">
        <v>0.7</v>
      </c>
      <c r="D1529">
        <v>0.33333299999999999</v>
      </c>
    </row>
    <row r="1530" spans="2:5" hidden="1" x14ac:dyDescent="0.25">
      <c r="B1530">
        <v>32</v>
      </c>
      <c r="C1530">
        <v>0.7</v>
      </c>
      <c r="D1530">
        <v>0.33333299999999999</v>
      </c>
    </row>
    <row r="1531" spans="2:5" hidden="1" x14ac:dyDescent="0.25">
      <c r="B1531">
        <v>32</v>
      </c>
      <c r="C1531">
        <v>0.7</v>
      </c>
      <c r="D1531">
        <v>0.37333300000000003</v>
      </c>
    </row>
    <row r="1532" spans="2:5" hidden="1" x14ac:dyDescent="0.25">
      <c r="B1532">
        <v>32</v>
      </c>
      <c r="C1532">
        <v>0.8</v>
      </c>
      <c r="D1532">
        <v>0.29333300000000001</v>
      </c>
    </row>
    <row r="1533" spans="2:5" hidden="1" x14ac:dyDescent="0.25">
      <c r="B1533">
        <v>32</v>
      </c>
      <c r="C1533">
        <v>0.8</v>
      </c>
      <c r="D1533">
        <v>0.3</v>
      </c>
    </row>
    <row r="1534" spans="2:5" hidden="1" x14ac:dyDescent="0.25">
      <c r="B1534">
        <v>32</v>
      </c>
      <c r="C1534">
        <v>0.8</v>
      </c>
      <c r="D1534">
        <v>0.34</v>
      </c>
      <c r="E1534">
        <f>AVERAGE(D1532:D1534)</f>
        <v>0.31111099999999997</v>
      </c>
    </row>
    <row r="1535" spans="2:5" hidden="1" x14ac:dyDescent="0.25">
      <c r="B1535">
        <v>32</v>
      </c>
      <c r="C1535">
        <v>0.9</v>
      </c>
      <c r="D1535">
        <v>0.25333299999999997</v>
      </c>
    </row>
    <row r="1536" spans="2:5" hidden="1" x14ac:dyDescent="0.25">
      <c r="B1536">
        <v>32</v>
      </c>
      <c r="C1536">
        <v>0.9</v>
      </c>
      <c r="D1536">
        <v>0.30666700000000002</v>
      </c>
    </row>
    <row r="1537" spans="2:5" hidden="1" x14ac:dyDescent="0.25">
      <c r="B1537">
        <v>32</v>
      </c>
      <c r="C1537">
        <v>0.9</v>
      </c>
      <c r="D1537">
        <v>0.26666699999999999</v>
      </c>
    </row>
    <row r="1538" spans="2:5" hidden="1" x14ac:dyDescent="0.25">
      <c r="B1538">
        <v>32</v>
      </c>
      <c r="C1538">
        <v>0.95</v>
      </c>
      <c r="D1538">
        <v>0.186667</v>
      </c>
    </row>
    <row r="1539" spans="2:5" hidden="1" x14ac:dyDescent="0.25">
      <c r="B1539">
        <v>32</v>
      </c>
      <c r="C1539">
        <v>0.95</v>
      </c>
      <c r="D1539">
        <v>0.246667</v>
      </c>
    </row>
    <row r="1540" spans="2:5" hidden="1" x14ac:dyDescent="0.25">
      <c r="B1540">
        <v>32</v>
      </c>
      <c r="C1540">
        <v>0.95</v>
      </c>
      <c r="D1540">
        <v>0.20666699999999999</v>
      </c>
    </row>
    <row r="1541" spans="2:5" hidden="1" x14ac:dyDescent="0.25">
      <c r="B1541">
        <v>33</v>
      </c>
      <c r="C1541">
        <v>0.01</v>
      </c>
      <c r="D1541">
        <v>0.36</v>
      </c>
    </row>
    <row r="1542" spans="2:5" hidden="1" x14ac:dyDescent="0.25">
      <c r="B1542">
        <v>33</v>
      </c>
      <c r="C1542">
        <v>0.01</v>
      </c>
      <c r="D1542">
        <v>0.36</v>
      </c>
    </row>
    <row r="1543" spans="2:5" hidden="1" x14ac:dyDescent="0.25">
      <c r="B1543">
        <v>33</v>
      </c>
      <c r="C1543">
        <v>0.01</v>
      </c>
      <c r="D1543">
        <v>0.37333300000000003</v>
      </c>
    </row>
    <row r="1544" spans="2:5" hidden="1" x14ac:dyDescent="0.25">
      <c r="B1544">
        <v>33</v>
      </c>
      <c r="C1544">
        <v>0.01</v>
      </c>
      <c r="D1544">
        <v>0.36</v>
      </c>
    </row>
    <row r="1545" spans="2:5" hidden="1" x14ac:dyDescent="0.25">
      <c r="B1545">
        <v>33</v>
      </c>
      <c r="C1545">
        <v>2.5000000000000001E-2</v>
      </c>
      <c r="D1545">
        <v>0.16</v>
      </c>
    </row>
    <row r="1546" spans="2:5" hidden="1" x14ac:dyDescent="0.25">
      <c r="B1546">
        <v>33</v>
      </c>
      <c r="C1546">
        <v>2.5000000000000001E-2</v>
      </c>
      <c r="D1546">
        <v>0.16</v>
      </c>
    </row>
    <row r="1547" spans="2:5" hidden="1" x14ac:dyDescent="0.25">
      <c r="B1547">
        <v>33</v>
      </c>
      <c r="C1547">
        <v>2.5000000000000001E-2</v>
      </c>
      <c r="D1547">
        <v>0.16</v>
      </c>
      <c r="E1547">
        <f>AVERAGE(D1545:D1547)</f>
        <v>0.16</v>
      </c>
    </row>
    <row r="1548" spans="2:5" hidden="1" x14ac:dyDescent="0.25">
      <c r="B1548">
        <v>33</v>
      </c>
      <c r="C1548">
        <v>0.05</v>
      </c>
      <c r="D1548">
        <v>0.08</v>
      </c>
    </row>
    <row r="1549" spans="2:5" hidden="1" x14ac:dyDescent="0.25">
      <c r="B1549">
        <v>33</v>
      </c>
      <c r="C1549">
        <v>0.05</v>
      </c>
      <c r="D1549">
        <v>0.08</v>
      </c>
    </row>
    <row r="1550" spans="2:5" hidden="1" x14ac:dyDescent="0.25">
      <c r="B1550">
        <v>33</v>
      </c>
      <c r="C1550">
        <v>0.05</v>
      </c>
      <c r="D1550">
        <v>0.08</v>
      </c>
      <c r="E1550">
        <f>AVERAGE(D1548:D1550)</f>
        <v>0.08</v>
      </c>
    </row>
    <row r="1551" spans="2:5" hidden="1" x14ac:dyDescent="0.25">
      <c r="B1551">
        <v>33</v>
      </c>
      <c r="C1551">
        <v>0.1</v>
      </c>
      <c r="D1551">
        <v>0.04</v>
      </c>
    </row>
    <row r="1552" spans="2:5" hidden="1" x14ac:dyDescent="0.25">
      <c r="B1552">
        <v>33</v>
      </c>
      <c r="C1552">
        <v>0.1</v>
      </c>
      <c r="D1552">
        <v>0.04</v>
      </c>
    </row>
    <row r="1553" spans="2:5" hidden="1" x14ac:dyDescent="0.25">
      <c r="B1553">
        <v>33</v>
      </c>
      <c r="C1553">
        <v>0.1</v>
      </c>
      <c r="D1553">
        <v>0.04</v>
      </c>
    </row>
    <row r="1554" spans="2:5" hidden="1" x14ac:dyDescent="0.25">
      <c r="B1554">
        <v>33</v>
      </c>
      <c r="C1554">
        <v>0.1</v>
      </c>
      <c r="D1554">
        <v>0.04</v>
      </c>
      <c r="E1554">
        <f>AVERAGE(D1551:D1554)</f>
        <v>0.04</v>
      </c>
    </row>
    <row r="1555" spans="2:5" hidden="1" x14ac:dyDescent="0.25">
      <c r="B1555">
        <v>33</v>
      </c>
      <c r="C1555">
        <v>0.2</v>
      </c>
      <c r="D1555">
        <v>0.04</v>
      </c>
    </row>
    <row r="1556" spans="2:5" hidden="1" x14ac:dyDescent="0.25">
      <c r="B1556">
        <v>33</v>
      </c>
      <c r="C1556">
        <v>0.2</v>
      </c>
      <c r="D1556">
        <v>2.6666700000000002E-2</v>
      </c>
    </row>
    <row r="1557" spans="2:5" hidden="1" x14ac:dyDescent="0.25">
      <c r="B1557">
        <v>33</v>
      </c>
      <c r="C1557">
        <v>0.2</v>
      </c>
      <c r="D1557">
        <v>7.3333300000000004E-2</v>
      </c>
    </row>
    <row r="1558" spans="2:5" hidden="1" x14ac:dyDescent="0.25">
      <c r="B1558">
        <v>33</v>
      </c>
      <c r="C1558">
        <v>0.2</v>
      </c>
      <c r="D1558">
        <v>8.6666699999999999E-2</v>
      </c>
      <c r="E1558">
        <f>AVERAGE(D1555:D1558)</f>
        <v>5.6666675E-2</v>
      </c>
    </row>
    <row r="1559" spans="2:5" hidden="1" x14ac:dyDescent="0.25">
      <c r="B1559">
        <v>33</v>
      </c>
      <c r="C1559">
        <v>0.3</v>
      </c>
      <c r="D1559">
        <v>0.16666700000000001</v>
      </c>
    </row>
    <row r="1560" spans="2:5" hidden="1" x14ac:dyDescent="0.25">
      <c r="B1560">
        <v>33</v>
      </c>
      <c r="C1560">
        <v>0.3</v>
      </c>
      <c r="D1560">
        <v>0.16</v>
      </c>
    </row>
    <row r="1561" spans="2:5" hidden="1" x14ac:dyDescent="0.25">
      <c r="B1561">
        <v>33</v>
      </c>
      <c r="C1561">
        <v>0.3</v>
      </c>
      <c r="D1561">
        <v>0.113333</v>
      </c>
    </row>
    <row r="1562" spans="2:5" hidden="1" x14ac:dyDescent="0.25">
      <c r="B1562">
        <v>33</v>
      </c>
      <c r="C1562">
        <v>0.3</v>
      </c>
      <c r="D1562">
        <v>0.14000000000000001</v>
      </c>
      <c r="E1562">
        <f>AVERAGE(D1559:D1562)</f>
        <v>0.14500000000000002</v>
      </c>
    </row>
    <row r="1563" spans="2:5" hidden="1" x14ac:dyDescent="0.25">
      <c r="B1563">
        <v>33</v>
      </c>
      <c r="C1563">
        <v>0.4</v>
      </c>
      <c r="D1563">
        <v>0.193333</v>
      </c>
    </row>
    <row r="1564" spans="2:5" hidden="1" x14ac:dyDescent="0.25">
      <c r="B1564">
        <v>33</v>
      </c>
      <c r="C1564">
        <v>0.4</v>
      </c>
      <c r="D1564">
        <v>0.2</v>
      </c>
    </row>
    <row r="1565" spans="2:5" hidden="1" x14ac:dyDescent="0.25">
      <c r="B1565">
        <v>33</v>
      </c>
      <c r="C1565">
        <v>0.4</v>
      </c>
      <c r="D1565">
        <v>0.17333299999999999</v>
      </c>
    </row>
    <row r="1566" spans="2:5" hidden="1" x14ac:dyDescent="0.25">
      <c r="B1566">
        <v>33</v>
      </c>
      <c r="C1566">
        <v>0.4</v>
      </c>
      <c r="D1566">
        <v>0.24</v>
      </c>
      <c r="E1566">
        <f>AVERAGE(D1563:D1566)</f>
        <v>0.2016665</v>
      </c>
    </row>
    <row r="1567" spans="2:5" hidden="1" x14ac:dyDescent="0.25">
      <c r="B1567">
        <v>33</v>
      </c>
      <c r="C1567">
        <v>0.5</v>
      </c>
      <c r="D1567">
        <v>0.26666699999999999</v>
      </c>
    </row>
    <row r="1568" spans="2:5" hidden="1" x14ac:dyDescent="0.25">
      <c r="B1568">
        <v>33</v>
      </c>
      <c r="C1568">
        <v>0.5</v>
      </c>
      <c r="D1568">
        <v>0.30666700000000002</v>
      </c>
    </row>
    <row r="1569" spans="2:5" hidden="1" x14ac:dyDescent="0.25">
      <c r="B1569">
        <v>33</v>
      </c>
      <c r="C1569">
        <v>0.5</v>
      </c>
      <c r="D1569">
        <v>0.35333300000000001</v>
      </c>
    </row>
    <row r="1570" spans="2:5" hidden="1" x14ac:dyDescent="0.25">
      <c r="B1570">
        <v>33</v>
      </c>
      <c r="C1570">
        <v>0.5</v>
      </c>
      <c r="D1570">
        <v>0.27333299999999999</v>
      </c>
    </row>
    <row r="1571" spans="2:5" hidden="1" x14ac:dyDescent="0.25">
      <c r="B1571">
        <v>33</v>
      </c>
      <c r="C1571">
        <v>0.6</v>
      </c>
      <c r="D1571">
        <v>0.3</v>
      </c>
    </row>
    <row r="1572" spans="2:5" hidden="1" x14ac:dyDescent="0.25">
      <c r="B1572">
        <v>33</v>
      </c>
      <c r="C1572">
        <v>0.6</v>
      </c>
      <c r="D1572">
        <v>0.28666700000000001</v>
      </c>
    </row>
    <row r="1573" spans="2:5" hidden="1" x14ac:dyDescent="0.25">
      <c r="B1573">
        <v>33</v>
      </c>
      <c r="C1573">
        <v>0.6</v>
      </c>
      <c r="D1573">
        <v>0.3</v>
      </c>
    </row>
    <row r="1574" spans="2:5" hidden="1" x14ac:dyDescent="0.25">
      <c r="B1574">
        <v>33</v>
      </c>
      <c r="C1574">
        <v>0.6</v>
      </c>
      <c r="D1574">
        <v>0.3</v>
      </c>
    </row>
    <row r="1575" spans="2:5" hidden="1" x14ac:dyDescent="0.25">
      <c r="B1575">
        <v>33</v>
      </c>
      <c r="C1575">
        <v>0.7</v>
      </c>
      <c r="D1575">
        <v>0.32666699999999999</v>
      </c>
    </row>
    <row r="1576" spans="2:5" hidden="1" x14ac:dyDescent="0.25">
      <c r="B1576">
        <v>33</v>
      </c>
      <c r="C1576">
        <v>0.7</v>
      </c>
      <c r="D1576">
        <v>0.3</v>
      </c>
    </row>
    <row r="1577" spans="2:5" hidden="1" x14ac:dyDescent="0.25">
      <c r="B1577">
        <v>33</v>
      </c>
      <c r="C1577">
        <v>0.7</v>
      </c>
      <c r="D1577">
        <v>0.28000000000000003</v>
      </c>
    </row>
    <row r="1578" spans="2:5" hidden="1" x14ac:dyDescent="0.25">
      <c r="B1578">
        <v>33</v>
      </c>
      <c r="C1578">
        <v>0.7</v>
      </c>
      <c r="D1578">
        <v>0.29333300000000001</v>
      </c>
    </row>
    <row r="1579" spans="2:5" hidden="1" x14ac:dyDescent="0.25">
      <c r="B1579">
        <v>33</v>
      </c>
      <c r="C1579">
        <v>0.8</v>
      </c>
      <c r="D1579">
        <v>0.32</v>
      </c>
    </row>
    <row r="1580" spans="2:5" hidden="1" x14ac:dyDescent="0.25">
      <c r="B1580">
        <v>33</v>
      </c>
      <c r="C1580">
        <v>0.8</v>
      </c>
      <c r="D1580">
        <v>0.32</v>
      </c>
    </row>
    <row r="1581" spans="2:5" hidden="1" x14ac:dyDescent="0.25">
      <c r="B1581">
        <v>33</v>
      </c>
      <c r="C1581">
        <v>0.8</v>
      </c>
      <c r="D1581">
        <v>0.32666699999999999</v>
      </c>
      <c r="E1581">
        <f>AVERAGE(D1579:D1581)</f>
        <v>0.32222233333333333</v>
      </c>
    </row>
    <row r="1582" spans="2:5" hidden="1" x14ac:dyDescent="0.25">
      <c r="B1582">
        <v>33</v>
      </c>
      <c r="C1582">
        <v>0.9</v>
      </c>
      <c r="D1582">
        <v>0.246667</v>
      </c>
    </row>
    <row r="1583" spans="2:5" hidden="1" x14ac:dyDescent="0.25">
      <c r="B1583">
        <v>33</v>
      </c>
      <c r="C1583">
        <v>0.9</v>
      </c>
      <c r="D1583">
        <v>0.34</v>
      </c>
    </row>
    <row r="1584" spans="2:5" hidden="1" x14ac:dyDescent="0.25">
      <c r="B1584">
        <v>33</v>
      </c>
      <c r="C1584">
        <v>0.9</v>
      </c>
      <c r="D1584">
        <v>0.26</v>
      </c>
    </row>
    <row r="1585" spans="2:5" hidden="1" x14ac:dyDescent="0.25">
      <c r="B1585">
        <v>33</v>
      </c>
      <c r="C1585">
        <v>0.95</v>
      </c>
      <c r="D1585">
        <v>0.20666699999999999</v>
      </c>
    </row>
    <row r="1586" spans="2:5" hidden="1" x14ac:dyDescent="0.25">
      <c r="B1586">
        <v>33</v>
      </c>
      <c r="C1586">
        <v>0.95</v>
      </c>
      <c r="D1586">
        <v>0.20666699999999999</v>
      </c>
    </row>
    <row r="1587" spans="2:5" hidden="1" x14ac:dyDescent="0.25">
      <c r="B1587">
        <v>33</v>
      </c>
      <c r="C1587">
        <v>0.95</v>
      </c>
      <c r="D1587">
        <v>0.23333300000000001</v>
      </c>
    </row>
    <row r="1588" spans="2:5" hidden="1" x14ac:dyDescent="0.25">
      <c r="B1588">
        <v>34</v>
      </c>
      <c r="C1588">
        <v>0.01</v>
      </c>
      <c r="D1588">
        <v>0.35333300000000001</v>
      </c>
    </row>
    <row r="1589" spans="2:5" hidden="1" x14ac:dyDescent="0.25">
      <c r="B1589">
        <v>34</v>
      </c>
      <c r="C1589">
        <v>0.01</v>
      </c>
      <c r="D1589">
        <v>0.4</v>
      </c>
    </row>
    <row r="1590" spans="2:5" hidden="1" x14ac:dyDescent="0.25">
      <c r="B1590">
        <v>34</v>
      </c>
      <c r="C1590">
        <v>0.01</v>
      </c>
      <c r="D1590">
        <v>0.38</v>
      </c>
    </row>
    <row r="1591" spans="2:5" hidden="1" x14ac:dyDescent="0.25">
      <c r="B1591">
        <v>34</v>
      </c>
      <c r="C1591">
        <v>0.01</v>
      </c>
      <c r="D1591">
        <v>0.39333299999999999</v>
      </c>
    </row>
    <row r="1592" spans="2:5" hidden="1" x14ac:dyDescent="0.25">
      <c r="B1592">
        <v>34</v>
      </c>
      <c r="C1592">
        <v>2.5000000000000001E-2</v>
      </c>
      <c r="D1592">
        <v>0.16</v>
      </c>
    </row>
    <row r="1593" spans="2:5" hidden="1" x14ac:dyDescent="0.25">
      <c r="B1593">
        <v>34</v>
      </c>
      <c r="C1593">
        <v>2.5000000000000001E-2</v>
      </c>
      <c r="D1593">
        <v>0.16</v>
      </c>
    </row>
    <row r="1594" spans="2:5" hidden="1" x14ac:dyDescent="0.25">
      <c r="B1594">
        <v>34</v>
      </c>
      <c r="C1594">
        <v>2.5000000000000001E-2</v>
      </c>
      <c r="D1594">
        <v>0.16</v>
      </c>
      <c r="E1594">
        <f>AVERAGE(D1592:D1594)</f>
        <v>0.16</v>
      </c>
    </row>
    <row r="1595" spans="2:5" hidden="1" x14ac:dyDescent="0.25">
      <c r="B1595">
        <v>34</v>
      </c>
      <c r="C1595">
        <v>0.05</v>
      </c>
      <c r="D1595">
        <v>0.08</v>
      </c>
    </row>
    <row r="1596" spans="2:5" hidden="1" x14ac:dyDescent="0.25">
      <c r="B1596">
        <v>34</v>
      </c>
      <c r="C1596">
        <v>0.05</v>
      </c>
      <c r="D1596">
        <v>0.08</v>
      </c>
    </row>
    <row r="1597" spans="2:5" hidden="1" x14ac:dyDescent="0.25">
      <c r="B1597">
        <v>34</v>
      </c>
      <c r="C1597">
        <v>0.05</v>
      </c>
      <c r="D1597">
        <v>0.08</v>
      </c>
      <c r="E1597">
        <f>AVERAGE(D1595:D1597)</f>
        <v>0.08</v>
      </c>
    </row>
    <row r="1598" spans="2:5" hidden="1" x14ac:dyDescent="0.25">
      <c r="B1598">
        <v>34</v>
      </c>
      <c r="C1598">
        <v>0.1</v>
      </c>
      <c r="D1598">
        <v>0.04</v>
      </c>
    </row>
    <row r="1599" spans="2:5" hidden="1" x14ac:dyDescent="0.25">
      <c r="B1599">
        <v>34</v>
      </c>
      <c r="C1599">
        <v>0.1</v>
      </c>
      <c r="D1599">
        <v>0.04</v>
      </c>
    </row>
    <row r="1600" spans="2:5" hidden="1" x14ac:dyDescent="0.25">
      <c r="B1600">
        <v>34</v>
      </c>
      <c r="C1600">
        <v>0.1</v>
      </c>
      <c r="D1600">
        <v>0.04</v>
      </c>
    </row>
    <row r="1601" spans="2:5" hidden="1" x14ac:dyDescent="0.25">
      <c r="B1601">
        <v>34</v>
      </c>
      <c r="C1601">
        <v>0.1</v>
      </c>
      <c r="D1601">
        <v>0.04</v>
      </c>
      <c r="E1601">
        <f>AVERAGE(D1598:D1601)</f>
        <v>0.04</v>
      </c>
    </row>
    <row r="1602" spans="2:5" hidden="1" x14ac:dyDescent="0.25">
      <c r="B1602">
        <v>34</v>
      </c>
      <c r="C1602">
        <v>0.2</v>
      </c>
      <c r="D1602">
        <v>5.33333E-2</v>
      </c>
    </row>
    <row r="1603" spans="2:5" hidden="1" x14ac:dyDescent="0.25">
      <c r="B1603">
        <v>34</v>
      </c>
      <c r="C1603">
        <v>0.2</v>
      </c>
      <c r="D1603">
        <v>7.3333300000000004E-2</v>
      </c>
    </row>
    <row r="1604" spans="2:5" hidden="1" x14ac:dyDescent="0.25">
      <c r="B1604">
        <v>34</v>
      </c>
      <c r="C1604">
        <v>0.2</v>
      </c>
      <c r="D1604">
        <v>5.33333E-2</v>
      </c>
    </row>
    <row r="1605" spans="2:5" hidden="1" x14ac:dyDescent="0.25">
      <c r="B1605">
        <v>34</v>
      </c>
      <c r="C1605">
        <v>0.2</v>
      </c>
      <c r="D1605">
        <v>5.33333E-2</v>
      </c>
      <c r="E1605">
        <f>AVERAGE(D1602:D1605)</f>
        <v>5.8333300000000005E-2</v>
      </c>
    </row>
    <row r="1606" spans="2:5" hidden="1" x14ac:dyDescent="0.25">
      <c r="B1606">
        <v>34</v>
      </c>
      <c r="C1606">
        <v>0.3</v>
      </c>
      <c r="D1606">
        <v>0.126667</v>
      </c>
    </row>
    <row r="1607" spans="2:5" hidden="1" x14ac:dyDescent="0.25">
      <c r="B1607">
        <v>34</v>
      </c>
      <c r="C1607">
        <v>0.3</v>
      </c>
      <c r="D1607">
        <v>0.106667</v>
      </c>
    </row>
    <row r="1608" spans="2:5" hidden="1" x14ac:dyDescent="0.25">
      <c r="B1608">
        <v>34</v>
      </c>
      <c r="C1608">
        <v>0.3</v>
      </c>
      <c r="D1608">
        <v>9.3333299999999994E-2</v>
      </c>
    </row>
    <row r="1609" spans="2:5" hidden="1" x14ac:dyDescent="0.25">
      <c r="B1609">
        <v>34</v>
      </c>
      <c r="C1609">
        <v>0.3</v>
      </c>
      <c r="D1609">
        <v>0.14666699999999999</v>
      </c>
      <c r="E1609">
        <f>AVERAGE(D1606:D1609)</f>
        <v>0.118333575</v>
      </c>
    </row>
    <row r="1610" spans="2:5" hidden="1" x14ac:dyDescent="0.25">
      <c r="B1610">
        <v>34</v>
      </c>
      <c r="C1610">
        <v>0.4</v>
      </c>
      <c r="D1610">
        <v>0.246667</v>
      </c>
    </row>
    <row r="1611" spans="2:5" hidden="1" x14ac:dyDescent="0.25">
      <c r="B1611">
        <v>34</v>
      </c>
      <c r="C1611">
        <v>0.4</v>
      </c>
      <c r="D1611">
        <v>0.22</v>
      </c>
    </row>
    <row r="1612" spans="2:5" hidden="1" x14ac:dyDescent="0.25">
      <c r="B1612">
        <v>34</v>
      </c>
      <c r="C1612">
        <v>0.4</v>
      </c>
      <c r="D1612">
        <v>0.27333299999999999</v>
      </c>
    </row>
    <row r="1613" spans="2:5" hidden="1" x14ac:dyDescent="0.25">
      <c r="B1613">
        <v>34</v>
      </c>
      <c r="C1613">
        <v>0.4</v>
      </c>
      <c r="D1613">
        <v>0.246667</v>
      </c>
      <c r="E1613">
        <f>AVERAGE(D1610:D1613)</f>
        <v>0.24666674999999999</v>
      </c>
    </row>
    <row r="1614" spans="2:5" hidden="1" x14ac:dyDescent="0.25">
      <c r="B1614">
        <v>34</v>
      </c>
      <c r="C1614">
        <v>0.5</v>
      </c>
      <c r="D1614">
        <v>0.26</v>
      </c>
    </row>
    <row r="1615" spans="2:5" hidden="1" x14ac:dyDescent="0.25">
      <c r="B1615">
        <v>34</v>
      </c>
      <c r="C1615">
        <v>0.5</v>
      </c>
      <c r="D1615">
        <v>0.24</v>
      </c>
    </row>
    <row r="1616" spans="2:5" hidden="1" x14ac:dyDescent="0.25">
      <c r="B1616">
        <v>34</v>
      </c>
      <c r="C1616">
        <v>0.5</v>
      </c>
      <c r="D1616">
        <v>0.31333299999999997</v>
      </c>
    </row>
    <row r="1617" spans="2:5" hidden="1" x14ac:dyDescent="0.25">
      <c r="B1617">
        <v>34</v>
      </c>
      <c r="C1617">
        <v>0.5</v>
      </c>
      <c r="D1617">
        <v>0.22</v>
      </c>
    </row>
    <row r="1618" spans="2:5" hidden="1" x14ac:dyDescent="0.25">
      <c r="B1618">
        <v>34</v>
      </c>
      <c r="C1618">
        <v>0.6</v>
      </c>
      <c r="D1618">
        <v>0.27333299999999999</v>
      </c>
    </row>
    <row r="1619" spans="2:5" hidden="1" x14ac:dyDescent="0.25">
      <c r="B1619">
        <v>34</v>
      </c>
      <c r="C1619">
        <v>0.6</v>
      </c>
      <c r="D1619">
        <v>0.28666700000000001</v>
      </c>
    </row>
    <row r="1620" spans="2:5" hidden="1" x14ac:dyDescent="0.25">
      <c r="B1620">
        <v>34</v>
      </c>
      <c r="C1620">
        <v>0.6</v>
      </c>
      <c r="D1620">
        <v>0.36666700000000002</v>
      </c>
    </row>
    <row r="1621" spans="2:5" hidden="1" x14ac:dyDescent="0.25">
      <c r="B1621">
        <v>34</v>
      </c>
      <c r="C1621">
        <v>0.6</v>
      </c>
      <c r="D1621">
        <v>0.35333300000000001</v>
      </c>
    </row>
    <row r="1622" spans="2:5" hidden="1" x14ac:dyDescent="0.25">
      <c r="B1622">
        <v>34</v>
      </c>
      <c r="C1622">
        <v>0.7</v>
      </c>
      <c r="D1622">
        <v>0.31333299999999997</v>
      </c>
    </row>
    <row r="1623" spans="2:5" hidden="1" x14ac:dyDescent="0.25">
      <c r="B1623">
        <v>34</v>
      </c>
      <c r="C1623">
        <v>0.7</v>
      </c>
      <c r="D1623">
        <v>0.28000000000000003</v>
      </c>
    </row>
    <row r="1624" spans="2:5" hidden="1" x14ac:dyDescent="0.25">
      <c r="B1624">
        <v>34</v>
      </c>
      <c r="C1624">
        <v>0.7</v>
      </c>
      <c r="D1624">
        <v>0.28000000000000003</v>
      </c>
    </row>
    <row r="1625" spans="2:5" hidden="1" x14ac:dyDescent="0.25">
      <c r="B1625">
        <v>34</v>
      </c>
      <c r="C1625">
        <v>0.7</v>
      </c>
      <c r="D1625">
        <v>0.26666699999999999</v>
      </c>
    </row>
    <row r="1626" spans="2:5" hidden="1" x14ac:dyDescent="0.25">
      <c r="B1626">
        <v>34</v>
      </c>
      <c r="C1626">
        <v>0.8</v>
      </c>
      <c r="D1626">
        <v>0.23333300000000001</v>
      </c>
    </row>
    <row r="1627" spans="2:5" hidden="1" x14ac:dyDescent="0.25">
      <c r="B1627">
        <v>34</v>
      </c>
      <c r="C1627">
        <v>0.8</v>
      </c>
      <c r="D1627">
        <v>0.29333300000000001</v>
      </c>
    </row>
    <row r="1628" spans="2:5" hidden="1" x14ac:dyDescent="0.25">
      <c r="B1628">
        <v>34</v>
      </c>
      <c r="C1628">
        <v>0.8</v>
      </c>
      <c r="D1628">
        <v>0.31333299999999997</v>
      </c>
      <c r="E1628">
        <f>AVERAGE(D1626:D1628)</f>
        <v>0.2799996666666667</v>
      </c>
    </row>
    <row r="1629" spans="2:5" hidden="1" x14ac:dyDescent="0.25">
      <c r="B1629">
        <v>34</v>
      </c>
      <c r="C1629">
        <v>0.9</v>
      </c>
      <c r="D1629">
        <v>0.25333299999999997</v>
      </c>
    </row>
    <row r="1630" spans="2:5" hidden="1" x14ac:dyDescent="0.25">
      <c r="B1630">
        <v>34</v>
      </c>
      <c r="C1630">
        <v>0.9</v>
      </c>
      <c r="D1630">
        <v>0.22666700000000001</v>
      </c>
    </row>
    <row r="1631" spans="2:5" hidden="1" x14ac:dyDescent="0.25">
      <c r="B1631">
        <v>34</v>
      </c>
      <c r="C1631">
        <v>0.9</v>
      </c>
      <c r="D1631">
        <v>0.28666700000000001</v>
      </c>
    </row>
    <row r="1632" spans="2:5" hidden="1" x14ac:dyDescent="0.25">
      <c r="B1632">
        <v>34</v>
      </c>
      <c r="C1632">
        <v>0.95</v>
      </c>
      <c r="D1632">
        <v>0.22</v>
      </c>
    </row>
    <row r="1633" spans="2:5" hidden="1" x14ac:dyDescent="0.25">
      <c r="B1633">
        <v>34</v>
      </c>
      <c r="C1633">
        <v>0.95</v>
      </c>
      <c r="D1633">
        <v>0.20666699999999999</v>
      </c>
    </row>
    <row r="1634" spans="2:5" hidden="1" x14ac:dyDescent="0.25">
      <c r="B1634">
        <v>34</v>
      </c>
      <c r="C1634">
        <v>0.95</v>
      </c>
      <c r="D1634">
        <v>0.21333299999999999</v>
      </c>
    </row>
    <row r="1635" spans="2:5" hidden="1" x14ac:dyDescent="0.25">
      <c r="B1635">
        <v>35</v>
      </c>
      <c r="C1635">
        <v>0.01</v>
      </c>
      <c r="D1635">
        <v>0.33333299999999999</v>
      </c>
    </row>
    <row r="1636" spans="2:5" hidden="1" x14ac:dyDescent="0.25">
      <c r="B1636">
        <v>35</v>
      </c>
      <c r="C1636">
        <v>0.01</v>
      </c>
      <c r="D1636">
        <v>0.39333299999999999</v>
      </c>
    </row>
    <row r="1637" spans="2:5" hidden="1" x14ac:dyDescent="0.25">
      <c r="B1637">
        <v>35</v>
      </c>
      <c r="C1637">
        <v>0.01</v>
      </c>
      <c r="D1637">
        <v>0.36666700000000002</v>
      </c>
    </row>
    <row r="1638" spans="2:5" hidden="1" x14ac:dyDescent="0.25">
      <c r="B1638">
        <v>35</v>
      </c>
      <c r="C1638">
        <v>0.01</v>
      </c>
      <c r="D1638">
        <v>0.35333300000000001</v>
      </c>
    </row>
    <row r="1639" spans="2:5" hidden="1" x14ac:dyDescent="0.25">
      <c r="B1639">
        <v>35</v>
      </c>
      <c r="C1639">
        <v>2.5000000000000001E-2</v>
      </c>
      <c r="D1639">
        <v>0.16</v>
      </c>
    </row>
    <row r="1640" spans="2:5" hidden="1" x14ac:dyDescent="0.25">
      <c r="B1640">
        <v>35</v>
      </c>
      <c r="C1640">
        <v>2.5000000000000001E-2</v>
      </c>
      <c r="D1640">
        <v>0.16</v>
      </c>
    </row>
    <row r="1641" spans="2:5" hidden="1" x14ac:dyDescent="0.25">
      <c r="B1641">
        <v>35</v>
      </c>
      <c r="C1641">
        <v>2.5000000000000001E-2</v>
      </c>
      <c r="D1641">
        <v>0.16</v>
      </c>
      <c r="E1641">
        <f>AVERAGE(D1639:D1641)</f>
        <v>0.16</v>
      </c>
    </row>
    <row r="1642" spans="2:5" hidden="1" x14ac:dyDescent="0.25">
      <c r="B1642">
        <v>35</v>
      </c>
      <c r="C1642">
        <v>0.05</v>
      </c>
      <c r="D1642">
        <v>0.08</v>
      </c>
    </row>
    <row r="1643" spans="2:5" hidden="1" x14ac:dyDescent="0.25">
      <c r="B1643">
        <v>35</v>
      </c>
      <c r="C1643">
        <v>0.05</v>
      </c>
      <c r="D1643">
        <v>0.08</v>
      </c>
    </row>
    <row r="1644" spans="2:5" hidden="1" x14ac:dyDescent="0.25">
      <c r="B1644">
        <v>35</v>
      </c>
      <c r="C1644">
        <v>0.05</v>
      </c>
      <c r="D1644">
        <v>0.08</v>
      </c>
      <c r="E1644">
        <f>AVERAGE(D1642:D1644)</f>
        <v>0.08</v>
      </c>
    </row>
    <row r="1645" spans="2:5" hidden="1" x14ac:dyDescent="0.25">
      <c r="B1645">
        <v>35</v>
      </c>
      <c r="C1645">
        <v>0.1</v>
      </c>
      <c r="D1645">
        <v>0.04</v>
      </c>
    </row>
    <row r="1646" spans="2:5" hidden="1" x14ac:dyDescent="0.25">
      <c r="B1646">
        <v>35</v>
      </c>
      <c r="C1646">
        <v>0.1</v>
      </c>
      <c r="D1646">
        <v>0.04</v>
      </c>
    </row>
    <row r="1647" spans="2:5" hidden="1" x14ac:dyDescent="0.25">
      <c r="B1647">
        <v>35</v>
      </c>
      <c r="C1647">
        <v>0.1</v>
      </c>
      <c r="D1647">
        <v>0.04</v>
      </c>
    </row>
    <row r="1648" spans="2:5" hidden="1" x14ac:dyDescent="0.25">
      <c r="B1648">
        <v>35</v>
      </c>
      <c r="C1648">
        <v>0.1</v>
      </c>
      <c r="D1648">
        <v>0.04</v>
      </c>
      <c r="E1648">
        <f>AVERAGE(D1645:D1648)</f>
        <v>0.04</v>
      </c>
    </row>
    <row r="1649" spans="2:5" hidden="1" x14ac:dyDescent="0.25">
      <c r="B1649">
        <v>35</v>
      </c>
      <c r="C1649">
        <v>0.2</v>
      </c>
      <c r="D1649">
        <v>3.3333300000000003E-2</v>
      </c>
    </row>
    <row r="1650" spans="2:5" hidden="1" x14ac:dyDescent="0.25">
      <c r="B1650">
        <v>35</v>
      </c>
      <c r="C1650">
        <v>0.2</v>
      </c>
      <c r="D1650">
        <v>7.3333300000000004E-2</v>
      </c>
    </row>
    <row r="1651" spans="2:5" hidden="1" x14ac:dyDescent="0.25">
      <c r="B1651">
        <v>35</v>
      </c>
      <c r="C1651">
        <v>0.2</v>
      </c>
      <c r="D1651">
        <v>7.3333300000000004E-2</v>
      </c>
    </row>
    <row r="1652" spans="2:5" hidden="1" x14ac:dyDescent="0.25">
      <c r="B1652">
        <v>35</v>
      </c>
      <c r="C1652">
        <v>0.2</v>
      </c>
      <c r="D1652">
        <v>5.33333E-2</v>
      </c>
      <c r="E1652">
        <f>AVERAGE(D1649:D1652)</f>
        <v>5.8333299999999998E-2</v>
      </c>
    </row>
    <row r="1653" spans="2:5" hidden="1" x14ac:dyDescent="0.25">
      <c r="B1653">
        <v>35</v>
      </c>
      <c r="C1653">
        <v>0.3</v>
      </c>
      <c r="D1653">
        <v>0.113333</v>
      </c>
    </row>
    <row r="1654" spans="2:5" hidden="1" x14ac:dyDescent="0.25">
      <c r="B1654">
        <v>35</v>
      </c>
      <c r="C1654">
        <v>0.3</v>
      </c>
      <c r="D1654">
        <v>0.14000000000000001</v>
      </c>
    </row>
    <row r="1655" spans="2:5" hidden="1" x14ac:dyDescent="0.25">
      <c r="B1655">
        <v>35</v>
      </c>
      <c r="C1655">
        <v>0.3</v>
      </c>
      <c r="D1655">
        <v>0.126667</v>
      </c>
    </row>
    <row r="1656" spans="2:5" hidden="1" x14ac:dyDescent="0.25">
      <c r="B1656">
        <v>35</v>
      </c>
      <c r="C1656">
        <v>0.3</v>
      </c>
      <c r="D1656">
        <v>0.1</v>
      </c>
      <c r="E1656">
        <f>AVERAGE(D1653:D1656)</f>
        <v>0.12</v>
      </c>
    </row>
    <row r="1657" spans="2:5" hidden="1" x14ac:dyDescent="0.25">
      <c r="B1657">
        <v>35</v>
      </c>
      <c r="C1657">
        <v>0.4</v>
      </c>
      <c r="D1657">
        <v>0.186667</v>
      </c>
    </row>
    <row r="1658" spans="2:5" hidden="1" x14ac:dyDescent="0.25">
      <c r="B1658">
        <v>35</v>
      </c>
      <c r="C1658">
        <v>0.4</v>
      </c>
      <c r="D1658">
        <v>0.23333300000000001</v>
      </c>
    </row>
    <row r="1659" spans="2:5" hidden="1" x14ac:dyDescent="0.25">
      <c r="B1659">
        <v>35</v>
      </c>
      <c r="C1659">
        <v>0.4</v>
      </c>
      <c r="D1659">
        <v>0.17333299999999999</v>
      </c>
    </row>
    <row r="1660" spans="2:5" hidden="1" x14ac:dyDescent="0.25">
      <c r="B1660">
        <v>35</v>
      </c>
      <c r="C1660">
        <v>0.4</v>
      </c>
      <c r="D1660">
        <v>0.22</v>
      </c>
      <c r="E1660">
        <f>AVERAGE(D1657:D1660)</f>
        <v>0.20333324999999999</v>
      </c>
    </row>
    <row r="1661" spans="2:5" hidden="1" x14ac:dyDescent="0.25">
      <c r="B1661">
        <v>35</v>
      </c>
      <c r="C1661">
        <v>0.5</v>
      </c>
      <c r="D1661">
        <v>0.28000000000000003</v>
      </c>
    </row>
    <row r="1662" spans="2:5" hidden="1" x14ac:dyDescent="0.25">
      <c r="B1662">
        <v>35</v>
      </c>
      <c r="C1662">
        <v>0.5</v>
      </c>
      <c r="D1662">
        <v>0.26</v>
      </c>
    </row>
    <row r="1663" spans="2:5" hidden="1" x14ac:dyDescent="0.25">
      <c r="B1663">
        <v>35</v>
      </c>
      <c r="C1663">
        <v>0.5</v>
      </c>
      <c r="D1663">
        <v>0.27333299999999999</v>
      </c>
    </row>
    <row r="1664" spans="2:5" hidden="1" x14ac:dyDescent="0.25">
      <c r="B1664">
        <v>35</v>
      </c>
      <c r="C1664">
        <v>0.5</v>
      </c>
      <c r="D1664">
        <v>0.35333300000000001</v>
      </c>
    </row>
    <row r="1665" spans="2:5" hidden="1" x14ac:dyDescent="0.25">
      <c r="B1665">
        <v>35</v>
      </c>
      <c r="C1665">
        <v>0.6</v>
      </c>
      <c r="D1665">
        <v>0.28000000000000003</v>
      </c>
    </row>
    <row r="1666" spans="2:5" hidden="1" x14ac:dyDescent="0.25">
      <c r="B1666">
        <v>35</v>
      </c>
      <c r="C1666">
        <v>0.6</v>
      </c>
      <c r="D1666">
        <v>0.346667</v>
      </c>
    </row>
    <row r="1667" spans="2:5" hidden="1" x14ac:dyDescent="0.25">
      <c r="B1667">
        <v>35</v>
      </c>
      <c r="C1667">
        <v>0.6</v>
      </c>
      <c r="D1667">
        <v>0.32</v>
      </c>
    </row>
    <row r="1668" spans="2:5" hidden="1" x14ac:dyDescent="0.25">
      <c r="B1668">
        <v>35</v>
      </c>
      <c r="C1668">
        <v>0.6</v>
      </c>
      <c r="D1668">
        <v>0.32</v>
      </c>
    </row>
    <row r="1669" spans="2:5" hidden="1" x14ac:dyDescent="0.25">
      <c r="B1669">
        <v>35</v>
      </c>
      <c r="C1669">
        <v>0.7</v>
      </c>
      <c r="D1669">
        <v>0.346667</v>
      </c>
    </row>
    <row r="1670" spans="2:5" hidden="1" x14ac:dyDescent="0.25">
      <c r="B1670">
        <v>35</v>
      </c>
      <c r="C1670">
        <v>0.7</v>
      </c>
      <c r="D1670">
        <v>0.31333299999999997</v>
      </c>
    </row>
    <row r="1671" spans="2:5" hidden="1" x14ac:dyDescent="0.25">
      <c r="B1671">
        <v>35</v>
      </c>
      <c r="C1671">
        <v>0.7</v>
      </c>
      <c r="D1671">
        <v>0.32</v>
      </c>
    </row>
    <row r="1672" spans="2:5" hidden="1" x14ac:dyDescent="0.25">
      <c r="B1672">
        <v>35</v>
      </c>
      <c r="C1672">
        <v>0.7</v>
      </c>
      <c r="D1672">
        <v>0.26666699999999999</v>
      </c>
    </row>
    <row r="1673" spans="2:5" hidden="1" x14ac:dyDescent="0.25">
      <c r="B1673">
        <v>35</v>
      </c>
      <c r="C1673">
        <v>0.8</v>
      </c>
      <c r="D1673">
        <v>0.36</v>
      </c>
    </row>
    <row r="1674" spans="2:5" hidden="1" x14ac:dyDescent="0.25">
      <c r="B1674">
        <v>35</v>
      </c>
      <c r="C1674">
        <v>0.8</v>
      </c>
      <c r="D1674">
        <v>0.32</v>
      </c>
    </row>
    <row r="1675" spans="2:5" hidden="1" x14ac:dyDescent="0.25">
      <c r="B1675">
        <v>35</v>
      </c>
      <c r="C1675">
        <v>0.8</v>
      </c>
      <c r="D1675">
        <v>0.33333299999999999</v>
      </c>
      <c r="E1675">
        <f>AVERAGE(D1673:D1675)</f>
        <v>0.33777766666666659</v>
      </c>
    </row>
    <row r="1676" spans="2:5" hidden="1" x14ac:dyDescent="0.25">
      <c r="B1676">
        <v>35</v>
      </c>
      <c r="C1676">
        <v>0.9</v>
      </c>
      <c r="D1676">
        <v>0.32666699999999999</v>
      </c>
    </row>
    <row r="1677" spans="2:5" hidden="1" x14ac:dyDescent="0.25">
      <c r="B1677">
        <v>35</v>
      </c>
      <c r="C1677">
        <v>0.9</v>
      </c>
      <c r="D1677">
        <v>0.27333299999999999</v>
      </c>
    </row>
    <row r="1678" spans="2:5" hidden="1" x14ac:dyDescent="0.25">
      <c r="B1678">
        <v>35</v>
      </c>
      <c r="C1678">
        <v>0.9</v>
      </c>
      <c r="D1678">
        <v>0.29333300000000001</v>
      </c>
    </row>
    <row r="1679" spans="2:5" hidden="1" x14ac:dyDescent="0.25">
      <c r="B1679">
        <v>35</v>
      </c>
      <c r="C1679">
        <v>0.95</v>
      </c>
      <c r="D1679">
        <v>0.27333299999999999</v>
      </c>
    </row>
    <row r="1680" spans="2:5" hidden="1" x14ac:dyDescent="0.25">
      <c r="B1680">
        <v>35</v>
      </c>
      <c r="C1680">
        <v>0.95</v>
      </c>
      <c r="D1680">
        <v>0.22666700000000001</v>
      </c>
    </row>
    <row r="1681" spans="2:5" hidden="1" x14ac:dyDescent="0.25">
      <c r="B1681">
        <v>35</v>
      </c>
      <c r="C1681">
        <v>0.95</v>
      </c>
      <c r="D1681">
        <v>0.22666700000000001</v>
      </c>
    </row>
    <row r="1682" spans="2:5" hidden="1" x14ac:dyDescent="0.25">
      <c r="B1682">
        <v>36</v>
      </c>
      <c r="C1682">
        <v>0.01</v>
      </c>
      <c r="D1682">
        <v>0.4</v>
      </c>
    </row>
    <row r="1683" spans="2:5" hidden="1" x14ac:dyDescent="0.25">
      <c r="B1683">
        <v>36</v>
      </c>
      <c r="C1683">
        <v>0.01</v>
      </c>
      <c r="D1683">
        <v>0.33333299999999999</v>
      </c>
    </row>
    <row r="1684" spans="2:5" hidden="1" x14ac:dyDescent="0.25">
      <c r="B1684">
        <v>36</v>
      </c>
      <c r="C1684">
        <v>0.01</v>
      </c>
      <c r="D1684">
        <v>0.36666700000000002</v>
      </c>
    </row>
    <row r="1685" spans="2:5" hidden="1" x14ac:dyDescent="0.25">
      <c r="B1685">
        <v>36</v>
      </c>
      <c r="C1685">
        <v>0.01</v>
      </c>
      <c r="D1685">
        <v>0.36</v>
      </c>
    </row>
    <row r="1686" spans="2:5" hidden="1" x14ac:dyDescent="0.25">
      <c r="B1686">
        <v>36</v>
      </c>
      <c r="C1686">
        <v>2.5000000000000001E-2</v>
      </c>
      <c r="D1686">
        <v>0.16</v>
      </c>
    </row>
    <row r="1687" spans="2:5" hidden="1" x14ac:dyDescent="0.25">
      <c r="B1687">
        <v>36</v>
      </c>
      <c r="C1687">
        <v>2.5000000000000001E-2</v>
      </c>
      <c r="D1687">
        <v>0.16</v>
      </c>
    </row>
    <row r="1688" spans="2:5" hidden="1" x14ac:dyDescent="0.25">
      <c r="B1688">
        <v>36</v>
      </c>
      <c r="C1688">
        <v>2.5000000000000001E-2</v>
      </c>
      <c r="D1688">
        <v>0.16</v>
      </c>
      <c r="E1688">
        <f>AVERAGE(D1686:D1688)</f>
        <v>0.16</v>
      </c>
    </row>
    <row r="1689" spans="2:5" hidden="1" x14ac:dyDescent="0.25">
      <c r="B1689">
        <v>36</v>
      </c>
      <c r="C1689">
        <v>0.05</v>
      </c>
      <c r="D1689">
        <v>0.08</v>
      </c>
    </row>
    <row r="1690" spans="2:5" hidden="1" x14ac:dyDescent="0.25">
      <c r="B1690">
        <v>36</v>
      </c>
      <c r="C1690">
        <v>0.05</v>
      </c>
      <c r="D1690">
        <v>0.08</v>
      </c>
    </row>
    <row r="1691" spans="2:5" hidden="1" x14ac:dyDescent="0.25">
      <c r="B1691">
        <v>36</v>
      </c>
      <c r="C1691">
        <v>0.05</v>
      </c>
      <c r="D1691">
        <v>0.08</v>
      </c>
      <c r="E1691">
        <f>AVERAGE(D1689:D1691)</f>
        <v>0.08</v>
      </c>
    </row>
    <row r="1692" spans="2:5" hidden="1" x14ac:dyDescent="0.25">
      <c r="B1692">
        <v>36</v>
      </c>
      <c r="C1692">
        <v>0.1</v>
      </c>
      <c r="D1692">
        <v>0.04</v>
      </c>
    </row>
    <row r="1693" spans="2:5" hidden="1" x14ac:dyDescent="0.25">
      <c r="B1693">
        <v>36</v>
      </c>
      <c r="C1693">
        <v>0.1</v>
      </c>
      <c r="D1693">
        <v>0.04</v>
      </c>
    </row>
    <row r="1694" spans="2:5" hidden="1" x14ac:dyDescent="0.25">
      <c r="B1694">
        <v>36</v>
      </c>
      <c r="C1694">
        <v>0.1</v>
      </c>
      <c r="D1694">
        <v>0.04</v>
      </c>
    </row>
    <row r="1695" spans="2:5" hidden="1" x14ac:dyDescent="0.25">
      <c r="B1695">
        <v>36</v>
      </c>
      <c r="C1695">
        <v>0.1</v>
      </c>
      <c r="D1695">
        <v>0.04</v>
      </c>
      <c r="E1695">
        <f>AVERAGE(D1692:D1695)</f>
        <v>0.04</v>
      </c>
    </row>
    <row r="1696" spans="2:5" hidden="1" x14ac:dyDescent="0.25">
      <c r="B1696">
        <v>36</v>
      </c>
      <c r="C1696">
        <v>0.2</v>
      </c>
      <c r="D1696">
        <v>0.02</v>
      </c>
    </row>
    <row r="1697" spans="2:5" hidden="1" x14ac:dyDescent="0.25">
      <c r="B1697">
        <v>36</v>
      </c>
      <c r="C1697">
        <v>0.2</v>
      </c>
      <c r="D1697">
        <v>3.3333300000000003E-2</v>
      </c>
    </row>
    <row r="1698" spans="2:5" hidden="1" x14ac:dyDescent="0.25">
      <c r="B1698">
        <v>36</v>
      </c>
      <c r="C1698">
        <v>0.2</v>
      </c>
      <c r="D1698">
        <v>6.6666699999999995E-2</v>
      </c>
    </row>
    <row r="1699" spans="2:5" hidden="1" x14ac:dyDescent="0.25">
      <c r="B1699">
        <v>36</v>
      </c>
      <c r="C1699">
        <v>0.2</v>
      </c>
      <c r="D1699">
        <v>4.6666699999999998E-2</v>
      </c>
      <c r="E1699">
        <f>AVERAGE(D1696:D1699)</f>
        <v>4.1666675E-2</v>
      </c>
    </row>
    <row r="1700" spans="2:5" hidden="1" x14ac:dyDescent="0.25">
      <c r="B1700">
        <v>36</v>
      </c>
      <c r="C1700">
        <v>0.3</v>
      </c>
      <c r="D1700">
        <v>0.153333</v>
      </c>
    </row>
    <row r="1701" spans="2:5" hidden="1" x14ac:dyDescent="0.25">
      <c r="B1701">
        <v>36</v>
      </c>
      <c r="C1701">
        <v>0.3</v>
      </c>
      <c r="D1701">
        <v>9.3333299999999994E-2</v>
      </c>
    </row>
    <row r="1702" spans="2:5" hidden="1" x14ac:dyDescent="0.25">
      <c r="B1702">
        <v>36</v>
      </c>
      <c r="C1702">
        <v>0.3</v>
      </c>
      <c r="D1702">
        <v>0.13333300000000001</v>
      </c>
    </row>
    <row r="1703" spans="2:5" hidden="1" x14ac:dyDescent="0.25">
      <c r="B1703">
        <v>36</v>
      </c>
      <c r="C1703">
        <v>0.3</v>
      </c>
      <c r="D1703">
        <v>0.13333300000000001</v>
      </c>
      <c r="E1703">
        <f>AVERAGE(D1700:D1703)</f>
        <v>0.12833307500000002</v>
      </c>
    </row>
    <row r="1704" spans="2:5" hidden="1" x14ac:dyDescent="0.25">
      <c r="B1704">
        <v>36</v>
      </c>
      <c r="C1704">
        <v>0.4</v>
      </c>
      <c r="D1704">
        <v>0.23333300000000001</v>
      </c>
    </row>
    <row r="1705" spans="2:5" hidden="1" x14ac:dyDescent="0.25">
      <c r="B1705">
        <v>36</v>
      </c>
      <c r="C1705">
        <v>0.4</v>
      </c>
      <c r="D1705">
        <v>0.20666699999999999</v>
      </c>
    </row>
    <row r="1706" spans="2:5" hidden="1" x14ac:dyDescent="0.25">
      <c r="B1706">
        <v>36</v>
      </c>
      <c r="C1706">
        <v>0.4</v>
      </c>
      <c r="D1706">
        <v>0.26666699999999999</v>
      </c>
    </row>
    <row r="1707" spans="2:5" hidden="1" x14ac:dyDescent="0.25">
      <c r="B1707">
        <v>36</v>
      </c>
      <c r="C1707">
        <v>0.4</v>
      </c>
      <c r="D1707">
        <v>0.22666700000000001</v>
      </c>
      <c r="E1707">
        <f>AVERAGE(D1704:D1707)</f>
        <v>0.23333349999999997</v>
      </c>
    </row>
    <row r="1708" spans="2:5" hidden="1" x14ac:dyDescent="0.25">
      <c r="B1708">
        <v>36</v>
      </c>
      <c r="C1708">
        <v>0.5</v>
      </c>
      <c r="D1708">
        <v>0.26666699999999999</v>
      </c>
    </row>
    <row r="1709" spans="2:5" hidden="1" x14ac:dyDescent="0.25">
      <c r="B1709">
        <v>36</v>
      </c>
      <c r="C1709">
        <v>0.5</v>
      </c>
      <c r="D1709">
        <v>0.26666699999999999</v>
      </c>
    </row>
    <row r="1710" spans="2:5" hidden="1" x14ac:dyDescent="0.25">
      <c r="B1710">
        <v>36</v>
      </c>
      <c r="C1710">
        <v>0.5</v>
      </c>
      <c r="D1710">
        <v>0.32</v>
      </c>
    </row>
    <row r="1711" spans="2:5" hidden="1" x14ac:dyDescent="0.25">
      <c r="B1711">
        <v>36</v>
      </c>
      <c r="C1711">
        <v>0.5</v>
      </c>
      <c r="D1711">
        <v>0.21333299999999999</v>
      </c>
    </row>
    <row r="1712" spans="2:5" hidden="1" x14ac:dyDescent="0.25">
      <c r="B1712">
        <v>36</v>
      </c>
      <c r="C1712">
        <v>0.6</v>
      </c>
      <c r="D1712">
        <v>0.23333300000000001</v>
      </c>
    </row>
    <row r="1713" spans="2:5" hidden="1" x14ac:dyDescent="0.25">
      <c r="B1713">
        <v>36</v>
      </c>
      <c r="C1713">
        <v>0.6</v>
      </c>
      <c r="D1713">
        <v>0.3</v>
      </c>
    </row>
    <row r="1714" spans="2:5" hidden="1" x14ac:dyDescent="0.25">
      <c r="B1714">
        <v>36</v>
      </c>
      <c r="C1714">
        <v>0.6</v>
      </c>
      <c r="D1714">
        <v>0.24</v>
      </c>
    </row>
    <row r="1715" spans="2:5" hidden="1" x14ac:dyDescent="0.25">
      <c r="B1715">
        <v>36</v>
      </c>
      <c r="C1715">
        <v>0.6</v>
      </c>
      <c r="D1715">
        <v>0.29333300000000001</v>
      </c>
    </row>
    <row r="1716" spans="2:5" hidden="1" x14ac:dyDescent="0.25">
      <c r="B1716">
        <v>36</v>
      </c>
      <c r="C1716">
        <v>0.7</v>
      </c>
      <c r="D1716">
        <v>0.26666699999999999</v>
      </c>
    </row>
    <row r="1717" spans="2:5" hidden="1" x14ac:dyDescent="0.25">
      <c r="B1717">
        <v>36</v>
      </c>
      <c r="C1717">
        <v>0.7</v>
      </c>
      <c r="D1717">
        <v>0.30666700000000002</v>
      </c>
    </row>
    <row r="1718" spans="2:5" hidden="1" x14ac:dyDescent="0.25">
      <c r="B1718">
        <v>36</v>
      </c>
      <c r="C1718">
        <v>0.7</v>
      </c>
      <c r="D1718">
        <v>0.32666699999999999</v>
      </c>
    </row>
    <row r="1719" spans="2:5" hidden="1" x14ac:dyDescent="0.25">
      <c r="B1719">
        <v>36</v>
      </c>
      <c r="C1719">
        <v>0.7</v>
      </c>
      <c r="D1719">
        <v>0.26666699999999999</v>
      </c>
    </row>
    <row r="1720" spans="2:5" hidden="1" x14ac:dyDescent="0.25">
      <c r="B1720">
        <v>36</v>
      </c>
      <c r="C1720">
        <v>0.8</v>
      </c>
      <c r="D1720">
        <v>0.26</v>
      </c>
    </row>
    <row r="1721" spans="2:5" hidden="1" x14ac:dyDescent="0.25">
      <c r="B1721">
        <v>36</v>
      </c>
      <c r="C1721">
        <v>0.8</v>
      </c>
      <c r="D1721">
        <v>0.31333299999999997</v>
      </c>
    </row>
    <row r="1722" spans="2:5" hidden="1" x14ac:dyDescent="0.25">
      <c r="B1722">
        <v>36</v>
      </c>
      <c r="C1722">
        <v>0.8</v>
      </c>
      <c r="D1722">
        <v>0.34</v>
      </c>
      <c r="E1722">
        <f>AVERAGE(D1720:D1722)</f>
        <v>0.30444433333333332</v>
      </c>
    </row>
    <row r="1723" spans="2:5" hidden="1" x14ac:dyDescent="0.25">
      <c r="B1723">
        <v>36</v>
      </c>
      <c r="C1723">
        <v>0.9</v>
      </c>
      <c r="D1723">
        <v>0.22666700000000001</v>
      </c>
    </row>
    <row r="1724" spans="2:5" hidden="1" x14ac:dyDescent="0.25">
      <c r="B1724">
        <v>36</v>
      </c>
      <c r="C1724">
        <v>0.9</v>
      </c>
      <c r="D1724">
        <v>0.30666700000000002</v>
      </c>
    </row>
    <row r="1725" spans="2:5" hidden="1" x14ac:dyDescent="0.25">
      <c r="B1725">
        <v>36</v>
      </c>
      <c r="C1725">
        <v>0.9</v>
      </c>
      <c r="D1725">
        <v>0.28666700000000001</v>
      </c>
    </row>
    <row r="1726" spans="2:5" hidden="1" x14ac:dyDescent="0.25">
      <c r="B1726">
        <v>36</v>
      </c>
      <c r="C1726">
        <v>0.95</v>
      </c>
      <c r="D1726">
        <v>0.20666699999999999</v>
      </c>
    </row>
    <row r="1727" spans="2:5" hidden="1" x14ac:dyDescent="0.25">
      <c r="B1727">
        <v>36</v>
      </c>
      <c r="C1727">
        <v>0.95</v>
      </c>
      <c r="D1727">
        <v>0.21333299999999999</v>
      </c>
    </row>
    <row r="1728" spans="2:5" hidden="1" x14ac:dyDescent="0.25">
      <c r="B1728">
        <v>36</v>
      </c>
      <c r="C1728">
        <v>0.95</v>
      </c>
      <c r="D1728">
        <v>0.24</v>
      </c>
    </row>
    <row r="1729" spans="2:5" hidden="1" x14ac:dyDescent="0.25">
      <c r="B1729">
        <v>37</v>
      </c>
      <c r="C1729">
        <v>0.01</v>
      </c>
      <c r="D1729">
        <v>0.39333299999999999</v>
      </c>
    </row>
    <row r="1730" spans="2:5" hidden="1" x14ac:dyDescent="0.25">
      <c r="B1730">
        <v>37</v>
      </c>
      <c r="C1730">
        <v>0.01</v>
      </c>
      <c r="D1730">
        <v>0.35333300000000001</v>
      </c>
    </row>
    <row r="1731" spans="2:5" hidden="1" x14ac:dyDescent="0.25">
      <c r="B1731">
        <v>37</v>
      </c>
      <c r="C1731">
        <v>0.01</v>
      </c>
      <c r="D1731">
        <v>0.37333300000000003</v>
      </c>
    </row>
    <row r="1732" spans="2:5" hidden="1" x14ac:dyDescent="0.25">
      <c r="B1732">
        <v>37</v>
      </c>
      <c r="C1732">
        <v>0.01</v>
      </c>
      <c r="D1732">
        <v>0.346667</v>
      </c>
    </row>
    <row r="1733" spans="2:5" hidden="1" x14ac:dyDescent="0.25">
      <c r="B1733">
        <v>37</v>
      </c>
      <c r="C1733">
        <v>2.5000000000000001E-2</v>
      </c>
      <c r="D1733">
        <v>0.16</v>
      </c>
    </row>
    <row r="1734" spans="2:5" hidden="1" x14ac:dyDescent="0.25">
      <c r="B1734">
        <v>37</v>
      </c>
      <c r="C1734">
        <v>2.5000000000000001E-2</v>
      </c>
      <c r="D1734">
        <v>0.16</v>
      </c>
    </row>
    <row r="1735" spans="2:5" hidden="1" x14ac:dyDescent="0.25">
      <c r="B1735">
        <v>37</v>
      </c>
      <c r="C1735">
        <v>2.5000000000000001E-2</v>
      </c>
      <c r="D1735">
        <v>0.16</v>
      </c>
      <c r="E1735">
        <f>AVERAGE(D1733:D1735)</f>
        <v>0.16</v>
      </c>
    </row>
    <row r="1736" spans="2:5" hidden="1" x14ac:dyDescent="0.25">
      <c r="B1736">
        <v>37</v>
      </c>
      <c r="C1736">
        <v>0.05</v>
      </c>
      <c r="D1736">
        <v>0.08</v>
      </c>
    </row>
    <row r="1737" spans="2:5" hidden="1" x14ac:dyDescent="0.25">
      <c r="B1737">
        <v>37</v>
      </c>
      <c r="C1737">
        <v>0.05</v>
      </c>
      <c r="D1737">
        <v>0.08</v>
      </c>
    </row>
    <row r="1738" spans="2:5" hidden="1" x14ac:dyDescent="0.25">
      <c r="B1738">
        <v>37</v>
      </c>
      <c r="C1738">
        <v>0.05</v>
      </c>
      <c r="D1738">
        <v>0.08</v>
      </c>
      <c r="E1738">
        <f>AVERAGE(D1736:D1738)</f>
        <v>0.08</v>
      </c>
    </row>
    <row r="1739" spans="2:5" hidden="1" x14ac:dyDescent="0.25">
      <c r="B1739">
        <v>37</v>
      </c>
      <c r="C1739">
        <v>0.1</v>
      </c>
      <c r="D1739">
        <v>0.04</v>
      </c>
    </row>
    <row r="1740" spans="2:5" hidden="1" x14ac:dyDescent="0.25">
      <c r="B1740">
        <v>37</v>
      </c>
      <c r="C1740">
        <v>0.1</v>
      </c>
      <c r="D1740">
        <v>0.04</v>
      </c>
    </row>
    <row r="1741" spans="2:5" hidden="1" x14ac:dyDescent="0.25">
      <c r="B1741">
        <v>37</v>
      </c>
      <c r="C1741">
        <v>0.1</v>
      </c>
      <c r="D1741">
        <v>0.04</v>
      </c>
    </row>
    <row r="1742" spans="2:5" hidden="1" x14ac:dyDescent="0.25">
      <c r="B1742">
        <v>37</v>
      </c>
      <c r="C1742">
        <v>0.1</v>
      </c>
      <c r="D1742">
        <v>0.04</v>
      </c>
      <c r="E1742">
        <f>AVERAGE(D1739:D1742)</f>
        <v>0.04</v>
      </c>
    </row>
    <row r="1743" spans="2:5" hidden="1" x14ac:dyDescent="0.25">
      <c r="B1743">
        <v>37</v>
      </c>
      <c r="C1743">
        <v>0.2</v>
      </c>
      <c r="D1743">
        <v>3.3333300000000003E-2</v>
      </c>
    </row>
    <row r="1744" spans="2:5" hidden="1" x14ac:dyDescent="0.25">
      <c r="B1744">
        <v>37</v>
      </c>
      <c r="C1744">
        <v>0.2</v>
      </c>
      <c r="D1744">
        <v>0.06</v>
      </c>
    </row>
    <row r="1745" spans="2:5" hidden="1" x14ac:dyDescent="0.25">
      <c r="B1745">
        <v>37</v>
      </c>
      <c r="C1745">
        <v>0.2</v>
      </c>
      <c r="D1745">
        <v>1.3333299999999999E-2</v>
      </c>
    </row>
    <row r="1746" spans="2:5" hidden="1" x14ac:dyDescent="0.25">
      <c r="B1746">
        <v>37</v>
      </c>
      <c r="C1746">
        <v>0.2</v>
      </c>
      <c r="D1746">
        <v>0.06</v>
      </c>
      <c r="E1746">
        <f>AVERAGE(D1743:D1746)</f>
        <v>4.166665E-2</v>
      </c>
    </row>
    <row r="1747" spans="2:5" hidden="1" x14ac:dyDescent="0.25">
      <c r="B1747">
        <v>37</v>
      </c>
      <c r="C1747">
        <v>0.3</v>
      </c>
      <c r="D1747">
        <v>0.113333</v>
      </c>
    </row>
    <row r="1748" spans="2:5" hidden="1" x14ac:dyDescent="0.25">
      <c r="B1748">
        <v>37</v>
      </c>
      <c r="C1748">
        <v>0.3</v>
      </c>
      <c r="D1748">
        <v>0.106667</v>
      </c>
    </row>
    <row r="1749" spans="2:5" hidden="1" x14ac:dyDescent="0.25">
      <c r="B1749">
        <v>37</v>
      </c>
      <c r="C1749">
        <v>0.3</v>
      </c>
      <c r="D1749">
        <v>0.106667</v>
      </c>
    </row>
    <row r="1750" spans="2:5" hidden="1" x14ac:dyDescent="0.25">
      <c r="B1750">
        <v>37</v>
      </c>
      <c r="C1750">
        <v>0.3</v>
      </c>
      <c r="D1750">
        <v>0.14000000000000001</v>
      </c>
      <c r="E1750">
        <f>AVERAGE(D1747:D1750)</f>
        <v>0.11666675</v>
      </c>
    </row>
    <row r="1751" spans="2:5" hidden="1" x14ac:dyDescent="0.25">
      <c r="B1751">
        <v>37</v>
      </c>
      <c r="C1751">
        <v>0.4</v>
      </c>
      <c r="D1751">
        <v>0.20666699999999999</v>
      </c>
    </row>
    <row r="1752" spans="2:5" hidden="1" x14ac:dyDescent="0.25">
      <c r="B1752">
        <v>37</v>
      </c>
      <c r="C1752">
        <v>0.4</v>
      </c>
      <c r="D1752">
        <v>0.14666699999999999</v>
      </c>
    </row>
    <row r="1753" spans="2:5" hidden="1" x14ac:dyDescent="0.25">
      <c r="B1753">
        <v>37</v>
      </c>
      <c r="C1753">
        <v>0.4</v>
      </c>
      <c r="D1753">
        <v>0.126667</v>
      </c>
    </row>
    <row r="1754" spans="2:5" hidden="1" x14ac:dyDescent="0.25">
      <c r="B1754">
        <v>37</v>
      </c>
      <c r="C1754">
        <v>0.4</v>
      </c>
      <c r="D1754">
        <v>0.24</v>
      </c>
      <c r="E1754">
        <f>AVERAGE(D1751:D1754)</f>
        <v>0.18000025</v>
      </c>
    </row>
    <row r="1755" spans="2:5" hidden="1" x14ac:dyDescent="0.25">
      <c r="B1755">
        <v>37</v>
      </c>
      <c r="C1755">
        <v>0.5</v>
      </c>
      <c r="D1755">
        <v>0.26</v>
      </c>
    </row>
    <row r="1756" spans="2:5" hidden="1" x14ac:dyDescent="0.25">
      <c r="B1756">
        <v>37</v>
      </c>
      <c r="C1756">
        <v>0.5</v>
      </c>
      <c r="D1756">
        <v>0.246667</v>
      </c>
    </row>
    <row r="1757" spans="2:5" hidden="1" x14ac:dyDescent="0.25">
      <c r="B1757">
        <v>37</v>
      </c>
      <c r="C1757">
        <v>0.5</v>
      </c>
      <c r="D1757">
        <v>0.246667</v>
      </c>
    </row>
    <row r="1758" spans="2:5" hidden="1" x14ac:dyDescent="0.25">
      <c r="B1758">
        <v>37</v>
      </c>
      <c r="C1758">
        <v>0.5</v>
      </c>
      <c r="D1758">
        <v>0.22666700000000001</v>
      </c>
    </row>
    <row r="1759" spans="2:5" hidden="1" x14ac:dyDescent="0.25">
      <c r="B1759">
        <v>37</v>
      </c>
      <c r="C1759">
        <v>0.6</v>
      </c>
      <c r="D1759">
        <v>0.27333299999999999</v>
      </c>
    </row>
    <row r="1760" spans="2:5" hidden="1" x14ac:dyDescent="0.25">
      <c r="B1760">
        <v>37</v>
      </c>
      <c r="C1760">
        <v>0.6</v>
      </c>
      <c r="D1760">
        <v>0.36</v>
      </c>
    </row>
    <row r="1761" spans="2:5" hidden="1" x14ac:dyDescent="0.25">
      <c r="B1761">
        <v>37</v>
      </c>
      <c r="C1761">
        <v>0.6</v>
      </c>
      <c r="D1761">
        <v>0.29333300000000001</v>
      </c>
    </row>
    <row r="1762" spans="2:5" hidden="1" x14ac:dyDescent="0.25">
      <c r="B1762">
        <v>37</v>
      </c>
      <c r="C1762">
        <v>0.6</v>
      </c>
      <c r="D1762">
        <v>0.28000000000000003</v>
      </c>
    </row>
    <row r="1763" spans="2:5" hidden="1" x14ac:dyDescent="0.25">
      <c r="B1763">
        <v>37</v>
      </c>
      <c r="C1763">
        <v>0.7</v>
      </c>
      <c r="D1763">
        <v>0.26666699999999999</v>
      </c>
    </row>
    <row r="1764" spans="2:5" hidden="1" x14ac:dyDescent="0.25">
      <c r="B1764">
        <v>37</v>
      </c>
      <c r="C1764">
        <v>0.7</v>
      </c>
      <c r="D1764">
        <v>0.35333300000000001</v>
      </c>
    </row>
    <row r="1765" spans="2:5" hidden="1" x14ac:dyDescent="0.25">
      <c r="B1765">
        <v>37</v>
      </c>
      <c r="C1765">
        <v>0.7</v>
      </c>
      <c r="D1765">
        <v>0.33333299999999999</v>
      </c>
    </row>
    <row r="1766" spans="2:5" hidden="1" x14ac:dyDescent="0.25">
      <c r="B1766">
        <v>37</v>
      </c>
      <c r="C1766">
        <v>0.7</v>
      </c>
      <c r="D1766">
        <v>0.34</v>
      </c>
    </row>
    <row r="1767" spans="2:5" hidden="1" x14ac:dyDescent="0.25">
      <c r="B1767">
        <v>37</v>
      </c>
      <c r="C1767">
        <v>0.8</v>
      </c>
      <c r="D1767">
        <v>0.3</v>
      </c>
    </row>
    <row r="1768" spans="2:5" hidden="1" x14ac:dyDescent="0.25">
      <c r="B1768">
        <v>37</v>
      </c>
      <c r="C1768">
        <v>0.8</v>
      </c>
      <c r="D1768">
        <v>0.3</v>
      </c>
    </row>
    <row r="1769" spans="2:5" hidden="1" x14ac:dyDescent="0.25">
      <c r="B1769">
        <v>37</v>
      </c>
      <c r="C1769">
        <v>0.8</v>
      </c>
      <c r="D1769">
        <v>0.24</v>
      </c>
      <c r="E1769">
        <f>AVERAGE(D1767:D1769)</f>
        <v>0.27999999999999997</v>
      </c>
    </row>
    <row r="1770" spans="2:5" hidden="1" x14ac:dyDescent="0.25">
      <c r="B1770">
        <v>37</v>
      </c>
      <c r="C1770">
        <v>0.9</v>
      </c>
      <c r="D1770">
        <v>0.246667</v>
      </c>
    </row>
    <row r="1771" spans="2:5" hidden="1" x14ac:dyDescent="0.25">
      <c r="B1771">
        <v>37</v>
      </c>
      <c r="C1771">
        <v>0.9</v>
      </c>
      <c r="D1771">
        <v>0.26666699999999999</v>
      </c>
    </row>
    <row r="1772" spans="2:5" hidden="1" x14ac:dyDescent="0.25">
      <c r="B1772">
        <v>37</v>
      </c>
      <c r="C1772">
        <v>0.9</v>
      </c>
      <c r="D1772">
        <v>0.29333300000000001</v>
      </c>
    </row>
    <row r="1773" spans="2:5" hidden="1" x14ac:dyDescent="0.25">
      <c r="B1773">
        <v>37</v>
      </c>
      <c r="C1773">
        <v>0.95</v>
      </c>
      <c r="D1773">
        <v>0.186667</v>
      </c>
    </row>
    <row r="1774" spans="2:5" hidden="1" x14ac:dyDescent="0.25">
      <c r="B1774">
        <v>37</v>
      </c>
      <c r="C1774">
        <v>0.95</v>
      </c>
      <c r="D1774">
        <v>0.25333299999999997</v>
      </c>
    </row>
    <row r="1775" spans="2:5" hidden="1" x14ac:dyDescent="0.25">
      <c r="B1775">
        <v>37</v>
      </c>
      <c r="C1775">
        <v>0.95</v>
      </c>
      <c r="D1775">
        <v>0.24</v>
      </c>
    </row>
    <row r="1776" spans="2:5" hidden="1" x14ac:dyDescent="0.25">
      <c r="B1776">
        <v>38</v>
      </c>
      <c r="C1776">
        <v>0.01</v>
      </c>
      <c r="D1776">
        <v>0.36666700000000002</v>
      </c>
    </row>
    <row r="1777" spans="2:5" hidden="1" x14ac:dyDescent="0.25">
      <c r="B1777">
        <v>38</v>
      </c>
      <c r="C1777">
        <v>0.01</v>
      </c>
      <c r="D1777">
        <v>0.38666699999999998</v>
      </c>
    </row>
    <row r="1778" spans="2:5" hidden="1" x14ac:dyDescent="0.25">
      <c r="B1778">
        <v>38</v>
      </c>
      <c r="C1778">
        <v>0.01</v>
      </c>
      <c r="D1778">
        <v>0.36666700000000002</v>
      </c>
    </row>
    <row r="1779" spans="2:5" hidden="1" x14ac:dyDescent="0.25">
      <c r="B1779">
        <v>38</v>
      </c>
      <c r="C1779">
        <v>0.01</v>
      </c>
      <c r="D1779">
        <v>0.36666700000000002</v>
      </c>
    </row>
    <row r="1780" spans="2:5" hidden="1" x14ac:dyDescent="0.25">
      <c r="B1780">
        <v>38</v>
      </c>
      <c r="C1780">
        <v>2.5000000000000001E-2</v>
      </c>
      <c r="D1780">
        <v>0.16</v>
      </c>
    </row>
    <row r="1781" spans="2:5" hidden="1" x14ac:dyDescent="0.25">
      <c r="B1781">
        <v>38</v>
      </c>
      <c r="C1781">
        <v>2.5000000000000001E-2</v>
      </c>
      <c r="D1781">
        <v>0.16</v>
      </c>
    </row>
    <row r="1782" spans="2:5" hidden="1" x14ac:dyDescent="0.25">
      <c r="B1782">
        <v>38</v>
      </c>
      <c r="C1782">
        <v>2.5000000000000001E-2</v>
      </c>
      <c r="D1782">
        <v>0.16</v>
      </c>
      <c r="E1782">
        <f>AVERAGE(D1780:D1782)</f>
        <v>0.16</v>
      </c>
    </row>
    <row r="1783" spans="2:5" hidden="1" x14ac:dyDescent="0.25">
      <c r="B1783">
        <v>38</v>
      </c>
      <c r="C1783">
        <v>0.05</v>
      </c>
      <c r="D1783">
        <v>0.08</v>
      </c>
    </row>
    <row r="1784" spans="2:5" hidden="1" x14ac:dyDescent="0.25">
      <c r="B1784">
        <v>38</v>
      </c>
      <c r="C1784">
        <v>0.05</v>
      </c>
      <c r="D1784">
        <v>0.08</v>
      </c>
    </row>
    <row r="1785" spans="2:5" hidden="1" x14ac:dyDescent="0.25">
      <c r="B1785">
        <v>38</v>
      </c>
      <c r="C1785">
        <v>0.05</v>
      </c>
      <c r="D1785">
        <v>0.08</v>
      </c>
      <c r="E1785">
        <f>AVERAGE(D1783:D1785)</f>
        <v>0.08</v>
      </c>
    </row>
    <row r="1786" spans="2:5" hidden="1" x14ac:dyDescent="0.25">
      <c r="B1786">
        <v>38</v>
      </c>
      <c r="C1786">
        <v>0.1</v>
      </c>
      <c r="D1786">
        <v>0.04</v>
      </c>
    </row>
    <row r="1787" spans="2:5" hidden="1" x14ac:dyDescent="0.25">
      <c r="B1787">
        <v>38</v>
      </c>
      <c r="C1787">
        <v>0.1</v>
      </c>
      <c r="D1787">
        <v>0.04</v>
      </c>
    </row>
    <row r="1788" spans="2:5" hidden="1" x14ac:dyDescent="0.25">
      <c r="B1788">
        <v>38</v>
      </c>
      <c r="C1788">
        <v>0.1</v>
      </c>
      <c r="D1788">
        <v>0.04</v>
      </c>
    </row>
    <row r="1789" spans="2:5" hidden="1" x14ac:dyDescent="0.25">
      <c r="B1789">
        <v>38</v>
      </c>
      <c r="C1789">
        <v>0.1</v>
      </c>
      <c r="D1789">
        <v>0.04</v>
      </c>
      <c r="E1789">
        <f>AVERAGE(D1786:D1789)</f>
        <v>0.04</v>
      </c>
    </row>
    <row r="1790" spans="2:5" hidden="1" x14ac:dyDescent="0.25">
      <c r="B1790">
        <v>38</v>
      </c>
      <c r="C1790">
        <v>0.2</v>
      </c>
      <c r="D1790">
        <v>0.04</v>
      </c>
    </row>
    <row r="1791" spans="2:5" hidden="1" x14ac:dyDescent="0.25">
      <c r="B1791">
        <v>38</v>
      </c>
      <c r="C1791">
        <v>0.2</v>
      </c>
      <c r="D1791">
        <v>5.33333E-2</v>
      </c>
    </row>
    <row r="1792" spans="2:5" hidden="1" x14ac:dyDescent="0.25">
      <c r="B1792">
        <v>38</v>
      </c>
      <c r="C1792">
        <v>0.2</v>
      </c>
      <c r="D1792">
        <v>2.6666700000000002E-2</v>
      </c>
    </row>
    <row r="1793" spans="2:5" hidden="1" x14ac:dyDescent="0.25">
      <c r="B1793">
        <v>38</v>
      </c>
      <c r="C1793">
        <v>0.2</v>
      </c>
      <c r="D1793">
        <v>0.06</v>
      </c>
      <c r="E1793">
        <f>AVERAGE(D1790:D1793)</f>
        <v>4.4999999999999998E-2</v>
      </c>
    </row>
    <row r="1794" spans="2:5" hidden="1" x14ac:dyDescent="0.25">
      <c r="B1794">
        <v>38</v>
      </c>
      <c r="C1794">
        <v>0.3</v>
      </c>
      <c r="D1794">
        <v>0.153333</v>
      </c>
    </row>
    <row r="1795" spans="2:5" hidden="1" x14ac:dyDescent="0.25">
      <c r="B1795">
        <v>38</v>
      </c>
      <c r="C1795">
        <v>0.3</v>
      </c>
      <c r="D1795">
        <v>0.14666699999999999</v>
      </c>
    </row>
    <row r="1796" spans="2:5" hidden="1" x14ac:dyDescent="0.25">
      <c r="B1796">
        <v>38</v>
      </c>
      <c r="C1796">
        <v>0.3</v>
      </c>
      <c r="D1796">
        <v>0.13333300000000001</v>
      </c>
    </row>
    <row r="1797" spans="2:5" hidden="1" x14ac:dyDescent="0.25">
      <c r="B1797">
        <v>38</v>
      </c>
      <c r="C1797">
        <v>0.3</v>
      </c>
      <c r="D1797">
        <v>0.08</v>
      </c>
      <c r="E1797">
        <f>AVERAGE(D1794:D1797)</f>
        <v>0.12833324999999998</v>
      </c>
    </row>
    <row r="1798" spans="2:5" hidden="1" x14ac:dyDescent="0.25">
      <c r="B1798">
        <v>38</v>
      </c>
      <c r="C1798">
        <v>0.4</v>
      </c>
      <c r="D1798">
        <v>0.18</v>
      </c>
    </row>
    <row r="1799" spans="2:5" hidden="1" x14ac:dyDescent="0.25">
      <c r="B1799">
        <v>38</v>
      </c>
      <c r="C1799">
        <v>0.4</v>
      </c>
      <c r="D1799">
        <v>0.23333300000000001</v>
      </c>
    </row>
    <row r="1800" spans="2:5" hidden="1" x14ac:dyDescent="0.25">
      <c r="B1800">
        <v>38</v>
      </c>
      <c r="C1800">
        <v>0.4</v>
      </c>
      <c r="D1800">
        <v>0.23333300000000001</v>
      </c>
    </row>
    <row r="1801" spans="2:5" hidden="1" x14ac:dyDescent="0.25">
      <c r="B1801">
        <v>38</v>
      </c>
      <c r="C1801">
        <v>0.4</v>
      </c>
      <c r="D1801">
        <v>0.26666699999999999</v>
      </c>
      <c r="E1801">
        <f>AVERAGE(D1798:D1801)</f>
        <v>0.22833324999999999</v>
      </c>
    </row>
    <row r="1802" spans="2:5" hidden="1" x14ac:dyDescent="0.25">
      <c r="B1802">
        <v>38</v>
      </c>
      <c r="C1802">
        <v>0.5</v>
      </c>
      <c r="D1802">
        <v>0.193333</v>
      </c>
    </row>
    <row r="1803" spans="2:5" hidden="1" x14ac:dyDescent="0.25">
      <c r="B1803">
        <v>38</v>
      </c>
      <c r="C1803">
        <v>0.5</v>
      </c>
      <c r="D1803">
        <v>0.21333299999999999</v>
      </c>
    </row>
    <row r="1804" spans="2:5" hidden="1" x14ac:dyDescent="0.25">
      <c r="B1804">
        <v>38</v>
      </c>
      <c r="C1804">
        <v>0.5</v>
      </c>
      <c r="D1804">
        <v>0.21333299999999999</v>
      </c>
    </row>
    <row r="1805" spans="2:5" hidden="1" x14ac:dyDescent="0.25">
      <c r="B1805">
        <v>38</v>
      </c>
      <c r="C1805">
        <v>0.5</v>
      </c>
      <c r="D1805">
        <v>0.27333299999999999</v>
      </c>
    </row>
    <row r="1806" spans="2:5" hidden="1" x14ac:dyDescent="0.25">
      <c r="B1806">
        <v>38</v>
      </c>
      <c r="C1806">
        <v>0.6</v>
      </c>
      <c r="D1806">
        <v>0.32</v>
      </c>
    </row>
    <row r="1807" spans="2:5" hidden="1" x14ac:dyDescent="0.25">
      <c r="B1807">
        <v>38</v>
      </c>
      <c r="C1807">
        <v>0.6</v>
      </c>
      <c r="D1807">
        <v>0.28666700000000001</v>
      </c>
    </row>
    <row r="1808" spans="2:5" hidden="1" x14ac:dyDescent="0.25">
      <c r="B1808">
        <v>38</v>
      </c>
      <c r="C1808">
        <v>0.6</v>
      </c>
      <c r="D1808">
        <v>0.32666699999999999</v>
      </c>
    </row>
    <row r="1809" spans="2:5" hidden="1" x14ac:dyDescent="0.25">
      <c r="B1809">
        <v>38</v>
      </c>
      <c r="C1809">
        <v>0.6</v>
      </c>
      <c r="D1809">
        <v>0.28000000000000003</v>
      </c>
    </row>
    <row r="1810" spans="2:5" hidden="1" x14ac:dyDescent="0.25">
      <c r="B1810">
        <v>38</v>
      </c>
      <c r="C1810">
        <v>0.7</v>
      </c>
      <c r="D1810">
        <v>0.28000000000000003</v>
      </c>
    </row>
    <row r="1811" spans="2:5" hidden="1" x14ac:dyDescent="0.25">
      <c r="B1811">
        <v>38</v>
      </c>
      <c r="C1811">
        <v>0.7</v>
      </c>
      <c r="D1811">
        <v>0.27333299999999999</v>
      </c>
    </row>
    <row r="1812" spans="2:5" hidden="1" x14ac:dyDescent="0.25">
      <c r="B1812">
        <v>38</v>
      </c>
      <c r="C1812">
        <v>0.7</v>
      </c>
      <c r="D1812">
        <v>0.26</v>
      </c>
    </row>
    <row r="1813" spans="2:5" hidden="1" x14ac:dyDescent="0.25">
      <c r="B1813">
        <v>38</v>
      </c>
      <c r="C1813">
        <v>0.7</v>
      </c>
      <c r="D1813">
        <v>0.26666699999999999</v>
      </c>
    </row>
    <row r="1814" spans="2:5" hidden="1" x14ac:dyDescent="0.25">
      <c r="B1814">
        <v>38</v>
      </c>
      <c r="C1814">
        <v>0.8</v>
      </c>
      <c r="D1814">
        <v>0.32</v>
      </c>
    </row>
    <row r="1815" spans="2:5" hidden="1" x14ac:dyDescent="0.25">
      <c r="B1815">
        <v>38</v>
      </c>
      <c r="C1815">
        <v>0.8</v>
      </c>
      <c r="D1815">
        <v>0.29333300000000001</v>
      </c>
    </row>
    <row r="1816" spans="2:5" hidden="1" x14ac:dyDescent="0.25">
      <c r="B1816">
        <v>38</v>
      </c>
      <c r="C1816">
        <v>0.8</v>
      </c>
      <c r="D1816">
        <v>0.346667</v>
      </c>
      <c r="E1816">
        <f>AVERAGE(D1814:D1816)</f>
        <v>0.32</v>
      </c>
    </row>
    <row r="1817" spans="2:5" hidden="1" x14ac:dyDescent="0.25">
      <c r="B1817">
        <v>38</v>
      </c>
      <c r="C1817">
        <v>0.9</v>
      </c>
      <c r="D1817">
        <v>0.2</v>
      </c>
    </row>
    <row r="1818" spans="2:5" hidden="1" x14ac:dyDescent="0.25">
      <c r="B1818">
        <v>38</v>
      </c>
      <c r="C1818">
        <v>0.9</v>
      </c>
      <c r="D1818">
        <v>0.25333299999999997</v>
      </c>
    </row>
    <row r="1819" spans="2:5" hidden="1" x14ac:dyDescent="0.25">
      <c r="B1819">
        <v>38</v>
      </c>
      <c r="C1819">
        <v>0.9</v>
      </c>
      <c r="D1819">
        <v>0.23333300000000001</v>
      </c>
    </row>
    <row r="1820" spans="2:5" hidden="1" x14ac:dyDescent="0.25">
      <c r="B1820">
        <v>38</v>
      </c>
      <c r="C1820">
        <v>0.95</v>
      </c>
      <c r="D1820">
        <v>0.22</v>
      </c>
    </row>
    <row r="1821" spans="2:5" hidden="1" x14ac:dyDescent="0.25">
      <c r="B1821">
        <v>38</v>
      </c>
      <c r="C1821">
        <v>0.95</v>
      </c>
      <c r="D1821">
        <v>0.2</v>
      </c>
    </row>
    <row r="1822" spans="2:5" hidden="1" x14ac:dyDescent="0.25">
      <c r="B1822">
        <v>38</v>
      </c>
      <c r="C1822">
        <v>0.95</v>
      </c>
      <c r="D1822">
        <v>0.31333299999999997</v>
      </c>
    </row>
    <row r="1823" spans="2:5" hidden="1" x14ac:dyDescent="0.25">
      <c r="B1823">
        <v>39</v>
      </c>
      <c r="C1823">
        <v>0.01</v>
      </c>
      <c r="D1823">
        <v>0.38</v>
      </c>
    </row>
    <row r="1824" spans="2:5" hidden="1" x14ac:dyDescent="0.25">
      <c r="B1824">
        <v>39</v>
      </c>
      <c r="C1824">
        <v>0.01</v>
      </c>
      <c r="D1824">
        <v>0.38</v>
      </c>
    </row>
    <row r="1825" spans="2:5" hidden="1" x14ac:dyDescent="0.25">
      <c r="B1825">
        <v>39</v>
      </c>
      <c r="C1825">
        <v>0.01</v>
      </c>
      <c r="D1825">
        <v>0.37333300000000003</v>
      </c>
    </row>
    <row r="1826" spans="2:5" hidden="1" x14ac:dyDescent="0.25">
      <c r="B1826">
        <v>39</v>
      </c>
      <c r="C1826">
        <v>0.01</v>
      </c>
      <c r="D1826">
        <v>0.35333300000000001</v>
      </c>
    </row>
    <row r="1827" spans="2:5" hidden="1" x14ac:dyDescent="0.25">
      <c r="B1827">
        <v>39</v>
      </c>
      <c r="C1827">
        <v>2.5000000000000001E-2</v>
      </c>
      <c r="D1827">
        <v>0.16</v>
      </c>
    </row>
    <row r="1828" spans="2:5" hidden="1" x14ac:dyDescent="0.25">
      <c r="B1828">
        <v>39</v>
      </c>
      <c r="C1828">
        <v>2.5000000000000001E-2</v>
      </c>
      <c r="D1828">
        <v>0.16</v>
      </c>
    </row>
    <row r="1829" spans="2:5" hidden="1" x14ac:dyDescent="0.25">
      <c r="B1829">
        <v>39</v>
      </c>
      <c r="C1829">
        <v>2.5000000000000001E-2</v>
      </c>
      <c r="D1829">
        <v>0.16</v>
      </c>
      <c r="E1829">
        <f>AVERAGE(D1827:D1829)</f>
        <v>0.16</v>
      </c>
    </row>
    <row r="1830" spans="2:5" hidden="1" x14ac:dyDescent="0.25">
      <c r="B1830">
        <v>39</v>
      </c>
      <c r="C1830">
        <v>0.05</v>
      </c>
      <c r="D1830">
        <v>0.08</v>
      </c>
    </row>
    <row r="1831" spans="2:5" hidden="1" x14ac:dyDescent="0.25">
      <c r="B1831">
        <v>39</v>
      </c>
      <c r="C1831">
        <v>0.05</v>
      </c>
      <c r="D1831">
        <v>0.08</v>
      </c>
    </row>
    <row r="1832" spans="2:5" hidden="1" x14ac:dyDescent="0.25">
      <c r="B1832">
        <v>39</v>
      </c>
      <c r="C1832">
        <v>0.05</v>
      </c>
      <c r="D1832">
        <v>0.08</v>
      </c>
      <c r="E1832">
        <f>AVERAGE(D1830:D1832)</f>
        <v>0.08</v>
      </c>
    </row>
    <row r="1833" spans="2:5" hidden="1" x14ac:dyDescent="0.25">
      <c r="B1833">
        <v>39</v>
      </c>
      <c r="C1833">
        <v>0.1</v>
      </c>
      <c r="D1833">
        <v>0.04</v>
      </c>
    </row>
    <row r="1834" spans="2:5" hidden="1" x14ac:dyDescent="0.25">
      <c r="B1834">
        <v>39</v>
      </c>
      <c r="C1834">
        <v>0.1</v>
      </c>
      <c r="D1834">
        <v>0.04</v>
      </c>
    </row>
    <row r="1835" spans="2:5" hidden="1" x14ac:dyDescent="0.25">
      <c r="B1835">
        <v>39</v>
      </c>
      <c r="C1835">
        <v>0.1</v>
      </c>
      <c r="D1835">
        <v>0.04</v>
      </c>
    </row>
    <row r="1836" spans="2:5" hidden="1" x14ac:dyDescent="0.25">
      <c r="B1836">
        <v>39</v>
      </c>
      <c r="C1836">
        <v>0.1</v>
      </c>
      <c r="D1836">
        <v>0.04</v>
      </c>
      <c r="E1836">
        <f>AVERAGE(D1833:D1836)</f>
        <v>0.04</v>
      </c>
    </row>
    <row r="1837" spans="2:5" hidden="1" x14ac:dyDescent="0.25">
      <c r="B1837">
        <v>39</v>
      </c>
      <c r="C1837">
        <v>0.2</v>
      </c>
      <c r="D1837">
        <v>3.3333300000000003E-2</v>
      </c>
    </row>
    <row r="1838" spans="2:5" hidden="1" x14ac:dyDescent="0.25">
      <c r="B1838">
        <v>39</v>
      </c>
      <c r="C1838">
        <v>0.2</v>
      </c>
      <c r="D1838">
        <v>0.04</v>
      </c>
    </row>
    <row r="1839" spans="2:5" hidden="1" x14ac:dyDescent="0.25">
      <c r="B1839">
        <v>39</v>
      </c>
      <c r="C1839">
        <v>0.2</v>
      </c>
      <c r="D1839">
        <v>1.3333299999999999E-2</v>
      </c>
    </row>
    <row r="1840" spans="2:5" hidden="1" x14ac:dyDescent="0.25">
      <c r="B1840">
        <v>39</v>
      </c>
      <c r="C1840">
        <v>0.2</v>
      </c>
      <c r="D1840">
        <v>1.3333299999999999E-2</v>
      </c>
      <c r="E1840">
        <f>AVERAGE(D1837:D1840)</f>
        <v>2.4999975000000001E-2</v>
      </c>
    </row>
    <row r="1841" spans="2:5" hidden="1" x14ac:dyDescent="0.25">
      <c r="B1841">
        <v>39</v>
      </c>
      <c r="C1841">
        <v>0.3</v>
      </c>
      <c r="D1841">
        <v>7.3333300000000004E-2</v>
      </c>
    </row>
    <row r="1842" spans="2:5" hidden="1" x14ac:dyDescent="0.25">
      <c r="B1842">
        <v>39</v>
      </c>
      <c r="C1842">
        <v>0.3</v>
      </c>
      <c r="D1842">
        <v>5.33333E-2</v>
      </c>
    </row>
    <row r="1843" spans="2:5" hidden="1" x14ac:dyDescent="0.25">
      <c r="B1843">
        <v>39</v>
      </c>
      <c r="C1843">
        <v>0.3</v>
      </c>
      <c r="D1843">
        <v>0.17333299999999999</v>
      </c>
    </row>
    <row r="1844" spans="2:5" hidden="1" x14ac:dyDescent="0.25">
      <c r="B1844">
        <v>39</v>
      </c>
      <c r="C1844">
        <v>0.3</v>
      </c>
      <c r="D1844">
        <v>0.153333</v>
      </c>
      <c r="E1844">
        <f>AVERAGE(D1841:D1844)</f>
        <v>0.11333315000000001</v>
      </c>
    </row>
    <row r="1845" spans="2:5" hidden="1" x14ac:dyDescent="0.25">
      <c r="B1845">
        <v>39</v>
      </c>
      <c r="C1845">
        <v>0.4</v>
      </c>
      <c r="D1845">
        <v>0.24</v>
      </c>
    </row>
    <row r="1846" spans="2:5" hidden="1" x14ac:dyDescent="0.25">
      <c r="B1846">
        <v>39</v>
      </c>
      <c r="C1846">
        <v>0.4</v>
      </c>
      <c r="D1846">
        <v>0.22</v>
      </c>
    </row>
    <row r="1847" spans="2:5" hidden="1" x14ac:dyDescent="0.25">
      <c r="B1847">
        <v>39</v>
      </c>
      <c r="C1847">
        <v>0.4</v>
      </c>
      <c r="D1847">
        <v>0.17333299999999999</v>
      </c>
    </row>
    <row r="1848" spans="2:5" hidden="1" x14ac:dyDescent="0.25">
      <c r="B1848">
        <v>39</v>
      </c>
      <c r="C1848">
        <v>0.4</v>
      </c>
      <c r="D1848">
        <v>0.22</v>
      </c>
      <c r="E1848">
        <f>AVERAGE(D1845:D1848)</f>
        <v>0.21333324999999997</v>
      </c>
    </row>
    <row r="1849" spans="2:5" hidden="1" x14ac:dyDescent="0.25">
      <c r="B1849">
        <v>39</v>
      </c>
      <c r="C1849">
        <v>0.5</v>
      </c>
      <c r="D1849">
        <v>0.30666700000000002</v>
      </c>
    </row>
    <row r="1850" spans="2:5" hidden="1" x14ac:dyDescent="0.25">
      <c r="B1850">
        <v>39</v>
      </c>
      <c r="C1850">
        <v>0.5</v>
      </c>
      <c r="D1850">
        <v>0.22666700000000001</v>
      </c>
    </row>
    <row r="1851" spans="2:5" hidden="1" x14ac:dyDescent="0.25">
      <c r="B1851">
        <v>39</v>
      </c>
      <c r="C1851">
        <v>0.5</v>
      </c>
      <c r="D1851">
        <v>0.28000000000000003</v>
      </c>
    </row>
    <row r="1852" spans="2:5" hidden="1" x14ac:dyDescent="0.25">
      <c r="B1852">
        <v>39</v>
      </c>
      <c r="C1852">
        <v>0.5</v>
      </c>
      <c r="D1852">
        <v>0.23333300000000001</v>
      </c>
    </row>
    <row r="1853" spans="2:5" hidden="1" x14ac:dyDescent="0.25">
      <c r="B1853">
        <v>39</v>
      </c>
      <c r="C1853">
        <v>0.6</v>
      </c>
      <c r="D1853">
        <v>0.26666699999999999</v>
      </c>
    </row>
    <row r="1854" spans="2:5" hidden="1" x14ac:dyDescent="0.25">
      <c r="B1854">
        <v>39</v>
      </c>
      <c r="C1854">
        <v>0.6</v>
      </c>
      <c r="D1854">
        <v>0.32</v>
      </c>
    </row>
    <row r="1855" spans="2:5" hidden="1" x14ac:dyDescent="0.25">
      <c r="B1855">
        <v>39</v>
      </c>
      <c r="C1855">
        <v>0.6</v>
      </c>
      <c r="D1855">
        <v>0.32</v>
      </c>
    </row>
    <row r="1856" spans="2:5" hidden="1" x14ac:dyDescent="0.25">
      <c r="B1856">
        <v>39</v>
      </c>
      <c r="C1856">
        <v>0.6</v>
      </c>
      <c r="D1856">
        <v>0.22</v>
      </c>
    </row>
    <row r="1857" spans="2:5" hidden="1" x14ac:dyDescent="0.25">
      <c r="B1857">
        <v>39</v>
      </c>
      <c r="C1857">
        <v>0.7</v>
      </c>
      <c r="D1857">
        <v>0.31333299999999997</v>
      </c>
    </row>
    <row r="1858" spans="2:5" hidden="1" x14ac:dyDescent="0.25">
      <c r="B1858">
        <v>39</v>
      </c>
      <c r="C1858">
        <v>0.7</v>
      </c>
      <c r="D1858">
        <v>0.31333299999999997</v>
      </c>
    </row>
    <row r="1859" spans="2:5" hidden="1" x14ac:dyDescent="0.25">
      <c r="B1859">
        <v>39</v>
      </c>
      <c r="C1859">
        <v>0.7</v>
      </c>
      <c r="D1859">
        <v>0.37333300000000003</v>
      </c>
    </row>
    <row r="1860" spans="2:5" hidden="1" x14ac:dyDescent="0.25">
      <c r="B1860">
        <v>39</v>
      </c>
      <c r="C1860">
        <v>0.7</v>
      </c>
      <c r="D1860">
        <v>0.30666700000000002</v>
      </c>
    </row>
    <row r="1861" spans="2:5" hidden="1" x14ac:dyDescent="0.25">
      <c r="B1861">
        <v>39</v>
      </c>
      <c r="C1861">
        <v>0.8</v>
      </c>
      <c r="D1861">
        <v>0.28666700000000001</v>
      </c>
    </row>
    <row r="1862" spans="2:5" hidden="1" x14ac:dyDescent="0.25">
      <c r="B1862">
        <v>39</v>
      </c>
      <c r="C1862">
        <v>0.8</v>
      </c>
      <c r="D1862">
        <v>0.28000000000000003</v>
      </c>
    </row>
    <row r="1863" spans="2:5" hidden="1" x14ac:dyDescent="0.25">
      <c r="B1863">
        <v>39</v>
      </c>
      <c r="C1863">
        <v>0.8</v>
      </c>
      <c r="D1863">
        <v>0.28000000000000003</v>
      </c>
      <c r="E1863">
        <f>AVERAGE(D1861:D1863)</f>
        <v>0.28222233333333335</v>
      </c>
    </row>
    <row r="1864" spans="2:5" hidden="1" x14ac:dyDescent="0.25">
      <c r="B1864">
        <v>39</v>
      </c>
      <c r="C1864">
        <v>0.9</v>
      </c>
      <c r="D1864">
        <v>0.25333299999999997</v>
      </c>
    </row>
    <row r="1865" spans="2:5" hidden="1" x14ac:dyDescent="0.25">
      <c r="B1865">
        <v>39</v>
      </c>
      <c r="C1865">
        <v>0.9</v>
      </c>
      <c r="D1865">
        <v>0.33333299999999999</v>
      </c>
    </row>
    <row r="1866" spans="2:5" hidden="1" x14ac:dyDescent="0.25">
      <c r="B1866">
        <v>39</v>
      </c>
      <c r="C1866">
        <v>0.9</v>
      </c>
      <c r="D1866">
        <v>0.31333299999999997</v>
      </c>
    </row>
    <row r="1867" spans="2:5" hidden="1" x14ac:dyDescent="0.25">
      <c r="B1867">
        <v>39</v>
      </c>
      <c r="C1867">
        <v>0.95</v>
      </c>
      <c r="D1867">
        <v>0.20666699999999999</v>
      </c>
    </row>
    <row r="1868" spans="2:5" hidden="1" x14ac:dyDescent="0.25">
      <c r="B1868">
        <v>39</v>
      </c>
      <c r="C1868">
        <v>0.95</v>
      </c>
      <c r="D1868">
        <v>0.24</v>
      </c>
    </row>
    <row r="1869" spans="2:5" hidden="1" x14ac:dyDescent="0.25">
      <c r="B1869">
        <v>39</v>
      </c>
      <c r="C1869">
        <v>0.95</v>
      </c>
      <c r="D1869">
        <v>0.22</v>
      </c>
    </row>
    <row r="1870" spans="2:5" hidden="1" x14ac:dyDescent="0.25">
      <c r="B1870">
        <v>40</v>
      </c>
      <c r="C1870">
        <v>0.01</v>
      </c>
      <c r="D1870">
        <v>0.36666700000000002</v>
      </c>
    </row>
    <row r="1871" spans="2:5" hidden="1" x14ac:dyDescent="0.25">
      <c r="B1871">
        <v>40</v>
      </c>
      <c r="C1871">
        <v>0.01</v>
      </c>
      <c r="D1871">
        <v>0.36</v>
      </c>
    </row>
    <row r="1872" spans="2:5" hidden="1" x14ac:dyDescent="0.25">
      <c r="B1872">
        <v>40</v>
      </c>
      <c r="C1872">
        <v>0.01</v>
      </c>
      <c r="D1872">
        <v>0.38</v>
      </c>
    </row>
    <row r="1873" spans="2:4" hidden="1" x14ac:dyDescent="0.25">
      <c r="B1873">
        <v>40</v>
      </c>
      <c r="C1873">
        <v>0.01</v>
      </c>
      <c r="D1873">
        <v>0.37333300000000003</v>
      </c>
    </row>
    <row r="1874" spans="2:4" hidden="1" x14ac:dyDescent="0.25">
      <c r="B1874">
        <v>40</v>
      </c>
      <c r="C1874">
        <v>2.5000000000000001E-2</v>
      </c>
      <c r="D1874">
        <v>0.16</v>
      </c>
    </row>
    <row r="1875" spans="2:4" hidden="1" x14ac:dyDescent="0.25">
      <c r="B1875">
        <v>40</v>
      </c>
      <c r="C1875">
        <v>2.5000000000000001E-2</v>
      </c>
      <c r="D1875">
        <v>0.16</v>
      </c>
    </row>
    <row r="1876" spans="2:4" hidden="1" x14ac:dyDescent="0.25">
      <c r="B1876">
        <v>40</v>
      </c>
      <c r="C1876">
        <v>2.5000000000000001E-2</v>
      </c>
      <c r="D1876">
        <v>0.16</v>
      </c>
    </row>
    <row r="1877" spans="2:4" hidden="1" x14ac:dyDescent="0.25">
      <c r="B1877">
        <v>40</v>
      </c>
      <c r="C1877">
        <v>0.05</v>
      </c>
      <c r="D1877">
        <v>0.08</v>
      </c>
    </row>
    <row r="1878" spans="2:4" hidden="1" x14ac:dyDescent="0.25">
      <c r="B1878">
        <v>40</v>
      </c>
      <c r="C1878">
        <v>0.05</v>
      </c>
      <c r="D1878">
        <v>0.08</v>
      </c>
    </row>
    <row r="1879" spans="2:4" hidden="1" x14ac:dyDescent="0.25">
      <c r="B1879">
        <v>40</v>
      </c>
      <c r="C1879">
        <v>0.05</v>
      </c>
      <c r="D1879">
        <v>0.08</v>
      </c>
    </row>
    <row r="1880" spans="2:4" hidden="1" x14ac:dyDescent="0.25">
      <c r="B1880">
        <v>40</v>
      </c>
      <c r="C1880">
        <v>0.1</v>
      </c>
      <c r="D1880">
        <v>0.04</v>
      </c>
    </row>
    <row r="1881" spans="2:4" hidden="1" x14ac:dyDescent="0.25">
      <c r="B1881">
        <v>40</v>
      </c>
      <c r="C1881">
        <v>0.1</v>
      </c>
      <c r="D1881">
        <v>0.04</v>
      </c>
    </row>
    <row r="1882" spans="2:4" hidden="1" x14ac:dyDescent="0.25">
      <c r="B1882">
        <v>40</v>
      </c>
      <c r="C1882">
        <v>0.1</v>
      </c>
      <c r="D1882">
        <v>0.04</v>
      </c>
    </row>
    <row r="1883" spans="2:4" hidden="1" x14ac:dyDescent="0.25">
      <c r="B1883">
        <v>40</v>
      </c>
      <c r="C1883">
        <v>0.1</v>
      </c>
      <c r="D1883">
        <v>0.04</v>
      </c>
    </row>
    <row r="1884" spans="2:4" hidden="1" x14ac:dyDescent="0.25">
      <c r="B1884">
        <v>40</v>
      </c>
      <c r="C1884">
        <v>0.2</v>
      </c>
      <c r="D1884">
        <v>3.3333300000000003E-2</v>
      </c>
    </row>
    <row r="1885" spans="2:4" hidden="1" x14ac:dyDescent="0.25">
      <c r="B1885">
        <v>40</v>
      </c>
      <c r="C1885">
        <v>0.2</v>
      </c>
      <c r="D1885">
        <v>0.04</v>
      </c>
    </row>
    <row r="1886" spans="2:4" hidden="1" x14ac:dyDescent="0.25">
      <c r="B1886">
        <v>40</v>
      </c>
      <c r="C1886">
        <v>0.2</v>
      </c>
      <c r="D1886">
        <v>4.6666699999999998E-2</v>
      </c>
    </row>
    <row r="1887" spans="2:4" hidden="1" x14ac:dyDescent="0.25">
      <c r="B1887">
        <v>40</v>
      </c>
      <c r="C1887">
        <v>0.2</v>
      </c>
      <c r="D1887">
        <v>4.6666699999999998E-2</v>
      </c>
    </row>
    <row r="1888" spans="2:4" hidden="1" x14ac:dyDescent="0.25">
      <c r="B1888">
        <v>40</v>
      </c>
      <c r="C1888">
        <v>0.3</v>
      </c>
      <c r="D1888">
        <v>0.18</v>
      </c>
    </row>
    <row r="1889" spans="2:4" hidden="1" x14ac:dyDescent="0.25">
      <c r="B1889">
        <v>40</v>
      </c>
      <c r="C1889">
        <v>0.3</v>
      </c>
      <c r="D1889">
        <v>0.13333300000000001</v>
      </c>
    </row>
    <row r="1890" spans="2:4" hidden="1" x14ac:dyDescent="0.25">
      <c r="B1890">
        <v>40</v>
      </c>
      <c r="C1890">
        <v>0.3</v>
      </c>
      <c r="D1890">
        <v>0.13333300000000001</v>
      </c>
    </row>
    <row r="1891" spans="2:4" hidden="1" x14ac:dyDescent="0.25">
      <c r="B1891">
        <v>40</v>
      </c>
      <c r="C1891">
        <v>0.3</v>
      </c>
      <c r="D1891">
        <v>7.3333300000000004E-2</v>
      </c>
    </row>
    <row r="1892" spans="2:4" hidden="1" x14ac:dyDescent="0.25">
      <c r="B1892">
        <v>40</v>
      </c>
      <c r="C1892">
        <v>0.4</v>
      </c>
      <c r="D1892">
        <v>0.14666699999999999</v>
      </c>
    </row>
    <row r="1893" spans="2:4" hidden="1" x14ac:dyDescent="0.25">
      <c r="B1893">
        <v>40</v>
      </c>
      <c r="C1893">
        <v>0.4</v>
      </c>
      <c r="D1893">
        <v>0.16</v>
      </c>
    </row>
    <row r="1894" spans="2:4" hidden="1" x14ac:dyDescent="0.25">
      <c r="B1894">
        <v>40</v>
      </c>
      <c r="C1894">
        <v>0.4</v>
      </c>
      <c r="D1894">
        <v>0.2</v>
      </c>
    </row>
    <row r="1895" spans="2:4" hidden="1" x14ac:dyDescent="0.25">
      <c r="B1895">
        <v>40</v>
      </c>
      <c r="C1895">
        <v>0.4</v>
      </c>
      <c r="D1895">
        <v>0.25333299999999997</v>
      </c>
    </row>
    <row r="1896" spans="2:4" hidden="1" x14ac:dyDescent="0.25">
      <c r="B1896">
        <v>40</v>
      </c>
      <c r="C1896">
        <v>0.5</v>
      </c>
      <c r="D1896">
        <v>0.28000000000000003</v>
      </c>
    </row>
    <row r="1897" spans="2:4" hidden="1" x14ac:dyDescent="0.25">
      <c r="B1897">
        <v>40</v>
      </c>
      <c r="C1897">
        <v>0.5</v>
      </c>
      <c r="D1897">
        <v>0.26666699999999999</v>
      </c>
    </row>
    <row r="1898" spans="2:4" hidden="1" x14ac:dyDescent="0.25">
      <c r="B1898">
        <v>40</v>
      </c>
      <c r="C1898">
        <v>0.5</v>
      </c>
      <c r="D1898">
        <v>0.24</v>
      </c>
    </row>
    <row r="1899" spans="2:4" hidden="1" x14ac:dyDescent="0.25">
      <c r="B1899">
        <v>40</v>
      </c>
      <c r="C1899">
        <v>0.5</v>
      </c>
      <c r="D1899">
        <v>0.20666699999999999</v>
      </c>
    </row>
    <row r="1900" spans="2:4" hidden="1" x14ac:dyDescent="0.25">
      <c r="B1900">
        <v>40</v>
      </c>
      <c r="C1900">
        <v>0.6</v>
      </c>
      <c r="D1900">
        <v>0.29333300000000001</v>
      </c>
    </row>
    <row r="1901" spans="2:4" hidden="1" x14ac:dyDescent="0.25">
      <c r="B1901">
        <v>40</v>
      </c>
      <c r="C1901">
        <v>0.6</v>
      </c>
      <c r="D1901">
        <v>0.26666699999999999</v>
      </c>
    </row>
    <row r="1902" spans="2:4" hidden="1" x14ac:dyDescent="0.25">
      <c r="B1902">
        <v>40</v>
      </c>
      <c r="C1902">
        <v>0.6</v>
      </c>
      <c r="D1902">
        <v>0.22666700000000001</v>
      </c>
    </row>
    <row r="1903" spans="2:4" hidden="1" x14ac:dyDescent="0.25">
      <c r="B1903">
        <v>40</v>
      </c>
      <c r="C1903">
        <v>0.6</v>
      </c>
      <c r="D1903">
        <v>0.27333299999999999</v>
      </c>
    </row>
    <row r="1904" spans="2:4" hidden="1" x14ac:dyDescent="0.25">
      <c r="B1904">
        <v>40</v>
      </c>
      <c r="C1904">
        <v>0.7</v>
      </c>
      <c r="D1904">
        <v>0.28000000000000003</v>
      </c>
    </row>
    <row r="1905" spans="2:4" hidden="1" x14ac:dyDescent="0.25">
      <c r="B1905">
        <v>40</v>
      </c>
      <c r="C1905">
        <v>0.7</v>
      </c>
      <c r="D1905">
        <v>0.29333300000000001</v>
      </c>
    </row>
    <row r="1906" spans="2:4" hidden="1" x14ac:dyDescent="0.25">
      <c r="B1906">
        <v>40</v>
      </c>
      <c r="C1906">
        <v>0.7</v>
      </c>
      <c r="D1906">
        <v>0.31333299999999997</v>
      </c>
    </row>
    <row r="1907" spans="2:4" hidden="1" x14ac:dyDescent="0.25">
      <c r="B1907">
        <v>40</v>
      </c>
      <c r="C1907">
        <v>0.7</v>
      </c>
      <c r="D1907">
        <v>0.36</v>
      </c>
    </row>
    <row r="1908" spans="2:4" hidden="1" x14ac:dyDescent="0.25">
      <c r="B1908">
        <v>40</v>
      </c>
      <c r="C1908">
        <v>0.8</v>
      </c>
      <c r="D1908">
        <v>0.28666700000000001</v>
      </c>
    </row>
    <row r="1909" spans="2:4" hidden="1" x14ac:dyDescent="0.25">
      <c r="B1909">
        <v>40</v>
      </c>
      <c r="C1909">
        <v>0.8</v>
      </c>
      <c r="D1909">
        <v>0.33333299999999999</v>
      </c>
    </row>
    <row r="1910" spans="2:4" hidden="1" x14ac:dyDescent="0.25">
      <c r="B1910">
        <v>40</v>
      </c>
      <c r="C1910">
        <v>0.8</v>
      </c>
      <c r="D1910">
        <v>0.28666700000000001</v>
      </c>
    </row>
    <row r="1911" spans="2:4" hidden="1" x14ac:dyDescent="0.25">
      <c r="B1911">
        <v>40</v>
      </c>
      <c r="C1911">
        <v>0.9</v>
      </c>
      <c r="D1911">
        <v>0.31333299999999997</v>
      </c>
    </row>
    <row r="1912" spans="2:4" hidden="1" x14ac:dyDescent="0.25">
      <c r="B1912">
        <v>40</v>
      </c>
      <c r="C1912">
        <v>0.9</v>
      </c>
      <c r="D1912">
        <v>0.25333299999999997</v>
      </c>
    </row>
    <row r="1913" spans="2:4" hidden="1" x14ac:dyDescent="0.25">
      <c r="B1913">
        <v>40</v>
      </c>
      <c r="C1913">
        <v>0.9</v>
      </c>
      <c r="D1913">
        <v>0.27333299999999999</v>
      </c>
    </row>
    <row r="1914" spans="2:4" hidden="1" x14ac:dyDescent="0.25">
      <c r="B1914">
        <v>40</v>
      </c>
      <c r="C1914">
        <v>0.95</v>
      </c>
      <c r="D1914">
        <v>0.17333299999999999</v>
      </c>
    </row>
    <row r="1915" spans="2:4" hidden="1" x14ac:dyDescent="0.25">
      <c r="B1915">
        <v>40</v>
      </c>
      <c r="C1915">
        <v>0.95</v>
      </c>
      <c r="D1915">
        <v>0.22666700000000001</v>
      </c>
    </row>
    <row r="1916" spans="2:4" hidden="1" x14ac:dyDescent="0.25">
      <c r="B1916">
        <v>40</v>
      </c>
      <c r="C1916">
        <v>0.95</v>
      </c>
      <c r="D1916">
        <v>0.22666700000000001</v>
      </c>
    </row>
    <row r="1917" spans="2:4" hidden="1" x14ac:dyDescent="0.25">
      <c r="B1917">
        <v>41</v>
      </c>
      <c r="C1917">
        <v>0.01</v>
      </c>
      <c r="D1917">
        <v>0.38</v>
      </c>
    </row>
    <row r="1918" spans="2:4" hidden="1" x14ac:dyDescent="0.25">
      <c r="B1918">
        <v>41</v>
      </c>
      <c r="C1918">
        <v>0.01</v>
      </c>
      <c r="D1918">
        <v>0.37333300000000003</v>
      </c>
    </row>
    <row r="1919" spans="2:4" hidden="1" x14ac:dyDescent="0.25">
      <c r="B1919">
        <v>41</v>
      </c>
      <c r="C1919">
        <v>0.01</v>
      </c>
      <c r="D1919">
        <v>0.406667</v>
      </c>
    </row>
    <row r="1920" spans="2:4" hidden="1" x14ac:dyDescent="0.25">
      <c r="B1920">
        <v>41</v>
      </c>
      <c r="C1920">
        <v>0.01</v>
      </c>
      <c r="D1920">
        <v>0.36666700000000002</v>
      </c>
    </row>
    <row r="1921" spans="2:5" hidden="1" x14ac:dyDescent="0.25">
      <c r="B1921">
        <v>41</v>
      </c>
      <c r="C1921">
        <v>2.5000000000000001E-2</v>
      </c>
      <c r="D1921">
        <v>0.16</v>
      </c>
    </row>
    <row r="1922" spans="2:5" hidden="1" x14ac:dyDescent="0.25">
      <c r="B1922">
        <v>41</v>
      </c>
      <c r="C1922">
        <v>2.5000000000000001E-2</v>
      </c>
      <c r="D1922">
        <v>0.16</v>
      </c>
    </row>
    <row r="1923" spans="2:5" hidden="1" x14ac:dyDescent="0.25">
      <c r="B1923">
        <v>41</v>
      </c>
      <c r="C1923">
        <v>2.5000000000000001E-2</v>
      </c>
      <c r="D1923">
        <v>0.16</v>
      </c>
      <c r="E1923">
        <f>AVERAGE(D1921:D1923)</f>
        <v>0.16</v>
      </c>
    </row>
    <row r="1924" spans="2:5" hidden="1" x14ac:dyDescent="0.25">
      <c r="B1924">
        <v>41</v>
      </c>
      <c r="C1924">
        <v>0.05</v>
      </c>
      <c r="D1924">
        <v>0.08</v>
      </c>
    </row>
    <row r="1925" spans="2:5" hidden="1" x14ac:dyDescent="0.25">
      <c r="B1925">
        <v>41</v>
      </c>
      <c r="C1925">
        <v>0.05</v>
      </c>
      <c r="D1925">
        <v>0.08</v>
      </c>
    </row>
    <row r="1926" spans="2:5" hidden="1" x14ac:dyDescent="0.25">
      <c r="B1926">
        <v>41</v>
      </c>
      <c r="C1926">
        <v>0.05</v>
      </c>
      <c r="D1926">
        <v>0.08</v>
      </c>
      <c r="E1926">
        <f>AVERAGE(D1924:D1926)</f>
        <v>0.08</v>
      </c>
    </row>
    <row r="1927" spans="2:5" hidden="1" x14ac:dyDescent="0.25">
      <c r="B1927">
        <v>41</v>
      </c>
      <c r="C1927">
        <v>0.1</v>
      </c>
      <c r="D1927">
        <v>0.04</v>
      </c>
    </row>
    <row r="1928" spans="2:5" hidden="1" x14ac:dyDescent="0.25">
      <c r="B1928">
        <v>41</v>
      </c>
      <c r="C1928">
        <v>0.1</v>
      </c>
      <c r="D1928">
        <v>0.04</v>
      </c>
    </row>
    <row r="1929" spans="2:5" hidden="1" x14ac:dyDescent="0.25">
      <c r="B1929">
        <v>41</v>
      </c>
      <c r="C1929">
        <v>0.1</v>
      </c>
      <c r="D1929">
        <v>0.04</v>
      </c>
    </row>
    <row r="1930" spans="2:5" hidden="1" x14ac:dyDescent="0.25">
      <c r="B1930">
        <v>41</v>
      </c>
      <c r="C1930">
        <v>0.1</v>
      </c>
      <c r="D1930">
        <v>0.04</v>
      </c>
      <c r="E1930">
        <f>AVERAGE(D1927:D1930)</f>
        <v>0.04</v>
      </c>
    </row>
    <row r="1931" spans="2:5" hidden="1" x14ac:dyDescent="0.25">
      <c r="B1931">
        <v>41</v>
      </c>
      <c r="C1931">
        <v>0.2</v>
      </c>
      <c r="D1931">
        <v>3.3333300000000003E-2</v>
      </c>
    </row>
    <row r="1932" spans="2:5" hidden="1" x14ac:dyDescent="0.25">
      <c r="B1932">
        <v>41</v>
      </c>
      <c r="C1932">
        <v>0.2</v>
      </c>
      <c r="D1932">
        <v>0.02</v>
      </c>
    </row>
    <row r="1933" spans="2:5" hidden="1" x14ac:dyDescent="0.25">
      <c r="B1933">
        <v>41</v>
      </c>
      <c r="C1933">
        <v>0.2</v>
      </c>
      <c r="D1933">
        <v>4.6666699999999998E-2</v>
      </c>
    </row>
    <row r="1934" spans="2:5" hidden="1" x14ac:dyDescent="0.25">
      <c r="B1934">
        <v>41</v>
      </c>
      <c r="C1934">
        <v>0.2</v>
      </c>
      <c r="D1934">
        <v>6.6666699999999995E-2</v>
      </c>
      <c r="E1934">
        <f>AVERAGE(D1931:D1934)</f>
        <v>4.1666675E-2</v>
      </c>
    </row>
    <row r="1935" spans="2:5" hidden="1" x14ac:dyDescent="0.25">
      <c r="B1935">
        <v>41</v>
      </c>
      <c r="C1935">
        <v>0.3</v>
      </c>
      <c r="D1935">
        <v>0.14666699999999999</v>
      </c>
    </row>
    <row r="1936" spans="2:5" hidden="1" x14ac:dyDescent="0.25">
      <c r="B1936">
        <v>41</v>
      </c>
      <c r="C1936">
        <v>0.3</v>
      </c>
      <c r="D1936">
        <v>0.16666700000000001</v>
      </c>
    </row>
    <row r="1937" spans="2:5" hidden="1" x14ac:dyDescent="0.25">
      <c r="B1937">
        <v>41</v>
      </c>
      <c r="C1937">
        <v>0.3</v>
      </c>
      <c r="D1937">
        <v>0.1</v>
      </c>
    </row>
    <row r="1938" spans="2:5" hidden="1" x14ac:dyDescent="0.25">
      <c r="B1938">
        <v>41</v>
      </c>
      <c r="C1938">
        <v>0.3</v>
      </c>
      <c r="D1938">
        <v>0.1</v>
      </c>
      <c r="E1938">
        <f>AVERAGE(D1935:D1938)</f>
        <v>0.12833349999999999</v>
      </c>
    </row>
    <row r="1939" spans="2:5" hidden="1" x14ac:dyDescent="0.25">
      <c r="B1939">
        <v>41</v>
      </c>
      <c r="C1939">
        <v>0.4</v>
      </c>
      <c r="D1939">
        <v>0.18</v>
      </c>
    </row>
    <row r="1940" spans="2:5" hidden="1" x14ac:dyDescent="0.25">
      <c r="B1940">
        <v>41</v>
      </c>
      <c r="C1940">
        <v>0.4</v>
      </c>
      <c r="D1940">
        <v>0.16</v>
      </c>
    </row>
    <row r="1941" spans="2:5" hidden="1" x14ac:dyDescent="0.25">
      <c r="B1941">
        <v>41</v>
      </c>
      <c r="C1941">
        <v>0.4</v>
      </c>
      <c r="D1941">
        <v>0.193333</v>
      </c>
    </row>
    <row r="1942" spans="2:5" hidden="1" x14ac:dyDescent="0.25">
      <c r="B1942">
        <v>41</v>
      </c>
      <c r="C1942">
        <v>0.4</v>
      </c>
      <c r="D1942">
        <v>0.22</v>
      </c>
      <c r="E1942">
        <f>AVERAGE(D1939:D1942)</f>
        <v>0.18833324999999998</v>
      </c>
    </row>
    <row r="1943" spans="2:5" hidden="1" x14ac:dyDescent="0.25">
      <c r="B1943">
        <v>41</v>
      </c>
      <c r="C1943">
        <v>0.5</v>
      </c>
      <c r="D1943">
        <v>0.186667</v>
      </c>
    </row>
    <row r="1944" spans="2:5" hidden="1" x14ac:dyDescent="0.25">
      <c r="B1944">
        <v>41</v>
      </c>
      <c r="C1944">
        <v>0.5</v>
      </c>
      <c r="D1944">
        <v>0.23333300000000001</v>
      </c>
    </row>
    <row r="1945" spans="2:5" hidden="1" x14ac:dyDescent="0.25">
      <c r="B1945">
        <v>41</v>
      </c>
      <c r="C1945">
        <v>0.5</v>
      </c>
      <c r="D1945">
        <v>0.26666699999999999</v>
      </c>
    </row>
    <row r="1946" spans="2:5" hidden="1" x14ac:dyDescent="0.25">
      <c r="B1946">
        <v>41</v>
      </c>
      <c r="C1946">
        <v>0.5</v>
      </c>
      <c r="D1946">
        <v>0.22</v>
      </c>
    </row>
    <row r="1947" spans="2:5" hidden="1" x14ac:dyDescent="0.25">
      <c r="B1947">
        <v>41</v>
      </c>
      <c r="C1947">
        <v>0.6</v>
      </c>
      <c r="D1947">
        <v>0.24</v>
      </c>
    </row>
    <row r="1948" spans="2:5" hidden="1" x14ac:dyDescent="0.25">
      <c r="B1948">
        <v>41</v>
      </c>
      <c r="C1948">
        <v>0.6</v>
      </c>
      <c r="D1948">
        <v>0.26</v>
      </c>
    </row>
    <row r="1949" spans="2:5" hidden="1" x14ac:dyDescent="0.25">
      <c r="B1949">
        <v>41</v>
      </c>
      <c r="C1949">
        <v>0.6</v>
      </c>
      <c r="D1949">
        <v>0.23333300000000001</v>
      </c>
    </row>
    <row r="1950" spans="2:5" hidden="1" x14ac:dyDescent="0.25">
      <c r="B1950">
        <v>41</v>
      </c>
      <c r="C1950">
        <v>0.6</v>
      </c>
      <c r="D1950">
        <v>0.26666699999999999</v>
      </c>
    </row>
    <row r="1951" spans="2:5" hidden="1" x14ac:dyDescent="0.25">
      <c r="B1951">
        <v>41</v>
      </c>
      <c r="C1951">
        <v>0.7</v>
      </c>
      <c r="D1951">
        <v>0.27333299999999999</v>
      </c>
    </row>
    <row r="1952" spans="2:5" hidden="1" x14ac:dyDescent="0.25">
      <c r="B1952">
        <v>41</v>
      </c>
      <c r="C1952">
        <v>0.7</v>
      </c>
      <c r="D1952">
        <v>0.26666699999999999</v>
      </c>
    </row>
    <row r="1953" spans="2:5" hidden="1" x14ac:dyDescent="0.25">
      <c r="B1953">
        <v>41</v>
      </c>
      <c r="C1953">
        <v>0.7</v>
      </c>
      <c r="D1953">
        <v>0.28000000000000003</v>
      </c>
    </row>
    <row r="1954" spans="2:5" hidden="1" x14ac:dyDescent="0.25">
      <c r="B1954">
        <v>41</v>
      </c>
      <c r="C1954">
        <v>0.7</v>
      </c>
      <c r="D1954">
        <v>0.3</v>
      </c>
    </row>
    <row r="1955" spans="2:5" hidden="1" x14ac:dyDescent="0.25">
      <c r="B1955">
        <v>41</v>
      </c>
      <c r="C1955">
        <v>0.8</v>
      </c>
      <c r="D1955">
        <v>0.28666700000000001</v>
      </c>
    </row>
    <row r="1956" spans="2:5" hidden="1" x14ac:dyDescent="0.25">
      <c r="B1956">
        <v>41</v>
      </c>
      <c r="C1956">
        <v>0.8</v>
      </c>
      <c r="D1956">
        <v>0.26666699999999999</v>
      </c>
    </row>
    <row r="1957" spans="2:5" hidden="1" x14ac:dyDescent="0.25">
      <c r="B1957">
        <v>41</v>
      </c>
      <c r="C1957">
        <v>0.8</v>
      </c>
      <c r="D1957">
        <v>0.34</v>
      </c>
      <c r="E1957">
        <f>AVERAGE(D1955:D1957)</f>
        <v>0.29777800000000004</v>
      </c>
    </row>
    <row r="1958" spans="2:5" hidden="1" x14ac:dyDescent="0.25">
      <c r="B1958">
        <v>41</v>
      </c>
      <c r="C1958">
        <v>0.9</v>
      </c>
      <c r="D1958">
        <v>0.26</v>
      </c>
    </row>
    <row r="1959" spans="2:5" hidden="1" x14ac:dyDescent="0.25">
      <c r="B1959">
        <v>41</v>
      </c>
      <c r="C1959">
        <v>0.9</v>
      </c>
      <c r="D1959">
        <v>0.26</v>
      </c>
    </row>
    <row r="1960" spans="2:5" hidden="1" x14ac:dyDescent="0.25">
      <c r="B1960">
        <v>41</v>
      </c>
      <c r="C1960">
        <v>0.9</v>
      </c>
      <c r="D1960">
        <v>0.24</v>
      </c>
    </row>
    <row r="1961" spans="2:5" hidden="1" x14ac:dyDescent="0.25">
      <c r="B1961">
        <v>41</v>
      </c>
      <c r="C1961">
        <v>0.95</v>
      </c>
      <c r="D1961">
        <v>0.193333</v>
      </c>
    </row>
    <row r="1962" spans="2:5" hidden="1" x14ac:dyDescent="0.25">
      <c r="B1962">
        <v>41</v>
      </c>
      <c r="C1962">
        <v>0.95</v>
      </c>
      <c r="D1962">
        <v>0.22666700000000001</v>
      </c>
    </row>
    <row r="1963" spans="2:5" hidden="1" x14ac:dyDescent="0.25">
      <c r="B1963">
        <v>41</v>
      </c>
      <c r="C1963">
        <v>0.95</v>
      </c>
      <c r="D1963">
        <v>0.25333299999999997</v>
      </c>
    </row>
    <row r="1964" spans="2:5" hidden="1" x14ac:dyDescent="0.25">
      <c r="B1964">
        <v>42</v>
      </c>
      <c r="C1964">
        <v>0.01</v>
      </c>
      <c r="D1964">
        <v>0.4</v>
      </c>
    </row>
    <row r="1965" spans="2:5" hidden="1" x14ac:dyDescent="0.25">
      <c r="B1965">
        <v>42</v>
      </c>
      <c r="C1965">
        <v>0.01</v>
      </c>
      <c r="D1965">
        <v>0.36666700000000002</v>
      </c>
    </row>
    <row r="1966" spans="2:5" hidden="1" x14ac:dyDescent="0.25">
      <c r="B1966">
        <v>42</v>
      </c>
      <c r="C1966">
        <v>0.01</v>
      </c>
      <c r="D1966">
        <v>0.36666700000000002</v>
      </c>
    </row>
    <row r="1967" spans="2:5" hidden="1" x14ac:dyDescent="0.25">
      <c r="B1967">
        <v>42</v>
      </c>
      <c r="C1967">
        <v>0.01</v>
      </c>
      <c r="D1967">
        <v>0.39333299999999999</v>
      </c>
    </row>
    <row r="1968" spans="2:5" hidden="1" x14ac:dyDescent="0.25">
      <c r="B1968">
        <v>42</v>
      </c>
      <c r="C1968">
        <v>2.5000000000000001E-2</v>
      </c>
      <c r="D1968">
        <v>0.16</v>
      </c>
    </row>
    <row r="1969" spans="2:5" hidden="1" x14ac:dyDescent="0.25">
      <c r="B1969">
        <v>42</v>
      </c>
      <c r="C1969">
        <v>2.5000000000000001E-2</v>
      </c>
      <c r="D1969">
        <v>0.16</v>
      </c>
    </row>
    <row r="1970" spans="2:5" hidden="1" x14ac:dyDescent="0.25">
      <c r="B1970">
        <v>42</v>
      </c>
      <c r="C1970">
        <v>2.5000000000000001E-2</v>
      </c>
      <c r="D1970">
        <v>0.16</v>
      </c>
      <c r="E1970">
        <f>AVERAGE(D1968:D1970)</f>
        <v>0.16</v>
      </c>
    </row>
    <row r="1971" spans="2:5" hidden="1" x14ac:dyDescent="0.25">
      <c r="B1971">
        <v>42</v>
      </c>
      <c r="C1971">
        <v>0.05</v>
      </c>
      <c r="D1971">
        <v>0.08</v>
      </c>
    </row>
    <row r="1972" spans="2:5" hidden="1" x14ac:dyDescent="0.25">
      <c r="B1972">
        <v>42</v>
      </c>
      <c r="C1972">
        <v>0.05</v>
      </c>
      <c r="D1972">
        <v>0.08</v>
      </c>
    </row>
    <row r="1973" spans="2:5" hidden="1" x14ac:dyDescent="0.25">
      <c r="B1973">
        <v>42</v>
      </c>
      <c r="C1973">
        <v>0.05</v>
      </c>
      <c r="D1973">
        <v>0.08</v>
      </c>
      <c r="E1973">
        <f>AVERAGE(D1971:D1973)</f>
        <v>0.08</v>
      </c>
    </row>
    <row r="1974" spans="2:5" hidden="1" x14ac:dyDescent="0.25">
      <c r="B1974">
        <v>42</v>
      </c>
      <c r="C1974">
        <v>0.1</v>
      </c>
      <c r="D1974">
        <v>0.04</v>
      </c>
    </row>
    <row r="1975" spans="2:5" hidden="1" x14ac:dyDescent="0.25">
      <c r="B1975">
        <v>42</v>
      </c>
      <c r="C1975">
        <v>0.1</v>
      </c>
      <c r="D1975">
        <v>0.04</v>
      </c>
    </row>
    <row r="1976" spans="2:5" hidden="1" x14ac:dyDescent="0.25">
      <c r="B1976">
        <v>42</v>
      </c>
      <c r="C1976">
        <v>0.1</v>
      </c>
      <c r="D1976">
        <v>0.04</v>
      </c>
    </row>
    <row r="1977" spans="2:5" hidden="1" x14ac:dyDescent="0.25">
      <c r="B1977">
        <v>42</v>
      </c>
      <c r="C1977">
        <v>0.1</v>
      </c>
      <c r="D1977">
        <v>0.04</v>
      </c>
      <c r="E1977">
        <f>AVERAGE(D1974:D1977)</f>
        <v>0.04</v>
      </c>
    </row>
    <row r="1978" spans="2:5" hidden="1" x14ac:dyDescent="0.25">
      <c r="B1978">
        <v>42</v>
      </c>
      <c r="C1978">
        <v>0.2</v>
      </c>
      <c r="D1978">
        <v>0.02</v>
      </c>
    </row>
    <row r="1979" spans="2:5" hidden="1" x14ac:dyDescent="0.25">
      <c r="B1979">
        <v>42</v>
      </c>
      <c r="C1979">
        <v>0.2</v>
      </c>
      <c r="D1979">
        <v>0.04</v>
      </c>
    </row>
    <row r="1980" spans="2:5" hidden="1" x14ac:dyDescent="0.25">
      <c r="B1980">
        <v>42</v>
      </c>
      <c r="C1980">
        <v>0.2</v>
      </c>
      <c r="D1980">
        <v>0.04</v>
      </c>
    </row>
    <row r="1981" spans="2:5" hidden="1" x14ac:dyDescent="0.25">
      <c r="B1981">
        <v>42</v>
      </c>
      <c r="C1981">
        <v>0.2</v>
      </c>
      <c r="D1981">
        <v>0.04</v>
      </c>
      <c r="E1981">
        <f>AVERAGE(D1978:D1981)</f>
        <v>3.5000000000000003E-2</v>
      </c>
    </row>
    <row r="1982" spans="2:5" hidden="1" x14ac:dyDescent="0.25">
      <c r="B1982">
        <v>42</v>
      </c>
      <c r="C1982">
        <v>0.3</v>
      </c>
      <c r="D1982">
        <v>0.08</v>
      </c>
    </row>
    <row r="1983" spans="2:5" hidden="1" x14ac:dyDescent="0.25">
      <c r="B1983">
        <v>42</v>
      </c>
      <c r="C1983">
        <v>0.3</v>
      </c>
      <c r="D1983">
        <v>9.3333299999999994E-2</v>
      </c>
    </row>
    <row r="1984" spans="2:5" hidden="1" x14ac:dyDescent="0.25">
      <c r="B1984">
        <v>42</v>
      </c>
      <c r="C1984">
        <v>0.3</v>
      </c>
      <c r="D1984">
        <v>9.3333299999999994E-2</v>
      </c>
    </row>
    <row r="1985" spans="2:5" hidden="1" x14ac:dyDescent="0.25">
      <c r="B1985">
        <v>42</v>
      </c>
      <c r="C1985">
        <v>0.3</v>
      </c>
      <c r="D1985">
        <v>0.113333</v>
      </c>
      <c r="E1985">
        <f>AVERAGE(D1982:D1985)</f>
        <v>9.4999899999999998E-2</v>
      </c>
    </row>
    <row r="1986" spans="2:5" hidden="1" x14ac:dyDescent="0.25">
      <c r="B1986">
        <v>42</v>
      </c>
      <c r="C1986">
        <v>0.4</v>
      </c>
      <c r="D1986">
        <v>0.17333299999999999</v>
      </c>
    </row>
    <row r="1987" spans="2:5" hidden="1" x14ac:dyDescent="0.25">
      <c r="B1987">
        <v>42</v>
      </c>
      <c r="C1987">
        <v>0.4</v>
      </c>
      <c r="D1987">
        <v>0.17333299999999999</v>
      </c>
    </row>
    <row r="1988" spans="2:5" hidden="1" x14ac:dyDescent="0.25">
      <c r="B1988">
        <v>42</v>
      </c>
      <c r="C1988">
        <v>0.4</v>
      </c>
      <c r="D1988">
        <v>0.14666699999999999</v>
      </c>
    </row>
    <row r="1989" spans="2:5" hidden="1" x14ac:dyDescent="0.25">
      <c r="B1989">
        <v>42</v>
      </c>
      <c r="C1989">
        <v>0.4</v>
      </c>
      <c r="D1989">
        <v>0.22</v>
      </c>
      <c r="E1989">
        <f>AVERAGE(D1986:D1989)</f>
        <v>0.17833325</v>
      </c>
    </row>
    <row r="1990" spans="2:5" hidden="1" x14ac:dyDescent="0.25">
      <c r="B1990">
        <v>42</v>
      </c>
      <c r="C1990">
        <v>0.5</v>
      </c>
      <c r="D1990">
        <v>0.26</v>
      </c>
    </row>
    <row r="1991" spans="2:5" hidden="1" x14ac:dyDescent="0.25">
      <c r="B1991">
        <v>42</v>
      </c>
      <c r="C1991">
        <v>0.5</v>
      </c>
      <c r="D1991">
        <v>0.27333299999999999</v>
      </c>
    </row>
    <row r="1992" spans="2:5" hidden="1" x14ac:dyDescent="0.25">
      <c r="B1992">
        <v>42</v>
      </c>
      <c r="C1992">
        <v>0.5</v>
      </c>
      <c r="D1992">
        <v>0.26666699999999999</v>
      </c>
    </row>
    <row r="1993" spans="2:5" hidden="1" x14ac:dyDescent="0.25">
      <c r="B1993">
        <v>42</v>
      </c>
      <c r="C1993">
        <v>0.5</v>
      </c>
      <c r="D1993">
        <v>0.24</v>
      </c>
    </row>
    <row r="1994" spans="2:5" hidden="1" x14ac:dyDescent="0.25">
      <c r="B1994">
        <v>42</v>
      </c>
      <c r="C1994">
        <v>0.6</v>
      </c>
      <c r="D1994">
        <v>0.3</v>
      </c>
    </row>
    <row r="1995" spans="2:5" hidden="1" x14ac:dyDescent="0.25">
      <c r="B1995">
        <v>42</v>
      </c>
      <c r="C1995">
        <v>0.6</v>
      </c>
      <c r="D1995">
        <v>0.28666700000000001</v>
      </c>
    </row>
    <row r="1996" spans="2:5" hidden="1" x14ac:dyDescent="0.25">
      <c r="B1996">
        <v>42</v>
      </c>
      <c r="C1996">
        <v>0.6</v>
      </c>
      <c r="D1996">
        <v>0.28000000000000003</v>
      </c>
    </row>
    <row r="1997" spans="2:5" hidden="1" x14ac:dyDescent="0.25">
      <c r="B1997">
        <v>42</v>
      </c>
      <c r="C1997">
        <v>0.6</v>
      </c>
      <c r="D1997">
        <v>0.26</v>
      </c>
    </row>
    <row r="1998" spans="2:5" hidden="1" x14ac:dyDescent="0.25">
      <c r="B1998">
        <v>42</v>
      </c>
      <c r="C1998">
        <v>0.7</v>
      </c>
      <c r="D1998">
        <v>0.27333299999999999</v>
      </c>
    </row>
    <row r="1999" spans="2:5" hidden="1" x14ac:dyDescent="0.25">
      <c r="B1999">
        <v>42</v>
      </c>
      <c r="C1999">
        <v>0.7</v>
      </c>
      <c r="D1999">
        <v>0.346667</v>
      </c>
    </row>
    <row r="2000" spans="2:5" hidden="1" x14ac:dyDescent="0.25">
      <c r="B2000">
        <v>42</v>
      </c>
      <c r="C2000">
        <v>0.7</v>
      </c>
      <c r="D2000">
        <v>0.29333300000000001</v>
      </c>
    </row>
    <row r="2001" spans="2:5" hidden="1" x14ac:dyDescent="0.25">
      <c r="B2001">
        <v>42</v>
      </c>
      <c r="C2001">
        <v>0.7</v>
      </c>
      <c r="D2001">
        <v>0.24</v>
      </c>
    </row>
    <row r="2002" spans="2:5" hidden="1" x14ac:dyDescent="0.25">
      <c r="B2002">
        <v>42</v>
      </c>
      <c r="C2002">
        <v>0.8</v>
      </c>
      <c r="D2002">
        <v>0.31333299999999997</v>
      </c>
    </row>
    <row r="2003" spans="2:5" hidden="1" x14ac:dyDescent="0.25">
      <c r="B2003">
        <v>42</v>
      </c>
      <c r="C2003">
        <v>0.8</v>
      </c>
      <c r="D2003">
        <v>0.29333300000000001</v>
      </c>
    </row>
    <row r="2004" spans="2:5" hidden="1" x14ac:dyDescent="0.25">
      <c r="B2004">
        <v>42</v>
      </c>
      <c r="C2004">
        <v>0.8</v>
      </c>
      <c r="D2004">
        <v>0.32</v>
      </c>
      <c r="E2004">
        <f>AVERAGE(D2002:D2004)</f>
        <v>0.30888866666666664</v>
      </c>
    </row>
    <row r="2005" spans="2:5" hidden="1" x14ac:dyDescent="0.25">
      <c r="B2005">
        <v>42</v>
      </c>
      <c r="C2005">
        <v>0.9</v>
      </c>
      <c r="D2005">
        <v>0.22666700000000001</v>
      </c>
    </row>
    <row r="2006" spans="2:5" hidden="1" x14ac:dyDescent="0.25">
      <c r="B2006">
        <v>42</v>
      </c>
      <c r="C2006">
        <v>0.9</v>
      </c>
      <c r="D2006">
        <v>0.28000000000000003</v>
      </c>
    </row>
    <row r="2007" spans="2:5" hidden="1" x14ac:dyDescent="0.25">
      <c r="B2007">
        <v>42</v>
      </c>
      <c r="C2007">
        <v>0.9</v>
      </c>
      <c r="D2007">
        <v>0.25333299999999997</v>
      </c>
    </row>
    <row r="2008" spans="2:5" hidden="1" x14ac:dyDescent="0.25">
      <c r="B2008">
        <v>42</v>
      </c>
      <c r="C2008">
        <v>0.95</v>
      </c>
      <c r="D2008">
        <v>0.22666700000000001</v>
      </c>
    </row>
    <row r="2009" spans="2:5" hidden="1" x14ac:dyDescent="0.25">
      <c r="B2009">
        <v>42</v>
      </c>
      <c r="C2009">
        <v>0.95</v>
      </c>
      <c r="D2009">
        <v>0.23333300000000001</v>
      </c>
    </row>
    <row r="2010" spans="2:5" hidden="1" x14ac:dyDescent="0.25">
      <c r="B2010">
        <v>42</v>
      </c>
      <c r="C2010">
        <v>0.95</v>
      </c>
      <c r="D2010">
        <v>0.22666700000000001</v>
      </c>
    </row>
    <row r="2011" spans="2:5" hidden="1" x14ac:dyDescent="0.25">
      <c r="B2011">
        <v>43</v>
      </c>
      <c r="C2011">
        <v>0.01</v>
      </c>
      <c r="D2011">
        <v>0.38</v>
      </c>
    </row>
    <row r="2012" spans="2:5" hidden="1" x14ac:dyDescent="0.25">
      <c r="B2012">
        <v>43</v>
      </c>
      <c r="C2012">
        <v>0.01</v>
      </c>
      <c r="D2012">
        <v>0.38</v>
      </c>
    </row>
    <row r="2013" spans="2:5" hidden="1" x14ac:dyDescent="0.25">
      <c r="B2013">
        <v>43</v>
      </c>
      <c r="C2013">
        <v>0.01</v>
      </c>
      <c r="D2013">
        <v>0.38666699999999998</v>
      </c>
    </row>
    <row r="2014" spans="2:5" hidden="1" x14ac:dyDescent="0.25">
      <c r="B2014">
        <v>43</v>
      </c>
      <c r="C2014">
        <v>0.01</v>
      </c>
      <c r="D2014">
        <v>0.39333299999999999</v>
      </c>
    </row>
    <row r="2015" spans="2:5" hidden="1" x14ac:dyDescent="0.25">
      <c r="B2015">
        <v>43</v>
      </c>
      <c r="C2015">
        <v>2.5000000000000001E-2</v>
      </c>
      <c r="D2015">
        <v>0.16</v>
      </c>
    </row>
    <row r="2016" spans="2:5" hidden="1" x14ac:dyDescent="0.25">
      <c r="B2016">
        <v>43</v>
      </c>
      <c r="C2016">
        <v>2.5000000000000001E-2</v>
      </c>
      <c r="D2016">
        <v>0.16</v>
      </c>
    </row>
    <row r="2017" spans="2:5" hidden="1" x14ac:dyDescent="0.25">
      <c r="B2017">
        <v>43</v>
      </c>
      <c r="C2017">
        <v>2.5000000000000001E-2</v>
      </c>
      <c r="D2017">
        <v>0.16</v>
      </c>
      <c r="E2017">
        <f>AVERAGE(D2015:D2017)</f>
        <v>0.16</v>
      </c>
    </row>
    <row r="2018" spans="2:5" hidden="1" x14ac:dyDescent="0.25">
      <c r="B2018">
        <v>43</v>
      </c>
      <c r="C2018">
        <v>0.05</v>
      </c>
      <c r="D2018">
        <v>0.08</v>
      </c>
    </row>
    <row r="2019" spans="2:5" hidden="1" x14ac:dyDescent="0.25">
      <c r="B2019">
        <v>43</v>
      </c>
      <c r="C2019">
        <v>0.05</v>
      </c>
      <c r="D2019">
        <v>0.08</v>
      </c>
    </row>
    <row r="2020" spans="2:5" hidden="1" x14ac:dyDescent="0.25">
      <c r="B2020">
        <v>43</v>
      </c>
      <c r="C2020">
        <v>0.05</v>
      </c>
      <c r="D2020">
        <v>0.08</v>
      </c>
      <c r="E2020">
        <f>AVERAGE(D2018:D2020)</f>
        <v>0.08</v>
      </c>
    </row>
    <row r="2021" spans="2:5" hidden="1" x14ac:dyDescent="0.25">
      <c r="B2021">
        <v>43</v>
      </c>
      <c r="C2021">
        <v>0.1</v>
      </c>
      <c r="D2021">
        <v>0.04</v>
      </c>
    </row>
    <row r="2022" spans="2:5" hidden="1" x14ac:dyDescent="0.25">
      <c r="B2022">
        <v>43</v>
      </c>
      <c r="C2022">
        <v>0.1</v>
      </c>
      <c r="D2022">
        <v>0.04</v>
      </c>
    </row>
    <row r="2023" spans="2:5" hidden="1" x14ac:dyDescent="0.25">
      <c r="B2023">
        <v>43</v>
      </c>
      <c r="C2023">
        <v>0.1</v>
      </c>
      <c r="D2023">
        <v>0.04</v>
      </c>
    </row>
    <row r="2024" spans="2:5" hidden="1" x14ac:dyDescent="0.25">
      <c r="B2024">
        <v>43</v>
      </c>
      <c r="C2024">
        <v>0.1</v>
      </c>
      <c r="D2024">
        <v>0.04</v>
      </c>
      <c r="E2024">
        <f>AVERAGE(D2021:D2024)</f>
        <v>0.04</v>
      </c>
    </row>
    <row r="2025" spans="2:5" hidden="1" x14ac:dyDescent="0.25">
      <c r="B2025">
        <v>43</v>
      </c>
      <c r="C2025">
        <v>0.2</v>
      </c>
      <c r="D2025">
        <v>1.3333299999999999E-2</v>
      </c>
    </row>
    <row r="2026" spans="2:5" hidden="1" x14ac:dyDescent="0.25">
      <c r="B2026">
        <v>43</v>
      </c>
      <c r="C2026">
        <v>0.2</v>
      </c>
      <c r="D2026">
        <v>0.04</v>
      </c>
    </row>
    <row r="2027" spans="2:5" hidden="1" x14ac:dyDescent="0.25">
      <c r="B2027">
        <v>43</v>
      </c>
      <c r="C2027">
        <v>0.2</v>
      </c>
      <c r="D2027">
        <v>4.6666699999999998E-2</v>
      </c>
    </row>
    <row r="2028" spans="2:5" hidden="1" x14ac:dyDescent="0.25">
      <c r="B2028">
        <v>43</v>
      </c>
      <c r="C2028">
        <v>0.2</v>
      </c>
      <c r="D2028">
        <v>2.6666700000000002E-2</v>
      </c>
      <c r="E2028">
        <f>AVERAGE(D2025:D2028)</f>
        <v>3.1666675000000005E-2</v>
      </c>
    </row>
    <row r="2029" spans="2:5" hidden="1" x14ac:dyDescent="0.25">
      <c r="B2029">
        <v>43</v>
      </c>
      <c r="C2029">
        <v>0.3</v>
      </c>
      <c r="D2029">
        <v>5.33333E-2</v>
      </c>
    </row>
    <row r="2030" spans="2:5" hidden="1" x14ac:dyDescent="0.25">
      <c r="B2030">
        <v>43</v>
      </c>
      <c r="C2030">
        <v>0.3</v>
      </c>
      <c r="D2030">
        <v>2.6666700000000002E-2</v>
      </c>
    </row>
    <row r="2031" spans="2:5" hidden="1" x14ac:dyDescent="0.25">
      <c r="B2031">
        <v>43</v>
      </c>
      <c r="C2031">
        <v>0.3</v>
      </c>
      <c r="D2031">
        <v>0.08</v>
      </c>
    </row>
    <row r="2032" spans="2:5" hidden="1" x14ac:dyDescent="0.25">
      <c r="B2032">
        <v>43</v>
      </c>
      <c r="C2032">
        <v>0.3</v>
      </c>
      <c r="D2032">
        <v>0.153333</v>
      </c>
      <c r="E2032">
        <f>AVERAGE(D2029:D2032)</f>
        <v>7.8333249999999993E-2</v>
      </c>
    </row>
    <row r="2033" spans="2:5" hidden="1" x14ac:dyDescent="0.25">
      <c r="B2033">
        <v>43</v>
      </c>
      <c r="C2033">
        <v>0.4</v>
      </c>
      <c r="D2033">
        <v>0.153333</v>
      </c>
    </row>
    <row r="2034" spans="2:5" hidden="1" x14ac:dyDescent="0.25">
      <c r="B2034">
        <v>43</v>
      </c>
      <c r="C2034">
        <v>0.4</v>
      </c>
      <c r="D2034">
        <v>0.20666699999999999</v>
      </c>
    </row>
    <row r="2035" spans="2:5" hidden="1" x14ac:dyDescent="0.25">
      <c r="B2035">
        <v>43</v>
      </c>
      <c r="C2035">
        <v>0.4</v>
      </c>
      <c r="D2035">
        <v>0.186667</v>
      </c>
    </row>
    <row r="2036" spans="2:5" hidden="1" x14ac:dyDescent="0.25">
      <c r="B2036">
        <v>43</v>
      </c>
      <c r="C2036">
        <v>0.4</v>
      </c>
      <c r="D2036">
        <v>0.186667</v>
      </c>
      <c r="E2036">
        <f>AVERAGE(D2033:D2036)</f>
        <v>0.18333350000000001</v>
      </c>
    </row>
    <row r="2037" spans="2:5" hidden="1" x14ac:dyDescent="0.25">
      <c r="B2037">
        <v>43</v>
      </c>
      <c r="C2037">
        <v>0.5</v>
      </c>
      <c r="D2037">
        <v>0.22</v>
      </c>
    </row>
    <row r="2038" spans="2:5" hidden="1" x14ac:dyDescent="0.25">
      <c r="B2038">
        <v>43</v>
      </c>
      <c r="C2038">
        <v>0.5</v>
      </c>
      <c r="D2038">
        <v>0.28666700000000001</v>
      </c>
    </row>
    <row r="2039" spans="2:5" hidden="1" x14ac:dyDescent="0.25">
      <c r="B2039">
        <v>43</v>
      </c>
      <c r="C2039">
        <v>0.5</v>
      </c>
      <c r="D2039">
        <v>0.21333299999999999</v>
      </c>
    </row>
    <row r="2040" spans="2:5" hidden="1" x14ac:dyDescent="0.25">
      <c r="B2040">
        <v>43</v>
      </c>
      <c r="C2040">
        <v>0.5</v>
      </c>
      <c r="D2040">
        <v>0.193333</v>
      </c>
    </row>
    <row r="2041" spans="2:5" hidden="1" x14ac:dyDescent="0.25">
      <c r="B2041">
        <v>43</v>
      </c>
      <c r="C2041">
        <v>0.6</v>
      </c>
      <c r="D2041">
        <v>0.21333299999999999</v>
      </c>
    </row>
    <row r="2042" spans="2:5" hidden="1" x14ac:dyDescent="0.25">
      <c r="B2042">
        <v>43</v>
      </c>
      <c r="C2042">
        <v>0.6</v>
      </c>
      <c r="D2042">
        <v>0.26666699999999999</v>
      </c>
    </row>
    <row r="2043" spans="2:5" hidden="1" x14ac:dyDescent="0.25">
      <c r="B2043">
        <v>43</v>
      </c>
      <c r="C2043">
        <v>0.6</v>
      </c>
      <c r="D2043">
        <v>0.27333299999999999</v>
      </c>
    </row>
    <row r="2044" spans="2:5" hidden="1" x14ac:dyDescent="0.25">
      <c r="B2044">
        <v>43</v>
      </c>
      <c r="C2044">
        <v>0.6</v>
      </c>
      <c r="D2044">
        <v>0.22666700000000001</v>
      </c>
    </row>
    <row r="2045" spans="2:5" hidden="1" x14ac:dyDescent="0.25">
      <c r="B2045">
        <v>43</v>
      </c>
      <c r="C2045">
        <v>0.7</v>
      </c>
      <c r="D2045">
        <v>0.26666699999999999</v>
      </c>
    </row>
    <row r="2046" spans="2:5" hidden="1" x14ac:dyDescent="0.25">
      <c r="B2046">
        <v>43</v>
      </c>
      <c r="C2046">
        <v>0.7</v>
      </c>
      <c r="D2046">
        <v>0.30666700000000002</v>
      </c>
    </row>
    <row r="2047" spans="2:5" hidden="1" x14ac:dyDescent="0.25">
      <c r="B2047">
        <v>43</v>
      </c>
      <c r="C2047">
        <v>0.7</v>
      </c>
      <c r="D2047">
        <v>0.32</v>
      </c>
    </row>
    <row r="2048" spans="2:5" hidden="1" x14ac:dyDescent="0.25">
      <c r="B2048">
        <v>43</v>
      </c>
      <c r="C2048">
        <v>0.7</v>
      </c>
      <c r="D2048">
        <v>0.30666700000000002</v>
      </c>
    </row>
    <row r="2049" spans="2:5" hidden="1" x14ac:dyDescent="0.25">
      <c r="B2049">
        <v>43</v>
      </c>
      <c r="C2049">
        <v>0.8</v>
      </c>
      <c r="D2049">
        <v>0.24</v>
      </c>
    </row>
    <row r="2050" spans="2:5" hidden="1" x14ac:dyDescent="0.25">
      <c r="B2050">
        <v>43</v>
      </c>
      <c r="C2050">
        <v>0.8</v>
      </c>
      <c r="D2050">
        <v>0.25333299999999997</v>
      </c>
    </row>
    <row r="2051" spans="2:5" hidden="1" x14ac:dyDescent="0.25">
      <c r="B2051">
        <v>43</v>
      </c>
      <c r="C2051">
        <v>0.8</v>
      </c>
      <c r="D2051">
        <v>0.32</v>
      </c>
      <c r="E2051">
        <f>AVERAGE(D2049:D2051)</f>
        <v>0.27111099999999999</v>
      </c>
    </row>
    <row r="2052" spans="2:5" hidden="1" x14ac:dyDescent="0.25">
      <c r="B2052">
        <v>43</v>
      </c>
      <c r="C2052">
        <v>0.9</v>
      </c>
      <c r="D2052">
        <v>0.20666699999999999</v>
      </c>
    </row>
    <row r="2053" spans="2:5" hidden="1" x14ac:dyDescent="0.25">
      <c r="B2053">
        <v>43</v>
      </c>
      <c r="C2053">
        <v>0.9</v>
      </c>
      <c r="D2053">
        <v>0.25333299999999997</v>
      </c>
    </row>
    <row r="2054" spans="2:5" hidden="1" x14ac:dyDescent="0.25">
      <c r="B2054">
        <v>43</v>
      </c>
      <c r="C2054">
        <v>0.9</v>
      </c>
      <c r="D2054">
        <v>0.27333299999999999</v>
      </c>
    </row>
    <row r="2055" spans="2:5" hidden="1" x14ac:dyDescent="0.25">
      <c r="B2055">
        <v>43</v>
      </c>
      <c r="C2055">
        <v>0.95</v>
      </c>
      <c r="D2055">
        <v>0.23333300000000001</v>
      </c>
    </row>
    <row r="2056" spans="2:5" hidden="1" x14ac:dyDescent="0.25">
      <c r="B2056">
        <v>43</v>
      </c>
      <c r="C2056">
        <v>0.95</v>
      </c>
      <c r="D2056">
        <v>0.24</v>
      </c>
    </row>
    <row r="2057" spans="2:5" hidden="1" x14ac:dyDescent="0.25">
      <c r="B2057">
        <v>43</v>
      </c>
      <c r="C2057">
        <v>0.95</v>
      </c>
      <c r="D2057">
        <v>0.20666699999999999</v>
      </c>
    </row>
    <row r="2058" spans="2:5" hidden="1" x14ac:dyDescent="0.25">
      <c r="B2058">
        <v>44</v>
      </c>
      <c r="C2058">
        <v>0.01</v>
      </c>
      <c r="D2058">
        <v>0.33333299999999999</v>
      </c>
    </row>
    <row r="2059" spans="2:5" hidden="1" x14ac:dyDescent="0.25">
      <c r="B2059">
        <v>44</v>
      </c>
      <c r="C2059">
        <v>0.01</v>
      </c>
      <c r="D2059">
        <v>0.35333300000000001</v>
      </c>
    </row>
    <row r="2060" spans="2:5" hidden="1" x14ac:dyDescent="0.25">
      <c r="B2060">
        <v>44</v>
      </c>
      <c r="C2060">
        <v>0.01</v>
      </c>
      <c r="D2060">
        <v>0.37333300000000003</v>
      </c>
    </row>
    <row r="2061" spans="2:5" hidden="1" x14ac:dyDescent="0.25">
      <c r="B2061">
        <v>44</v>
      </c>
      <c r="C2061">
        <v>0.01</v>
      </c>
      <c r="D2061">
        <v>0.406667</v>
      </c>
    </row>
    <row r="2062" spans="2:5" hidden="1" x14ac:dyDescent="0.25">
      <c r="B2062">
        <v>44</v>
      </c>
      <c r="C2062">
        <v>2.5000000000000001E-2</v>
      </c>
      <c r="D2062">
        <v>0.16</v>
      </c>
    </row>
    <row r="2063" spans="2:5" hidden="1" x14ac:dyDescent="0.25">
      <c r="B2063">
        <v>44</v>
      </c>
      <c r="C2063">
        <v>2.5000000000000001E-2</v>
      </c>
      <c r="D2063">
        <v>0.16</v>
      </c>
    </row>
    <row r="2064" spans="2:5" hidden="1" x14ac:dyDescent="0.25">
      <c r="B2064">
        <v>44</v>
      </c>
      <c r="C2064">
        <v>2.5000000000000001E-2</v>
      </c>
      <c r="D2064">
        <v>0.16</v>
      </c>
      <c r="E2064">
        <f>AVERAGE(D2062:D2064)</f>
        <v>0.16</v>
      </c>
    </row>
    <row r="2065" spans="2:5" hidden="1" x14ac:dyDescent="0.25">
      <c r="B2065">
        <v>44</v>
      </c>
      <c r="C2065">
        <v>0.05</v>
      </c>
      <c r="D2065">
        <v>0.08</v>
      </c>
    </row>
    <row r="2066" spans="2:5" hidden="1" x14ac:dyDescent="0.25">
      <c r="B2066">
        <v>44</v>
      </c>
      <c r="C2066">
        <v>0.05</v>
      </c>
      <c r="D2066">
        <v>0.08</v>
      </c>
    </row>
    <row r="2067" spans="2:5" hidden="1" x14ac:dyDescent="0.25">
      <c r="B2067">
        <v>44</v>
      </c>
      <c r="C2067">
        <v>0.05</v>
      </c>
      <c r="D2067">
        <v>0.08</v>
      </c>
      <c r="E2067">
        <f>AVERAGE(D2065:D2067)</f>
        <v>0.08</v>
      </c>
    </row>
    <row r="2068" spans="2:5" hidden="1" x14ac:dyDescent="0.25">
      <c r="B2068">
        <v>44</v>
      </c>
      <c r="C2068">
        <v>0.1</v>
      </c>
      <c r="D2068">
        <v>0.04</v>
      </c>
    </row>
    <row r="2069" spans="2:5" hidden="1" x14ac:dyDescent="0.25">
      <c r="B2069">
        <v>44</v>
      </c>
      <c r="C2069">
        <v>0.1</v>
      </c>
      <c r="D2069">
        <v>0.04</v>
      </c>
    </row>
    <row r="2070" spans="2:5" hidden="1" x14ac:dyDescent="0.25">
      <c r="B2070">
        <v>44</v>
      </c>
      <c r="C2070">
        <v>0.1</v>
      </c>
      <c r="D2070">
        <v>0.04</v>
      </c>
    </row>
    <row r="2071" spans="2:5" hidden="1" x14ac:dyDescent="0.25">
      <c r="B2071">
        <v>44</v>
      </c>
      <c r="C2071">
        <v>0.1</v>
      </c>
      <c r="D2071">
        <v>0.04</v>
      </c>
      <c r="E2071">
        <f>AVERAGE(D2068:D2071)</f>
        <v>0.04</v>
      </c>
    </row>
    <row r="2072" spans="2:5" hidden="1" x14ac:dyDescent="0.25">
      <c r="B2072">
        <v>44</v>
      </c>
      <c r="C2072">
        <v>0.2</v>
      </c>
      <c r="D2072">
        <v>2.6666700000000002E-2</v>
      </c>
    </row>
    <row r="2073" spans="2:5" hidden="1" x14ac:dyDescent="0.25">
      <c r="B2073">
        <v>44</v>
      </c>
      <c r="C2073">
        <v>0.2</v>
      </c>
      <c r="D2073">
        <v>0.02</v>
      </c>
    </row>
    <row r="2074" spans="2:5" hidden="1" x14ac:dyDescent="0.25">
      <c r="B2074">
        <v>44</v>
      </c>
      <c r="C2074">
        <v>0.2</v>
      </c>
      <c r="D2074">
        <v>3.3333300000000003E-2</v>
      </c>
    </row>
    <row r="2075" spans="2:5" hidden="1" x14ac:dyDescent="0.25">
      <c r="B2075">
        <v>44</v>
      </c>
      <c r="C2075">
        <v>0.2</v>
      </c>
      <c r="D2075">
        <v>0.02</v>
      </c>
      <c r="E2075">
        <f>AVERAGE(D2072:D2075)</f>
        <v>2.5000000000000005E-2</v>
      </c>
    </row>
    <row r="2076" spans="2:5" hidden="1" x14ac:dyDescent="0.25">
      <c r="B2076">
        <v>44</v>
      </c>
      <c r="C2076">
        <v>0.3</v>
      </c>
      <c r="D2076">
        <v>9.3333299999999994E-2</v>
      </c>
    </row>
    <row r="2077" spans="2:5" hidden="1" x14ac:dyDescent="0.25">
      <c r="B2077">
        <v>44</v>
      </c>
      <c r="C2077">
        <v>0.3</v>
      </c>
      <c r="D2077">
        <v>9.3333299999999994E-2</v>
      </c>
    </row>
    <row r="2078" spans="2:5" hidden="1" x14ac:dyDescent="0.25">
      <c r="B2078">
        <v>44</v>
      </c>
      <c r="C2078">
        <v>0.3</v>
      </c>
      <c r="D2078">
        <v>7.3333300000000004E-2</v>
      </c>
    </row>
    <row r="2079" spans="2:5" hidden="1" x14ac:dyDescent="0.25">
      <c r="B2079">
        <v>44</v>
      </c>
      <c r="C2079">
        <v>0.3</v>
      </c>
      <c r="D2079">
        <v>0.06</v>
      </c>
      <c r="E2079">
        <f>AVERAGE(D2076:D2079)</f>
        <v>7.9999975000000001E-2</v>
      </c>
    </row>
    <row r="2080" spans="2:5" hidden="1" x14ac:dyDescent="0.25">
      <c r="B2080">
        <v>44</v>
      </c>
      <c r="C2080">
        <v>0.4</v>
      </c>
      <c r="D2080">
        <v>0.16</v>
      </c>
    </row>
    <row r="2081" spans="2:5" hidden="1" x14ac:dyDescent="0.25">
      <c r="B2081">
        <v>44</v>
      </c>
      <c r="C2081">
        <v>0.4</v>
      </c>
      <c r="D2081">
        <v>0.14000000000000001</v>
      </c>
    </row>
    <row r="2082" spans="2:5" hidden="1" x14ac:dyDescent="0.25">
      <c r="B2082">
        <v>44</v>
      </c>
      <c r="C2082">
        <v>0.4</v>
      </c>
      <c r="D2082">
        <v>0.24</v>
      </c>
    </row>
    <row r="2083" spans="2:5" hidden="1" x14ac:dyDescent="0.25">
      <c r="B2083">
        <v>44</v>
      </c>
      <c r="C2083">
        <v>0.4</v>
      </c>
      <c r="D2083">
        <v>0.14666699999999999</v>
      </c>
      <c r="E2083">
        <f>AVERAGE(D2080:D2083)</f>
        <v>0.17166675000000001</v>
      </c>
    </row>
    <row r="2084" spans="2:5" hidden="1" x14ac:dyDescent="0.25">
      <c r="B2084">
        <v>44</v>
      </c>
      <c r="C2084">
        <v>0.5</v>
      </c>
      <c r="D2084">
        <v>0.28666700000000001</v>
      </c>
    </row>
    <row r="2085" spans="2:5" hidden="1" x14ac:dyDescent="0.25">
      <c r="B2085">
        <v>44</v>
      </c>
      <c r="C2085">
        <v>0.5</v>
      </c>
      <c r="D2085">
        <v>0.23333300000000001</v>
      </c>
    </row>
    <row r="2086" spans="2:5" hidden="1" x14ac:dyDescent="0.25">
      <c r="B2086">
        <v>44</v>
      </c>
      <c r="C2086">
        <v>0.5</v>
      </c>
      <c r="D2086">
        <v>0.24</v>
      </c>
    </row>
    <row r="2087" spans="2:5" hidden="1" x14ac:dyDescent="0.25">
      <c r="B2087">
        <v>44</v>
      </c>
      <c r="C2087">
        <v>0.5</v>
      </c>
      <c r="D2087">
        <v>0.193333</v>
      </c>
    </row>
    <row r="2088" spans="2:5" hidden="1" x14ac:dyDescent="0.25">
      <c r="B2088">
        <v>44</v>
      </c>
      <c r="C2088">
        <v>0.6</v>
      </c>
      <c r="D2088">
        <v>0.26</v>
      </c>
    </row>
    <row r="2089" spans="2:5" hidden="1" x14ac:dyDescent="0.25">
      <c r="B2089">
        <v>44</v>
      </c>
      <c r="C2089">
        <v>0.6</v>
      </c>
      <c r="D2089">
        <v>0.25333299999999997</v>
      </c>
    </row>
    <row r="2090" spans="2:5" hidden="1" x14ac:dyDescent="0.25">
      <c r="B2090">
        <v>44</v>
      </c>
      <c r="C2090">
        <v>0.6</v>
      </c>
      <c r="D2090">
        <v>0.24</v>
      </c>
    </row>
    <row r="2091" spans="2:5" hidden="1" x14ac:dyDescent="0.25">
      <c r="B2091">
        <v>44</v>
      </c>
      <c r="C2091">
        <v>0.6</v>
      </c>
      <c r="D2091">
        <v>0.24</v>
      </c>
    </row>
    <row r="2092" spans="2:5" hidden="1" x14ac:dyDescent="0.25">
      <c r="B2092">
        <v>44</v>
      </c>
      <c r="C2092">
        <v>0.7</v>
      </c>
      <c r="D2092">
        <v>0.246667</v>
      </c>
    </row>
    <row r="2093" spans="2:5" hidden="1" x14ac:dyDescent="0.25">
      <c r="B2093">
        <v>44</v>
      </c>
      <c r="C2093">
        <v>0.7</v>
      </c>
      <c r="D2093">
        <v>0.28666700000000001</v>
      </c>
    </row>
    <row r="2094" spans="2:5" hidden="1" x14ac:dyDescent="0.25">
      <c r="B2094">
        <v>44</v>
      </c>
      <c r="C2094">
        <v>0.7</v>
      </c>
      <c r="D2094">
        <v>0.29333300000000001</v>
      </c>
    </row>
    <row r="2095" spans="2:5" hidden="1" x14ac:dyDescent="0.25">
      <c r="B2095">
        <v>44</v>
      </c>
      <c r="C2095">
        <v>0.7</v>
      </c>
      <c r="D2095">
        <v>0.30666700000000002</v>
      </c>
    </row>
    <row r="2096" spans="2:5" hidden="1" x14ac:dyDescent="0.25">
      <c r="B2096">
        <v>44</v>
      </c>
      <c r="C2096">
        <v>0.8</v>
      </c>
      <c r="D2096">
        <v>0.28000000000000003</v>
      </c>
    </row>
    <row r="2097" spans="2:5" hidden="1" x14ac:dyDescent="0.25">
      <c r="B2097">
        <v>44</v>
      </c>
      <c r="C2097">
        <v>0.8</v>
      </c>
      <c r="D2097">
        <v>0.33333299999999999</v>
      </c>
    </row>
    <row r="2098" spans="2:5" hidden="1" x14ac:dyDescent="0.25">
      <c r="B2098">
        <v>44</v>
      </c>
      <c r="C2098">
        <v>0.8</v>
      </c>
      <c r="D2098">
        <v>0.21333299999999999</v>
      </c>
      <c r="E2098">
        <f>AVERAGE(D2096:D2098)</f>
        <v>0.27555533333333332</v>
      </c>
    </row>
    <row r="2099" spans="2:5" hidden="1" x14ac:dyDescent="0.25">
      <c r="B2099">
        <v>44</v>
      </c>
      <c r="C2099">
        <v>0.9</v>
      </c>
      <c r="D2099">
        <v>0.33333299999999999</v>
      </c>
    </row>
    <row r="2100" spans="2:5" hidden="1" x14ac:dyDescent="0.25">
      <c r="B2100">
        <v>44</v>
      </c>
      <c r="C2100">
        <v>0.9</v>
      </c>
      <c r="D2100">
        <v>0.25333299999999997</v>
      </c>
    </row>
    <row r="2101" spans="2:5" hidden="1" x14ac:dyDescent="0.25">
      <c r="B2101">
        <v>44</v>
      </c>
      <c r="C2101">
        <v>0.9</v>
      </c>
      <c r="D2101">
        <v>0.28666700000000001</v>
      </c>
    </row>
    <row r="2102" spans="2:5" hidden="1" x14ac:dyDescent="0.25">
      <c r="B2102">
        <v>44</v>
      </c>
      <c r="C2102">
        <v>0.95</v>
      </c>
      <c r="D2102">
        <v>0.25333299999999997</v>
      </c>
    </row>
    <row r="2103" spans="2:5" hidden="1" x14ac:dyDescent="0.25">
      <c r="B2103">
        <v>44</v>
      </c>
      <c r="C2103">
        <v>0.95</v>
      </c>
      <c r="D2103">
        <v>0.22666700000000001</v>
      </c>
    </row>
    <row r="2104" spans="2:5" hidden="1" x14ac:dyDescent="0.25">
      <c r="B2104">
        <v>44</v>
      </c>
      <c r="C2104">
        <v>0.95</v>
      </c>
      <c r="D2104">
        <v>0.18</v>
      </c>
    </row>
    <row r="2105" spans="2:5" hidden="1" x14ac:dyDescent="0.25">
      <c r="B2105">
        <v>45</v>
      </c>
      <c r="C2105">
        <v>0.01</v>
      </c>
      <c r="D2105">
        <v>0.4</v>
      </c>
    </row>
    <row r="2106" spans="2:5" hidden="1" x14ac:dyDescent="0.25">
      <c r="B2106">
        <v>45</v>
      </c>
      <c r="C2106">
        <v>0.01</v>
      </c>
      <c r="D2106">
        <v>0.38</v>
      </c>
    </row>
    <row r="2107" spans="2:5" hidden="1" x14ac:dyDescent="0.25">
      <c r="B2107">
        <v>45</v>
      </c>
      <c r="C2107">
        <v>0.01</v>
      </c>
      <c r="D2107">
        <v>0.35333300000000001</v>
      </c>
    </row>
    <row r="2108" spans="2:5" hidden="1" x14ac:dyDescent="0.25">
      <c r="B2108">
        <v>45</v>
      </c>
      <c r="C2108">
        <v>0.01</v>
      </c>
      <c r="D2108">
        <v>0.36</v>
      </c>
    </row>
    <row r="2109" spans="2:5" hidden="1" x14ac:dyDescent="0.25">
      <c r="B2109">
        <v>45</v>
      </c>
      <c r="C2109">
        <v>2.5000000000000001E-2</v>
      </c>
      <c r="D2109">
        <v>0.16</v>
      </c>
    </row>
    <row r="2110" spans="2:5" hidden="1" x14ac:dyDescent="0.25">
      <c r="B2110">
        <v>45</v>
      </c>
      <c r="C2110">
        <v>2.5000000000000001E-2</v>
      </c>
      <c r="D2110">
        <v>0.16</v>
      </c>
    </row>
    <row r="2111" spans="2:5" hidden="1" x14ac:dyDescent="0.25">
      <c r="B2111">
        <v>45</v>
      </c>
      <c r="C2111">
        <v>2.5000000000000001E-2</v>
      </c>
      <c r="D2111">
        <v>0.16</v>
      </c>
      <c r="E2111">
        <f>AVERAGE(D2109:D2111)</f>
        <v>0.16</v>
      </c>
    </row>
    <row r="2112" spans="2:5" hidden="1" x14ac:dyDescent="0.25">
      <c r="B2112">
        <v>45</v>
      </c>
      <c r="C2112">
        <v>0.05</v>
      </c>
      <c r="D2112">
        <v>0.08</v>
      </c>
    </row>
    <row r="2113" spans="2:5" hidden="1" x14ac:dyDescent="0.25">
      <c r="B2113">
        <v>45</v>
      </c>
      <c r="C2113">
        <v>0.05</v>
      </c>
      <c r="D2113">
        <v>0.08</v>
      </c>
    </row>
    <row r="2114" spans="2:5" hidden="1" x14ac:dyDescent="0.25">
      <c r="B2114">
        <v>45</v>
      </c>
      <c r="C2114">
        <v>0.05</v>
      </c>
      <c r="D2114">
        <v>0.08</v>
      </c>
      <c r="E2114">
        <f>AVERAGE(D2112:D2114)</f>
        <v>0.08</v>
      </c>
    </row>
    <row r="2115" spans="2:5" hidden="1" x14ac:dyDescent="0.25">
      <c r="B2115">
        <v>45</v>
      </c>
      <c r="C2115">
        <v>0.1</v>
      </c>
      <c r="D2115">
        <v>0.04</v>
      </c>
    </row>
    <row r="2116" spans="2:5" hidden="1" x14ac:dyDescent="0.25">
      <c r="B2116">
        <v>45</v>
      </c>
      <c r="C2116">
        <v>0.1</v>
      </c>
      <c r="D2116">
        <v>0.04</v>
      </c>
    </row>
    <row r="2117" spans="2:5" hidden="1" x14ac:dyDescent="0.25">
      <c r="B2117">
        <v>45</v>
      </c>
      <c r="C2117">
        <v>0.1</v>
      </c>
      <c r="D2117">
        <v>0.04</v>
      </c>
    </row>
    <row r="2118" spans="2:5" hidden="1" x14ac:dyDescent="0.25">
      <c r="B2118">
        <v>45</v>
      </c>
      <c r="C2118">
        <v>0.1</v>
      </c>
      <c r="D2118">
        <v>0.04</v>
      </c>
      <c r="E2118">
        <f>AVERAGE(D2115:D2118)</f>
        <v>0.04</v>
      </c>
    </row>
    <row r="2119" spans="2:5" hidden="1" x14ac:dyDescent="0.25">
      <c r="B2119">
        <v>45</v>
      </c>
      <c r="C2119">
        <v>0.2</v>
      </c>
      <c r="D2119">
        <v>6.6666700000000004E-3</v>
      </c>
    </row>
    <row r="2120" spans="2:5" hidden="1" x14ac:dyDescent="0.25">
      <c r="B2120">
        <v>45</v>
      </c>
      <c r="C2120">
        <v>0.2</v>
      </c>
      <c r="D2120">
        <v>1.3333299999999999E-2</v>
      </c>
    </row>
    <row r="2121" spans="2:5" hidden="1" x14ac:dyDescent="0.25">
      <c r="B2121">
        <v>45</v>
      </c>
      <c r="C2121">
        <v>0.2</v>
      </c>
      <c r="D2121">
        <v>1.3333299999999999E-2</v>
      </c>
    </row>
    <row r="2122" spans="2:5" hidden="1" x14ac:dyDescent="0.25">
      <c r="B2122">
        <v>45</v>
      </c>
      <c r="C2122">
        <v>0.2</v>
      </c>
      <c r="D2122">
        <v>0</v>
      </c>
      <c r="E2122">
        <f>AVERAGE(D2119:D2122)</f>
        <v>8.3333174999999995E-3</v>
      </c>
    </row>
    <row r="2123" spans="2:5" hidden="1" x14ac:dyDescent="0.25">
      <c r="B2123">
        <v>45</v>
      </c>
      <c r="C2123">
        <v>0.3</v>
      </c>
      <c r="D2123">
        <v>7.3333300000000004E-2</v>
      </c>
    </row>
    <row r="2124" spans="2:5" hidden="1" x14ac:dyDescent="0.25">
      <c r="B2124">
        <v>45</v>
      </c>
      <c r="C2124">
        <v>0.3</v>
      </c>
      <c r="D2124">
        <v>0.08</v>
      </c>
    </row>
    <row r="2125" spans="2:5" hidden="1" x14ac:dyDescent="0.25">
      <c r="B2125">
        <v>45</v>
      </c>
      <c r="C2125">
        <v>0.3</v>
      </c>
      <c r="D2125">
        <v>7.3333300000000004E-2</v>
      </c>
    </row>
    <row r="2126" spans="2:5" hidden="1" x14ac:dyDescent="0.25">
      <c r="B2126">
        <v>45</v>
      </c>
      <c r="C2126">
        <v>0.3</v>
      </c>
      <c r="D2126">
        <v>7.3333300000000004E-2</v>
      </c>
      <c r="E2126">
        <f>AVERAGE(D2123:D2126)</f>
        <v>7.4999974999999997E-2</v>
      </c>
    </row>
    <row r="2127" spans="2:5" hidden="1" x14ac:dyDescent="0.25">
      <c r="B2127">
        <v>45</v>
      </c>
      <c r="C2127">
        <v>0.4</v>
      </c>
      <c r="D2127">
        <v>0.193333</v>
      </c>
    </row>
    <row r="2128" spans="2:5" hidden="1" x14ac:dyDescent="0.25">
      <c r="B2128">
        <v>45</v>
      </c>
      <c r="C2128">
        <v>0.4</v>
      </c>
      <c r="D2128">
        <v>0.16666700000000001</v>
      </c>
    </row>
    <row r="2129" spans="2:5" hidden="1" x14ac:dyDescent="0.25">
      <c r="B2129">
        <v>45</v>
      </c>
      <c r="C2129">
        <v>0.4</v>
      </c>
      <c r="D2129">
        <v>0.22</v>
      </c>
    </row>
    <row r="2130" spans="2:5" hidden="1" x14ac:dyDescent="0.25">
      <c r="B2130">
        <v>45</v>
      </c>
      <c r="C2130">
        <v>0.4</v>
      </c>
      <c r="D2130">
        <v>0.153333</v>
      </c>
      <c r="E2130">
        <f>AVERAGE(D2127:D2130)</f>
        <v>0.18333325</v>
      </c>
    </row>
    <row r="2131" spans="2:5" hidden="1" x14ac:dyDescent="0.25">
      <c r="B2131">
        <v>45</v>
      </c>
      <c r="C2131">
        <v>0.5</v>
      </c>
      <c r="D2131">
        <v>0.2</v>
      </c>
    </row>
    <row r="2132" spans="2:5" hidden="1" x14ac:dyDescent="0.25">
      <c r="B2132">
        <v>45</v>
      </c>
      <c r="C2132">
        <v>0.5</v>
      </c>
      <c r="D2132">
        <v>0.23333300000000001</v>
      </c>
    </row>
    <row r="2133" spans="2:5" hidden="1" x14ac:dyDescent="0.25">
      <c r="B2133">
        <v>45</v>
      </c>
      <c r="C2133">
        <v>0.5</v>
      </c>
      <c r="D2133">
        <v>0.20666699999999999</v>
      </c>
    </row>
    <row r="2134" spans="2:5" hidden="1" x14ac:dyDescent="0.25">
      <c r="B2134">
        <v>45</v>
      </c>
      <c r="C2134">
        <v>0.5</v>
      </c>
      <c r="D2134">
        <v>0.22</v>
      </c>
    </row>
    <row r="2135" spans="2:5" hidden="1" x14ac:dyDescent="0.25">
      <c r="B2135">
        <v>45</v>
      </c>
      <c r="C2135">
        <v>0.6</v>
      </c>
      <c r="D2135">
        <v>0.27333299999999999</v>
      </c>
    </row>
    <row r="2136" spans="2:5" hidden="1" x14ac:dyDescent="0.25">
      <c r="B2136">
        <v>45</v>
      </c>
      <c r="C2136">
        <v>0.6</v>
      </c>
      <c r="D2136">
        <v>0.28000000000000003</v>
      </c>
    </row>
    <row r="2137" spans="2:5" hidden="1" x14ac:dyDescent="0.25">
      <c r="B2137">
        <v>45</v>
      </c>
      <c r="C2137">
        <v>0.6</v>
      </c>
      <c r="D2137">
        <v>0.27333299999999999</v>
      </c>
    </row>
    <row r="2138" spans="2:5" hidden="1" x14ac:dyDescent="0.25">
      <c r="B2138">
        <v>45</v>
      </c>
      <c r="C2138">
        <v>0.6</v>
      </c>
      <c r="D2138">
        <v>0.32666699999999999</v>
      </c>
    </row>
    <row r="2139" spans="2:5" hidden="1" x14ac:dyDescent="0.25">
      <c r="B2139">
        <v>45</v>
      </c>
      <c r="C2139">
        <v>0.7</v>
      </c>
      <c r="D2139">
        <v>0.31333299999999997</v>
      </c>
    </row>
    <row r="2140" spans="2:5" hidden="1" x14ac:dyDescent="0.25">
      <c r="B2140">
        <v>45</v>
      </c>
      <c r="C2140">
        <v>0.7</v>
      </c>
      <c r="D2140">
        <v>0.24</v>
      </c>
    </row>
    <row r="2141" spans="2:5" hidden="1" x14ac:dyDescent="0.25">
      <c r="B2141">
        <v>45</v>
      </c>
      <c r="C2141">
        <v>0.7</v>
      </c>
      <c r="D2141">
        <v>0.32</v>
      </c>
    </row>
    <row r="2142" spans="2:5" hidden="1" x14ac:dyDescent="0.25">
      <c r="B2142">
        <v>45</v>
      </c>
      <c r="C2142">
        <v>0.7</v>
      </c>
      <c r="D2142">
        <v>0.26666699999999999</v>
      </c>
    </row>
    <row r="2143" spans="2:5" hidden="1" x14ac:dyDescent="0.25">
      <c r="B2143">
        <v>45</v>
      </c>
      <c r="C2143">
        <v>0.8</v>
      </c>
      <c r="D2143">
        <v>0.24</v>
      </c>
    </row>
    <row r="2144" spans="2:5" hidden="1" x14ac:dyDescent="0.25">
      <c r="B2144">
        <v>45</v>
      </c>
      <c r="C2144">
        <v>0.8</v>
      </c>
      <c r="D2144">
        <v>0.3</v>
      </c>
    </row>
    <row r="2145" spans="2:5" hidden="1" x14ac:dyDescent="0.25">
      <c r="B2145">
        <v>45</v>
      </c>
      <c r="C2145">
        <v>0.8</v>
      </c>
      <c r="D2145">
        <v>0.25333299999999997</v>
      </c>
      <c r="E2145">
        <f>AVERAGE(D2143:D2145)</f>
        <v>0.26444433333333334</v>
      </c>
    </row>
    <row r="2146" spans="2:5" hidden="1" x14ac:dyDescent="0.25">
      <c r="B2146">
        <v>45</v>
      </c>
      <c r="C2146">
        <v>0.9</v>
      </c>
      <c r="D2146">
        <v>0.23333300000000001</v>
      </c>
    </row>
    <row r="2147" spans="2:5" hidden="1" x14ac:dyDescent="0.25">
      <c r="B2147">
        <v>45</v>
      </c>
      <c r="C2147">
        <v>0.9</v>
      </c>
      <c r="D2147">
        <v>0.26</v>
      </c>
    </row>
    <row r="2148" spans="2:5" hidden="1" x14ac:dyDescent="0.25">
      <c r="B2148">
        <v>45</v>
      </c>
      <c r="C2148">
        <v>0.9</v>
      </c>
      <c r="D2148">
        <v>0.32666699999999999</v>
      </c>
    </row>
    <row r="2149" spans="2:5" hidden="1" x14ac:dyDescent="0.25">
      <c r="B2149">
        <v>45</v>
      </c>
      <c r="C2149">
        <v>0.95</v>
      </c>
      <c r="D2149">
        <v>0.26666699999999999</v>
      </c>
    </row>
    <row r="2150" spans="2:5" hidden="1" x14ac:dyDescent="0.25">
      <c r="B2150">
        <v>45</v>
      </c>
      <c r="C2150">
        <v>0.95</v>
      </c>
      <c r="D2150">
        <v>0.21333299999999999</v>
      </c>
    </row>
    <row r="2151" spans="2:5" hidden="1" x14ac:dyDescent="0.25">
      <c r="B2151">
        <v>45</v>
      </c>
      <c r="C2151">
        <v>0.95</v>
      </c>
      <c r="D2151">
        <v>0.23333300000000001</v>
      </c>
    </row>
    <row r="2152" spans="2:5" hidden="1" x14ac:dyDescent="0.25">
      <c r="B2152">
        <v>46</v>
      </c>
      <c r="C2152">
        <v>0.01</v>
      </c>
      <c r="D2152">
        <v>0.41333300000000001</v>
      </c>
    </row>
    <row r="2153" spans="2:5" hidden="1" x14ac:dyDescent="0.25">
      <c r="B2153">
        <v>46</v>
      </c>
      <c r="C2153">
        <v>0.01</v>
      </c>
      <c r="D2153">
        <v>0.36</v>
      </c>
    </row>
    <row r="2154" spans="2:5" hidden="1" x14ac:dyDescent="0.25">
      <c r="B2154">
        <v>46</v>
      </c>
      <c r="C2154">
        <v>0.01</v>
      </c>
      <c r="D2154">
        <v>0.38666699999999998</v>
      </c>
    </row>
    <row r="2155" spans="2:5" hidden="1" x14ac:dyDescent="0.25">
      <c r="B2155">
        <v>46</v>
      </c>
      <c r="C2155">
        <v>0.01</v>
      </c>
      <c r="D2155">
        <v>0.38666699999999998</v>
      </c>
    </row>
    <row r="2156" spans="2:5" hidden="1" x14ac:dyDescent="0.25">
      <c r="B2156">
        <v>46</v>
      </c>
      <c r="C2156">
        <v>2.5000000000000001E-2</v>
      </c>
      <c r="D2156">
        <v>0.16</v>
      </c>
    </row>
    <row r="2157" spans="2:5" hidden="1" x14ac:dyDescent="0.25">
      <c r="B2157">
        <v>46</v>
      </c>
      <c r="C2157">
        <v>2.5000000000000001E-2</v>
      </c>
      <c r="D2157">
        <v>0.16</v>
      </c>
    </row>
    <row r="2158" spans="2:5" hidden="1" x14ac:dyDescent="0.25">
      <c r="B2158">
        <v>46</v>
      </c>
      <c r="C2158">
        <v>2.5000000000000001E-2</v>
      </c>
      <c r="D2158">
        <v>0.16</v>
      </c>
      <c r="E2158">
        <f>AVERAGE(D2156:D2158)</f>
        <v>0.16</v>
      </c>
    </row>
    <row r="2159" spans="2:5" hidden="1" x14ac:dyDescent="0.25">
      <c r="B2159">
        <v>46</v>
      </c>
      <c r="C2159">
        <v>0.05</v>
      </c>
      <c r="D2159">
        <v>0.08</v>
      </c>
    </row>
    <row r="2160" spans="2:5" hidden="1" x14ac:dyDescent="0.25">
      <c r="B2160">
        <v>46</v>
      </c>
      <c r="C2160">
        <v>0.05</v>
      </c>
      <c r="D2160">
        <v>0.08</v>
      </c>
    </row>
    <row r="2161" spans="2:5" hidden="1" x14ac:dyDescent="0.25">
      <c r="B2161">
        <v>46</v>
      </c>
      <c r="C2161">
        <v>0.05</v>
      </c>
      <c r="D2161">
        <v>0.08</v>
      </c>
      <c r="E2161">
        <f>AVERAGE(D2159:D2161)</f>
        <v>0.08</v>
      </c>
    </row>
    <row r="2162" spans="2:5" hidden="1" x14ac:dyDescent="0.25">
      <c r="B2162">
        <v>46</v>
      </c>
      <c r="C2162">
        <v>0.1</v>
      </c>
      <c r="D2162">
        <v>0.04</v>
      </c>
    </row>
    <row r="2163" spans="2:5" hidden="1" x14ac:dyDescent="0.25">
      <c r="B2163">
        <v>46</v>
      </c>
      <c r="C2163">
        <v>0.1</v>
      </c>
      <c r="D2163">
        <v>0.04</v>
      </c>
    </row>
    <row r="2164" spans="2:5" hidden="1" x14ac:dyDescent="0.25">
      <c r="B2164">
        <v>46</v>
      </c>
      <c r="C2164">
        <v>0.1</v>
      </c>
      <c r="D2164">
        <v>0.04</v>
      </c>
    </row>
    <row r="2165" spans="2:5" hidden="1" x14ac:dyDescent="0.25">
      <c r="B2165">
        <v>46</v>
      </c>
      <c r="C2165">
        <v>0.1</v>
      </c>
      <c r="D2165">
        <v>0.04</v>
      </c>
      <c r="E2165">
        <f>AVERAGE(D2162:D2165)</f>
        <v>0.04</v>
      </c>
    </row>
    <row r="2166" spans="2:5" hidden="1" x14ac:dyDescent="0.25">
      <c r="B2166">
        <v>46</v>
      </c>
      <c r="C2166">
        <v>0.2</v>
      </c>
      <c r="D2166">
        <v>0.02</v>
      </c>
    </row>
    <row r="2167" spans="2:5" hidden="1" x14ac:dyDescent="0.25">
      <c r="B2167">
        <v>46</v>
      </c>
      <c r="C2167">
        <v>0.2</v>
      </c>
      <c r="D2167">
        <v>0.02</v>
      </c>
    </row>
    <row r="2168" spans="2:5" hidden="1" x14ac:dyDescent="0.25">
      <c r="B2168">
        <v>46</v>
      </c>
      <c r="C2168">
        <v>0.2</v>
      </c>
      <c r="D2168">
        <v>4.6666699999999998E-2</v>
      </c>
    </row>
    <row r="2169" spans="2:5" hidden="1" x14ac:dyDescent="0.25">
      <c r="B2169">
        <v>46</v>
      </c>
      <c r="C2169">
        <v>0.2</v>
      </c>
      <c r="D2169">
        <v>3.3333300000000003E-2</v>
      </c>
      <c r="E2169">
        <f>AVERAGE(D2166:D2169)</f>
        <v>0.03</v>
      </c>
    </row>
    <row r="2170" spans="2:5" hidden="1" x14ac:dyDescent="0.25">
      <c r="B2170">
        <v>46</v>
      </c>
      <c r="C2170">
        <v>0.3</v>
      </c>
      <c r="D2170">
        <v>7.3333300000000004E-2</v>
      </c>
    </row>
    <row r="2171" spans="2:5" hidden="1" x14ac:dyDescent="0.25">
      <c r="B2171">
        <v>46</v>
      </c>
      <c r="C2171">
        <v>0.3</v>
      </c>
      <c r="D2171">
        <v>0.1</v>
      </c>
    </row>
    <row r="2172" spans="2:5" hidden="1" x14ac:dyDescent="0.25">
      <c r="B2172">
        <v>46</v>
      </c>
      <c r="C2172">
        <v>0.3</v>
      </c>
      <c r="D2172">
        <v>5.33333E-2</v>
      </c>
    </row>
    <row r="2173" spans="2:5" hidden="1" x14ac:dyDescent="0.25">
      <c r="B2173">
        <v>46</v>
      </c>
      <c r="C2173">
        <v>0.3</v>
      </c>
      <c r="D2173">
        <v>0.1</v>
      </c>
      <c r="E2173">
        <f>AVERAGE(D2170:D2173)</f>
        <v>8.1666650000000007E-2</v>
      </c>
    </row>
    <row r="2174" spans="2:5" hidden="1" x14ac:dyDescent="0.25">
      <c r="B2174">
        <v>46</v>
      </c>
      <c r="C2174">
        <v>0.4</v>
      </c>
      <c r="D2174">
        <v>0.153333</v>
      </c>
    </row>
    <row r="2175" spans="2:5" hidden="1" x14ac:dyDescent="0.25">
      <c r="B2175">
        <v>46</v>
      </c>
      <c r="C2175">
        <v>0.4</v>
      </c>
      <c r="D2175">
        <v>0.18</v>
      </c>
    </row>
    <row r="2176" spans="2:5" hidden="1" x14ac:dyDescent="0.25">
      <c r="B2176">
        <v>46</v>
      </c>
      <c r="C2176">
        <v>0.4</v>
      </c>
      <c r="D2176">
        <v>0.18</v>
      </c>
    </row>
    <row r="2177" spans="2:5" hidden="1" x14ac:dyDescent="0.25">
      <c r="B2177">
        <v>46</v>
      </c>
      <c r="C2177">
        <v>0.4</v>
      </c>
      <c r="D2177">
        <v>0.106667</v>
      </c>
      <c r="E2177">
        <f>AVERAGE(D2174:D2177)</f>
        <v>0.155</v>
      </c>
    </row>
    <row r="2178" spans="2:5" hidden="1" x14ac:dyDescent="0.25">
      <c r="B2178">
        <v>46</v>
      </c>
      <c r="C2178">
        <v>0.5</v>
      </c>
      <c r="D2178">
        <v>0.22</v>
      </c>
    </row>
    <row r="2179" spans="2:5" hidden="1" x14ac:dyDescent="0.25">
      <c r="B2179">
        <v>46</v>
      </c>
      <c r="C2179">
        <v>0.5</v>
      </c>
      <c r="D2179">
        <v>0.27333299999999999</v>
      </c>
    </row>
    <row r="2180" spans="2:5" hidden="1" x14ac:dyDescent="0.25">
      <c r="B2180">
        <v>46</v>
      </c>
      <c r="C2180">
        <v>0.5</v>
      </c>
      <c r="D2180">
        <v>0.24</v>
      </c>
    </row>
    <row r="2181" spans="2:5" hidden="1" x14ac:dyDescent="0.25">
      <c r="B2181">
        <v>46</v>
      </c>
      <c r="C2181">
        <v>0.5</v>
      </c>
      <c r="D2181">
        <v>0.21333299999999999</v>
      </c>
    </row>
    <row r="2182" spans="2:5" hidden="1" x14ac:dyDescent="0.25">
      <c r="B2182">
        <v>46</v>
      </c>
      <c r="C2182">
        <v>0.6</v>
      </c>
      <c r="D2182">
        <v>0.24</v>
      </c>
    </row>
    <row r="2183" spans="2:5" hidden="1" x14ac:dyDescent="0.25">
      <c r="B2183">
        <v>46</v>
      </c>
      <c r="C2183">
        <v>0.6</v>
      </c>
      <c r="D2183">
        <v>0.31333299999999997</v>
      </c>
    </row>
    <row r="2184" spans="2:5" hidden="1" x14ac:dyDescent="0.25">
      <c r="B2184">
        <v>46</v>
      </c>
      <c r="C2184">
        <v>0.6</v>
      </c>
      <c r="D2184">
        <v>0.32666699999999999</v>
      </c>
    </row>
    <row r="2185" spans="2:5" hidden="1" x14ac:dyDescent="0.25">
      <c r="B2185">
        <v>46</v>
      </c>
      <c r="C2185">
        <v>0.6</v>
      </c>
      <c r="D2185">
        <v>0.21333299999999999</v>
      </c>
    </row>
    <row r="2186" spans="2:5" hidden="1" x14ac:dyDescent="0.25">
      <c r="B2186">
        <v>46</v>
      </c>
      <c r="C2186">
        <v>0.7</v>
      </c>
      <c r="D2186">
        <v>0.246667</v>
      </c>
    </row>
    <row r="2187" spans="2:5" hidden="1" x14ac:dyDescent="0.25">
      <c r="B2187">
        <v>46</v>
      </c>
      <c r="C2187">
        <v>0.7</v>
      </c>
      <c r="D2187">
        <v>0.27333299999999999</v>
      </c>
    </row>
    <row r="2188" spans="2:5" hidden="1" x14ac:dyDescent="0.25">
      <c r="B2188">
        <v>46</v>
      </c>
      <c r="C2188">
        <v>0.7</v>
      </c>
      <c r="D2188">
        <v>0.23333300000000001</v>
      </c>
    </row>
    <row r="2189" spans="2:5" hidden="1" x14ac:dyDescent="0.25">
      <c r="B2189">
        <v>46</v>
      </c>
      <c r="C2189">
        <v>0.7</v>
      </c>
      <c r="D2189">
        <v>0.31333299999999997</v>
      </c>
    </row>
    <row r="2190" spans="2:5" hidden="1" x14ac:dyDescent="0.25">
      <c r="B2190">
        <v>46</v>
      </c>
      <c r="C2190">
        <v>0.8</v>
      </c>
      <c r="D2190">
        <v>0.3</v>
      </c>
    </row>
    <row r="2191" spans="2:5" hidden="1" x14ac:dyDescent="0.25">
      <c r="B2191">
        <v>46</v>
      </c>
      <c r="C2191">
        <v>0.8</v>
      </c>
      <c r="D2191">
        <v>0.30666700000000002</v>
      </c>
    </row>
    <row r="2192" spans="2:5" hidden="1" x14ac:dyDescent="0.25">
      <c r="B2192">
        <v>46</v>
      </c>
      <c r="C2192">
        <v>0.8</v>
      </c>
      <c r="D2192">
        <v>0.29333300000000001</v>
      </c>
      <c r="E2192">
        <f>AVERAGE(D2190:D2192)</f>
        <v>0.30000000000000004</v>
      </c>
    </row>
    <row r="2193" spans="2:5" hidden="1" x14ac:dyDescent="0.25">
      <c r="B2193">
        <v>46</v>
      </c>
      <c r="C2193">
        <v>0.9</v>
      </c>
      <c r="D2193">
        <v>0.23333300000000001</v>
      </c>
    </row>
    <row r="2194" spans="2:5" hidden="1" x14ac:dyDescent="0.25">
      <c r="B2194">
        <v>46</v>
      </c>
      <c r="C2194">
        <v>0.9</v>
      </c>
      <c r="D2194">
        <v>0.27333299999999999</v>
      </c>
    </row>
    <row r="2195" spans="2:5" hidden="1" x14ac:dyDescent="0.25">
      <c r="B2195">
        <v>46</v>
      </c>
      <c r="C2195">
        <v>0.9</v>
      </c>
      <c r="D2195">
        <v>0.32</v>
      </c>
    </row>
    <row r="2196" spans="2:5" hidden="1" x14ac:dyDescent="0.25">
      <c r="B2196">
        <v>46</v>
      </c>
      <c r="C2196">
        <v>0.95</v>
      </c>
      <c r="D2196">
        <v>0.22</v>
      </c>
    </row>
    <row r="2197" spans="2:5" hidden="1" x14ac:dyDescent="0.25">
      <c r="B2197">
        <v>46</v>
      </c>
      <c r="C2197">
        <v>0.95</v>
      </c>
      <c r="D2197">
        <v>0.246667</v>
      </c>
    </row>
    <row r="2198" spans="2:5" hidden="1" x14ac:dyDescent="0.25">
      <c r="B2198">
        <v>46</v>
      </c>
      <c r="C2198">
        <v>0.95</v>
      </c>
      <c r="D2198">
        <v>0.26</v>
      </c>
    </row>
    <row r="2199" spans="2:5" hidden="1" x14ac:dyDescent="0.25">
      <c r="B2199">
        <v>47</v>
      </c>
      <c r="C2199">
        <v>0.01</v>
      </c>
      <c r="D2199">
        <v>0.37333300000000003</v>
      </c>
    </row>
    <row r="2200" spans="2:5" hidden="1" x14ac:dyDescent="0.25">
      <c r="B2200">
        <v>47</v>
      </c>
      <c r="C2200">
        <v>0.01</v>
      </c>
      <c r="D2200">
        <v>0.34</v>
      </c>
    </row>
    <row r="2201" spans="2:5" hidden="1" x14ac:dyDescent="0.25">
      <c r="B2201">
        <v>47</v>
      </c>
      <c r="C2201">
        <v>0.01</v>
      </c>
      <c r="D2201">
        <v>0.39333299999999999</v>
      </c>
    </row>
    <row r="2202" spans="2:5" hidden="1" x14ac:dyDescent="0.25">
      <c r="B2202">
        <v>47</v>
      </c>
      <c r="C2202">
        <v>0.01</v>
      </c>
      <c r="D2202">
        <v>0.37333300000000003</v>
      </c>
    </row>
    <row r="2203" spans="2:5" hidden="1" x14ac:dyDescent="0.25">
      <c r="B2203">
        <v>47</v>
      </c>
      <c r="C2203">
        <v>2.5000000000000001E-2</v>
      </c>
      <c r="D2203">
        <v>0.16</v>
      </c>
    </row>
    <row r="2204" spans="2:5" hidden="1" x14ac:dyDescent="0.25">
      <c r="B2204">
        <v>47</v>
      </c>
      <c r="C2204">
        <v>2.5000000000000001E-2</v>
      </c>
      <c r="D2204">
        <v>0.16</v>
      </c>
    </row>
    <row r="2205" spans="2:5" hidden="1" x14ac:dyDescent="0.25">
      <c r="B2205">
        <v>47</v>
      </c>
      <c r="C2205">
        <v>2.5000000000000001E-2</v>
      </c>
      <c r="D2205">
        <v>0.16</v>
      </c>
      <c r="E2205">
        <f>AVERAGE(D2203:D2205)</f>
        <v>0.16</v>
      </c>
    </row>
    <row r="2206" spans="2:5" hidden="1" x14ac:dyDescent="0.25">
      <c r="B2206">
        <v>47</v>
      </c>
      <c r="C2206">
        <v>0.05</v>
      </c>
      <c r="D2206">
        <v>0.08</v>
      </c>
    </row>
    <row r="2207" spans="2:5" hidden="1" x14ac:dyDescent="0.25">
      <c r="B2207">
        <v>47</v>
      </c>
      <c r="C2207">
        <v>0.05</v>
      </c>
      <c r="D2207">
        <v>0.08</v>
      </c>
    </row>
    <row r="2208" spans="2:5" hidden="1" x14ac:dyDescent="0.25">
      <c r="B2208">
        <v>47</v>
      </c>
      <c r="C2208">
        <v>0.05</v>
      </c>
      <c r="D2208">
        <v>0.08</v>
      </c>
      <c r="E2208">
        <f>AVERAGE(D2206:D2208)</f>
        <v>0.08</v>
      </c>
    </row>
    <row r="2209" spans="2:5" hidden="1" x14ac:dyDescent="0.25">
      <c r="B2209">
        <v>47</v>
      </c>
      <c r="C2209">
        <v>0.1</v>
      </c>
      <c r="D2209">
        <v>0.04</v>
      </c>
    </row>
    <row r="2210" spans="2:5" hidden="1" x14ac:dyDescent="0.25">
      <c r="B2210">
        <v>47</v>
      </c>
      <c r="C2210">
        <v>0.1</v>
      </c>
      <c r="D2210">
        <v>0.04</v>
      </c>
    </row>
    <row r="2211" spans="2:5" hidden="1" x14ac:dyDescent="0.25">
      <c r="B2211">
        <v>47</v>
      </c>
      <c r="C2211">
        <v>0.1</v>
      </c>
      <c r="D2211">
        <v>0.04</v>
      </c>
    </row>
    <row r="2212" spans="2:5" hidden="1" x14ac:dyDescent="0.25">
      <c r="B2212">
        <v>47</v>
      </c>
      <c r="C2212">
        <v>0.1</v>
      </c>
      <c r="D2212">
        <v>0.04</v>
      </c>
      <c r="E2212">
        <f>AVERAGE(D2209:D2212)</f>
        <v>0.04</v>
      </c>
    </row>
    <row r="2213" spans="2:5" hidden="1" x14ac:dyDescent="0.25">
      <c r="B2213">
        <v>47</v>
      </c>
      <c r="C2213">
        <v>0.2</v>
      </c>
      <c r="D2213">
        <v>0.02</v>
      </c>
    </row>
    <row r="2214" spans="2:5" hidden="1" x14ac:dyDescent="0.25">
      <c r="B2214">
        <v>47</v>
      </c>
      <c r="C2214">
        <v>0.2</v>
      </c>
      <c r="D2214">
        <v>0.02</v>
      </c>
    </row>
    <row r="2215" spans="2:5" hidden="1" x14ac:dyDescent="0.25">
      <c r="B2215">
        <v>47</v>
      </c>
      <c r="C2215">
        <v>0.2</v>
      </c>
      <c r="D2215">
        <v>1.3333299999999999E-2</v>
      </c>
    </row>
    <row r="2216" spans="2:5" hidden="1" x14ac:dyDescent="0.25">
      <c r="B2216">
        <v>47</v>
      </c>
      <c r="C2216">
        <v>0.2</v>
      </c>
      <c r="D2216">
        <v>3.3333300000000003E-2</v>
      </c>
      <c r="E2216">
        <f>AVERAGE(D2213:D2216)</f>
        <v>2.1666650000000003E-2</v>
      </c>
    </row>
    <row r="2217" spans="2:5" hidden="1" x14ac:dyDescent="0.25">
      <c r="B2217">
        <v>47</v>
      </c>
      <c r="C2217">
        <v>0.3</v>
      </c>
      <c r="D2217">
        <v>5.33333E-2</v>
      </c>
    </row>
    <row r="2218" spans="2:5" hidden="1" x14ac:dyDescent="0.25">
      <c r="B2218">
        <v>47</v>
      </c>
      <c r="C2218">
        <v>0.3</v>
      </c>
      <c r="D2218">
        <v>6.6666699999999995E-2</v>
      </c>
    </row>
    <row r="2219" spans="2:5" hidden="1" x14ac:dyDescent="0.25">
      <c r="B2219">
        <v>47</v>
      </c>
      <c r="C2219">
        <v>0.3</v>
      </c>
      <c r="D2219">
        <v>8.6666699999999999E-2</v>
      </c>
    </row>
    <row r="2220" spans="2:5" hidden="1" x14ac:dyDescent="0.25">
      <c r="B2220">
        <v>47</v>
      </c>
      <c r="C2220">
        <v>0.3</v>
      </c>
      <c r="D2220">
        <v>0.106667</v>
      </c>
      <c r="E2220">
        <f>AVERAGE(D2217:D2220)</f>
        <v>7.8333424999999998E-2</v>
      </c>
    </row>
    <row r="2221" spans="2:5" hidden="1" x14ac:dyDescent="0.25">
      <c r="B2221">
        <v>47</v>
      </c>
      <c r="C2221">
        <v>0.4</v>
      </c>
      <c r="D2221">
        <v>0.20666699999999999</v>
      </c>
    </row>
    <row r="2222" spans="2:5" hidden="1" x14ac:dyDescent="0.25">
      <c r="B2222">
        <v>47</v>
      </c>
      <c r="C2222">
        <v>0.4</v>
      </c>
      <c r="D2222">
        <v>8.6666699999999999E-2</v>
      </c>
    </row>
    <row r="2223" spans="2:5" hidden="1" x14ac:dyDescent="0.25">
      <c r="B2223">
        <v>47</v>
      </c>
      <c r="C2223">
        <v>0.4</v>
      </c>
      <c r="D2223">
        <v>8.6666699999999999E-2</v>
      </c>
    </row>
    <row r="2224" spans="2:5" hidden="1" x14ac:dyDescent="0.25">
      <c r="B2224">
        <v>47</v>
      </c>
      <c r="C2224">
        <v>0.4</v>
      </c>
      <c r="D2224">
        <v>0.14000000000000001</v>
      </c>
      <c r="E2224">
        <f>AVERAGE(D2221:D2224)</f>
        <v>0.13000010000000001</v>
      </c>
    </row>
    <row r="2225" spans="2:5" hidden="1" x14ac:dyDescent="0.25">
      <c r="B2225">
        <v>47</v>
      </c>
      <c r="C2225">
        <v>0.5</v>
      </c>
      <c r="D2225">
        <v>0.18</v>
      </c>
    </row>
    <row r="2226" spans="2:5" hidden="1" x14ac:dyDescent="0.25">
      <c r="B2226">
        <v>47</v>
      </c>
      <c r="C2226">
        <v>0.5</v>
      </c>
      <c r="D2226">
        <v>0.22</v>
      </c>
    </row>
    <row r="2227" spans="2:5" hidden="1" x14ac:dyDescent="0.25">
      <c r="B2227">
        <v>47</v>
      </c>
      <c r="C2227">
        <v>0.5</v>
      </c>
      <c r="D2227">
        <v>0.22666700000000001</v>
      </c>
    </row>
    <row r="2228" spans="2:5" hidden="1" x14ac:dyDescent="0.25">
      <c r="B2228">
        <v>47</v>
      </c>
      <c r="C2228">
        <v>0.5</v>
      </c>
      <c r="D2228">
        <v>0.193333</v>
      </c>
    </row>
    <row r="2229" spans="2:5" hidden="1" x14ac:dyDescent="0.25">
      <c r="B2229">
        <v>47</v>
      </c>
      <c r="C2229">
        <v>0.6</v>
      </c>
      <c r="D2229">
        <v>0.26666699999999999</v>
      </c>
    </row>
    <row r="2230" spans="2:5" hidden="1" x14ac:dyDescent="0.25">
      <c r="B2230">
        <v>47</v>
      </c>
      <c r="C2230">
        <v>0.6</v>
      </c>
      <c r="D2230">
        <v>0.23333300000000001</v>
      </c>
    </row>
    <row r="2231" spans="2:5" hidden="1" x14ac:dyDescent="0.25">
      <c r="B2231">
        <v>47</v>
      </c>
      <c r="C2231">
        <v>0.6</v>
      </c>
      <c r="D2231">
        <v>0.26</v>
      </c>
    </row>
    <row r="2232" spans="2:5" hidden="1" x14ac:dyDescent="0.25">
      <c r="B2232">
        <v>47</v>
      </c>
      <c r="C2232">
        <v>0.6</v>
      </c>
      <c r="D2232">
        <v>0.29333300000000001</v>
      </c>
    </row>
    <row r="2233" spans="2:5" hidden="1" x14ac:dyDescent="0.25">
      <c r="B2233">
        <v>47</v>
      </c>
      <c r="C2233">
        <v>0.7</v>
      </c>
      <c r="D2233">
        <v>0.29333300000000001</v>
      </c>
    </row>
    <row r="2234" spans="2:5" hidden="1" x14ac:dyDescent="0.25">
      <c r="B2234">
        <v>47</v>
      </c>
      <c r="C2234">
        <v>0.7</v>
      </c>
      <c r="D2234">
        <v>0.3</v>
      </c>
    </row>
    <row r="2235" spans="2:5" hidden="1" x14ac:dyDescent="0.25">
      <c r="B2235">
        <v>47</v>
      </c>
      <c r="C2235">
        <v>0.7</v>
      </c>
      <c r="D2235">
        <v>0.35333300000000001</v>
      </c>
    </row>
    <row r="2236" spans="2:5" hidden="1" x14ac:dyDescent="0.25">
      <c r="B2236">
        <v>47</v>
      </c>
      <c r="C2236">
        <v>0.7</v>
      </c>
      <c r="D2236">
        <v>0.33333299999999999</v>
      </c>
    </row>
    <row r="2237" spans="2:5" hidden="1" x14ac:dyDescent="0.25">
      <c r="B2237">
        <v>47</v>
      </c>
      <c r="C2237">
        <v>0.8</v>
      </c>
      <c r="D2237">
        <v>0.28000000000000003</v>
      </c>
    </row>
    <row r="2238" spans="2:5" hidden="1" x14ac:dyDescent="0.25">
      <c r="B2238">
        <v>47</v>
      </c>
      <c r="C2238">
        <v>0.8</v>
      </c>
      <c r="D2238">
        <v>0.36666700000000002</v>
      </c>
    </row>
    <row r="2239" spans="2:5" hidden="1" x14ac:dyDescent="0.25">
      <c r="B2239">
        <v>47</v>
      </c>
      <c r="C2239">
        <v>0.8</v>
      </c>
      <c r="D2239">
        <v>0.23333300000000001</v>
      </c>
      <c r="E2239">
        <f>AVERAGE(D2237:D2239)</f>
        <v>0.29333333333333339</v>
      </c>
    </row>
    <row r="2240" spans="2:5" hidden="1" x14ac:dyDescent="0.25">
      <c r="B2240">
        <v>47</v>
      </c>
      <c r="C2240">
        <v>0.9</v>
      </c>
      <c r="D2240">
        <v>0.21333299999999999</v>
      </c>
    </row>
    <row r="2241" spans="2:5" hidden="1" x14ac:dyDescent="0.25">
      <c r="B2241">
        <v>47</v>
      </c>
      <c r="C2241">
        <v>0.9</v>
      </c>
      <c r="D2241">
        <v>0.22</v>
      </c>
    </row>
    <row r="2242" spans="2:5" hidden="1" x14ac:dyDescent="0.25">
      <c r="B2242">
        <v>47</v>
      </c>
      <c r="C2242">
        <v>0.9</v>
      </c>
      <c r="D2242">
        <v>0.26666699999999999</v>
      </c>
    </row>
    <row r="2243" spans="2:5" hidden="1" x14ac:dyDescent="0.25">
      <c r="B2243">
        <v>47</v>
      </c>
      <c r="C2243">
        <v>0.95</v>
      </c>
      <c r="D2243">
        <v>0.246667</v>
      </c>
    </row>
    <row r="2244" spans="2:5" hidden="1" x14ac:dyDescent="0.25">
      <c r="B2244">
        <v>47</v>
      </c>
      <c r="C2244">
        <v>0.95</v>
      </c>
      <c r="D2244">
        <v>0.193333</v>
      </c>
    </row>
    <row r="2245" spans="2:5" hidden="1" x14ac:dyDescent="0.25">
      <c r="B2245">
        <v>47</v>
      </c>
      <c r="C2245">
        <v>0.95</v>
      </c>
      <c r="D2245">
        <v>0.20666699999999999</v>
      </c>
    </row>
    <row r="2246" spans="2:5" hidden="1" x14ac:dyDescent="0.25">
      <c r="B2246">
        <v>48</v>
      </c>
      <c r="C2246">
        <v>0.01</v>
      </c>
      <c r="D2246">
        <v>0.36</v>
      </c>
    </row>
    <row r="2247" spans="2:5" hidden="1" x14ac:dyDescent="0.25">
      <c r="B2247">
        <v>48</v>
      </c>
      <c r="C2247">
        <v>0.01</v>
      </c>
      <c r="D2247">
        <v>0.37333300000000003</v>
      </c>
    </row>
    <row r="2248" spans="2:5" hidden="1" x14ac:dyDescent="0.25">
      <c r="B2248">
        <v>48</v>
      </c>
      <c r="C2248">
        <v>0.01</v>
      </c>
      <c r="D2248">
        <v>0.406667</v>
      </c>
    </row>
    <row r="2249" spans="2:5" hidden="1" x14ac:dyDescent="0.25">
      <c r="B2249">
        <v>48</v>
      </c>
      <c r="C2249">
        <v>0.01</v>
      </c>
      <c r="D2249">
        <v>0.38</v>
      </c>
    </row>
    <row r="2250" spans="2:5" hidden="1" x14ac:dyDescent="0.25">
      <c r="B2250">
        <v>48</v>
      </c>
      <c r="C2250">
        <v>2.5000000000000001E-2</v>
      </c>
      <c r="D2250">
        <v>0.153333</v>
      </c>
    </row>
    <row r="2251" spans="2:5" hidden="1" x14ac:dyDescent="0.25">
      <c r="B2251">
        <v>48</v>
      </c>
      <c r="C2251">
        <v>2.5000000000000001E-2</v>
      </c>
      <c r="D2251">
        <v>0.16</v>
      </c>
    </row>
    <row r="2252" spans="2:5" hidden="1" x14ac:dyDescent="0.25">
      <c r="B2252">
        <v>48</v>
      </c>
      <c r="C2252">
        <v>2.5000000000000001E-2</v>
      </c>
      <c r="D2252">
        <v>0.16</v>
      </c>
      <c r="E2252">
        <f>AVERAGE(D2250:D2252)</f>
        <v>0.15777766666666668</v>
      </c>
    </row>
    <row r="2253" spans="2:5" hidden="1" x14ac:dyDescent="0.25">
      <c r="B2253">
        <v>48</v>
      </c>
      <c r="C2253">
        <v>0.05</v>
      </c>
      <c r="D2253">
        <v>0.08</v>
      </c>
    </row>
    <row r="2254" spans="2:5" hidden="1" x14ac:dyDescent="0.25">
      <c r="B2254">
        <v>48</v>
      </c>
      <c r="C2254">
        <v>0.05</v>
      </c>
      <c r="D2254">
        <v>0.08</v>
      </c>
    </row>
    <row r="2255" spans="2:5" hidden="1" x14ac:dyDescent="0.25">
      <c r="B2255">
        <v>48</v>
      </c>
      <c r="C2255">
        <v>0.05</v>
      </c>
      <c r="D2255">
        <v>0.08</v>
      </c>
      <c r="E2255">
        <f>AVERAGE(D2253:D2255)</f>
        <v>0.08</v>
      </c>
    </row>
    <row r="2256" spans="2:5" hidden="1" x14ac:dyDescent="0.25">
      <c r="B2256">
        <v>48</v>
      </c>
      <c r="C2256">
        <v>0.1</v>
      </c>
      <c r="D2256">
        <v>0.04</v>
      </c>
    </row>
    <row r="2257" spans="2:5" hidden="1" x14ac:dyDescent="0.25">
      <c r="B2257">
        <v>48</v>
      </c>
      <c r="C2257">
        <v>0.1</v>
      </c>
      <c r="D2257">
        <v>0.04</v>
      </c>
    </row>
    <row r="2258" spans="2:5" hidden="1" x14ac:dyDescent="0.25">
      <c r="B2258">
        <v>48</v>
      </c>
      <c r="C2258">
        <v>0.1</v>
      </c>
      <c r="D2258">
        <v>0.04</v>
      </c>
    </row>
    <row r="2259" spans="2:5" hidden="1" x14ac:dyDescent="0.25">
      <c r="B2259">
        <v>48</v>
      </c>
      <c r="C2259">
        <v>0.1</v>
      </c>
      <c r="D2259">
        <v>0.04</v>
      </c>
      <c r="E2259">
        <f>AVERAGE(D2256:D2259)</f>
        <v>0.04</v>
      </c>
    </row>
    <row r="2260" spans="2:5" hidden="1" x14ac:dyDescent="0.25">
      <c r="B2260">
        <v>48</v>
      </c>
      <c r="C2260">
        <v>0.2</v>
      </c>
      <c r="D2260">
        <v>1.3333299999999999E-2</v>
      </c>
    </row>
    <row r="2261" spans="2:5" hidden="1" x14ac:dyDescent="0.25">
      <c r="B2261">
        <v>48</v>
      </c>
      <c r="C2261">
        <v>0.2</v>
      </c>
      <c r="D2261">
        <v>2.6666700000000002E-2</v>
      </c>
    </row>
    <row r="2262" spans="2:5" hidden="1" x14ac:dyDescent="0.25">
      <c r="B2262">
        <v>48</v>
      </c>
      <c r="C2262">
        <v>0.2</v>
      </c>
      <c r="D2262">
        <v>0.02</v>
      </c>
    </row>
    <row r="2263" spans="2:5" hidden="1" x14ac:dyDescent="0.25">
      <c r="B2263">
        <v>48</v>
      </c>
      <c r="C2263">
        <v>0.2</v>
      </c>
      <c r="D2263">
        <v>0.02</v>
      </c>
      <c r="E2263">
        <f>AVERAGE(D2260:D2263)</f>
        <v>0.02</v>
      </c>
    </row>
    <row r="2264" spans="2:5" hidden="1" x14ac:dyDescent="0.25">
      <c r="B2264">
        <v>48</v>
      </c>
      <c r="C2264">
        <v>0.3</v>
      </c>
      <c r="D2264">
        <v>0.08</v>
      </c>
    </row>
    <row r="2265" spans="2:5" hidden="1" x14ac:dyDescent="0.25">
      <c r="B2265">
        <v>48</v>
      </c>
      <c r="C2265">
        <v>0.3</v>
      </c>
      <c r="D2265">
        <v>6.6666699999999995E-2</v>
      </c>
    </row>
    <row r="2266" spans="2:5" hidden="1" x14ac:dyDescent="0.25">
      <c r="B2266">
        <v>48</v>
      </c>
      <c r="C2266">
        <v>0.3</v>
      </c>
      <c r="D2266">
        <v>0.06</v>
      </c>
    </row>
    <row r="2267" spans="2:5" hidden="1" x14ac:dyDescent="0.25">
      <c r="B2267">
        <v>48</v>
      </c>
      <c r="C2267">
        <v>0.3</v>
      </c>
      <c r="D2267">
        <v>9.3333299999999994E-2</v>
      </c>
      <c r="E2267">
        <f>AVERAGE(D2264:D2267)</f>
        <v>7.4999999999999997E-2</v>
      </c>
    </row>
    <row r="2268" spans="2:5" hidden="1" x14ac:dyDescent="0.25">
      <c r="B2268">
        <v>48</v>
      </c>
      <c r="C2268">
        <v>0.4</v>
      </c>
      <c r="D2268">
        <v>0.17333299999999999</v>
      </c>
    </row>
    <row r="2269" spans="2:5" hidden="1" x14ac:dyDescent="0.25">
      <c r="B2269">
        <v>48</v>
      </c>
      <c r="C2269">
        <v>0.4</v>
      </c>
      <c r="D2269">
        <v>0.14000000000000001</v>
      </c>
    </row>
    <row r="2270" spans="2:5" hidden="1" x14ac:dyDescent="0.25">
      <c r="B2270">
        <v>48</v>
      </c>
      <c r="C2270">
        <v>0.4</v>
      </c>
      <c r="D2270">
        <v>0.14000000000000001</v>
      </c>
    </row>
    <row r="2271" spans="2:5" hidden="1" x14ac:dyDescent="0.25">
      <c r="B2271">
        <v>48</v>
      </c>
      <c r="C2271">
        <v>0.4</v>
      </c>
      <c r="D2271">
        <v>0.18</v>
      </c>
      <c r="E2271">
        <f>AVERAGE(D2268:D2271)</f>
        <v>0.15833324999999998</v>
      </c>
    </row>
    <row r="2272" spans="2:5" hidden="1" x14ac:dyDescent="0.25">
      <c r="B2272">
        <v>48</v>
      </c>
      <c r="C2272">
        <v>0.5</v>
      </c>
      <c r="D2272">
        <v>0.2</v>
      </c>
    </row>
    <row r="2273" spans="2:5" hidden="1" x14ac:dyDescent="0.25">
      <c r="B2273">
        <v>48</v>
      </c>
      <c r="C2273">
        <v>0.5</v>
      </c>
      <c r="D2273">
        <v>0.186667</v>
      </c>
    </row>
    <row r="2274" spans="2:5" hidden="1" x14ac:dyDescent="0.25">
      <c r="B2274">
        <v>48</v>
      </c>
      <c r="C2274">
        <v>0.5</v>
      </c>
      <c r="D2274">
        <v>0.22</v>
      </c>
    </row>
    <row r="2275" spans="2:5" hidden="1" x14ac:dyDescent="0.25">
      <c r="B2275">
        <v>48</v>
      </c>
      <c r="C2275">
        <v>0.5</v>
      </c>
      <c r="D2275">
        <v>0.17333299999999999</v>
      </c>
    </row>
    <row r="2276" spans="2:5" hidden="1" x14ac:dyDescent="0.25">
      <c r="B2276">
        <v>48</v>
      </c>
      <c r="C2276">
        <v>0.6</v>
      </c>
      <c r="D2276">
        <v>0.26666699999999999</v>
      </c>
    </row>
    <row r="2277" spans="2:5" hidden="1" x14ac:dyDescent="0.25">
      <c r="B2277">
        <v>48</v>
      </c>
      <c r="C2277">
        <v>0.6</v>
      </c>
      <c r="D2277">
        <v>0.29333300000000001</v>
      </c>
    </row>
    <row r="2278" spans="2:5" hidden="1" x14ac:dyDescent="0.25">
      <c r="B2278">
        <v>48</v>
      </c>
      <c r="C2278">
        <v>0.6</v>
      </c>
      <c r="D2278">
        <v>0.26666699999999999</v>
      </c>
    </row>
    <row r="2279" spans="2:5" hidden="1" x14ac:dyDescent="0.25">
      <c r="B2279">
        <v>48</v>
      </c>
      <c r="C2279">
        <v>0.6</v>
      </c>
      <c r="D2279">
        <v>0.21333299999999999</v>
      </c>
    </row>
    <row r="2280" spans="2:5" hidden="1" x14ac:dyDescent="0.25">
      <c r="B2280">
        <v>48</v>
      </c>
      <c r="C2280">
        <v>0.7</v>
      </c>
      <c r="D2280">
        <v>0.26666699999999999</v>
      </c>
    </row>
    <row r="2281" spans="2:5" hidden="1" x14ac:dyDescent="0.25">
      <c r="B2281">
        <v>48</v>
      </c>
      <c r="C2281">
        <v>0.7</v>
      </c>
      <c r="D2281">
        <v>0.246667</v>
      </c>
    </row>
    <row r="2282" spans="2:5" hidden="1" x14ac:dyDescent="0.25">
      <c r="B2282">
        <v>48</v>
      </c>
      <c r="C2282">
        <v>0.7</v>
      </c>
      <c r="D2282">
        <v>0.26666699999999999</v>
      </c>
    </row>
    <row r="2283" spans="2:5" hidden="1" x14ac:dyDescent="0.25">
      <c r="B2283">
        <v>48</v>
      </c>
      <c r="C2283">
        <v>0.7</v>
      </c>
      <c r="D2283">
        <v>0.246667</v>
      </c>
    </row>
    <row r="2284" spans="2:5" hidden="1" x14ac:dyDescent="0.25">
      <c r="B2284">
        <v>48</v>
      </c>
      <c r="C2284">
        <v>0.8</v>
      </c>
      <c r="D2284">
        <v>0.28666700000000001</v>
      </c>
    </row>
    <row r="2285" spans="2:5" hidden="1" x14ac:dyDescent="0.25">
      <c r="B2285">
        <v>48</v>
      </c>
      <c r="C2285">
        <v>0.8</v>
      </c>
      <c r="D2285">
        <v>0.26</v>
      </c>
    </row>
    <row r="2286" spans="2:5" hidden="1" x14ac:dyDescent="0.25">
      <c r="B2286">
        <v>48</v>
      </c>
      <c r="C2286">
        <v>0.8</v>
      </c>
      <c r="D2286">
        <v>0.29333300000000001</v>
      </c>
      <c r="E2286">
        <f>AVERAGE(D2284:D2286)</f>
        <v>0.28000000000000003</v>
      </c>
    </row>
    <row r="2287" spans="2:5" hidden="1" x14ac:dyDescent="0.25">
      <c r="B2287">
        <v>48</v>
      </c>
      <c r="C2287">
        <v>0.9</v>
      </c>
      <c r="D2287">
        <v>0.21333299999999999</v>
      </c>
    </row>
    <row r="2288" spans="2:5" hidden="1" x14ac:dyDescent="0.25">
      <c r="B2288">
        <v>48</v>
      </c>
      <c r="C2288">
        <v>0.9</v>
      </c>
      <c r="D2288">
        <v>0.24</v>
      </c>
    </row>
    <row r="2289" spans="2:5" hidden="1" x14ac:dyDescent="0.25">
      <c r="B2289">
        <v>48</v>
      </c>
      <c r="C2289">
        <v>0.9</v>
      </c>
      <c r="D2289">
        <v>0.28666700000000001</v>
      </c>
    </row>
    <row r="2290" spans="2:5" hidden="1" x14ac:dyDescent="0.25">
      <c r="B2290">
        <v>48</v>
      </c>
      <c r="C2290">
        <v>0.95</v>
      </c>
      <c r="D2290">
        <v>0.22</v>
      </c>
    </row>
    <row r="2291" spans="2:5" hidden="1" x14ac:dyDescent="0.25">
      <c r="B2291">
        <v>48</v>
      </c>
      <c r="C2291">
        <v>0.95</v>
      </c>
      <c r="D2291">
        <v>0.21333299999999999</v>
      </c>
    </row>
    <row r="2292" spans="2:5" hidden="1" x14ac:dyDescent="0.25">
      <c r="B2292">
        <v>48</v>
      </c>
      <c r="C2292">
        <v>0.95</v>
      </c>
      <c r="D2292">
        <v>0.17333299999999999</v>
      </c>
    </row>
    <row r="2293" spans="2:5" hidden="1" x14ac:dyDescent="0.25">
      <c r="B2293">
        <v>49</v>
      </c>
      <c r="C2293">
        <v>0.01</v>
      </c>
      <c r="D2293">
        <v>0.35333300000000001</v>
      </c>
    </row>
    <row r="2294" spans="2:5" hidden="1" x14ac:dyDescent="0.25">
      <c r="B2294">
        <v>49</v>
      </c>
      <c r="C2294">
        <v>0.01</v>
      </c>
      <c r="D2294">
        <v>0.38666699999999998</v>
      </c>
    </row>
    <row r="2295" spans="2:5" hidden="1" x14ac:dyDescent="0.25">
      <c r="B2295">
        <v>49</v>
      </c>
      <c r="C2295">
        <v>0.01</v>
      </c>
      <c r="D2295">
        <v>0.38666699999999998</v>
      </c>
    </row>
    <row r="2296" spans="2:5" hidden="1" x14ac:dyDescent="0.25">
      <c r="B2296">
        <v>49</v>
      </c>
      <c r="C2296">
        <v>0.01</v>
      </c>
      <c r="D2296">
        <v>0.38666699999999998</v>
      </c>
    </row>
    <row r="2297" spans="2:5" hidden="1" x14ac:dyDescent="0.25">
      <c r="B2297">
        <v>49</v>
      </c>
      <c r="C2297">
        <v>2.5000000000000001E-2</v>
      </c>
      <c r="D2297">
        <v>0.16</v>
      </c>
    </row>
    <row r="2298" spans="2:5" hidden="1" x14ac:dyDescent="0.25">
      <c r="B2298">
        <v>49</v>
      </c>
      <c r="C2298">
        <v>2.5000000000000001E-2</v>
      </c>
      <c r="D2298">
        <v>0.16</v>
      </c>
    </row>
    <row r="2299" spans="2:5" hidden="1" x14ac:dyDescent="0.25">
      <c r="B2299">
        <v>49</v>
      </c>
      <c r="C2299">
        <v>2.5000000000000001E-2</v>
      </c>
      <c r="D2299">
        <v>0.16</v>
      </c>
      <c r="E2299">
        <f>AVERAGE(D2297:D2299)</f>
        <v>0.16</v>
      </c>
    </row>
    <row r="2300" spans="2:5" hidden="1" x14ac:dyDescent="0.25">
      <c r="B2300">
        <v>49</v>
      </c>
      <c r="C2300">
        <v>0.05</v>
      </c>
      <c r="D2300">
        <v>0.08</v>
      </c>
    </row>
    <row r="2301" spans="2:5" hidden="1" x14ac:dyDescent="0.25">
      <c r="B2301">
        <v>49</v>
      </c>
      <c r="C2301">
        <v>0.05</v>
      </c>
      <c r="D2301">
        <v>0.08</v>
      </c>
    </row>
    <row r="2302" spans="2:5" hidden="1" x14ac:dyDescent="0.25">
      <c r="B2302">
        <v>49</v>
      </c>
      <c r="C2302">
        <v>0.05</v>
      </c>
      <c r="D2302">
        <v>0.08</v>
      </c>
      <c r="E2302">
        <f>AVERAGE(D2300:D2302)</f>
        <v>0.08</v>
      </c>
    </row>
    <row r="2303" spans="2:5" hidden="1" x14ac:dyDescent="0.25">
      <c r="B2303">
        <v>49</v>
      </c>
      <c r="C2303">
        <v>0.1</v>
      </c>
      <c r="D2303">
        <v>0.04</v>
      </c>
    </row>
    <row r="2304" spans="2:5" hidden="1" x14ac:dyDescent="0.25">
      <c r="B2304">
        <v>49</v>
      </c>
      <c r="C2304">
        <v>0.1</v>
      </c>
      <c r="D2304">
        <v>0.04</v>
      </c>
    </row>
    <row r="2305" spans="2:5" hidden="1" x14ac:dyDescent="0.25">
      <c r="B2305">
        <v>49</v>
      </c>
      <c r="C2305">
        <v>0.1</v>
      </c>
      <c r="D2305">
        <v>0.04</v>
      </c>
    </row>
    <row r="2306" spans="2:5" hidden="1" x14ac:dyDescent="0.25">
      <c r="B2306">
        <v>49</v>
      </c>
      <c r="C2306">
        <v>0.1</v>
      </c>
      <c r="D2306">
        <v>0.04</v>
      </c>
      <c r="E2306">
        <f>AVERAGE(D2303:D2306)</f>
        <v>0.04</v>
      </c>
    </row>
    <row r="2307" spans="2:5" hidden="1" x14ac:dyDescent="0.25">
      <c r="B2307">
        <v>49</v>
      </c>
      <c r="C2307">
        <v>0.2</v>
      </c>
      <c r="D2307">
        <v>0.02</v>
      </c>
    </row>
    <row r="2308" spans="2:5" hidden="1" x14ac:dyDescent="0.25">
      <c r="B2308">
        <v>49</v>
      </c>
      <c r="C2308">
        <v>0.2</v>
      </c>
      <c r="D2308">
        <v>6.6666700000000004E-3</v>
      </c>
    </row>
    <row r="2309" spans="2:5" hidden="1" x14ac:dyDescent="0.25">
      <c r="B2309">
        <v>49</v>
      </c>
      <c r="C2309">
        <v>0.2</v>
      </c>
      <c r="D2309">
        <v>1.3333299999999999E-2</v>
      </c>
    </row>
    <row r="2310" spans="2:5" hidden="1" x14ac:dyDescent="0.25">
      <c r="B2310">
        <v>49</v>
      </c>
      <c r="C2310">
        <v>0.2</v>
      </c>
      <c r="D2310">
        <v>1.3333299999999999E-2</v>
      </c>
      <c r="E2310">
        <f>AVERAGE(D2307:D2310)</f>
        <v>1.3333317499999999E-2</v>
      </c>
    </row>
    <row r="2311" spans="2:5" hidden="1" x14ac:dyDescent="0.25">
      <c r="B2311">
        <v>49</v>
      </c>
      <c r="C2311">
        <v>0.3</v>
      </c>
      <c r="D2311">
        <v>4.6666699999999998E-2</v>
      </c>
    </row>
    <row r="2312" spans="2:5" hidden="1" x14ac:dyDescent="0.25">
      <c r="B2312">
        <v>49</v>
      </c>
      <c r="C2312">
        <v>0.3</v>
      </c>
      <c r="D2312">
        <v>9.3333299999999994E-2</v>
      </c>
    </row>
    <row r="2313" spans="2:5" hidden="1" x14ac:dyDescent="0.25">
      <c r="B2313">
        <v>49</v>
      </c>
      <c r="C2313">
        <v>0.3</v>
      </c>
      <c r="D2313">
        <v>7.3333300000000004E-2</v>
      </c>
    </row>
    <row r="2314" spans="2:5" hidden="1" x14ac:dyDescent="0.25">
      <c r="B2314">
        <v>49</v>
      </c>
      <c r="C2314">
        <v>0.3</v>
      </c>
      <c r="D2314">
        <v>0.12</v>
      </c>
      <c r="E2314">
        <f>AVERAGE(D2311:D2314)</f>
        <v>8.3333325E-2</v>
      </c>
    </row>
    <row r="2315" spans="2:5" hidden="1" x14ac:dyDescent="0.25">
      <c r="B2315">
        <v>49</v>
      </c>
      <c r="C2315">
        <v>0.4</v>
      </c>
      <c r="D2315">
        <v>0.17333299999999999</v>
      </c>
    </row>
    <row r="2316" spans="2:5" hidden="1" x14ac:dyDescent="0.25">
      <c r="B2316">
        <v>49</v>
      </c>
      <c r="C2316">
        <v>0.4</v>
      </c>
      <c r="D2316">
        <v>0.17333299999999999</v>
      </c>
    </row>
    <row r="2317" spans="2:5" hidden="1" x14ac:dyDescent="0.25">
      <c r="B2317">
        <v>49</v>
      </c>
      <c r="C2317">
        <v>0.4</v>
      </c>
      <c r="D2317">
        <v>0.13333300000000001</v>
      </c>
    </row>
    <row r="2318" spans="2:5" hidden="1" x14ac:dyDescent="0.25">
      <c r="B2318">
        <v>49</v>
      </c>
      <c r="C2318">
        <v>0.4</v>
      </c>
      <c r="D2318">
        <v>0.17333299999999999</v>
      </c>
      <c r="E2318">
        <f>AVERAGE(D2315:D2318)</f>
        <v>0.16333299999999998</v>
      </c>
    </row>
    <row r="2319" spans="2:5" hidden="1" x14ac:dyDescent="0.25">
      <c r="B2319">
        <v>49</v>
      </c>
      <c r="C2319">
        <v>0.5</v>
      </c>
      <c r="D2319">
        <v>0.17333299999999999</v>
      </c>
    </row>
    <row r="2320" spans="2:5" hidden="1" x14ac:dyDescent="0.25">
      <c r="B2320">
        <v>49</v>
      </c>
      <c r="C2320">
        <v>0.5</v>
      </c>
      <c r="D2320">
        <v>0.22</v>
      </c>
    </row>
    <row r="2321" spans="2:5" hidden="1" x14ac:dyDescent="0.25">
      <c r="B2321">
        <v>49</v>
      </c>
      <c r="C2321">
        <v>0.5</v>
      </c>
      <c r="D2321">
        <v>0.22</v>
      </c>
    </row>
    <row r="2322" spans="2:5" hidden="1" x14ac:dyDescent="0.25">
      <c r="B2322">
        <v>49</v>
      </c>
      <c r="C2322">
        <v>0.5</v>
      </c>
      <c r="D2322">
        <v>0.21333299999999999</v>
      </c>
    </row>
    <row r="2323" spans="2:5" hidden="1" x14ac:dyDescent="0.25">
      <c r="B2323">
        <v>49</v>
      </c>
      <c r="C2323">
        <v>0.6</v>
      </c>
      <c r="D2323">
        <v>0.25333299999999997</v>
      </c>
    </row>
    <row r="2324" spans="2:5" hidden="1" x14ac:dyDescent="0.25">
      <c r="B2324">
        <v>49</v>
      </c>
      <c r="C2324">
        <v>0.6</v>
      </c>
      <c r="D2324">
        <v>0.28666700000000001</v>
      </c>
    </row>
    <row r="2325" spans="2:5" hidden="1" x14ac:dyDescent="0.25">
      <c r="B2325">
        <v>49</v>
      </c>
      <c r="C2325">
        <v>0.6</v>
      </c>
      <c r="D2325">
        <v>0.32</v>
      </c>
    </row>
    <row r="2326" spans="2:5" hidden="1" x14ac:dyDescent="0.25">
      <c r="B2326">
        <v>49</v>
      </c>
      <c r="C2326">
        <v>0.6</v>
      </c>
      <c r="D2326">
        <v>0.23333300000000001</v>
      </c>
    </row>
    <row r="2327" spans="2:5" hidden="1" x14ac:dyDescent="0.25">
      <c r="B2327">
        <v>49</v>
      </c>
      <c r="C2327">
        <v>0.7</v>
      </c>
      <c r="D2327">
        <v>0.29333300000000001</v>
      </c>
    </row>
    <row r="2328" spans="2:5" hidden="1" x14ac:dyDescent="0.25">
      <c r="B2328">
        <v>49</v>
      </c>
      <c r="C2328">
        <v>0.7</v>
      </c>
      <c r="D2328">
        <v>0.30666700000000002</v>
      </c>
    </row>
    <row r="2329" spans="2:5" hidden="1" x14ac:dyDescent="0.25">
      <c r="B2329">
        <v>49</v>
      </c>
      <c r="C2329">
        <v>0.7</v>
      </c>
      <c r="D2329">
        <v>0.27333299999999999</v>
      </c>
    </row>
    <row r="2330" spans="2:5" hidden="1" x14ac:dyDescent="0.25">
      <c r="B2330">
        <v>49</v>
      </c>
      <c r="C2330">
        <v>0.7</v>
      </c>
      <c r="D2330">
        <v>0.246667</v>
      </c>
    </row>
    <row r="2331" spans="2:5" hidden="1" x14ac:dyDescent="0.25">
      <c r="B2331">
        <v>49</v>
      </c>
      <c r="C2331">
        <v>0.8</v>
      </c>
      <c r="D2331">
        <v>0.33333299999999999</v>
      </c>
    </row>
    <row r="2332" spans="2:5" hidden="1" x14ac:dyDescent="0.25">
      <c r="B2332">
        <v>49</v>
      </c>
      <c r="C2332">
        <v>0.8</v>
      </c>
      <c r="D2332">
        <v>0.26666699999999999</v>
      </c>
    </row>
    <row r="2333" spans="2:5" hidden="1" x14ac:dyDescent="0.25">
      <c r="B2333">
        <v>49</v>
      </c>
      <c r="C2333">
        <v>0.8</v>
      </c>
      <c r="D2333">
        <v>0.32</v>
      </c>
      <c r="E2333">
        <f>AVERAGE(D2331:D2333)</f>
        <v>0.30666666666666664</v>
      </c>
    </row>
    <row r="2334" spans="2:5" hidden="1" x14ac:dyDescent="0.25">
      <c r="B2334">
        <v>49</v>
      </c>
      <c r="C2334">
        <v>0.9</v>
      </c>
      <c r="D2334">
        <v>0.26666699999999999</v>
      </c>
    </row>
    <row r="2335" spans="2:5" hidden="1" x14ac:dyDescent="0.25">
      <c r="B2335">
        <v>49</v>
      </c>
      <c r="C2335">
        <v>0.9</v>
      </c>
      <c r="D2335">
        <v>0.28000000000000003</v>
      </c>
    </row>
    <row r="2336" spans="2:5" hidden="1" x14ac:dyDescent="0.25">
      <c r="B2336">
        <v>49</v>
      </c>
      <c r="C2336">
        <v>0.9</v>
      </c>
      <c r="D2336">
        <v>0.29333300000000001</v>
      </c>
    </row>
    <row r="2337" spans="2:4" hidden="1" x14ac:dyDescent="0.25">
      <c r="B2337">
        <v>49</v>
      </c>
      <c r="C2337">
        <v>0.95</v>
      </c>
      <c r="D2337">
        <v>0.24</v>
      </c>
    </row>
    <row r="2338" spans="2:4" hidden="1" x14ac:dyDescent="0.25">
      <c r="B2338">
        <v>49</v>
      </c>
      <c r="C2338">
        <v>0.95</v>
      </c>
      <c r="D2338">
        <v>0.21333299999999999</v>
      </c>
    </row>
    <row r="2339" spans="2:4" hidden="1" x14ac:dyDescent="0.25">
      <c r="B2339">
        <v>49</v>
      </c>
      <c r="C2339">
        <v>0.95</v>
      </c>
      <c r="D2339">
        <v>0.23333300000000001</v>
      </c>
    </row>
    <row r="2340" spans="2:4" hidden="1" x14ac:dyDescent="0.25">
      <c r="B2340">
        <v>50</v>
      </c>
      <c r="C2340">
        <v>0.01</v>
      </c>
      <c r="D2340">
        <v>0.38666699999999998</v>
      </c>
    </row>
    <row r="2341" spans="2:4" hidden="1" x14ac:dyDescent="0.25">
      <c r="B2341">
        <v>50</v>
      </c>
      <c r="C2341">
        <v>0.01</v>
      </c>
      <c r="D2341">
        <v>0.406667</v>
      </c>
    </row>
    <row r="2342" spans="2:4" hidden="1" x14ac:dyDescent="0.25">
      <c r="B2342">
        <v>50</v>
      </c>
      <c r="C2342">
        <v>0.01</v>
      </c>
      <c r="D2342">
        <v>0.38</v>
      </c>
    </row>
    <row r="2343" spans="2:4" hidden="1" x14ac:dyDescent="0.25">
      <c r="B2343">
        <v>50</v>
      </c>
      <c r="C2343">
        <v>0.01</v>
      </c>
      <c r="D2343">
        <v>0.38</v>
      </c>
    </row>
    <row r="2344" spans="2:4" hidden="1" x14ac:dyDescent="0.25">
      <c r="B2344">
        <v>50</v>
      </c>
      <c r="C2344">
        <v>2.5000000000000001E-2</v>
      </c>
      <c r="D2344">
        <v>0.16</v>
      </c>
    </row>
    <row r="2345" spans="2:4" hidden="1" x14ac:dyDescent="0.25">
      <c r="B2345">
        <v>50</v>
      </c>
      <c r="C2345">
        <v>2.5000000000000001E-2</v>
      </c>
      <c r="D2345">
        <v>0.16</v>
      </c>
    </row>
    <row r="2346" spans="2:4" hidden="1" x14ac:dyDescent="0.25">
      <c r="B2346">
        <v>50</v>
      </c>
      <c r="C2346">
        <v>2.5000000000000001E-2</v>
      </c>
      <c r="D2346">
        <v>0.16</v>
      </c>
    </row>
    <row r="2347" spans="2:4" hidden="1" x14ac:dyDescent="0.25">
      <c r="B2347">
        <v>50</v>
      </c>
      <c r="C2347">
        <v>0.05</v>
      </c>
      <c r="D2347">
        <v>0.08</v>
      </c>
    </row>
    <row r="2348" spans="2:4" hidden="1" x14ac:dyDescent="0.25">
      <c r="B2348">
        <v>50</v>
      </c>
      <c r="C2348">
        <v>0.05</v>
      </c>
      <c r="D2348">
        <v>0.08</v>
      </c>
    </row>
    <row r="2349" spans="2:4" hidden="1" x14ac:dyDescent="0.25">
      <c r="B2349">
        <v>50</v>
      </c>
      <c r="C2349">
        <v>0.05</v>
      </c>
      <c r="D2349">
        <v>0.08</v>
      </c>
    </row>
    <row r="2350" spans="2:4" hidden="1" x14ac:dyDescent="0.25">
      <c r="B2350">
        <v>50</v>
      </c>
      <c r="C2350">
        <v>0.1</v>
      </c>
      <c r="D2350">
        <v>0.04</v>
      </c>
    </row>
    <row r="2351" spans="2:4" hidden="1" x14ac:dyDescent="0.25">
      <c r="B2351">
        <v>50</v>
      </c>
      <c r="C2351">
        <v>0.1</v>
      </c>
      <c r="D2351">
        <v>0.04</v>
      </c>
    </row>
    <row r="2352" spans="2:4" hidden="1" x14ac:dyDescent="0.25">
      <c r="B2352">
        <v>50</v>
      </c>
      <c r="C2352">
        <v>0.1</v>
      </c>
      <c r="D2352">
        <v>0.04</v>
      </c>
    </row>
    <row r="2353" spans="2:4" hidden="1" x14ac:dyDescent="0.25">
      <c r="B2353">
        <v>50</v>
      </c>
      <c r="C2353">
        <v>0.1</v>
      </c>
      <c r="D2353">
        <v>0.04</v>
      </c>
    </row>
    <row r="2354" spans="2:4" hidden="1" x14ac:dyDescent="0.25">
      <c r="B2354">
        <v>50</v>
      </c>
      <c r="C2354">
        <v>0.2</v>
      </c>
      <c r="D2354">
        <v>2.6666700000000002E-2</v>
      </c>
    </row>
    <row r="2355" spans="2:4" hidden="1" x14ac:dyDescent="0.25">
      <c r="B2355">
        <v>50</v>
      </c>
      <c r="C2355">
        <v>0.2</v>
      </c>
      <c r="D2355">
        <v>6.6666700000000004E-3</v>
      </c>
    </row>
    <row r="2356" spans="2:4" hidden="1" x14ac:dyDescent="0.25">
      <c r="B2356">
        <v>50</v>
      </c>
      <c r="C2356">
        <v>0.2</v>
      </c>
      <c r="D2356">
        <v>0.02</v>
      </c>
    </row>
    <row r="2357" spans="2:4" hidden="1" x14ac:dyDescent="0.25">
      <c r="B2357">
        <v>50</v>
      </c>
      <c r="C2357">
        <v>0.2</v>
      </c>
      <c r="D2357">
        <v>6.6666700000000004E-3</v>
      </c>
    </row>
    <row r="2358" spans="2:4" hidden="1" x14ac:dyDescent="0.25">
      <c r="B2358">
        <v>50</v>
      </c>
      <c r="C2358">
        <v>0.3</v>
      </c>
      <c r="D2358">
        <v>9.3333299999999994E-2</v>
      </c>
    </row>
    <row r="2359" spans="2:4" hidden="1" x14ac:dyDescent="0.25">
      <c r="B2359">
        <v>50</v>
      </c>
      <c r="C2359">
        <v>0.3</v>
      </c>
      <c r="D2359">
        <v>4.6666699999999998E-2</v>
      </c>
    </row>
    <row r="2360" spans="2:4" hidden="1" x14ac:dyDescent="0.25">
      <c r="B2360">
        <v>50</v>
      </c>
      <c r="C2360">
        <v>0.3</v>
      </c>
      <c r="D2360">
        <v>0.06</v>
      </c>
    </row>
    <row r="2361" spans="2:4" hidden="1" x14ac:dyDescent="0.25">
      <c r="B2361">
        <v>50</v>
      </c>
      <c r="C2361">
        <v>0.3</v>
      </c>
      <c r="D2361">
        <v>0.06</v>
      </c>
    </row>
    <row r="2362" spans="2:4" hidden="1" x14ac:dyDescent="0.25">
      <c r="B2362">
        <v>50</v>
      </c>
      <c r="C2362">
        <v>0.4</v>
      </c>
      <c r="D2362">
        <v>0.17333299999999999</v>
      </c>
    </row>
    <row r="2363" spans="2:4" hidden="1" x14ac:dyDescent="0.25">
      <c r="B2363">
        <v>50</v>
      </c>
      <c r="C2363">
        <v>0.4</v>
      </c>
      <c r="D2363">
        <v>0.106667</v>
      </c>
    </row>
    <row r="2364" spans="2:4" hidden="1" x14ac:dyDescent="0.25">
      <c r="B2364">
        <v>50</v>
      </c>
      <c r="C2364">
        <v>0.4</v>
      </c>
      <c r="D2364">
        <v>0.17333299999999999</v>
      </c>
    </row>
    <row r="2365" spans="2:4" hidden="1" x14ac:dyDescent="0.25">
      <c r="B2365">
        <v>50</v>
      </c>
      <c r="C2365">
        <v>0.4</v>
      </c>
      <c r="D2365">
        <v>0.16</v>
      </c>
    </row>
    <row r="2366" spans="2:4" hidden="1" x14ac:dyDescent="0.25">
      <c r="B2366">
        <v>50</v>
      </c>
      <c r="C2366">
        <v>0.5</v>
      </c>
      <c r="D2366">
        <v>0.16666700000000001</v>
      </c>
    </row>
    <row r="2367" spans="2:4" hidden="1" x14ac:dyDescent="0.25">
      <c r="B2367">
        <v>50</v>
      </c>
      <c r="C2367">
        <v>0.5</v>
      </c>
      <c r="D2367">
        <v>0.246667</v>
      </c>
    </row>
    <row r="2368" spans="2:4" hidden="1" x14ac:dyDescent="0.25">
      <c r="B2368">
        <v>50</v>
      </c>
      <c r="C2368">
        <v>0.5</v>
      </c>
      <c r="D2368">
        <v>0.24</v>
      </c>
    </row>
    <row r="2369" spans="2:4" hidden="1" x14ac:dyDescent="0.25">
      <c r="B2369">
        <v>50</v>
      </c>
      <c r="C2369">
        <v>0.5</v>
      </c>
      <c r="D2369">
        <v>0.16666700000000001</v>
      </c>
    </row>
    <row r="2370" spans="2:4" hidden="1" x14ac:dyDescent="0.25">
      <c r="B2370">
        <v>50</v>
      </c>
      <c r="C2370">
        <v>0.6</v>
      </c>
      <c r="D2370">
        <v>0.22</v>
      </c>
    </row>
    <row r="2371" spans="2:4" hidden="1" x14ac:dyDescent="0.25">
      <c r="B2371">
        <v>50</v>
      </c>
      <c r="C2371">
        <v>0.6</v>
      </c>
      <c r="D2371">
        <v>0.25333299999999997</v>
      </c>
    </row>
    <row r="2372" spans="2:4" hidden="1" x14ac:dyDescent="0.25">
      <c r="B2372">
        <v>50</v>
      </c>
      <c r="C2372">
        <v>0.6</v>
      </c>
      <c r="D2372">
        <v>0.26666699999999999</v>
      </c>
    </row>
    <row r="2373" spans="2:4" hidden="1" x14ac:dyDescent="0.25">
      <c r="B2373">
        <v>50</v>
      </c>
      <c r="C2373">
        <v>0.6</v>
      </c>
      <c r="D2373">
        <v>0.28666700000000001</v>
      </c>
    </row>
    <row r="2374" spans="2:4" hidden="1" x14ac:dyDescent="0.25">
      <c r="B2374">
        <v>50</v>
      </c>
      <c r="C2374">
        <v>0.7</v>
      </c>
      <c r="D2374">
        <v>0.32</v>
      </c>
    </row>
    <row r="2375" spans="2:4" hidden="1" x14ac:dyDescent="0.25">
      <c r="B2375">
        <v>50</v>
      </c>
      <c r="C2375">
        <v>0.7</v>
      </c>
      <c r="D2375">
        <v>0.25333299999999997</v>
      </c>
    </row>
    <row r="2376" spans="2:4" hidden="1" x14ac:dyDescent="0.25">
      <c r="B2376">
        <v>50</v>
      </c>
      <c r="C2376">
        <v>0.7</v>
      </c>
      <c r="D2376">
        <v>0.28000000000000003</v>
      </c>
    </row>
    <row r="2377" spans="2:4" hidden="1" x14ac:dyDescent="0.25">
      <c r="B2377">
        <v>50</v>
      </c>
      <c r="C2377">
        <v>0.7</v>
      </c>
      <c r="D2377">
        <v>0.25333299999999997</v>
      </c>
    </row>
    <row r="2378" spans="2:4" hidden="1" x14ac:dyDescent="0.25">
      <c r="B2378">
        <v>50</v>
      </c>
      <c r="C2378">
        <v>0.8</v>
      </c>
      <c r="D2378">
        <v>0.25333299999999997</v>
      </c>
    </row>
    <row r="2379" spans="2:4" hidden="1" x14ac:dyDescent="0.25">
      <c r="B2379">
        <v>50</v>
      </c>
      <c r="C2379">
        <v>0.8</v>
      </c>
      <c r="D2379">
        <v>0.23333300000000001</v>
      </c>
    </row>
    <row r="2380" spans="2:4" hidden="1" x14ac:dyDescent="0.25">
      <c r="B2380">
        <v>50</v>
      </c>
      <c r="C2380">
        <v>0.8</v>
      </c>
      <c r="D2380">
        <v>0.27333299999999999</v>
      </c>
    </row>
    <row r="2381" spans="2:4" hidden="1" x14ac:dyDescent="0.25">
      <c r="B2381">
        <v>50</v>
      </c>
      <c r="C2381">
        <v>0.9</v>
      </c>
      <c r="D2381">
        <v>0.193333</v>
      </c>
    </row>
    <row r="2382" spans="2:4" hidden="1" x14ac:dyDescent="0.25">
      <c r="B2382">
        <v>50</v>
      </c>
      <c r="C2382">
        <v>0.9</v>
      </c>
      <c r="D2382">
        <v>0.29333300000000001</v>
      </c>
    </row>
    <row r="2383" spans="2:4" hidden="1" x14ac:dyDescent="0.25">
      <c r="B2383">
        <v>50</v>
      </c>
      <c r="C2383">
        <v>0.9</v>
      </c>
      <c r="D2383">
        <v>0.27333299999999999</v>
      </c>
    </row>
    <row r="2384" spans="2:4" hidden="1" x14ac:dyDescent="0.25">
      <c r="B2384">
        <v>50</v>
      </c>
      <c r="C2384">
        <v>0.95</v>
      </c>
      <c r="D2384">
        <v>0.24</v>
      </c>
    </row>
    <row r="2385" spans="2:9" hidden="1" x14ac:dyDescent="0.25">
      <c r="B2385">
        <v>50</v>
      </c>
      <c r="C2385">
        <v>0.95</v>
      </c>
      <c r="D2385">
        <v>0.246667</v>
      </c>
    </row>
    <row r="2386" spans="2:9" hidden="1" x14ac:dyDescent="0.25">
      <c r="B2386">
        <v>50</v>
      </c>
      <c r="C2386">
        <v>0.95</v>
      </c>
      <c r="D2386">
        <v>0.23333300000000001</v>
      </c>
    </row>
    <row r="2393" spans="2:9" x14ac:dyDescent="0.25">
      <c r="B2393">
        <v>50</v>
      </c>
      <c r="C2393">
        <v>50</v>
      </c>
      <c r="D2393">
        <v>1</v>
      </c>
      <c r="E2393">
        <v>3</v>
      </c>
      <c r="F2393">
        <v>50000</v>
      </c>
      <c r="G2393">
        <v>0.05</v>
      </c>
      <c r="H2393">
        <v>150000</v>
      </c>
      <c r="I2393">
        <v>0.08</v>
      </c>
    </row>
    <row r="2394" spans="2:9" x14ac:dyDescent="0.25">
      <c r="B2394">
        <v>50</v>
      </c>
      <c r="C2394">
        <v>55</v>
      </c>
      <c r="D2394">
        <v>1</v>
      </c>
      <c r="E2394">
        <v>3</v>
      </c>
      <c r="F2394">
        <v>50000</v>
      </c>
      <c r="G2394">
        <v>0.05</v>
      </c>
      <c r="H2394">
        <v>150000</v>
      </c>
      <c r="I2394">
        <v>0.08</v>
      </c>
    </row>
    <row r="2395" spans="2:9" x14ac:dyDescent="0.25">
      <c r="B2395">
        <v>50</v>
      </c>
      <c r="C2395">
        <v>60</v>
      </c>
      <c r="D2395">
        <v>1</v>
      </c>
      <c r="E2395">
        <v>3</v>
      </c>
      <c r="F2395">
        <v>50000</v>
      </c>
      <c r="G2395">
        <v>0.05</v>
      </c>
      <c r="H2395">
        <v>150000</v>
      </c>
      <c r="I2395">
        <v>0.08</v>
      </c>
    </row>
    <row r="2396" spans="2:9" x14ac:dyDescent="0.25">
      <c r="B2396">
        <v>50</v>
      </c>
      <c r="C2396">
        <v>65</v>
      </c>
      <c r="D2396">
        <v>1</v>
      </c>
      <c r="E2396">
        <v>3</v>
      </c>
      <c r="F2396">
        <v>50000</v>
      </c>
      <c r="G2396">
        <v>0.05</v>
      </c>
      <c r="H2396">
        <v>150000</v>
      </c>
      <c r="I2396">
        <v>0.08</v>
      </c>
    </row>
    <row r="2397" spans="2:9" x14ac:dyDescent="0.25">
      <c r="B2397">
        <v>50</v>
      </c>
      <c r="C2397">
        <v>70</v>
      </c>
      <c r="D2397">
        <v>1</v>
      </c>
      <c r="E2397">
        <v>3</v>
      </c>
      <c r="F2397">
        <v>50000</v>
      </c>
      <c r="G2397">
        <v>0.05</v>
      </c>
      <c r="H2397">
        <v>150000</v>
      </c>
      <c r="I2397">
        <v>0.08</v>
      </c>
    </row>
    <row r="2398" spans="2:9" x14ac:dyDescent="0.25">
      <c r="B2398">
        <v>50</v>
      </c>
      <c r="C2398">
        <v>75</v>
      </c>
      <c r="D2398">
        <v>1</v>
      </c>
      <c r="E2398">
        <v>3</v>
      </c>
      <c r="F2398">
        <v>50000</v>
      </c>
      <c r="G2398">
        <v>0.05</v>
      </c>
      <c r="H2398">
        <v>150000</v>
      </c>
      <c r="I2398">
        <v>0.08</v>
      </c>
    </row>
    <row r="2399" spans="2:9" x14ac:dyDescent="0.25">
      <c r="B2399">
        <v>50</v>
      </c>
      <c r="C2399">
        <v>80</v>
      </c>
      <c r="D2399">
        <v>1</v>
      </c>
      <c r="E2399">
        <v>3</v>
      </c>
      <c r="F2399">
        <v>50000</v>
      </c>
      <c r="G2399">
        <v>0.05</v>
      </c>
      <c r="H2399">
        <v>150000</v>
      </c>
      <c r="I2399">
        <v>0.08</v>
      </c>
    </row>
    <row r="2400" spans="2:9" x14ac:dyDescent="0.25">
      <c r="B2400">
        <v>50</v>
      </c>
      <c r="C2400">
        <v>85</v>
      </c>
      <c r="D2400">
        <v>1</v>
      </c>
      <c r="E2400">
        <v>3</v>
      </c>
      <c r="F2400">
        <v>50000</v>
      </c>
      <c r="G2400">
        <v>0.05</v>
      </c>
      <c r="H2400">
        <v>150000</v>
      </c>
      <c r="I2400">
        <v>0.08</v>
      </c>
    </row>
    <row r="2401" spans="2:9" x14ac:dyDescent="0.25">
      <c r="B2401">
        <v>50</v>
      </c>
      <c r="C2401">
        <v>90</v>
      </c>
      <c r="D2401">
        <v>1</v>
      </c>
      <c r="E2401">
        <v>3</v>
      </c>
      <c r="F2401">
        <v>50000</v>
      </c>
      <c r="G2401">
        <v>0.05</v>
      </c>
      <c r="H2401">
        <v>150000</v>
      </c>
      <c r="I2401">
        <v>0.08</v>
      </c>
    </row>
    <row r="2402" spans="2:9" x14ac:dyDescent="0.25">
      <c r="B2402">
        <v>50</v>
      </c>
      <c r="C2402">
        <v>95</v>
      </c>
      <c r="D2402">
        <v>1</v>
      </c>
      <c r="E2402">
        <v>3</v>
      </c>
      <c r="F2402">
        <v>50000</v>
      </c>
      <c r="G2402">
        <v>0.05</v>
      </c>
      <c r="H2402">
        <v>150000</v>
      </c>
      <c r="I2402">
        <v>0.08</v>
      </c>
    </row>
    <row r="2403" spans="2:9" x14ac:dyDescent="0.25">
      <c r="B2403">
        <v>50</v>
      </c>
      <c r="C2403">
        <v>100</v>
      </c>
      <c r="D2403">
        <v>1</v>
      </c>
      <c r="E2403">
        <v>3</v>
      </c>
      <c r="F2403">
        <v>50000</v>
      </c>
      <c r="G2403">
        <v>0.05</v>
      </c>
      <c r="H2403">
        <v>150000</v>
      </c>
      <c r="I2403">
        <v>0.08</v>
      </c>
    </row>
    <row r="2404" spans="2:9" x14ac:dyDescent="0.25">
      <c r="B2404">
        <v>50</v>
      </c>
      <c r="C2404">
        <v>50</v>
      </c>
      <c r="D2404">
        <v>1</v>
      </c>
      <c r="E2404">
        <v>3</v>
      </c>
      <c r="F2404">
        <v>50000</v>
      </c>
      <c r="G2404">
        <v>0.1</v>
      </c>
      <c r="H2404">
        <v>150000</v>
      </c>
      <c r="I2404">
        <v>0.04</v>
      </c>
    </row>
    <row r="2405" spans="2:9" x14ac:dyDescent="0.25">
      <c r="B2405">
        <v>50</v>
      </c>
      <c r="C2405">
        <v>55</v>
      </c>
      <c r="D2405">
        <v>1</v>
      </c>
      <c r="E2405">
        <v>3</v>
      </c>
      <c r="F2405">
        <v>50000</v>
      </c>
      <c r="G2405">
        <v>0.1</v>
      </c>
      <c r="H2405">
        <v>150000</v>
      </c>
      <c r="I2405">
        <v>0.04</v>
      </c>
    </row>
    <row r="2406" spans="2:9" x14ac:dyDescent="0.25">
      <c r="B2406">
        <v>50</v>
      </c>
      <c r="C2406">
        <v>60</v>
      </c>
      <c r="D2406">
        <v>1</v>
      </c>
      <c r="E2406">
        <v>3</v>
      </c>
      <c r="F2406">
        <v>50000</v>
      </c>
      <c r="G2406">
        <v>0.1</v>
      </c>
      <c r="H2406">
        <v>150000</v>
      </c>
      <c r="I2406">
        <v>0.04</v>
      </c>
    </row>
    <row r="2407" spans="2:9" x14ac:dyDescent="0.25">
      <c r="B2407">
        <v>50</v>
      </c>
      <c r="C2407">
        <v>65</v>
      </c>
      <c r="D2407">
        <v>1</v>
      </c>
      <c r="E2407">
        <v>3</v>
      </c>
      <c r="F2407">
        <v>50000</v>
      </c>
      <c r="G2407">
        <v>0.1</v>
      </c>
      <c r="H2407">
        <v>150000</v>
      </c>
      <c r="I2407">
        <v>0.04</v>
      </c>
    </row>
    <row r="2408" spans="2:9" x14ac:dyDescent="0.25">
      <c r="B2408">
        <v>50</v>
      </c>
      <c r="C2408">
        <v>70</v>
      </c>
      <c r="D2408">
        <v>1</v>
      </c>
      <c r="E2408">
        <v>3</v>
      </c>
      <c r="F2408">
        <v>50000</v>
      </c>
      <c r="G2408">
        <v>0.1</v>
      </c>
      <c r="H2408">
        <v>150000</v>
      </c>
      <c r="I2408">
        <v>0.04</v>
      </c>
    </row>
    <row r="2409" spans="2:9" x14ac:dyDescent="0.25">
      <c r="B2409">
        <v>50</v>
      </c>
      <c r="C2409">
        <v>75</v>
      </c>
      <c r="D2409">
        <v>1</v>
      </c>
      <c r="E2409">
        <v>3</v>
      </c>
      <c r="F2409">
        <v>50000</v>
      </c>
      <c r="G2409">
        <v>0.1</v>
      </c>
      <c r="H2409">
        <v>150000</v>
      </c>
      <c r="I2409">
        <v>0.04</v>
      </c>
    </row>
    <row r="2410" spans="2:9" x14ac:dyDescent="0.25">
      <c r="B2410">
        <v>50</v>
      </c>
      <c r="C2410">
        <v>80</v>
      </c>
      <c r="D2410">
        <v>1</v>
      </c>
      <c r="E2410">
        <v>3</v>
      </c>
      <c r="F2410">
        <v>50000</v>
      </c>
      <c r="G2410">
        <v>0.1</v>
      </c>
      <c r="H2410">
        <v>150000</v>
      </c>
      <c r="I2410">
        <v>0.04</v>
      </c>
    </row>
    <row r="2411" spans="2:9" x14ac:dyDescent="0.25">
      <c r="B2411">
        <v>50</v>
      </c>
      <c r="C2411">
        <v>85</v>
      </c>
      <c r="D2411">
        <v>1</v>
      </c>
      <c r="E2411">
        <v>3</v>
      </c>
      <c r="F2411">
        <v>50000</v>
      </c>
      <c r="G2411">
        <v>0.1</v>
      </c>
      <c r="H2411">
        <v>150000</v>
      </c>
      <c r="I2411">
        <v>0.04</v>
      </c>
    </row>
    <row r="2412" spans="2:9" x14ac:dyDescent="0.25">
      <c r="B2412">
        <v>50</v>
      </c>
      <c r="C2412">
        <v>90</v>
      </c>
      <c r="D2412">
        <v>1</v>
      </c>
      <c r="E2412">
        <v>3</v>
      </c>
      <c r="F2412">
        <v>50000</v>
      </c>
      <c r="G2412">
        <v>0.1</v>
      </c>
      <c r="H2412">
        <v>150000</v>
      </c>
      <c r="I2412">
        <v>0.04</v>
      </c>
    </row>
    <row r="2413" spans="2:9" x14ac:dyDescent="0.25">
      <c r="B2413">
        <v>50</v>
      </c>
      <c r="C2413">
        <v>95</v>
      </c>
      <c r="D2413">
        <v>1</v>
      </c>
      <c r="E2413">
        <v>3</v>
      </c>
      <c r="F2413">
        <v>50000</v>
      </c>
      <c r="G2413">
        <v>0.1</v>
      </c>
      <c r="H2413">
        <v>150000</v>
      </c>
      <c r="I2413">
        <v>0.04</v>
      </c>
    </row>
    <row r="2414" spans="2:9" x14ac:dyDescent="0.25">
      <c r="B2414">
        <v>50</v>
      </c>
      <c r="C2414">
        <v>100</v>
      </c>
      <c r="D2414">
        <v>1</v>
      </c>
      <c r="E2414">
        <v>3</v>
      </c>
      <c r="F2414">
        <v>50000</v>
      </c>
      <c r="G2414">
        <v>0.1</v>
      </c>
      <c r="H2414">
        <v>150000</v>
      </c>
      <c r="I2414">
        <v>0.04</v>
      </c>
    </row>
    <row r="2415" spans="2:9" x14ac:dyDescent="0.25">
      <c r="B2415">
        <v>50</v>
      </c>
      <c r="C2415">
        <v>50</v>
      </c>
      <c r="D2415">
        <v>1</v>
      </c>
      <c r="E2415">
        <v>3</v>
      </c>
      <c r="F2415">
        <v>50000</v>
      </c>
      <c r="G2415">
        <v>0.25</v>
      </c>
      <c r="H2415">
        <v>150000</v>
      </c>
      <c r="I2415">
        <v>6.6666700000000004E-3</v>
      </c>
    </row>
    <row r="2416" spans="2:9" x14ac:dyDescent="0.25">
      <c r="B2416">
        <v>50</v>
      </c>
      <c r="C2416">
        <v>55</v>
      </c>
      <c r="D2416">
        <v>1</v>
      </c>
      <c r="E2416">
        <v>3</v>
      </c>
      <c r="F2416">
        <v>50000</v>
      </c>
      <c r="G2416">
        <v>0.25</v>
      </c>
      <c r="H2416">
        <v>150000</v>
      </c>
      <c r="I2416">
        <v>3.3333300000000003E-2</v>
      </c>
    </row>
    <row r="2417" spans="2:9" x14ac:dyDescent="0.25">
      <c r="B2417">
        <v>50</v>
      </c>
      <c r="C2417">
        <v>60</v>
      </c>
      <c r="D2417">
        <v>1</v>
      </c>
      <c r="E2417">
        <v>3</v>
      </c>
      <c r="F2417">
        <v>50000</v>
      </c>
      <c r="G2417">
        <v>0.25</v>
      </c>
      <c r="H2417">
        <v>150000</v>
      </c>
      <c r="I2417">
        <v>2.6666700000000002E-2</v>
      </c>
    </row>
    <row r="2418" spans="2:9" x14ac:dyDescent="0.25">
      <c r="B2418">
        <v>50</v>
      </c>
      <c r="C2418">
        <v>65</v>
      </c>
      <c r="D2418">
        <v>1</v>
      </c>
      <c r="E2418">
        <v>3</v>
      </c>
      <c r="F2418">
        <v>50000</v>
      </c>
      <c r="G2418">
        <v>0.25</v>
      </c>
      <c r="H2418">
        <v>150000</v>
      </c>
      <c r="I2418">
        <v>0.02</v>
      </c>
    </row>
    <row r="2419" spans="2:9" x14ac:dyDescent="0.25">
      <c r="B2419">
        <v>50</v>
      </c>
      <c r="C2419">
        <v>70</v>
      </c>
      <c r="D2419">
        <v>1</v>
      </c>
      <c r="E2419">
        <v>3</v>
      </c>
      <c r="F2419">
        <v>50000</v>
      </c>
      <c r="G2419">
        <v>0.25</v>
      </c>
      <c r="H2419">
        <v>150000</v>
      </c>
      <c r="I2419">
        <v>1.3333299999999999E-2</v>
      </c>
    </row>
    <row r="2420" spans="2:9" x14ac:dyDescent="0.25">
      <c r="B2420">
        <v>50</v>
      </c>
      <c r="C2420">
        <v>75</v>
      </c>
      <c r="D2420">
        <v>1</v>
      </c>
      <c r="E2420">
        <v>3</v>
      </c>
      <c r="F2420">
        <v>50000</v>
      </c>
      <c r="G2420">
        <v>0.25</v>
      </c>
      <c r="H2420">
        <v>150000</v>
      </c>
      <c r="I2420">
        <v>0</v>
      </c>
    </row>
    <row r="2421" spans="2:9" x14ac:dyDescent="0.25">
      <c r="B2421">
        <v>50</v>
      </c>
      <c r="C2421">
        <v>80</v>
      </c>
      <c r="D2421">
        <v>1</v>
      </c>
      <c r="E2421">
        <v>3</v>
      </c>
      <c r="F2421">
        <v>50000</v>
      </c>
      <c r="G2421">
        <v>0.25</v>
      </c>
      <c r="H2421">
        <v>150000</v>
      </c>
      <c r="I2421">
        <v>0</v>
      </c>
    </row>
    <row r="2422" spans="2:9" x14ac:dyDescent="0.25">
      <c r="B2422">
        <v>50</v>
      </c>
      <c r="C2422">
        <v>85</v>
      </c>
      <c r="D2422">
        <v>1</v>
      </c>
      <c r="E2422">
        <v>3</v>
      </c>
      <c r="F2422">
        <v>50000</v>
      </c>
      <c r="G2422">
        <v>0.25</v>
      </c>
      <c r="H2422">
        <v>150000</v>
      </c>
      <c r="I2422">
        <v>0</v>
      </c>
    </row>
    <row r="2423" spans="2:9" x14ac:dyDescent="0.25">
      <c r="B2423">
        <v>50</v>
      </c>
      <c r="C2423">
        <v>90</v>
      </c>
      <c r="D2423">
        <v>1</v>
      </c>
      <c r="E2423">
        <v>3</v>
      </c>
      <c r="F2423">
        <v>50000</v>
      </c>
      <c r="G2423">
        <v>0.25</v>
      </c>
      <c r="H2423">
        <v>150000</v>
      </c>
      <c r="I2423">
        <v>0</v>
      </c>
    </row>
    <row r="2424" spans="2:9" x14ac:dyDescent="0.25">
      <c r="B2424">
        <v>50</v>
      </c>
      <c r="C2424">
        <v>95</v>
      </c>
      <c r="D2424">
        <v>1</v>
      </c>
      <c r="E2424">
        <v>3</v>
      </c>
      <c r="F2424">
        <v>50000</v>
      </c>
      <c r="G2424">
        <v>0.25</v>
      </c>
      <c r="H2424">
        <v>150000</v>
      </c>
      <c r="I2424">
        <v>0</v>
      </c>
    </row>
    <row r="2425" spans="2:9" x14ac:dyDescent="0.25">
      <c r="B2425">
        <v>50</v>
      </c>
      <c r="C2425">
        <v>100</v>
      </c>
      <c r="D2425">
        <v>1</v>
      </c>
      <c r="E2425">
        <v>3</v>
      </c>
      <c r="F2425">
        <v>50000</v>
      </c>
      <c r="G2425">
        <v>0.25</v>
      </c>
      <c r="H2425">
        <v>150000</v>
      </c>
      <c r="I2425">
        <v>0</v>
      </c>
    </row>
    <row r="2426" spans="2:9" x14ac:dyDescent="0.25">
      <c r="B2426">
        <v>50</v>
      </c>
      <c r="C2426">
        <v>50</v>
      </c>
      <c r="D2426">
        <v>1</v>
      </c>
      <c r="E2426">
        <v>3</v>
      </c>
      <c r="F2426">
        <v>50000</v>
      </c>
      <c r="G2426">
        <v>0.5</v>
      </c>
      <c r="H2426">
        <v>150000</v>
      </c>
      <c r="I2426">
        <v>0.21333299999999999</v>
      </c>
    </row>
    <row r="2427" spans="2:9" x14ac:dyDescent="0.25">
      <c r="B2427">
        <v>50</v>
      </c>
      <c r="C2427">
        <v>55</v>
      </c>
      <c r="D2427">
        <v>1</v>
      </c>
      <c r="E2427">
        <v>3</v>
      </c>
      <c r="F2427">
        <v>50000</v>
      </c>
      <c r="G2427">
        <v>0.5</v>
      </c>
      <c r="H2427">
        <v>150000</v>
      </c>
      <c r="I2427">
        <v>0.12</v>
      </c>
    </row>
    <row r="2428" spans="2:9" x14ac:dyDescent="0.25">
      <c r="B2428">
        <v>50</v>
      </c>
      <c r="C2428">
        <v>60</v>
      </c>
      <c r="D2428">
        <v>1</v>
      </c>
      <c r="E2428">
        <v>3</v>
      </c>
      <c r="F2428">
        <v>50000</v>
      </c>
      <c r="G2428">
        <v>0.5</v>
      </c>
      <c r="H2428">
        <v>150000</v>
      </c>
      <c r="I2428">
        <v>0.18</v>
      </c>
    </row>
    <row r="2429" spans="2:9" x14ac:dyDescent="0.25">
      <c r="B2429">
        <v>50</v>
      </c>
      <c r="C2429">
        <v>65</v>
      </c>
      <c r="D2429">
        <v>1</v>
      </c>
      <c r="E2429">
        <v>3</v>
      </c>
      <c r="F2429">
        <v>50000</v>
      </c>
      <c r="G2429">
        <v>0.5</v>
      </c>
      <c r="H2429">
        <v>150000</v>
      </c>
      <c r="I2429">
        <v>0.14000000000000001</v>
      </c>
    </row>
    <row r="2430" spans="2:9" x14ac:dyDescent="0.25">
      <c r="B2430">
        <v>50</v>
      </c>
      <c r="C2430">
        <v>70</v>
      </c>
      <c r="D2430">
        <v>1</v>
      </c>
      <c r="E2430">
        <v>3</v>
      </c>
      <c r="F2430">
        <v>50000</v>
      </c>
      <c r="G2430">
        <v>0.5</v>
      </c>
      <c r="H2430">
        <v>150000</v>
      </c>
      <c r="I2430">
        <v>0.106667</v>
      </c>
    </row>
    <row r="2431" spans="2:9" x14ac:dyDescent="0.25">
      <c r="B2431">
        <v>50</v>
      </c>
      <c r="C2431">
        <v>75</v>
      </c>
      <c r="D2431">
        <v>1</v>
      </c>
      <c r="E2431">
        <v>3</v>
      </c>
      <c r="F2431">
        <v>50000</v>
      </c>
      <c r="G2431">
        <v>0.5</v>
      </c>
      <c r="H2431">
        <v>150000</v>
      </c>
      <c r="I2431">
        <v>0.113333</v>
      </c>
    </row>
    <row r="2432" spans="2:9" x14ac:dyDescent="0.25">
      <c r="B2432">
        <v>50</v>
      </c>
      <c r="C2432">
        <v>80</v>
      </c>
      <c r="D2432">
        <v>1</v>
      </c>
      <c r="E2432">
        <v>3</v>
      </c>
      <c r="F2432">
        <v>50000</v>
      </c>
      <c r="G2432">
        <v>0.5</v>
      </c>
      <c r="H2432">
        <v>150000</v>
      </c>
      <c r="I2432">
        <v>6.6666699999999995E-2</v>
      </c>
    </row>
    <row r="2433" spans="2:9" x14ac:dyDescent="0.25">
      <c r="B2433">
        <v>50</v>
      </c>
      <c r="C2433">
        <v>85</v>
      </c>
      <c r="D2433">
        <v>1</v>
      </c>
      <c r="E2433">
        <v>3</v>
      </c>
      <c r="F2433">
        <v>50000</v>
      </c>
      <c r="G2433">
        <v>0.5</v>
      </c>
      <c r="H2433">
        <v>150000</v>
      </c>
      <c r="I2433">
        <v>9.3333299999999994E-2</v>
      </c>
    </row>
    <row r="2434" spans="2:9" x14ac:dyDescent="0.25">
      <c r="B2434">
        <v>50</v>
      </c>
      <c r="C2434">
        <v>90</v>
      </c>
      <c r="D2434">
        <v>1</v>
      </c>
      <c r="E2434">
        <v>3</v>
      </c>
      <c r="F2434">
        <v>50000</v>
      </c>
      <c r="G2434">
        <v>0.5</v>
      </c>
      <c r="H2434">
        <v>150000</v>
      </c>
      <c r="I2434">
        <v>0.106667</v>
      </c>
    </row>
    <row r="2435" spans="2:9" x14ac:dyDescent="0.25">
      <c r="B2435">
        <v>50</v>
      </c>
      <c r="C2435">
        <v>95</v>
      </c>
      <c r="D2435">
        <v>1</v>
      </c>
      <c r="E2435">
        <v>3</v>
      </c>
      <c r="F2435">
        <v>50000</v>
      </c>
      <c r="G2435">
        <v>0.5</v>
      </c>
      <c r="H2435">
        <v>150000</v>
      </c>
      <c r="I2435">
        <v>0.08</v>
      </c>
    </row>
    <row r="2436" spans="2:9" x14ac:dyDescent="0.25">
      <c r="B2436">
        <v>50</v>
      </c>
      <c r="C2436">
        <v>100</v>
      </c>
      <c r="D2436">
        <v>1</v>
      </c>
      <c r="E2436">
        <v>3</v>
      </c>
      <c r="F2436">
        <v>50000</v>
      </c>
      <c r="G2436">
        <v>0.5</v>
      </c>
      <c r="H2436">
        <v>150000</v>
      </c>
      <c r="I2436">
        <v>6.6666699999999995E-2</v>
      </c>
    </row>
    <row r="2437" spans="2:9" x14ac:dyDescent="0.25">
      <c r="B2437">
        <v>50</v>
      </c>
      <c r="C2437">
        <v>50</v>
      </c>
      <c r="D2437">
        <v>1</v>
      </c>
      <c r="E2437">
        <v>3</v>
      </c>
      <c r="F2437">
        <v>50000</v>
      </c>
      <c r="G2437">
        <v>0.75</v>
      </c>
      <c r="H2437">
        <v>150000</v>
      </c>
      <c r="I2437">
        <v>0.26666699999999999</v>
      </c>
    </row>
    <row r="2438" spans="2:9" x14ac:dyDescent="0.25">
      <c r="B2438">
        <v>50</v>
      </c>
      <c r="C2438">
        <v>55</v>
      </c>
      <c r="D2438">
        <v>1</v>
      </c>
      <c r="E2438">
        <v>3</v>
      </c>
      <c r="F2438">
        <v>50000</v>
      </c>
      <c r="G2438">
        <v>0.75</v>
      </c>
      <c r="H2438">
        <v>150000</v>
      </c>
      <c r="I2438">
        <v>0.29333300000000001</v>
      </c>
    </row>
    <row r="2439" spans="2:9" x14ac:dyDescent="0.25">
      <c r="B2439">
        <v>50</v>
      </c>
      <c r="C2439">
        <v>60</v>
      </c>
      <c r="D2439">
        <v>1</v>
      </c>
      <c r="E2439">
        <v>3</v>
      </c>
      <c r="F2439">
        <v>50000</v>
      </c>
      <c r="G2439">
        <v>0.75</v>
      </c>
      <c r="H2439">
        <v>150000</v>
      </c>
      <c r="I2439">
        <v>0.246667</v>
      </c>
    </row>
    <row r="2440" spans="2:9" x14ac:dyDescent="0.25">
      <c r="B2440">
        <v>50</v>
      </c>
      <c r="C2440">
        <v>65</v>
      </c>
      <c r="D2440">
        <v>1</v>
      </c>
      <c r="E2440">
        <v>3</v>
      </c>
      <c r="F2440">
        <v>50000</v>
      </c>
      <c r="G2440">
        <v>0.75</v>
      </c>
      <c r="H2440">
        <v>150000</v>
      </c>
      <c r="I2440">
        <v>0.23333300000000001</v>
      </c>
    </row>
    <row r="2441" spans="2:9" x14ac:dyDescent="0.25">
      <c r="B2441">
        <v>50</v>
      </c>
      <c r="C2441">
        <v>70</v>
      </c>
      <c r="D2441">
        <v>1</v>
      </c>
      <c r="E2441">
        <v>3</v>
      </c>
      <c r="F2441">
        <v>50000</v>
      </c>
      <c r="G2441">
        <v>0.75</v>
      </c>
      <c r="H2441">
        <v>150000</v>
      </c>
      <c r="I2441">
        <v>0.246667</v>
      </c>
    </row>
    <row r="2442" spans="2:9" x14ac:dyDescent="0.25">
      <c r="B2442">
        <v>50</v>
      </c>
      <c r="C2442">
        <v>75</v>
      </c>
      <c r="D2442">
        <v>1</v>
      </c>
      <c r="E2442">
        <v>3</v>
      </c>
      <c r="F2442">
        <v>50000</v>
      </c>
      <c r="G2442">
        <v>0.75</v>
      </c>
      <c r="H2442">
        <v>150000</v>
      </c>
      <c r="I2442">
        <v>0.28000000000000003</v>
      </c>
    </row>
    <row r="2443" spans="2:9" x14ac:dyDescent="0.25">
      <c r="B2443">
        <v>50</v>
      </c>
      <c r="C2443">
        <v>80</v>
      </c>
      <c r="D2443">
        <v>1</v>
      </c>
      <c r="E2443">
        <v>3</v>
      </c>
      <c r="F2443">
        <v>50000</v>
      </c>
      <c r="G2443">
        <v>0.75</v>
      </c>
      <c r="H2443">
        <v>150000</v>
      </c>
      <c r="I2443">
        <v>0.27333299999999999</v>
      </c>
    </row>
    <row r="2444" spans="2:9" x14ac:dyDescent="0.25">
      <c r="B2444">
        <v>50</v>
      </c>
      <c r="C2444">
        <v>85</v>
      </c>
      <c r="D2444">
        <v>1</v>
      </c>
      <c r="E2444">
        <v>3</v>
      </c>
      <c r="F2444">
        <v>50000</v>
      </c>
      <c r="G2444">
        <v>0.75</v>
      </c>
      <c r="H2444">
        <v>150000</v>
      </c>
      <c r="I2444">
        <v>0.2</v>
      </c>
    </row>
    <row r="2445" spans="2:9" x14ac:dyDescent="0.25">
      <c r="B2445">
        <v>50</v>
      </c>
      <c r="C2445">
        <v>90</v>
      </c>
      <c r="D2445">
        <v>1</v>
      </c>
      <c r="E2445">
        <v>3</v>
      </c>
      <c r="F2445">
        <v>50000</v>
      </c>
      <c r="G2445">
        <v>0.75</v>
      </c>
      <c r="H2445">
        <v>150000</v>
      </c>
      <c r="I2445">
        <v>0.22666700000000001</v>
      </c>
    </row>
    <row r="2446" spans="2:9" x14ac:dyDescent="0.25">
      <c r="B2446">
        <v>50</v>
      </c>
      <c r="C2446">
        <v>95</v>
      </c>
      <c r="D2446">
        <v>1</v>
      </c>
      <c r="E2446">
        <v>3</v>
      </c>
      <c r="F2446">
        <v>50000</v>
      </c>
      <c r="G2446">
        <v>0.75</v>
      </c>
      <c r="H2446">
        <v>150000</v>
      </c>
      <c r="I2446">
        <v>0.246667</v>
      </c>
    </row>
    <row r="2447" spans="2:9" x14ac:dyDescent="0.25">
      <c r="B2447">
        <v>50</v>
      </c>
      <c r="C2447">
        <v>100</v>
      </c>
      <c r="D2447">
        <v>1</v>
      </c>
      <c r="E2447">
        <v>3</v>
      </c>
      <c r="F2447">
        <v>50000</v>
      </c>
      <c r="G2447">
        <v>0.75</v>
      </c>
      <c r="H2447">
        <v>150000</v>
      </c>
      <c r="I2447">
        <v>0.186667</v>
      </c>
    </row>
    <row r="2448" spans="2:9" x14ac:dyDescent="0.25">
      <c r="B2448">
        <v>50</v>
      </c>
      <c r="C2448">
        <v>50</v>
      </c>
      <c r="D2448">
        <v>1</v>
      </c>
      <c r="E2448">
        <v>3</v>
      </c>
      <c r="F2448">
        <v>50000</v>
      </c>
      <c r="G2448">
        <v>0.9</v>
      </c>
      <c r="H2448">
        <v>150000</v>
      </c>
      <c r="I2448">
        <v>0.23333300000000001</v>
      </c>
    </row>
    <row r="2449" spans="2:9" x14ac:dyDescent="0.25">
      <c r="B2449">
        <v>50</v>
      </c>
      <c r="C2449">
        <v>55</v>
      </c>
      <c r="D2449">
        <v>1</v>
      </c>
      <c r="E2449">
        <v>3</v>
      </c>
      <c r="F2449">
        <v>50000</v>
      </c>
      <c r="G2449">
        <v>0.9</v>
      </c>
      <c r="H2449">
        <v>150000</v>
      </c>
      <c r="I2449">
        <v>0.26</v>
      </c>
    </row>
    <row r="2450" spans="2:9" x14ac:dyDescent="0.25">
      <c r="B2450">
        <v>50</v>
      </c>
      <c r="C2450">
        <v>60</v>
      </c>
      <c r="D2450">
        <v>1</v>
      </c>
      <c r="E2450">
        <v>3</v>
      </c>
      <c r="F2450">
        <v>50000</v>
      </c>
      <c r="G2450">
        <v>0.9</v>
      </c>
      <c r="H2450">
        <v>150000</v>
      </c>
      <c r="I2450">
        <v>0.246667</v>
      </c>
    </row>
    <row r="2451" spans="2:9" x14ac:dyDescent="0.25">
      <c r="B2451">
        <v>50</v>
      </c>
      <c r="C2451">
        <v>65</v>
      </c>
      <c r="D2451">
        <v>1</v>
      </c>
      <c r="E2451">
        <v>3</v>
      </c>
      <c r="F2451">
        <v>50000</v>
      </c>
      <c r="G2451">
        <v>0.9</v>
      </c>
      <c r="H2451">
        <v>150000</v>
      </c>
      <c r="I2451">
        <v>0.26</v>
      </c>
    </row>
    <row r="2452" spans="2:9" x14ac:dyDescent="0.25">
      <c r="B2452">
        <v>50</v>
      </c>
      <c r="C2452">
        <v>70</v>
      </c>
      <c r="D2452">
        <v>1</v>
      </c>
      <c r="E2452">
        <v>3</v>
      </c>
      <c r="F2452">
        <v>50000</v>
      </c>
      <c r="G2452">
        <v>0.9</v>
      </c>
      <c r="H2452">
        <v>150000</v>
      </c>
      <c r="I2452">
        <v>0.24</v>
      </c>
    </row>
    <row r="2453" spans="2:9" x14ac:dyDescent="0.25">
      <c r="B2453">
        <v>50</v>
      </c>
      <c r="C2453">
        <v>75</v>
      </c>
      <c r="D2453">
        <v>1</v>
      </c>
      <c r="E2453">
        <v>3</v>
      </c>
      <c r="F2453">
        <v>50000</v>
      </c>
      <c r="G2453">
        <v>0.9</v>
      </c>
      <c r="H2453">
        <v>150000</v>
      </c>
      <c r="I2453">
        <v>0.22</v>
      </c>
    </row>
    <row r="2454" spans="2:9" x14ac:dyDescent="0.25">
      <c r="B2454">
        <v>50</v>
      </c>
      <c r="C2454">
        <v>80</v>
      </c>
      <c r="D2454">
        <v>1</v>
      </c>
      <c r="E2454">
        <v>3</v>
      </c>
      <c r="F2454">
        <v>50000</v>
      </c>
      <c r="G2454">
        <v>0.9</v>
      </c>
      <c r="H2454">
        <v>150000</v>
      </c>
      <c r="I2454">
        <v>0.28000000000000003</v>
      </c>
    </row>
    <row r="2455" spans="2:9" x14ac:dyDescent="0.25">
      <c r="B2455">
        <v>50</v>
      </c>
      <c r="C2455">
        <v>85</v>
      </c>
      <c r="D2455">
        <v>1</v>
      </c>
      <c r="E2455">
        <v>3</v>
      </c>
      <c r="F2455">
        <v>50000</v>
      </c>
      <c r="G2455">
        <v>0.9</v>
      </c>
      <c r="H2455">
        <v>150000</v>
      </c>
      <c r="I2455">
        <v>0.27333299999999999</v>
      </c>
    </row>
    <row r="2456" spans="2:9" x14ac:dyDescent="0.25">
      <c r="B2456">
        <v>50</v>
      </c>
      <c r="C2456">
        <v>90</v>
      </c>
      <c r="D2456">
        <v>1</v>
      </c>
      <c r="E2456">
        <v>3</v>
      </c>
      <c r="F2456">
        <v>50000</v>
      </c>
      <c r="G2456">
        <v>0.9</v>
      </c>
      <c r="H2456">
        <v>150000</v>
      </c>
      <c r="I2456">
        <v>0.20666699999999999</v>
      </c>
    </row>
    <row r="2457" spans="2:9" x14ac:dyDescent="0.25">
      <c r="B2457">
        <v>50</v>
      </c>
      <c r="C2457">
        <v>95</v>
      </c>
      <c r="D2457">
        <v>1</v>
      </c>
      <c r="E2457">
        <v>3</v>
      </c>
      <c r="F2457">
        <v>50000</v>
      </c>
      <c r="G2457">
        <v>0.9</v>
      </c>
      <c r="H2457">
        <v>150000</v>
      </c>
      <c r="I2457">
        <v>0.29333300000000001</v>
      </c>
    </row>
    <row r="2458" spans="2:9" x14ac:dyDescent="0.25">
      <c r="B2458">
        <v>50</v>
      </c>
      <c r="C2458">
        <v>100</v>
      </c>
      <c r="D2458">
        <v>1</v>
      </c>
      <c r="E2458">
        <v>3</v>
      </c>
      <c r="F2458">
        <v>50000</v>
      </c>
      <c r="G2458">
        <v>0.9</v>
      </c>
      <c r="H2458">
        <v>150000</v>
      </c>
      <c r="I2458">
        <v>0.22</v>
      </c>
    </row>
    <row r="2459" spans="2:9" x14ac:dyDescent="0.25">
      <c r="B2459">
        <v>50</v>
      </c>
      <c r="C2459">
        <v>50</v>
      </c>
      <c r="D2459">
        <v>1</v>
      </c>
      <c r="E2459">
        <v>3</v>
      </c>
      <c r="F2459">
        <v>50000</v>
      </c>
      <c r="G2459">
        <v>0.95</v>
      </c>
      <c r="H2459">
        <v>150000</v>
      </c>
      <c r="I2459">
        <v>0.22</v>
      </c>
    </row>
    <row r="2460" spans="2:9" x14ac:dyDescent="0.25">
      <c r="B2460">
        <v>50</v>
      </c>
      <c r="C2460">
        <v>55</v>
      </c>
      <c r="D2460">
        <v>1</v>
      </c>
      <c r="E2460">
        <v>3</v>
      </c>
      <c r="F2460">
        <v>50000</v>
      </c>
      <c r="G2460">
        <v>0.95</v>
      </c>
      <c r="H2460">
        <v>150000</v>
      </c>
      <c r="I2460">
        <v>0.21333299999999999</v>
      </c>
    </row>
    <row r="2461" spans="2:9" x14ac:dyDescent="0.25">
      <c r="B2461">
        <v>50</v>
      </c>
      <c r="C2461">
        <v>60</v>
      </c>
      <c r="D2461">
        <v>1</v>
      </c>
      <c r="E2461">
        <v>3</v>
      </c>
      <c r="F2461">
        <v>50000</v>
      </c>
      <c r="G2461">
        <v>0.95</v>
      </c>
      <c r="H2461">
        <v>150000</v>
      </c>
      <c r="I2461">
        <v>0.28666700000000001</v>
      </c>
    </row>
    <row r="2462" spans="2:9" x14ac:dyDescent="0.25">
      <c r="B2462">
        <v>50</v>
      </c>
      <c r="C2462">
        <v>65</v>
      </c>
      <c r="D2462">
        <v>1</v>
      </c>
      <c r="E2462">
        <v>3</v>
      </c>
      <c r="F2462">
        <v>50000</v>
      </c>
      <c r="G2462">
        <v>0.95</v>
      </c>
      <c r="H2462">
        <v>150000</v>
      </c>
      <c r="I2462">
        <v>0.23333300000000001</v>
      </c>
    </row>
    <row r="2463" spans="2:9" x14ac:dyDescent="0.25">
      <c r="B2463">
        <v>50</v>
      </c>
      <c r="C2463">
        <v>70</v>
      </c>
      <c r="D2463">
        <v>1</v>
      </c>
      <c r="E2463">
        <v>3</v>
      </c>
      <c r="F2463">
        <v>50000</v>
      </c>
      <c r="G2463">
        <v>0.95</v>
      </c>
      <c r="H2463">
        <v>150000</v>
      </c>
      <c r="I2463">
        <v>0.32666699999999999</v>
      </c>
    </row>
    <row r="2464" spans="2:9" x14ac:dyDescent="0.25">
      <c r="B2464">
        <v>50</v>
      </c>
      <c r="C2464">
        <v>75</v>
      </c>
      <c r="D2464">
        <v>1</v>
      </c>
      <c r="E2464">
        <v>3</v>
      </c>
      <c r="F2464">
        <v>50000</v>
      </c>
      <c r="G2464">
        <v>0.95</v>
      </c>
      <c r="H2464">
        <v>150000</v>
      </c>
      <c r="I2464">
        <v>0.22666700000000001</v>
      </c>
    </row>
    <row r="2465" spans="2:9" x14ac:dyDescent="0.25">
      <c r="B2465">
        <v>50</v>
      </c>
      <c r="C2465">
        <v>80</v>
      </c>
      <c r="D2465">
        <v>1</v>
      </c>
      <c r="E2465">
        <v>3</v>
      </c>
      <c r="F2465">
        <v>50000</v>
      </c>
      <c r="G2465">
        <v>0.95</v>
      </c>
      <c r="H2465">
        <v>150000</v>
      </c>
      <c r="I2465">
        <v>0.186667</v>
      </c>
    </row>
    <row r="2466" spans="2:9" x14ac:dyDescent="0.25">
      <c r="B2466">
        <v>50</v>
      </c>
      <c r="C2466">
        <v>85</v>
      </c>
      <c r="D2466">
        <v>1</v>
      </c>
      <c r="E2466">
        <v>3</v>
      </c>
      <c r="F2466">
        <v>50000</v>
      </c>
      <c r="G2466">
        <v>0.95</v>
      </c>
      <c r="H2466">
        <v>150000</v>
      </c>
      <c r="I2466">
        <v>0.2</v>
      </c>
    </row>
    <row r="2467" spans="2:9" x14ac:dyDescent="0.25">
      <c r="B2467">
        <v>50</v>
      </c>
      <c r="C2467">
        <v>90</v>
      </c>
      <c r="D2467">
        <v>1</v>
      </c>
      <c r="E2467">
        <v>3</v>
      </c>
      <c r="F2467">
        <v>50000</v>
      </c>
      <c r="G2467">
        <v>0.95</v>
      </c>
      <c r="H2467">
        <v>150000</v>
      </c>
      <c r="I2467">
        <v>0.23333300000000001</v>
      </c>
    </row>
    <row r="2468" spans="2:9" x14ac:dyDescent="0.25">
      <c r="B2468">
        <v>50</v>
      </c>
      <c r="C2468">
        <v>95</v>
      </c>
      <c r="D2468">
        <v>1</v>
      </c>
      <c r="E2468">
        <v>3</v>
      </c>
      <c r="F2468">
        <v>50000</v>
      </c>
      <c r="G2468">
        <v>0.95</v>
      </c>
      <c r="H2468">
        <v>150000</v>
      </c>
      <c r="I2468">
        <v>0.186667</v>
      </c>
    </row>
    <row r="2469" spans="2:9" x14ac:dyDescent="0.25">
      <c r="B2469">
        <v>50</v>
      </c>
      <c r="C2469">
        <v>100</v>
      </c>
      <c r="D2469">
        <v>1</v>
      </c>
      <c r="E2469">
        <v>3</v>
      </c>
      <c r="F2469">
        <v>50000</v>
      </c>
      <c r="G2469">
        <v>0.95</v>
      </c>
      <c r="H2469">
        <v>150000</v>
      </c>
      <c r="I2469">
        <v>0.20666699999999999</v>
      </c>
    </row>
    <row r="2490" spans="2:17" x14ac:dyDescent="0.25">
      <c r="B2490" s="6">
        <v>0.01</v>
      </c>
      <c r="C2490" s="6"/>
      <c r="D2490" s="6"/>
      <c r="E2490" s="6">
        <v>2.5000000000000001E-2</v>
      </c>
      <c r="G2490" s="6">
        <v>0.05</v>
      </c>
      <c r="I2490" s="6">
        <v>0.1</v>
      </c>
      <c r="K2490" s="6">
        <v>0.2</v>
      </c>
      <c r="M2490" s="6">
        <v>0.3</v>
      </c>
      <c r="O2490" s="6">
        <v>0.4</v>
      </c>
      <c r="Q2490" s="6">
        <v>0.7</v>
      </c>
    </row>
    <row r="2491" spans="2:17" x14ac:dyDescent="0.25">
      <c r="B2491">
        <v>0.51166674999999995</v>
      </c>
      <c r="C2491">
        <v>1</v>
      </c>
      <c r="E2491">
        <v>0.50666666699999996</v>
      </c>
      <c r="G2491">
        <v>0.56000000000000005</v>
      </c>
      <c r="I2491">
        <v>0.50666675000000005</v>
      </c>
      <c r="K2491">
        <v>0.48000025000000002</v>
      </c>
      <c r="M2491">
        <v>0.4533335</v>
      </c>
      <c r="O2491">
        <v>0.47666649999999999</v>
      </c>
      <c r="Q2491">
        <v>0.34444433299999999</v>
      </c>
    </row>
    <row r="2492" spans="2:17" x14ac:dyDescent="0.25">
      <c r="B2492">
        <v>0.47</v>
      </c>
      <c r="C2492">
        <v>2</v>
      </c>
      <c r="E2492">
        <v>0.35555566700000002</v>
      </c>
      <c r="G2492">
        <v>0.43555566699999998</v>
      </c>
      <c r="I2492">
        <v>0.46333350000000001</v>
      </c>
      <c r="K2492">
        <v>0.45</v>
      </c>
      <c r="M2492">
        <v>0.47833324999999999</v>
      </c>
      <c r="O2492">
        <v>0.44166675</v>
      </c>
      <c r="Q2492">
        <v>0.34444433299999999</v>
      </c>
    </row>
    <row r="2493" spans="2:17" x14ac:dyDescent="0.25">
      <c r="B2493">
        <v>0.41833324999999999</v>
      </c>
      <c r="C2493">
        <v>3</v>
      </c>
      <c r="E2493">
        <v>0.275555667</v>
      </c>
      <c r="G2493">
        <v>0.36444433300000001</v>
      </c>
      <c r="I2493">
        <v>0.41166675000000003</v>
      </c>
      <c r="K2493">
        <v>0.43333349999999998</v>
      </c>
      <c r="M2493">
        <v>0.44333349999999999</v>
      </c>
      <c r="O2493">
        <v>0.47999975</v>
      </c>
      <c r="Q2493">
        <v>0.32444466700000002</v>
      </c>
    </row>
    <row r="2494" spans="2:17" x14ac:dyDescent="0.25">
      <c r="B2494">
        <v>0.38500000000000001</v>
      </c>
      <c r="C2494">
        <v>4</v>
      </c>
      <c r="E2494">
        <v>0.21111099999999999</v>
      </c>
      <c r="G2494">
        <v>0.27555533300000001</v>
      </c>
      <c r="I2494">
        <v>0.34333324999999998</v>
      </c>
      <c r="K2494">
        <v>0.39</v>
      </c>
      <c r="M2494">
        <v>0.43499975000000002</v>
      </c>
      <c r="O2494">
        <v>0.44</v>
      </c>
      <c r="Q2494">
        <v>0.30444433300000001</v>
      </c>
    </row>
    <row r="2495" spans="2:17" x14ac:dyDescent="0.25">
      <c r="B2495">
        <v>0.38166675</v>
      </c>
      <c r="C2495">
        <v>5</v>
      </c>
      <c r="E2495">
        <v>0.179999667</v>
      </c>
      <c r="G2495">
        <v>0.21777766700000001</v>
      </c>
      <c r="I2495">
        <v>0.34</v>
      </c>
      <c r="K2495">
        <v>0.39666675000000001</v>
      </c>
      <c r="M2495">
        <v>0.4533335</v>
      </c>
      <c r="O2495">
        <v>0.44</v>
      </c>
      <c r="Q2495">
        <v>0.31777766699999999</v>
      </c>
    </row>
    <row r="2496" spans="2:17" x14ac:dyDescent="0.25">
      <c r="B2496">
        <v>0.39666675000000001</v>
      </c>
      <c r="C2496">
        <v>6</v>
      </c>
      <c r="E2496">
        <v>0.17111100000000001</v>
      </c>
      <c r="G2496">
        <v>0.191111</v>
      </c>
      <c r="I2496">
        <v>0.29499999999999998</v>
      </c>
      <c r="K2496">
        <v>0.39166699999999999</v>
      </c>
      <c r="M2496">
        <v>0.44166675</v>
      </c>
      <c r="O2496">
        <v>0.45500000000000002</v>
      </c>
      <c r="Q2496">
        <v>0.35111100000000001</v>
      </c>
    </row>
    <row r="2497" spans="2:17" x14ac:dyDescent="0.25">
      <c r="B2497">
        <v>0.36</v>
      </c>
      <c r="C2497">
        <v>7</v>
      </c>
      <c r="E2497">
        <v>0.16</v>
      </c>
      <c r="G2497">
        <v>0.164444333</v>
      </c>
      <c r="I2497">
        <v>0.26500000000000001</v>
      </c>
      <c r="K2497">
        <v>0.34833324999999998</v>
      </c>
      <c r="M2497">
        <v>0.4533335</v>
      </c>
      <c r="O2497">
        <v>0.44166650000000002</v>
      </c>
      <c r="Q2497">
        <v>0.35555566700000002</v>
      </c>
    </row>
    <row r="2498" spans="2:17" x14ac:dyDescent="0.25">
      <c r="B2498">
        <v>0.36833325</v>
      </c>
      <c r="C2498">
        <v>8</v>
      </c>
      <c r="E2498">
        <v>0.16</v>
      </c>
      <c r="G2498">
        <v>0.13555566699999999</v>
      </c>
      <c r="I2498">
        <v>0.22</v>
      </c>
      <c r="K2498">
        <v>0.3333335</v>
      </c>
      <c r="M2498">
        <v>0.40500025000000001</v>
      </c>
      <c r="O2498">
        <v>0.41166675000000003</v>
      </c>
      <c r="Q2498">
        <v>0.32222233300000003</v>
      </c>
    </row>
    <row r="2499" spans="2:17" x14ac:dyDescent="0.25">
      <c r="B2499">
        <v>0.38</v>
      </c>
      <c r="C2499">
        <v>9</v>
      </c>
      <c r="E2499">
        <v>0.16</v>
      </c>
      <c r="G2499">
        <v>0.122222</v>
      </c>
      <c r="I2499">
        <v>0.21</v>
      </c>
      <c r="K2499">
        <v>0.34333350000000001</v>
      </c>
      <c r="M2499">
        <v>0.4</v>
      </c>
      <c r="O2499">
        <v>0.39500000000000002</v>
      </c>
      <c r="Q2499">
        <v>0.31777766699999999</v>
      </c>
    </row>
    <row r="2500" spans="2:17" x14ac:dyDescent="0.25">
      <c r="B2500">
        <v>0.38500000000000001</v>
      </c>
      <c r="C2500">
        <v>10</v>
      </c>
      <c r="E2500">
        <v>0.16</v>
      </c>
      <c r="G2500">
        <v>0.108888767</v>
      </c>
      <c r="I2500">
        <v>0.18500025</v>
      </c>
      <c r="K2500">
        <v>0.34499999999999997</v>
      </c>
      <c r="M2500">
        <v>0.38</v>
      </c>
      <c r="O2500">
        <v>0.40333324999999998</v>
      </c>
      <c r="Q2500">
        <v>0.32888866700000002</v>
      </c>
    </row>
    <row r="2501" spans="2:17" x14ac:dyDescent="0.25">
      <c r="B2501">
        <v>0.37000024999999997</v>
      </c>
      <c r="C2501">
        <v>11</v>
      </c>
      <c r="E2501">
        <v>0.16</v>
      </c>
      <c r="G2501">
        <v>8.8888866999999996E-2</v>
      </c>
      <c r="I2501">
        <v>0.15666649999999999</v>
      </c>
      <c r="K2501">
        <v>0.26500000000000001</v>
      </c>
      <c r="M2501">
        <v>0.39166675000000001</v>
      </c>
      <c r="O2501">
        <v>0.40500000000000003</v>
      </c>
      <c r="Q2501">
        <v>0.34444466699999998</v>
      </c>
    </row>
    <row r="2502" spans="2:17" x14ac:dyDescent="0.25">
      <c r="B2502">
        <v>0.36333349999999998</v>
      </c>
      <c r="C2502">
        <v>12</v>
      </c>
      <c r="E2502">
        <v>0.16</v>
      </c>
      <c r="G2502">
        <v>8.4444432999999999E-2</v>
      </c>
      <c r="I2502">
        <v>0.14333299999999999</v>
      </c>
      <c r="K2502">
        <v>0.29833324999999999</v>
      </c>
      <c r="M2502">
        <v>0.36666674999999999</v>
      </c>
      <c r="O2502">
        <v>0.37833325000000001</v>
      </c>
      <c r="Q2502">
        <v>0.33333333300000001</v>
      </c>
    </row>
    <row r="2503" spans="2:17" x14ac:dyDescent="0.25">
      <c r="B2503">
        <v>0.37166700000000003</v>
      </c>
      <c r="C2503">
        <v>13</v>
      </c>
      <c r="E2503">
        <v>0.16</v>
      </c>
      <c r="G2503">
        <v>8.4444432999999999E-2</v>
      </c>
      <c r="I2503">
        <v>0.153333</v>
      </c>
      <c r="K2503">
        <v>0.22166649999999999</v>
      </c>
      <c r="M2503">
        <v>0.33166675000000001</v>
      </c>
      <c r="O2503">
        <v>0.36666674999999999</v>
      </c>
      <c r="Q2503">
        <v>0.34222200000000003</v>
      </c>
    </row>
    <row r="2504" spans="2:17" x14ac:dyDescent="0.25">
      <c r="B2504">
        <v>0.36499999999999999</v>
      </c>
      <c r="C2504">
        <v>14</v>
      </c>
      <c r="E2504">
        <v>0.16</v>
      </c>
      <c r="G2504">
        <v>0.08</v>
      </c>
      <c r="I2504">
        <v>0.125</v>
      </c>
      <c r="K2504">
        <v>0.26499974999999998</v>
      </c>
      <c r="M2504">
        <v>0.30500024999999997</v>
      </c>
      <c r="O2504">
        <v>0.38333349999999999</v>
      </c>
      <c r="Q2504">
        <v>0.36444433300000001</v>
      </c>
    </row>
    <row r="2505" spans="2:17" x14ac:dyDescent="0.25">
      <c r="B2505">
        <v>0.37333325000000001</v>
      </c>
      <c r="C2505">
        <v>15</v>
      </c>
      <c r="E2505">
        <v>0.16</v>
      </c>
      <c r="G2505">
        <v>0.08</v>
      </c>
      <c r="I2505">
        <v>9.8333249999999997E-2</v>
      </c>
      <c r="K2505">
        <v>0.20333324999999999</v>
      </c>
      <c r="M2505">
        <v>0.32833325000000002</v>
      </c>
      <c r="O2505">
        <v>0.3616665</v>
      </c>
      <c r="Q2505">
        <v>0.36444433300000001</v>
      </c>
    </row>
    <row r="2506" spans="2:17" x14ac:dyDescent="0.25">
      <c r="B2506">
        <v>0.37666674999999999</v>
      </c>
      <c r="C2506">
        <v>16</v>
      </c>
      <c r="E2506">
        <v>0.16</v>
      </c>
      <c r="G2506">
        <v>0.08</v>
      </c>
      <c r="I2506">
        <v>8.5000025000000007E-2</v>
      </c>
      <c r="K2506">
        <v>0.21333325</v>
      </c>
      <c r="M2506">
        <v>0.32166650000000002</v>
      </c>
      <c r="O2506">
        <v>0.36</v>
      </c>
      <c r="Q2506">
        <v>0.34444433299999999</v>
      </c>
    </row>
    <row r="2507" spans="2:17" x14ac:dyDescent="0.25">
      <c r="B2507">
        <v>0.38</v>
      </c>
      <c r="C2507">
        <v>17</v>
      </c>
      <c r="E2507">
        <v>0.16</v>
      </c>
      <c r="G2507">
        <v>0.08</v>
      </c>
      <c r="I2507">
        <v>9.5000000000000001E-2</v>
      </c>
      <c r="K2507">
        <v>0.18</v>
      </c>
      <c r="M2507">
        <v>0.30333349999999998</v>
      </c>
      <c r="O2507">
        <v>0.34500025000000001</v>
      </c>
      <c r="Q2507">
        <v>0.33555533300000001</v>
      </c>
    </row>
    <row r="2508" spans="2:17" x14ac:dyDescent="0.25">
      <c r="B2508">
        <v>0.37</v>
      </c>
      <c r="C2508">
        <v>18</v>
      </c>
      <c r="E2508">
        <v>0.16</v>
      </c>
      <c r="G2508">
        <v>0.08</v>
      </c>
      <c r="I2508">
        <v>8.8333325000000004E-2</v>
      </c>
      <c r="K2508">
        <v>0.16500000000000001</v>
      </c>
      <c r="M2508">
        <v>0.33666649999999998</v>
      </c>
      <c r="O2508">
        <v>0.31</v>
      </c>
      <c r="Q2508">
        <v>0.31555566699999998</v>
      </c>
    </row>
    <row r="2509" spans="2:17" x14ac:dyDescent="0.25">
      <c r="B2509">
        <v>0.36333325</v>
      </c>
      <c r="C2509">
        <v>19</v>
      </c>
      <c r="E2509">
        <v>0.16</v>
      </c>
      <c r="G2509">
        <v>0.08</v>
      </c>
      <c r="I2509">
        <v>8.3333425000000003E-2</v>
      </c>
      <c r="K2509">
        <v>0.16</v>
      </c>
      <c r="M2509">
        <v>0.245</v>
      </c>
      <c r="O2509">
        <v>0.32833325000000002</v>
      </c>
      <c r="Q2509">
        <v>0.35555533299999997</v>
      </c>
    </row>
    <row r="2510" spans="2:17" x14ac:dyDescent="0.25">
      <c r="B2510">
        <v>0.38500000000000001</v>
      </c>
      <c r="C2510">
        <v>20</v>
      </c>
      <c r="E2510">
        <v>0.16</v>
      </c>
      <c r="G2510">
        <v>0.08</v>
      </c>
      <c r="I2510">
        <v>6.6666674999999995E-2</v>
      </c>
      <c r="K2510">
        <v>0.15833325000000001</v>
      </c>
      <c r="M2510">
        <v>0.26</v>
      </c>
      <c r="O2510">
        <v>0.33833324999999997</v>
      </c>
      <c r="Q2510">
        <v>0.31999966699999999</v>
      </c>
    </row>
    <row r="2511" spans="2:17" x14ac:dyDescent="0.25">
      <c r="B2511">
        <v>0.36000025000000002</v>
      </c>
      <c r="C2511">
        <v>21</v>
      </c>
      <c r="E2511">
        <v>0.16</v>
      </c>
      <c r="G2511">
        <v>0.08</v>
      </c>
      <c r="I2511">
        <v>6.3333349999999997E-2</v>
      </c>
      <c r="K2511">
        <v>0.15333325</v>
      </c>
      <c r="M2511">
        <v>0.25166674999999999</v>
      </c>
      <c r="O2511">
        <v>0.3016665</v>
      </c>
      <c r="Q2511">
        <v>0.306666667</v>
      </c>
    </row>
    <row r="2512" spans="2:17" x14ac:dyDescent="0.25">
      <c r="B2512">
        <v>0.36833325</v>
      </c>
      <c r="C2512">
        <v>22</v>
      </c>
      <c r="E2512">
        <v>0.16</v>
      </c>
      <c r="G2512">
        <v>0.08</v>
      </c>
      <c r="I2512">
        <v>5.3333350000000002E-2</v>
      </c>
      <c r="K2512">
        <v>0.125</v>
      </c>
      <c r="M2512">
        <v>0.25499975000000003</v>
      </c>
      <c r="O2512">
        <v>0.30333349999999998</v>
      </c>
      <c r="Q2512">
        <v>0.32444433299999997</v>
      </c>
    </row>
    <row r="2513" spans="2:17" x14ac:dyDescent="0.25">
      <c r="B2513">
        <v>0.37</v>
      </c>
      <c r="C2513">
        <v>23</v>
      </c>
      <c r="E2513">
        <v>0.16</v>
      </c>
      <c r="G2513">
        <v>0.08</v>
      </c>
      <c r="I2513">
        <v>4.8333349999999997E-2</v>
      </c>
      <c r="K2513">
        <v>0.105</v>
      </c>
      <c r="M2513">
        <v>0.22333349999999999</v>
      </c>
      <c r="O2513">
        <v>0.32</v>
      </c>
      <c r="Q2513">
        <v>0.29777799999999999</v>
      </c>
    </row>
    <row r="2514" spans="2:17" x14ac:dyDescent="0.25">
      <c r="B2514">
        <v>0.37666650000000002</v>
      </c>
      <c r="C2514">
        <v>24</v>
      </c>
      <c r="E2514">
        <v>0.16</v>
      </c>
      <c r="G2514">
        <v>0.08</v>
      </c>
      <c r="I2514">
        <v>5.1666675000000002E-2</v>
      </c>
      <c r="K2514">
        <v>0.13333349999999999</v>
      </c>
      <c r="M2514">
        <v>0.22666675</v>
      </c>
      <c r="O2514">
        <v>0.29500025000000002</v>
      </c>
      <c r="Q2514">
        <v>0.32444433299999997</v>
      </c>
    </row>
    <row r="2515" spans="2:17" x14ac:dyDescent="0.25">
      <c r="B2515">
        <v>0.38</v>
      </c>
      <c r="C2515">
        <v>25</v>
      </c>
      <c r="E2515">
        <v>0.16</v>
      </c>
      <c r="G2515">
        <v>0.08</v>
      </c>
      <c r="I2515">
        <v>4.1666675E-2</v>
      </c>
      <c r="K2515">
        <v>8.5000000000000006E-2</v>
      </c>
      <c r="M2515">
        <v>0.23</v>
      </c>
      <c r="O2515">
        <v>0.28666649999999999</v>
      </c>
      <c r="Q2515">
        <v>0.32222200000000001</v>
      </c>
    </row>
    <row r="2516" spans="2:17" x14ac:dyDescent="0.25">
      <c r="B2516">
        <v>0.39166675000000001</v>
      </c>
      <c r="C2516">
        <v>26</v>
      </c>
      <c r="E2516">
        <v>0.16</v>
      </c>
      <c r="G2516">
        <v>0.08</v>
      </c>
      <c r="I2516">
        <v>4.1666675E-2</v>
      </c>
      <c r="K2516">
        <v>0.12833325000000001</v>
      </c>
      <c r="M2516">
        <v>0.21</v>
      </c>
      <c r="O2516">
        <v>0.28166675000000002</v>
      </c>
      <c r="Q2516">
        <v>0.32444433299999997</v>
      </c>
    </row>
    <row r="2517" spans="2:17" x14ac:dyDescent="0.25">
      <c r="B2517">
        <v>0.38833325000000002</v>
      </c>
      <c r="C2517">
        <v>27</v>
      </c>
      <c r="E2517">
        <v>0.16</v>
      </c>
      <c r="G2517">
        <v>0.08</v>
      </c>
      <c r="I2517">
        <v>0.04</v>
      </c>
      <c r="K2517">
        <v>0.1116665</v>
      </c>
      <c r="M2517">
        <v>0.17166675000000001</v>
      </c>
      <c r="O2517">
        <v>0.26166675</v>
      </c>
      <c r="Q2517">
        <v>0.30222199999999999</v>
      </c>
    </row>
    <row r="2518" spans="2:17" x14ac:dyDescent="0.25">
      <c r="B2518">
        <v>0.37166674999999999</v>
      </c>
      <c r="C2518">
        <v>28</v>
      </c>
      <c r="E2518">
        <v>0.16</v>
      </c>
      <c r="G2518">
        <v>0.08</v>
      </c>
      <c r="I2518">
        <v>0.04</v>
      </c>
      <c r="K2518">
        <v>8.3333325E-2</v>
      </c>
      <c r="M2518">
        <v>0.18333350000000001</v>
      </c>
      <c r="O2518">
        <v>0.278333</v>
      </c>
      <c r="Q2518">
        <v>0.32444433299999997</v>
      </c>
    </row>
    <row r="2519" spans="2:17" x14ac:dyDescent="0.25">
      <c r="B2519">
        <v>0.36666650000000001</v>
      </c>
      <c r="C2519">
        <v>29</v>
      </c>
      <c r="E2519">
        <v>0.16</v>
      </c>
      <c r="G2519">
        <v>0.08</v>
      </c>
      <c r="I2519">
        <v>0.04</v>
      </c>
      <c r="K2519">
        <v>9.3333399999999997E-2</v>
      </c>
      <c r="M2519">
        <v>0.185</v>
      </c>
      <c r="O2519">
        <v>0.25</v>
      </c>
      <c r="Q2519">
        <v>0.32</v>
      </c>
    </row>
    <row r="2520" spans="2:17" x14ac:dyDescent="0.25">
      <c r="B2520">
        <v>0.38500000000000001</v>
      </c>
      <c r="C2520">
        <v>30</v>
      </c>
      <c r="E2520">
        <v>0.16</v>
      </c>
      <c r="G2520">
        <v>0.08</v>
      </c>
      <c r="I2520">
        <v>0.04</v>
      </c>
      <c r="K2520">
        <v>5.1666675000000002E-2</v>
      </c>
      <c r="M2520">
        <v>0.15166650000000001</v>
      </c>
      <c r="O2520">
        <v>0.2383335</v>
      </c>
      <c r="Q2520">
        <v>0.30222233300000001</v>
      </c>
    </row>
    <row r="2521" spans="2:17" x14ac:dyDescent="0.25">
      <c r="B2521">
        <v>0.36666650000000001</v>
      </c>
      <c r="C2521">
        <v>31</v>
      </c>
      <c r="E2521">
        <v>0.16</v>
      </c>
      <c r="G2521">
        <v>0.08</v>
      </c>
      <c r="I2521">
        <v>0.04</v>
      </c>
      <c r="K2521">
        <v>7.4999974999999997E-2</v>
      </c>
      <c r="M2521">
        <v>0.14166675000000001</v>
      </c>
      <c r="O2521">
        <v>0.21999974999999999</v>
      </c>
      <c r="Q2521">
        <v>0.30666700000000002</v>
      </c>
    </row>
    <row r="2522" spans="2:17" x14ac:dyDescent="0.25">
      <c r="B2522">
        <v>0.375</v>
      </c>
      <c r="C2522">
        <v>32</v>
      </c>
      <c r="E2522">
        <v>0.16</v>
      </c>
      <c r="G2522">
        <v>0.08</v>
      </c>
      <c r="I2522">
        <v>0.04</v>
      </c>
      <c r="K2522">
        <v>7.4999999999999997E-2</v>
      </c>
      <c r="M2522">
        <v>0.18</v>
      </c>
      <c r="O2522">
        <v>0.24666674999999999</v>
      </c>
      <c r="Q2522">
        <v>0.31111100000000003</v>
      </c>
    </row>
    <row r="2523" spans="2:17" x14ac:dyDescent="0.25">
      <c r="B2523">
        <v>0.36333325</v>
      </c>
      <c r="C2523">
        <v>33</v>
      </c>
      <c r="E2523">
        <v>0.16</v>
      </c>
      <c r="G2523">
        <v>0.08</v>
      </c>
      <c r="I2523">
        <v>0.04</v>
      </c>
      <c r="K2523">
        <v>5.6666675E-2</v>
      </c>
      <c r="M2523">
        <v>0.14499999999999999</v>
      </c>
      <c r="O2523">
        <v>0.2016665</v>
      </c>
      <c r="Q2523">
        <v>0.32222233300000003</v>
      </c>
    </row>
    <row r="2524" spans="2:17" x14ac:dyDescent="0.25">
      <c r="B2524">
        <v>0.38166650000000002</v>
      </c>
      <c r="C2524">
        <v>34</v>
      </c>
      <c r="E2524">
        <v>0.16</v>
      </c>
      <c r="G2524">
        <v>0.08</v>
      </c>
      <c r="I2524">
        <v>0.04</v>
      </c>
      <c r="K2524">
        <v>5.8333299999999998E-2</v>
      </c>
      <c r="M2524">
        <v>0.118333575</v>
      </c>
      <c r="O2524">
        <v>0.24666674999999999</v>
      </c>
      <c r="Q2524">
        <v>0.27999966700000001</v>
      </c>
    </row>
    <row r="2525" spans="2:17" x14ac:dyDescent="0.25">
      <c r="B2525">
        <v>0.3616665</v>
      </c>
      <c r="C2525">
        <v>35</v>
      </c>
      <c r="E2525">
        <v>0.16</v>
      </c>
      <c r="G2525">
        <v>0.08</v>
      </c>
      <c r="I2525">
        <v>0.04</v>
      </c>
      <c r="K2525">
        <v>5.8333299999999998E-2</v>
      </c>
      <c r="M2525">
        <v>0.12</v>
      </c>
      <c r="O2525">
        <v>0.20333324999999999</v>
      </c>
      <c r="Q2525">
        <v>0.337777667</v>
      </c>
    </row>
    <row r="2526" spans="2:17" x14ac:dyDescent="0.25">
      <c r="B2526">
        <v>0.36499999999999999</v>
      </c>
      <c r="C2526">
        <v>36</v>
      </c>
      <c r="E2526">
        <v>0.16</v>
      </c>
      <c r="G2526">
        <v>0.08</v>
      </c>
      <c r="I2526">
        <v>0.04</v>
      </c>
      <c r="K2526">
        <v>4.1666675E-2</v>
      </c>
      <c r="M2526">
        <v>0.12833307499999999</v>
      </c>
      <c r="O2526">
        <v>0.2333335</v>
      </c>
      <c r="Q2526">
        <v>0.30444433300000001</v>
      </c>
    </row>
    <row r="2527" spans="2:17" x14ac:dyDescent="0.25">
      <c r="B2527">
        <v>0.36666650000000001</v>
      </c>
      <c r="C2527">
        <v>37</v>
      </c>
      <c r="E2527">
        <v>0.16</v>
      </c>
      <c r="G2527">
        <v>0.08</v>
      </c>
      <c r="I2527">
        <v>0.04</v>
      </c>
      <c r="K2527">
        <v>4.166665E-2</v>
      </c>
      <c r="M2527">
        <v>0.11666675</v>
      </c>
      <c r="O2527">
        <v>0.18000025</v>
      </c>
      <c r="Q2527">
        <v>0.28000000000000003</v>
      </c>
    </row>
    <row r="2528" spans="2:17" x14ac:dyDescent="0.25">
      <c r="B2528">
        <v>0.37166700000000003</v>
      </c>
      <c r="C2528">
        <v>38</v>
      </c>
      <c r="E2528">
        <v>0.16</v>
      </c>
      <c r="G2528">
        <v>0.08</v>
      </c>
      <c r="I2528">
        <v>0.04</v>
      </c>
      <c r="K2528">
        <v>4.4999999999999998E-2</v>
      </c>
      <c r="M2528">
        <v>0.12833325000000001</v>
      </c>
      <c r="O2528">
        <v>0.22833324999999999</v>
      </c>
      <c r="Q2528">
        <v>0.32</v>
      </c>
    </row>
    <row r="2529" spans="2:17" x14ac:dyDescent="0.25">
      <c r="B2529">
        <v>0.37166650000000001</v>
      </c>
      <c r="C2529">
        <v>39</v>
      </c>
      <c r="E2529">
        <v>0.16</v>
      </c>
      <c r="G2529">
        <v>0.08</v>
      </c>
      <c r="I2529">
        <v>0.04</v>
      </c>
      <c r="K2529">
        <v>2.4999975000000001E-2</v>
      </c>
      <c r="M2529">
        <v>0.11333314999999999</v>
      </c>
      <c r="O2529">
        <v>0.21333325</v>
      </c>
      <c r="Q2529">
        <v>0.28222233299999999</v>
      </c>
    </row>
    <row r="2530" spans="2:17" x14ac:dyDescent="0.25">
      <c r="B2530">
        <v>0.37</v>
      </c>
      <c r="C2530">
        <v>40</v>
      </c>
      <c r="E2530">
        <v>0.16</v>
      </c>
      <c r="G2530">
        <v>0.08</v>
      </c>
      <c r="I2530">
        <v>0.04</v>
      </c>
      <c r="K2530">
        <v>4.1666675E-2</v>
      </c>
      <c r="M2530">
        <v>0.12999982500000001</v>
      </c>
      <c r="O2530">
        <v>0.19</v>
      </c>
      <c r="Q2530">
        <v>0.30222233300000001</v>
      </c>
    </row>
    <row r="2531" spans="2:17" x14ac:dyDescent="0.25">
      <c r="B2531">
        <v>0.38166675</v>
      </c>
      <c r="C2531">
        <v>41</v>
      </c>
      <c r="E2531">
        <v>0.16</v>
      </c>
      <c r="G2531">
        <v>0.08</v>
      </c>
      <c r="I2531">
        <v>0.04</v>
      </c>
      <c r="K2531">
        <v>4.1666675E-2</v>
      </c>
      <c r="M2531">
        <v>0.12833349999999999</v>
      </c>
      <c r="O2531">
        <v>0.18833325000000001</v>
      </c>
      <c r="Q2531">
        <v>0.29777799999999999</v>
      </c>
    </row>
    <row r="2532" spans="2:17" x14ac:dyDescent="0.25">
      <c r="B2532">
        <v>0.38166675</v>
      </c>
      <c r="C2532">
        <v>42</v>
      </c>
      <c r="E2532">
        <v>0.16</v>
      </c>
      <c r="G2532">
        <v>0.08</v>
      </c>
      <c r="I2532">
        <v>0.04</v>
      </c>
      <c r="K2532">
        <v>3.5000000000000003E-2</v>
      </c>
      <c r="M2532">
        <v>9.4999899999999998E-2</v>
      </c>
      <c r="O2532">
        <v>0.17833325</v>
      </c>
      <c r="Q2532">
        <v>0.30888866700000001</v>
      </c>
    </row>
    <row r="2533" spans="2:17" x14ac:dyDescent="0.25">
      <c r="B2533">
        <v>0.38500000000000001</v>
      </c>
      <c r="C2533">
        <v>43</v>
      </c>
      <c r="E2533">
        <v>0.16</v>
      </c>
      <c r="G2533">
        <v>0.08</v>
      </c>
      <c r="I2533">
        <v>0.04</v>
      </c>
      <c r="K2533">
        <v>3.1666674999999998E-2</v>
      </c>
      <c r="M2533">
        <v>7.8333249999999993E-2</v>
      </c>
      <c r="O2533">
        <v>0.18333350000000001</v>
      </c>
      <c r="Q2533">
        <v>0.27111099999999999</v>
      </c>
    </row>
    <row r="2534" spans="2:17" x14ac:dyDescent="0.25">
      <c r="B2534">
        <v>0.36666650000000001</v>
      </c>
      <c r="C2534">
        <v>44</v>
      </c>
      <c r="E2534">
        <v>0.16</v>
      </c>
      <c r="G2534">
        <v>0.08</v>
      </c>
      <c r="I2534">
        <v>0.04</v>
      </c>
      <c r="K2534">
        <v>2.5000000000000001E-2</v>
      </c>
      <c r="M2534">
        <v>7.9999975000000001E-2</v>
      </c>
      <c r="O2534">
        <v>0.17166675000000001</v>
      </c>
      <c r="Q2534">
        <v>0.27555533300000001</v>
      </c>
    </row>
    <row r="2535" spans="2:17" x14ac:dyDescent="0.25">
      <c r="B2535">
        <v>0.37333325000000001</v>
      </c>
      <c r="C2535">
        <v>45</v>
      </c>
      <c r="E2535">
        <v>0.16</v>
      </c>
      <c r="G2535">
        <v>0.08</v>
      </c>
      <c r="I2535">
        <v>0.04</v>
      </c>
      <c r="K2535">
        <v>8.3333179999999993E-3</v>
      </c>
      <c r="M2535">
        <v>7.4999974999999997E-2</v>
      </c>
      <c r="O2535">
        <v>0.18333325</v>
      </c>
      <c r="Q2535">
        <v>0.26444433299999998</v>
      </c>
    </row>
    <row r="2536" spans="2:17" x14ac:dyDescent="0.25">
      <c r="B2536">
        <v>0.38666675</v>
      </c>
      <c r="C2536">
        <v>46</v>
      </c>
      <c r="E2536">
        <v>0.16</v>
      </c>
      <c r="G2536">
        <v>0.08</v>
      </c>
      <c r="I2536">
        <v>0.04</v>
      </c>
      <c r="K2536">
        <v>0.03</v>
      </c>
      <c r="M2536">
        <v>8.1666649999999993E-2</v>
      </c>
      <c r="O2536">
        <v>0.155</v>
      </c>
      <c r="Q2536">
        <v>0.3</v>
      </c>
    </row>
    <row r="2537" spans="2:17" x14ac:dyDescent="0.25">
      <c r="B2537">
        <v>0.36999975000000002</v>
      </c>
      <c r="C2537">
        <v>47</v>
      </c>
      <c r="E2537">
        <v>0.16</v>
      </c>
      <c r="G2537">
        <v>0.08</v>
      </c>
      <c r="I2537">
        <v>0.04</v>
      </c>
      <c r="K2537">
        <v>2.1666649999999999E-2</v>
      </c>
      <c r="M2537">
        <v>7.8333424999999998E-2</v>
      </c>
      <c r="O2537">
        <v>0.13000010000000001</v>
      </c>
      <c r="Q2537">
        <v>0.29333333299999997</v>
      </c>
    </row>
    <row r="2538" spans="2:17" x14ac:dyDescent="0.25">
      <c r="B2538">
        <v>0.38</v>
      </c>
      <c r="C2538">
        <v>48</v>
      </c>
      <c r="E2538">
        <v>0.15777766700000001</v>
      </c>
      <c r="G2538">
        <v>0.08</v>
      </c>
      <c r="I2538">
        <v>0.04</v>
      </c>
      <c r="K2538">
        <v>0.02</v>
      </c>
      <c r="M2538">
        <v>7.4999999999999997E-2</v>
      </c>
      <c r="O2538">
        <v>0.15833325000000001</v>
      </c>
      <c r="Q2538">
        <v>0.28000000000000003</v>
      </c>
    </row>
    <row r="2539" spans="2:17" x14ac:dyDescent="0.25">
      <c r="B2539">
        <v>0.37833349999999999</v>
      </c>
      <c r="C2539">
        <v>49</v>
      </c>
      <c r="E2539">
        <v>0.16</v>
      </c>
      <c r="G2539">
        <v>0.08</v>
      </c>
      <c r="I2539">
        <v>0.04</v>
      </c>
      <c r="K2539">
        <v>1.3333318E-2</v>
      </c>
      <c r="M2539">
        <v>8.3333325E-2</v>
      </c>
      <c r="O2539">
        <v>0.16333300000000001</v>
      </c>
      <c r="Q2539">
        <v>0.306666667</v>
      </c>
    </row>
    <row r="2540" spans="2:17" x14ac:dyDescent="0.25">
      <c r="B2540">
        <v>0.3883335</v>
      </c>
      <c r="C2540">
        <v>50</v>
      </c>
      <c r="E2540">
        <v>0.16</v>
      </c>
      <c r="G2540">
        <v>0.08</v>
      </c>
      <c r="I2540">
        <v>0.04</v>
      </c>
      <c r="K2540">
        <v>1.5000009999999999E-2</v>
      </c>
      <c r="M2540">
        <v>6.5000000000000002E-2</v>
      </c>
      <c r="O2540">
        <v>0.15333325</v>
      </c>
      <c r="Q2540">
        <v>0.25333299999999997</v>
      </c>
    </row>
    <row r="2638" spans="2:18" x14ac:dyDescent="0.25">
      <c r="B2638" t="s">
        <v>113</v>
      </c>
      <c r="E2638" t="s">
        <v>114</v>
      </c>
      <c r="H2638" t="s">
        <v>115</v>
      </c>
      <c r="K2638" t="s">
        <v>116</v>
      </c>
      <c r="N2638" t="s">
        <v>117</v>
      </c>
      <c r="Q2638" t="s">
        <v>118</v>
      </c>
    </row>
    <row r="2639" spans="2:18" x14ac:dyDescent="0.25">
      <c r="B2639">
        <v>0.01</v>
      </c>
      <c r="C2639">
        <v>0.38666699999999998</v>
      </c>
      <c r="E2639">
        <v>0.01</v>
      </c>
      <c r="F2639">
        <v>0.36666700000000002</v>
      </c>
      <c r="H2639">
        <v>0.01</v>
      </c>
      <c r="I2639">
        <v>0.37333300000000003</v>
      </c>
      <c r="K2639">
        <v>0.01</v>
      </c>
      <c r="L2639">
        <v>0.41333300000000001</v>
      </c>
      <c r="N2639">
        <v>0.01</v>
      </c>
      <c r="O2639">
        <v>0.36666700000000002</v>
      </c>
      <c r="Q2639">
        <v>0.01</v>
      </c>
      <c r="R2639">
        <v>0.45333299999999999</v>
      </c>
    </row>
    <row r="2640" spans="2:18" x14ac:dyDescent="0.25">
      <c r="B2640">
        <v>0.01</v>
      </c>
      <c r="C2640">
        <v>0.406667</v>
      </c>
      <c r="E2640">
        <v>0.01</v>
      </c>
      <c r="F2640">
        <v>0.36</v>
      </c>
      <c r="H2640">
        <v>0.01</v>
      </c>
      <c r="I2640">
        <v>0.38666699999999998</v>
      </c>
      <c r="K2640">
        <v>0.01</v>
      </c>
      <c r="L2640">
        <v>0.38</v>
      </c>
      <c r="N2640">
        <v>0.01</v>
      </c>
      <c r="O2640">
        <v>0.4</v>
      </c>
      <c r="Q2640">
        <v>0.01</v>
      </c>
      <c r="R2640">
        <v>0.48</v>
      </c>
    </row>
    <row r="2641" spans="2:18" x14ac:dyDescent="0.25">
      <c r="B2641">
        <v>0.01</v>
      </c>
      <c r="C2641">
        <v>0.38</v>
      </c>
      <c r="E2641">
        <v>0.01</v>
      </c>
      <c r="F2641">
        <v>0.38</v>
      </c>
      <c r="H2641">
        <v>0.01</v>
      </c>
      <c r="I2641">
        <v>0.36666700000000002</v>
      </c>
      <c r="K2641">
        <v>0.01</v>
      </c>
      <c r="L2641">
        <v>0.38666699999999998</v>
      </c>
      <c r="N2641">
        <v>0.01</v>
      </c>
      <c r="O2641">
        <v>0.4</v>
      </c>
      <c r="Q2641">
        <v>0.01</v>
      </c>
      <c r="R2641">
        <v>0.50666699999999998</v>
      </c>
    </row>
    <row r="2642" spans="2:18" x14ac:dyDescent="0.25">
      <c r="B2642">
        <v>0.01</v>
      </c>
      <c r="C2642">
        <v>0.38</v>
      </c>
      <c r="E2642">
        <v>0.01</v>
      </c>
      <c r="F2642">
        <v>0.37333300000000003</v>
      </c>
      <c r="H2642">
        <v>0.01</v>
      </c>
      <c r="I2642">
        <v>0.41333300000000001</v>
      </c>
      <c r="K2642">
        <v>0.01</v>
      </c>
      <c r="L2642">
        <v>0.36</v>
      </c>
      <c r="N2642">
        <v>0.01</v>
      </c>
      <c r="O2642">
        <v>0.37333300000000003</v>
      </c>
      <c r="Q2642">
        <v>0.01</v>
      </c>
      <c r="R2642">
        <v>0.60666699999999996</v>
      </c>
    </row>
    <row r="2643" spans="2:18" x14ac:dyDescent="0.25">
      <c r="B2643">
        <v>2.5000000000000001E-2</v>
      </c>
      <c r="C2643">
        <v>0.16</v>
      </c>
      <c r="E2643">
        <v>2.5000000000000001E-2</v>
      </c>
      <c r="F2643">
        <v>0.16</v>
      </c>
      <c r="H2643">
        <v>2.5000000000000001E-2</v>
      </c>
      <c r="I2643">
        <v>0.16</v>
      </c>
      <c r="K2643">
        <v>2.5000000000000001E-2</v>
      </c>
      <c r="L2643">
        <v>0.16</v>
      </c>
      <c r="N2643">
        <v>2.5000000000000001E-2</v>
      </c>
      <c r="O2643">
        <v>0.16</v>
      </c>
      <c r="Q2643">
        <v>2.5000000000000001E-2</v>
      </c>
      <c r="R2643">
        <v>0.526667</v>
      </c>
    </row>
    <row r="2644" spans="2:18" x14ac:dyDescent="0.25">
      <c r="B2644">
        <v>2.5000000000000001E-2</v>
      </c>
      <c r="C2644">
        <v>0.16</v>
      </c>
      <c r="E2644">
        <v>2.5000000000000001E-2</v>
      </c>
      <c r="F2644">
        <v>0.16</v>
      </c>
      <c r="H2644">
        <v>2.5000000000000001E-2</v>
      </c>
      <c r="I2644">
        <v>0.16</v>
      </c>
      <c r="K2644">
        <v>2.5000000000000001E-2</v>
      </c>
      <c r="L2644">
        <v>0.16</v>
      </c>
      <c r="N2644">
        <v>2.5000000000000001E-2</v>
      </c>
      <c r="O2644">
        <v>0.16</v>
      </c>
      <c r="Q2644">
        <v>2.5000000000000001E-2</v>
      </c>
      <c r="R2644">
        <v>0.473333</v>
      </c>
    </row>
    <row r="2645" spans="2:18" x14ac:dyDescent="0.25">
      <c r="B2645">
        <v>2.5000000000000001E-2</v>
      </c>
      <c r="C2645">
        <v>0.16</v>
      </c>
      <c r="E2645">
        <v>2.5000000000000001E-2</v>
      </c>
      <c r="F2645">
        <v>0.16</v>
      </c>
      <c r="H2645">
        <v>2.5000000000000001E-2</v>
      </c>
      <c r="I2645">
        <v>0.16</v>
      </c>
      <c r="K2645">
        <v>2.5000000000000001E-2</v>
      </c>
      <c r="L2645">
        <v>0.16</v>
      </c>
      <c r="N2645">
        <v>2.5000000000000001E-2</v>
      </c>
      <c r="O2645">
        <v>0.16</v>
      </c>
      <c r="Q2645">
        <v>2.5000000000000001E-2</v>
      </c>
      <c r="R2645">
        <v>0.52</v>
      </c>
    </row>
    <row r="2646" spans="2:18" x14ac:dyDescent="0.25">
      <c r="B2646">
        <v>0.05</v>
      </c>
      <c r="C2646">
        <v>0.08</v>
      </c>
      <c r="E2646">
        <v>0.05</v>
      </c>
      <c r="F2646">
        <v>0.08</v>
      </c>
      <c r="H2646">
        <v>0.05</v>
      </c>
      <c r="I2646">
        <v>0.08</v>
      </c>
      <c r="K2646">
        <v>0.05</v>
      </c>
      <c r="L2646">
        <v>0.08</v>
      </c>
      <c r="N2646">
        <v>0.05</v>
      </c>
      <c r="O2646">
        <v>9.3333299999999994E-2</v>
      </c>
      <c r="Q2646">
        <v>0.05</v>
      </c>
      <c r="R2646">
        <v>0.54</v>
      </c>
    </row>
    <row r="2647" spans="2:18" x14ac:dyDescent="0.25">
      <c r="B2647">
        <v>0.05</v>
      </c>
      <c r="C2647">
        <v>0.08</v>
      </c>
      <c r="E2647">
        <v>0.05</v>
      </c>
      <c r="F2647">
        <v>0.08</v>
      </c>
      <c r="H2647">
        <v>0.05</v>
      </c>
      <c r="I2647">
        <v>0.08</v>
      </c>
      <c r="K2647">
        <v>0.05</v>
      </c>
      <c r="L2647">
        <v>0.08</v>
      </c>
      <c r="N2647">
        <v>0.05</v>
      </c>
      <c r="O2647">
        <v>0.113333</v>
      </c>
      <c r="Q2647">
        <v>0.05</v>
      </c>
      <c r="R2647">
        <v>0.51333300000000004</v>
      </c>
    </row>
    <row r="2648" spans="2:18" x14ac:dyDescent="0.25">
      <c r="B2648">
        <v>0.05</v>
      </c>
      <c r="C2648">
        <v>0.08</v>
      </c>
      <c r="E2648">
        <v>0.05</v>
      </c>
      <c r="F2648">
        <v>0.08</v>
      </c>
      <c r="H2648">
        <v>0.05</v>
      </c>
      <c r="I2648">
        <v>0.08</v>
      </c>
      <c r="K2648">
        <v>0.05</v>
      </c>
      <c r="L2648">
        <v>0.08</v>
      </c>
      <c r="N2648">
        <v>0.05</v>
      </c>
      <c r="O2648">
        <v>0.12</v>
      </c>
      <c r="Q2648">
        <v>0.05</v>
      </c>
      <c r="R2648">
        <v>0.62666699999999997</v>
      </c>
    </row>
    <row r="2649" spans="2:18" x14ac:dyDescent="0.25">
      <c r="B2649">
        <v>0.1</v>
      </c>
      <c r="C2649">
        <v>0.04</v>
      </c>
      <c r="E2649">
        <v>0.1</v>
      </c>
      <c r="F2649">
        <v>0.04</v>
      </c>
      <c r="H2649">
        <v>0.1</v>
      </c>
      <c r="I2649">
        <v>0.04</v>
      </c>
      <c r="K2649">
        <v>0.1</v>
      </c>
      <c r="L2649">
        <v>6.6666699999999995E-2</v>
      </c>
      <c r="N2649">
        <v>0.1</v>
      </c>
      <c r="O2649">
        <v>0.16666700000000001</v>
      </c>
      <c r="Q2649">
        <v>0.1</v>
      </c>
      <c r="R2649">
        <v>0.49333300000000002</v>
      </c>
    </row>
    <row r="2650" spans="2:18" x14ac:dyDescent="0.25">
      <c r="B2650">
        <v>0.1</v>
      </c>
      <c r="C2650">
        <v>0.04</v>
      </c>
      <c r="E2650">
        <v>0.1</v>
      </c>
      <c r="F2650">
        <v>0.04</v>
      </c>
      <c r="H2650">
        <v>0.1</v>
      </c>
      <c r="I2650">
        <v>0.04</v>
      </c>
      <c r="K2650">
        <v>0.1</v>
      </c>
      <c r="L2650">
        <v>0.06</v>
      </c>
      <c r="N2650">
        <v>0.1</v>
      </c>
      <c r="O2650">
        <v>0.2</v>
      </c>
      <c r="Q2650">
        <v>0.1</v>
      </c>
      <c r="R2650">
        <v>0.406667</v>
      </c>
    </row>
    <row r="2651" spans="2:18" x14ac:dyDescent="0.25">
      <c r="B2651">
        <v>0.1</v>
      </c>
      <c r="C2651">
        <v>0.04</v>
      </c>
      <c r="E2651">
        <v>0.1</v>
      </c>
      <c r="F2651">
        <v>0.04</v>
      </c>
      <c r="H2651">
        <v>0.1</v>
      </c>
      <c r="I2651">
        <v>0.04</v>
      </c>
      <c r="K2651">
        <v>0.1</v>
      </c>
      <c r="L2651">
        <v>6.6666699999999995E-2</v>
      </c>
      <c r="N2651">
        <v>0.1</v>
      </c>
      <c r="O2651">
        <v>0.14666699999999999</v>
      </c>
      <c r="Q2651">
        <v>0.1</v>
      </c>
      <c r="R2651">
        <v>0.6</v>
      </c>
    </row>
    <row r="2652" spans="2:18" x14ac:dyDescent="0.25">
      <c r="B2652">
        <v>0.1</v>
      </c>
      <c r="C2652">
        <v>0.04</v>
      </c>
      <c r="E2652">
        <v>0.1</v>
      </c>
      <c r="F2652">
        <v>0.04</v>
      </c>
      <c r="H2652">
        <v>0.1</v>
      </c>
      <c r="I2652">
        <v>0.04</v>
      </c>
      <c r="K2652">
        <v>0.1</v>
      </c>
      <c r="L2652">
        <v>7.3333300000000004E-2</v>
      </c>
      <c r="N2652">
        <v>0.1</v>
      </c>
      <c r="O2652">
        <v>0.22666700000000001</v>
      </c>
      <c r="Q2652">
        <v>0.1</v>
      </c>
      <c r="R2652">
        <v>0.526667</v>
      </c>
    </row>
    <row r="2653" spans="2:18" x14ac:dyDescent="0.25">
      <c r="B2653">
        <v>0.2</v>
      </c>
      <c r="C2653">
        <v>2.6666700000000002E-2</v>
      </c>
      <c r="E2653">
        <v>0.2</v>
      </c>
      <c r="F2653">
        <v>3.3333300000000003E-2</v>
      </c>
      <c r="H2653">
        <v>0.2</v>
      </c>
      <c r="I2653">
        <v>4.6666699999999998E-2</v>
      </c>
      <c r="K2653">
        <v>0.2</v>
      </c>
      <c r="L2653">
        <v>0.16</v>
      </c>
      <c r="N2653">
        <v>0.2</v>
      </c>
      <c r="O2653">
        <v>0.36666700000000002</v>
      </c>
      <c r="Q2653">
        <v>0.2</v>
      </c>
      <c r="R2653">
        <v>0.50666699999999998</v>
      </c>
    </row>
    <row r="2654" spans="2:18" x14ac:dyDescent="0.25">
      <c r="B2654">
        <v>0.2</v>
      </c>
      <c r="C2654">
        <v>6.6666700000000004E-3</v>
      </c>
      <c r="E2654">
        <v>0.2</v>
      </c>
      <c r="F2654">
        <v>0.04</v>
      </c>
      <c r="H2654">
        <v>0.2</v>
      </c>
      <c r="I2654">
        <v>5.33333E-2</v>
      </c>
      <c r="K2654">
        <v>0.2</v>
      </c>
      <c r="L2654">
        <v>0.17333299999999999</v>
      </c>
      <c r="N2654">
        <v>0.2</v>
      </c>
      <c r="O2654">
        <v>0.28000000000000003</v>
      </c>
      <c r="Q2654">
        <v>0.2</v>
      </c>
      <c r="R2654">
        <v>0.5</v>
      </c>
    </row>
    <row r="2655" spans="2:18" x14ac:dyDescent="0.25">
      <c r="B2655">
        <v>0.2</v>
      </c>
      <c r="C2655">
        <v>0.02</v>
      </c>
      <c r="E2655">
        <v>0.2</v>
      </c>
      <c r="F2655">
        <v>4.6666699999999998E-2</v>
      </c>
      <c r="H2655">
        <v>0.2</v>
      </c>
      <c r="I2655">
        <v>4.6666699999999998E-2</v>
      </c>
      <c r="K2655">
        <v>0.2</v>
      </c>
      <c r="L2655">
        <v>0.14666699999999999</v>
      </c>
      <c r="N2655">
        <v>0.2</v>
      </c>
      <c r="O2655">
        <v>0.35333300000000001</v>
      </c>
      <c r="Q2655">
        <v>0.2</v>
      </c>
      <c r="R2655">
        <v>0.42666700000000002</v>
      </c>
    </row>
    <row r="2656" spans="2:18" x14ac:dyDescent="0.25">
      <c r="B2656">
        <v>0.2</v>
      </c>
      <c r="C2656">
        <v>6.6666700000000004E-3</v>
      </c>
      <c r="E2656">
        <v>0.2</v>
      </c>
      <c r="F2656">
        <v>4.6666699999999998E-2</v>
      </c>
      <c r="H2656">
        <v>0.2</v>
      </c>
      <c r="I2656">
        <v>0.06</v>
      </c>
      <c r="K2656">
        <v>0.2</v>
      </c>
      <c r="L2656">
        <v>0.153333</v>
      </c>
      <c r="N2656">
        <v>0.2</v>
      </c>
      <c r="O2656">
        <v>0.38</v>
      </c>
      <c r="Q2656">
        <v>0.2</v>
      </c>
      <c r="R2656">
        <v>0.48666700000000002</v>
      </c>
    </row>
    <row r="2657" spans="2:18" x14ac:dyDescent="0.25">
      <c r="B2657">
        <v>0.3</v>
      </c>
      <c r="C2657">
        <v>9.3333299999999994E-2</v>
      </c>
      <c r="E2657">
        <v>0.3</v>
      </c>
      <c r="F2657">
        <v>0.18</v>
      </c>
      <c r="H2657">
        <v>0.3</v>
      </c>
      <c r="I2657">
        <v>0.16666700000000001</v>
      </c>
      <c r="K2657">
        <v>0.3</v>
      </c>
      <c r="L2657">
        <v>0.32666699999999999</v>
      </c>
      <c r="N2657">
        <v>0.3</v>
      </c>
      <c r="O2657">
        <v>0.44</v>
      </c>
      <c r="Q2657">
        <v>0.3</v>
      </c>
      <c r="R2657">
        <v>0.44</v>
      </c>
    </row>
    <row r="2658" spans="2:18" x14ac:dyDescent="0.25">
      <c r="B2658">
        <v>0.3</v>
      </c>
      <c r="C2658">
        <v>4.6666699999999998E-2</v>
      </c>
      <c r="E2658">
        <v>0.3</v>
      </c>
      <c r="F2658">
        <v>0.13333300000000001</v>
      </c>
      <c r="H2658">
        <v>0.3</v>
      </c>
      <c r="I2658">
        <v>0.153333</v>
      </c>
      <c r="K2658">
        <v>0.3</v>
      </c>
      <c r="L2658">
        <v>0.2</v>
      </c>
      <c r="N2658">
        <v>0.3</v>
      </c>
      <c r="O2658">
        <v>0.36666700000000002</v>
      </c>
      <c r="Q2658">
        <v>0.3</v>
      </c>
      <c r="R2658">
        <v>0.526667</v>
      </c>
    </row>
    <row r="2659" spans="2:18" x14ac:dyDescent="0.25">
      <c r="B2659">
        <v>0.3</v>
      </c>
      <c r="C2659">
        <v>0.06</v>
      </c>
      <c r="E2659">
        <v>0.3</v>
      </c>
      <c r="F2659">
        <v>0.13333300000000001</v>
      </c>
      <c r="H2659">
        <v>0.3</v>
      </c>
      <c r="I2659">
        <v>0.153333</v>
      </c>
      <c r="K2659">
        <v>0.3</v>
      </c>
      <c r="L2659">
        <v>0.23333300000000001</v>
      </c>
      <c r="N2659">
        <v>0.3</v>
      </c>
      <c r="O2659">
        <v>0.33333299999999999</v>
      </c>
      <c r="Q2659">
        <v>0.3</v>
      </c>
      <c r="R2659">
        <v>0.38</v>
      </c>
    </row>
    <row r="2660" spans="2:18" x14ac:dyDescent="0.25">
      <c r="B2660">
        <v>0.3</v>
      </c>
      <c r="C2660">
        <v>0.06</v>
      </c>
      <c r="E2660">
        <v>0.3</v>
      </c>
      <c r="F2660">
        <v>7.3333300000000004E-2</v>
      </c>
      <c r="H2660">
        <v>0.3</v>
      </c>
      <c r="I2660">
        <v>0.13333300000000001</v>
      </c>
      <c r="K2660">
        <v>0.3</v>
      </c>
      <c r="L2660">
        <v>0.28000000000000003</v>
      </c>
      <c r="N2660">
        <v>0.3</v>
      </c>
      <c r="O2660">
        <v>0.38</v>
      </c>
      <c r="Q2660">
        <v>0.3</v>
      </c>
      <c r="R2660">
        <v>0.466667</v>
      </c>
    </row>
    <row r="2661" spans="2:18" x14ac:dyDescent="0.25">
      <c r="B2661">
        <v>0.4</v>
      </c>
      <c r="C2661">
        <v>0.17333299999999999</v>
      </c>
      <c r="E2661">
        <v>0.4</v>
      </c>
      <c r="F2661">
        <v>0.14666699999999999</v>
      </c>
      <c r="H2661">
        <v>0.4</v>
      </c>
      <c r="I2661">
        <v>0.18</v>
      </c>
      <c r="K2661">
        <v>0.4</v>
      </c>
      <c r="L2661">
        <v>0.37333300000000003</v>
      </c>
      <c r="N2661">
        <v>0.4</v>
      </c>
      <c r="O2661">
        <v>0.41333300000000001</v>
      </c>
      <c r="Q2661">
        <v>0.4</v>
      </c>
      <c r="R2661">
        <v>0.53333299999999995</v>
      </c>
    </row>
    <row r="2662" spans="2:18" x14ac:dyDescent="0.25">
      <c r="B2662">
        <v>0.4</v>
      </c>
      <c r="C2662">
        <v>0.106667</v>
      </c>
      <c r="E2662">
        <v>0.4</v>
      </c>
      <c r="F2662">
        <v>0.16</v>
      </c>
      <c r="H2662">
        <v>0.4</v>
      </c>
      <c r="I2662">
        <v>0.16666700000000001</v>
      </c>
      <c r="K2662">
        <v>0.4</v>
      </c>
      <c r="L2662">
        <v>0.36</v>
      </c>
      <c r="N2662">
        <v>0.4</v>
      </c>
      <c r="O2662">
        <v>0.42666700000000002</v>
      </c>
      <c r="Q2662">
        <v>0.4</v>
      </c>
      <c r="R2662">
        <v>0.49333300000000002</v>
      </c>
    </row>
    <row r="2663" spans="2:18" x14ac:dyDescent="0.25">
      <c r="B2663">
        <v>0.4</v>
      </c>
      <c r="C2663">
        <v>0.17333299999999999</v>
      </c>
      <c r="E2663">
        <v>0.4</v>
      </c>
      <c r="F2663">
        <v>0.2</v>
      </c>
      <c r="H2663">
        <v>0.4</v>
      </c>
      <c r="I2663">
        <v>0.26</v>
      </c>
      <c r="K2663">
        <v>0.4</v>
      </c>
      <c r="L2663">
        <v>0.29333300000000001</v>
      </c>
      <c r="N2663">
        <v>0.4</v>
      </c>
      <c r="O2663">
        <v>0.36</v>
      </c>
      <c r="Q2663">
        <v>0.4</v>
      </c>
      <c r="R2663">
        <v>0.48</v>
      </c>
    </row>
    <row r="2664" spans="2:18" x14ac:dyDescent="0.25">
      <c r="B2664">
        <v>0.4</v>
      </c>
      <c r="C2664">
        <v>0.16</v>
      </c>
      <c r="E2664">
        <v>0.4</v>
      </c>
      <c r="F2664">
        <v>0.25333299999999997</v>
      </c>
      <c r="H2664">
        <v>0.4</v>
      </c>
      <c r="I2664">
        <v>0.346667</v>
      </c>
      <c r="K2664">
        <v>0.4</v>
      </c>
      <c r="L2664">
        <v>0.32666699999999999</v>
      </c>
      <c r="N2664">
        <v>0.4</v>
      </c>
      <c r="O2664">
        <v>0.41333300000000001</v>
      </c>
      <c r="Q2664">
        <v>0.4</v>
      </c>
      <c r="R2664">
        <v>0.4</v>
      </c>
    </row>
    <row r="2665" spans="2:18" x14ac:dyDescent="0.25">
      <c r="B2665">
        <v>0.5</v>
      </c>
      <c r="C2665">
        <v>0.16666700000000001</v>
      </c>
      <c r="E2665">
        <v>0.5</v>
      </c>
      <c r="F2665">
        <v>0.28000000000000003</v>
      </c>
      <c r="H2665">
        <v>0.5</v>
      </c>
      <c r="I2665">
        <v>0.33333299999999999</v>
      </c>
      <c r="K2665">
        <v>0.5</v>
      </c>
      <c r="L2665">
        <v>0.34</v>
      </c>
      <c r="N2665">
        <v>0.5</v>
      </c>
      <c r="O2665">
        <v>0.35333300000000001</v>
      </c>
      <c r="Q2665">
        <v>0.5</v>
      </c>
      <c r="R2665">
        <v>0.41333300000000001</v>
      </c>
    </row>
    <row r="2666" spans="2:18" x14ac:dyDescent="0.25">
      <c r="B2666">
        <v>0.5</v>
      </c>
      <c r="C2666">
        <v>0.246667</v>
      </c>
      <c r="E2666">
        <v>0.5</v>
      </c>
      <c r="F2666">
        <v>0.26666699999999999</v>
      </c>
      <c r="H2666">
        <v>0.5</v>
      </c>
      <c r="I2666">
        <v>0.34</v>
      </c>
      <c r="K2666">
        <v>0.5</v>
      </c>
      <c r="L2666">
        <v>0.35333300000000001</v>
      </c>
      <c r="N2666">
        <v>0.5</v>
      </c>
      <c r="O2666">
        <v>0.38666699999999998</v>
      </c>
      <c r="Q2666">
        <v>0.5</v>
      </c>
      <c r="R2666">
        <v>0.44</v>
      </c>
    </row>
    <row r="2667" spans="2:18" x14ac:dyDescent="0.25">
      <c r="B2667">
        <v>0.5</v>
      </c>
      <c r="C2667">
        <v>0.24</v>
      </c>
      <c r="E2667">
        <v>0.5</v>
      </c>
      <c r="F2667">
        <v>0.24</v>
      </c>
      <c r="H2667">
        <v>0.5</v>
      </c>
      <c r="I2667">
        <v>0.246667</v>
      </c>
      <c r="K2667">
        <v>0.5</v>
      </c>
      <c r="L2667">
        <v>0.28666700000000001</v>
      </c>
      <c r="N2667">
        <v>0.5</v>
      </c>
      <c r="O2667">
        <v>0.38</v>
      </c>
      <c r="Q2667">
        <v>0.5</v>
      </c>
      <c r="R2667">
        <v>0.5</v>
      </c>
    </row>
    <row r="2668" spans="2:18" x14ac:dyDescent="0.25">
      <c r="B2668">
        <v>0.5</v>
      </c>
      <c r="C2668">
        <v>0.16666700000000001</v>
      </c>
      <c r="E2668">
        <v>0.5</v>
      </c>
      <c r="F2668">
        <v>0.20666699999999999</v>
      </c>
      <c r="H2668">
        <v>0.5</v>
      </c>
      <c r="I2668">
        <v>0.25333299999999997</v>
      </c>
      <c r="K2668">
        <v>0.5</v>
      </c>
      <c r="L2668">
        <v>0.33333299999999999</v>
      </c>
      <c r="N2668">
        <v>0.5</v>
      </c>
      <c r="O2668">
        <v>0.42</v>
      </c>
      <c r="Q2668">
        <v>0.5</v>
      </c>
      <c r="R2668">
        <v>0.53333299999999995</v>
      </c>
    </row>
    <row r="2669" spans="2:18" x14ac:dyDescent="0.25">
      <c r="B2669">
        <v>0.6</v>
      </c>
      <c r="C2669">
        <v>0.22</v>
      </c>
      <c r="E2669">
        <v>0.6</v>
      </c>
      <c r="F2669">
        <v>0.29333300000000001</v>
      </c>
      <c r="H2669">
        <v>0.6</v>
      </c>
      <c r="I2669">
        <v>0.35333300000000001</v>
      </c>
      <c r="K2669">
        <v>0.6</v>
      </c>
      <c r="L2669">
        <v>0.406667</v>
      </c>
      <c r="N2669">
        <v>0.6</v>
      </c>
      <c r="O2669">
        <v>0.38</v>
      </c>
      <c r="Q2669">
        <v>0.6</v>
      </c>
      <c r="R2669">
        <v>0.39333299999999999</v>
      </c>
    </row>
    <row r="2670" spans="2:18" x14ac:dyDescent="0.25">
      <c r="B2670">
        <v>0.6</v>
      </c>
      <c r="C2670">
        <v>0.25333299999999997</v>
      </c>
      <c r="E2670">
        <v>0.6</v>
      </c>
      <c r="F2670">
        <v>0.26666699999999999</v>
      </c>
      <c r="H2670">
        <v>0.6</v>
      </c>
      <c r="I2670">
        <v>0.246667</v>
      </c>
      <c r="K2670">
        <v>0.6</v>
      </c>
      <c r="L2670">
        <v>0.38666699999999998</v>
      </c>
      <c r="N2670">
        <v>0.6</v>
      </c>
      <c r="O2670">
        <v>0.346667</v>
      </c>
      <c r="Q2670">
        <v>0.6</v>
      </c>
      <c r="R2670">
        <v>0.42</v>
      </c>
    </row>
    <row r="2671" spans="2:18" x14ac:dyDescent="0.25">
      <c r="B2671">
        <v>0.6</v>
      </c>
      <c r="C2671">
        <v>0.26666699999999999</v>
      </c>
      <c r="E2671">
        <v>0.6</v>
      </c>
      <c r="F2671">
        <v>0.22666700000000001</v>
      </c>
      <c r="H2671">
        <v>0.6</v>
      </c>
      <c r="I2671">
        <v>0.3</v>
      </c>
      <c r="K2671">
        <v>0.6</v>
      </c>
      <c r="L2671">
        <v>0.30666700000000002</v>
      </c>
      <c r="N2671">
        <v>0.6</v>
      </c>
      <c r="O2671">
        <v>0.38</v>
      </c>
      <c r="Q2671">
        <v>0.6</v>
      </c>
      <c r="R2671">
        <v>0.39333299999999999</v>
      </c>
    </row>
    <row r="2672" spans="2:18" x14ac:dyDescent="0.25">
      <c r="B2672">
        <v>0.6</v>
      </c>
      <c r="C2672">
        <v>0.28666700000000001</v>
      </c>
      <c r="E2672">
        <v>0.6</v>
      </c>
      <c r="F2672">
        <v>0.27333299999999999</v>
      </c>
      <c r="H2672">
        <v>0.6</v>
      </c>
      <c r="I2672">
        <v>0.31333299999999997</v>
      </c>
      <c r="K2672">
        <v>0.6</v>
      </c>
      <c r="L2672">
        <v>0.32666699999999999</v>
      </c>
      <c r="N2672">
        <v>0.6</v>
      </c>
      <c r="O2672">
        <v>0.38</v>
      </c>
      <c r="Q2672">
        <v>0.6</v>
      </c>
      <c r="R2672">
        <v>0.36</v>
      </c>
    </row>
    <row r="2673" spans="2:18" x14ac:dyDescent="0.25">
      <c r="B2673">
        <v>0.7</v>
      </c>
      <c r="C2673">
        <v>0.32</v>
      </c>
      <c r="E2673">
        <v>0.7</v>
      </c>
      <c r="F2673">
        <v>0.28000000000000003</v>
      </c>
      <c r="H2673">
        <v>0.7</v>
      </c>
      <c r="I2673">
        <v>0.29333300000000001</v>
      </c>
      <c r="K2673">
        <v>0.7</v>
      </c>
      <c r="L2673">
        <v>0.32666699999999999</v>
      </c>
      <c r="N2673">
        <v>0.7</v>
      </c>
      <c r="O2673">
        <v>0.39333299999999999</v>
      </c>
      <c r="Q2673">
        <v>0.7</v>
      </c>
      <c r="R2673">
        <v>0.35333300000000001</v>
      </c>
    </row>
    <row r="2674" spans="2:18" x14ac:dyDescent="0.25">
      <c r="B2674">
        <v>0.7</v>
      </c>
      <c r="C2674">
        <v>0.25333299999999997</v>
      </c>
      <c r="E2674">
        <v>0.7</v>
      </c>
      <c r="F2674">
        <v>0.29333300000000001</v>
      </c>
      <c r="H2674">
        <v>0.7</v>
      </c>
      <c r="I2674">
        <v>0.38</v>
      </c>
      <c r="K2674">
        <v>0.7</v>
      </c>
      <c r="L2674">
        <v>0.36</v>
      </c>
      <c r="N2674">
        <v>0.7</v>
      </c>
      <c r="O2674">
        <v>0.42</v>
      </c>
      <c r="Q2674">
        <v>0.7</v>
      </c>
      <c r="R2674">
        <v>0.35333300000000001</v>
      </c>
    </row>
    <row r="2675" spans="2:18" x14ac:dyDescent="0.25">
      <c r="B2675">
        <v>0.7</v>
      </c>
      <c r="C2675">
        <v>0.28000000000000003</v>
      </c>
      <c r="E2675">
        <v>0.7</v>
      </c>
      <c r="F2675">
        <v>0.31333299999999997</v>
      </c>
      <c r="H2675">
        <v>0.7</v>
      </c>
      <c r="I2675">
        <v>0.37333300000000003</v>
      </c>
      <c r="K2675">
        <v>0.7</v>
      </c>
      <c r="L2675">
        <v>0.33333299999999999</v>
      </c>
      <c r="N2675">
        <v>0.7</v>
      </c>
      <c r="O2675">
        <v>0.33333299999999999</v>
      </c>
      <c r="Q2675">
        <v>0.7</v>
      </c>
      <c r="R2675">
        <v>0.38</v>
      </c>
    </row>
    <row r="2676" spans="2:18" x14ac:dyDescent="0.25">
      <c r="B2676">
        <v>0.7</v>
      </c>
      <c r="C2676">
        <v>0.25333299999999997</v>
      </c>
      <c r="E2676">
        <v>0.7</v>
      </c>
      <c r="F2676">
        <v>0.36</v>
      </c>
      <c r="H2676">
        <v>0.7</v>
      </c>
      <c r="I2676">
        <v>0.28000000000000003</v>
      </c>
      <c r="K2676">
        <v>0.7</v>
      </c>
      <c r="L2676">
        <v>0.30666700000000002</v>
      </c>
      <c r="N2676">
        <v>0.7</v>
      </c>
      <c r="O2676">
        <v>0.32</v>
      </c>
      <c r="Q2676">
        <v>0.7</v>
      </c>
      <c r="R2676">
        <v>0.43333300000000002</v>
      </c>
    </row>
    <row r="2677" spans="2:18" x14ac:dyDescent="0.25">
      <c r="B2677">
        <v>0.8</v>
      </c>
      <c r="C2677">
        <v>0.25333299999999997</v>
      </c>
      <c r="E2677">
        <v>0.8</v>
      </c>
      <c r="F2677">
        <v>0.28666700000000001</v>
      </c>
      <c r="H2677">
        <v>0.8</v>
      </c>
      <c r="I2677">
        <v>0.26666699999999999</v>
      </c>
      <c r="K2677">
        <v>0.8</v>
      </c>
      <c r="L2677">
        <v>0.27333299999999999</v>
      </c>
      <c r="N2677">
        <v>0.8</v>
      </c>
      <c r="O2677">
        <v>0.33333299999999999</v>
      </c>
      <c r="Q2677">
        <v>0.8</v>
      </c>
      <c r="R2677">
        <v>0.31333299999999997</v>
      </c>
    </row>
    <row r="2678" spans="2:18" x14ac:dyDescent="0.25">
      <c r="B2678">
        <v>0.8</v>
      </c>
      <c r="C2678">
        <v>0.23333300000000001</v>
      </c>
      <c r="E2678">
        <v>0.8</v>
      </c>
      <c r="F2678">
        <v>0.33333299999999999</v>
      </c>
      <c r="H2678">
        <v>0.8</v>
      </c>
      <c r="I2678">
        <v>0.3</v>
      </c>
      <c r="K2678">
        <v>0.8</v>
      </c>
      <c r="L2678">
        <v>0.35333300000000001</v>
      </c>
      <c r="N2678">
        <v>0.8</v>
      </c>
      <c r="O2678">
        <v>0.32</v>
      </c>
      <c r="Q2678">
        <v>0.8</v>
      </c>
      <c r="R2678">
        <v>0.37333300000000003</v>
      </c>
    </row>
    <row r="2679" spans="2:18" x14ac:dyDescent="0.25">
      <c r="B2679">
        <v>0.8</v>
      </c>
      <c r="C2679">
        <v>0.27333299999999999</v>
      </c>
      <c r="E2679">
        <v>0.8</v>
      </c>
      <c r="F2679">
        <v>0.28666700000000001</v>
      </c>
      <c r="H2679">
        <v>0.8</v>
      </c>
      <c r="I2679">
        <v>0.34</v>
      </c>
      <c r="K2679">
        <v>0.8</v>
      </c>
      <c r="L2679">
        <v>0.33333299999999999</v>
      </c>
      <c r="N2679">
        <v>0.8</v>
      </c>
      <c r="O2679">
        <v>0.33333299999999999</v>
      </c>
      <c r="Q2679">
        <v>0.8</v>
      </c>
      <c r="R2679">
        <v>0.346667</v>
      </c>
    </row>
    <row r="2680" spans="2:18" x14ac:dyDescent="0.25">
      <c r="B2680">
        <v>0.9</v>
      </c>
      <c r="C2680">
        <v>0.193333</v>
      </c>
      <c r="E2680">
        <v>0.9</v>
      </c>
      <c r="F2680">
        <v>0.31333299999999997</v>
      </c>
      <c r="H2680">
        <v>0.9</v>
      </c>
      <c r="I2680">
        <v>0.29333300000000001</v>
      </c>
      <c r="K2680">
        <v>0.9</v>
      </c>
      <c r="L2680">
        <v>0.26666699999999999</v>
      </c>
      <c r="N2680">
        <v>0.9</v>
      </c>
      <c r="O2680">
        <v>0.27333299999999999</v>
      </c>
      <c r="Q2680">
        <v>0.9</v>
      </c>
      <c r="R2680">
        <v>0.28666700000000001</v>
      </c>
    </row>
    <row r="2681" spans="2:18" x14ac:dyDescent="0.25">
      <c r="B2681">
        <v>0.9</v>
      </c>
      <c r="C2681">
        <v>0.29333300000000001</v>
      </c>
      <c r="E2681">
        <v>0.9</v>
      </c>
      <c r="F2681">
        <v>0.25333299999999997</v>
      </c>
      <c r="H2681">
        <v>0.9</v>
      </c>
      <c r="I2681">
        <v>0.27333299999999999</v>
      </c>
      <c r="K2681">
        <v>0.9</v>
      </c>
      <c r="L2681">
        <v>0.32</v>
      </c>
      <c r="N2681">
        <v>0.9</v>
      </c>
      <c r="O2681">
        <v>0.31333299999999997</v>
      </c>
      <c r="Q2681">
        <v>0.9</v>
      </c>
      <c r="R2681">
        <v>0.23333300000000001</v>
      </c>
    </row>
    <row r="2682" spans="2:18" x14ac:dyDescent="0.25">
      <c r="B2682">
        <v>0.9</v>
      </c>
      <c r="C2682">
        <v>0.27333299999999999</v>
      </c>
      <c r="E2682">
        <v>0.9</v>
      </c>
      <c r="F2682">
        <v>0.27333299999999999</v>
      </c>
      <c r="H2682">
        <v>0.9</v>
      </c>
      <c r="I2682">
        <v>0.26666699999999999</v>
      </c>
      <c r="K2682">
        <v>0.9</v>
      </c>
      <c r="L2682">
        <v>0.31333299999999997</v>
      </c>
      <c r="N2682">
        <v>0.9</v>
      </c>
      <c r="O2682">
        <v>0.21333299999999999</v>
      </c>
      <c r="Q2682">
        <v>0.9</v>
      </c>
      <c r="R2682">
        <v>0.28666700000000001</v>
      </c>
    </row>
    <row r="2683" spans="2:18" x14ac:dyDescent="0.25">
      <c r="B2683">
        <v>0.95</v>
      </c>
      <c r="C2683">
        <v>0.24</v>
      </c>
      <c r="E2683">
        <v>0.95</v>
      </c>
      <c r="F2683">
        <v>0.17333299999999999</v>
      </c>
      <c r="H2683">
        <v>0.95</v>
      </c>
      <c r="I2683">
        <v>0.22</v>
      </c>
      <c r="K2683">
        <v>0.95</v>
      </c>
      <c r="L2683">
        <v>0.22666700000000001</v>
      </c>
      <c r="N2683">
        <v>0.95</v>
      </c>
      <c r="O2683">
        <v>0.153333</v>
      </c>
      <c r="Q2683">
        <v>0.95</v>
      </c>
      <c r="R2683">
        <v>0.22</v>
      </c>
    </row>
    <row r="2684" spans="2:18" x14ac:dyDescent="0.25">
      <c r="B2684">
        <v>0.95</v>
      </c>
      <c r="C2684">
        <v>0.246667</v>
      </c>
      <c r="E2684">
        <v>0.95</v>
      </c>
      <c r="F2684">
        <v>0.22666700000000001</v>
      </c>
      <c r="H2684">
        <v>0.95</v>
      </c>
      <c r="I2684">
        <v>0.18</v>
      </c>
      <c r="K2684">
        <v>0.95</v>
      </c>
      <c r="L2684">
        <v>0.18</v>
      </c>
      <c r="N2684">
        <v>0.95</v>
      </c>
      <c r="O2684">
        <v>0.20666699999999999</v>
      </c>
      <c r="Q2684">
        <v>0.95</v>
      </c>
      <c r="R2684">
        <v>0.25333299999999997</v>
      </c>
    </row>
    <row r="2685" spans="2:18" x14ac:dyDescent="0.25">
      <c r="B2685">
        <v>0.95</v>
      </c>
      <c r="C2685">
        <v>0.23333300000000001</v>
      </c>
      <c r="E2685">
        <v>0.95</v>
      </c>
      <c r="F2685">
        <v>0.22666700000000001</v>
      </c>
      <c r="H2685">
        <v>0.95</v>
      </c>
      <c r="I2685">
        <v>0.23333300000000001</v>
      </c>
      <c r="K2685">
        <v>0.95</v>
      </c>
      <c r="L2685">
        <v>0.22</v>
      </c>
      <c r="N2685">
        <v>0.95</v>
      </c>
      <c r="O2685">
        <v>0.20666699999999999</v>
      </c>
      <c r="Q2685">
        <v>0.95</v>
      </c>
      <c r="R2685">
        <v>0.21333299999999999</v>
      </c>
    </row>
  </sheetData>
  <pageMargins left="0.7" right="0.7" top="0.75" bottom="0.75" header="0.3" footer="0.3"/>
  <pageSetup orientation="portrait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X277"/>
  <sheetViews>
    <sheetView topLeftCell="CR1" workbookViewId="0">
      <selection activeCell="CZ4" sqref="CZ4"/>
    </sheetView>
  </sheetViews>
  <sheetFormatPr defaultRowHeight="15" x14ac:dyDescent="0.25"/>
  <cols>
    <col min="2" max="3" width="10.85546875" customWidth="1"/>
    <col min="4" max="4" width="13" customWidth="1"/>
    <col min="5" max="10" width="10.85546875" customWidth="1"/>
    <col min="11" max="11" width="11.85546875" customWidth="1"/>
    <col min="12" max="12" width="21.140625" customWidth="1"/>
    <col min="13" max="24" width="11.85546875" customWidth="1"/>
  </cols>
  <sheetData>
    <row r="11" spans="24:24" x14ac:dyDescent="0.25">
      <c r="X11" t="s">
        <v>103</v>
      </c>
    </row>
    <row r="12" spans="24:24" x14ac:dyDescent="0.25">
      <c r="X12" t="s">
        <v>104</v>
      </c>
    </row>
    <row r="14" spans="24:24" x14ac:dyDescent="0.25">
      <c r="X14" t="s">
        <v>105</v>
      </c>
    </row>
    <row r="15" spans="24:24" x14ac:dyDescent="0.25">
      <c r="X15" t="s">
        <v>106</v>
      </c>
    </row>
    <row r="16" spans="24:24" x14ac:dyDescent="0.25">
      <c r="X16" t="s">
        <v>107</v>
      </c>
    </row>
    <row r="17" spans="2:24" x14ac:dyDescent="0.25">
      <c r="X17" t="s">
        <v>108</v>
      </c>
    </row>
    <row r="18" spans="2:24" x14ac:dyDescent="0.25">
      <c r="X18" t="s">
        <v>109</v>
      </c>
    </row>
    <row r="32" spans="2:24" x14ac:dyDescent="0.25">
      <c r="B32" t="s">
        <v>95</v>
      </c>
    </row>
    <row r="34" spans="2:19" x14ac:dyDescent="0.25">
      <c r="B34" t="s">
        <v>3</v>
      </c>
      <c r="C34" t="s">
        <v>34</v>
      </c>
      <c r="D34" t="s">
        <v>27</v>
      </c>
      <c r="E34" t="s">
        <v>35</v>
      </c>
      <c r="F34" t="s">
        <v>36</v>
      </c>
      <c r="G34" t="s">
        <v>37</v>
      </c>
      <c r="H34" t="s">
        <v>20</v>
      </c>
      <c r="I34" t="s">
        <v>21</v>
      </c>
      <c r="J34" t="s">
        <v>22</v>
      </c>
      <c r="K34" t="s">
        <v>23</v>
      </c>
      <c r="L34" t="s">
        <v>32</v>
      </c>
      <c r="M34" t="s">
        <v>31</v>
      </c>
      <c r="N34" t="s">
        <v>28</v>
      </c>
      <c r="O34" t="s">
        <v>29</v>
      </c>
      <c r="P34" t="s">
        <v>24</v>
      </c>
      <c r="Q34" t="s">
        <v>110</v>
      </c>
      <c r="R34" t="s">
        <v>3</v>
      </c>
      <c r="S34" t="s">
        <v>93</v>
      </c>
    </row>
    <row r="35" spans="2:19" x14ac:dyDescent="0.25">
      <c r="B35" t="s">
        <v>0</v>
      </c>
      <c r="C35">
        <v>81798</v>
      </c>
      <c r="D35">
        <v>100</v>
      </c>
      <c r="E35">
        <v>40883</v>
      </c>
      <c r="F35">
        <v>333</v>
      </c>
      <c r="G35">
        <v>27</v>
      </c>
      <c r="H35">
        <v>1.4500000000000001E-2</v>
      </c>
      <c r="I35">
        <v>0.83364700000000003</v>
      </c>
      <c r="J35">
        <v>2.01333E-2</v>
      </c>
      <c r="K35">
        <v>0.76522999999999997</v>
      </c>
      <c r="L35">
        <f>Table6[[#This Row],[idx size]]/Table6[[#This Row],[doc size]]</f>
        <v>0.49980439619550598</v>
      </c>
      <c r="M35">
        <f>Table6[[#This Row],[idx size]]/100</f>
        <v>408.83</v>
      </c>
      <c r="N35">
        <f>Table6[[#This Row],[build]]/100</f>
        <v>3.33</v>
      </c>
      <c r="O35">
        <f>Table6[[#This Row],[load]]/100</f>
        <v>0.27</v>
      </c>
      <c r="P35">
        <f>Table6[[#This Row],[words/doc]]/256</f>
        <v>0.390625</v>
      </c>
      <c r="Q35">
        <f>_xlfn.CEILING.MATH(Table6[[#This Row],[words/doc]]/250)</f>
        <v>1</v>
      </c>
      <c r="R35" t="s">
        <v>0</v>
      </c>
      <c r="S35">
        <v>3.3E-3</v>
      </c>
    </row>
    <row r="36" spans="2:19" x14ac:dyDescent="0.25">
      <c r="B36" t="s">
        <v>0</v>
      </c>
      <c r="C36">
        <v>80765</v>
      </c>
      <c r="D36">
        <v>100</v>
      </c>
      <c r="E36">
        <v>41189</v>
      </c>
      <c r="F36">
        <v>367</v>
      </c>
      <c r="G36">
        <v>27</v>
      </c>
      <c r="H36">
        <v>1.43667E-2</v>
      </c>
      <c r="I36">
        <v>0.82609500000000002</v>
      </c>
      <c r="J36">
        <v>2.00333E-2</v>
      </c>
      <c r="K36">
        <v>0.77519499999999997</v>
      </c>
      <c r="L36">
        <f>Table6[[#This Row],[idx size]]/Table6[[#This Row],[doc size]]</f>
        <v>0.50998576115891781</v>
      </c>
      <c r="M36">
        <f>Table6[[#This Row],[idx size]]/100</f>
        <v>411.89</v>
      </c>
      <c r="N36">
        <f>Table6[[#This Row],[build]]/100</f>
        <v>3.67</v>
      </c>
      <c r="O36">
        <f>Table6[[#This Row],[load]]/100</f>
        <v>0.27</v>
      </c>
      <c r="P36">
        <f>Table6[[#This Row],[words/doc]]/256</f>
        <v>0.390625</v>
      </c>
      <c r="Q36">
        <f>_xlfn.CEILING.MATH(Table6[[#This Row],[words/doc]]/250)</f>
        <v>1</v>
      </c>
      <c r="R36" t="s">
        <v>0</v>
      </c>
      <c r="S36">
        <v>3.1333300000000001E-3</v>
      </c>
    </row>
    <row r="37" spans="2:19" x14ac:dyDescent="0.25">
      <c r="B37" t="s">
        <v>0</v>
      </c>
      <c r="C37">
        <v>88747</v>
      </c>
      <c r="D37">
        <v>100</v>
      </c>
      <c r="E37">
        <v>40746</v>
      </c>
      <c r="F37">
        <v>331</v>
      </c>
      <c r="G37">
        <v>28</v>
      </c>
      <c r="H37">
        <v>1.43333E-2</v>
      </c>
      <c r="I37">
        <v>0.85560000000000003</v>
      </c>
      <c r="J37">
        <v>2.0333299999999999E-2</v>
      </c>
      <c r="K37">
        <v>0.77958400000000005</v>
      </c>
      <c r="L37">
        <f>Table6[[#This Row],[idx size]]/Table6[[#This Row],[doc size]]</f>
        <v>0.45912537888604688</v>
      </c>
      <c r="M37">
        <f>Table6[[#This Row],[idx size]]/100</f>
        <v>407.46</v>
      </c>
      <c r="N37">
        <f>Table6[[#This Row],[build]]/100</f>
        <v>3.31</v>
      </c>
      <c r="O37">
        <f>Table6[[#This Row],[load]]/100</f>
        <v>0.28000000000000003</v>
      </c>
      <c r="P37">
        <f>Table6[[#This Row],[words/doc]]/256</f>
        <v>0.390625</v>
      </c>
      <c r="Q37">
        <f>_xlfn.CEILING.MATH(Table6[[#This Row],[words/doc]]/250)</f>
        <v>1</v>
      </c>
      <c r="R37" t="s">
        <v>0</v>
      </c>
      <c r="S37">
        <v>3.3999999999999998E-3</v>
      </c>
    </row>
    <row r="38" spans="2:19" x14ac:dyDescent="0.25">
      <c r="B38" t="s">
        <v>0</v>
      </c>
      <c r="C38">
        <v>6379942</v>
      </c>
      <c r="D38">
        <v>7600</v>
      </c>
      <c r="E38">
        <v>3530464</v>
      </c>
      <c r="F38">
        <v>6959</v>
      </c>
      <c r="G38">
        <v>299</v>
      </c>
      <c r="H38">
        <v>3.9233299999999999E-2</v>
      </c>
      <c r="I38">
        <v>0.92289299999999996</v>
      </c>
      <c r="J38">
        <v>3.2266700000000002E-2</v>
      </c>
      <c r="K38">
        <v>0.74964600000000003</v>
      </c>
      <c r="L38">
        <f>Table6[[#This Row],[idx size]]/Table6[[#This Row],[doc size]]</f>
        <v>0.55336929395282908</v>
      </c>
      <c r="M38">
        <f>Table6[[#This Row],[idx size]]/100</f>
        <v>35304.639999999999</v>
      </c>
      <c r="N38">
        <f>Table6[[#This Row],[build]]/100</f>
        <v>69.59</v>
      </c>
      <c r="O38">
        <f>Table6[[#This Row],[load]]/100</f>
        <v>2.99</v>
      </c>
      <c r="P38">
        <f>Table6[[#This Row],[words/doc]]/256</f>
        <v>29.6875</v>
      </c>
      <c r="Q38">
        <f>_xlfn.CEILING.MATH(Table6[[#This Row],[words/doc]]/250)</f>
        <v>31</v>
      </c>
      <c r="R38" t="s">
        <v>0</v>
      </c>
      <c r="S38">
        <v>8.6333299999999998E-3</v>
      </c>
    </row>
    <row r="39" spans="2:19" x14ac:dyDescent="0.25">
      <c r="B39" t="s">
        <v>0</v>
      </c>
      <c r="C39">
        <v>6275508</v>
      </c>
      <c r="D39">
        <v>7600</v>
      </c>
      <c r="E39">
        <v>3532831</v>
      </c>
      <c r="F39">
        <v>6953</v>
      </c>
      <c r="G39">
        <v>311</v>
      </c>
      <c r="H39">
        <v>3.9366699999999998E-2</v>
      </c>
      <c r="I39">
        <v>0.91583300000000001</v>
      </c>
      <c r="J39">
        <v>3.2233299999999999E-2</v>
      </c>
      <c r="K39">
        <v>0.73321400000000003</v>
      </c>
      <c r="L39">
        <f>Table6[[#This Row],[idx size]]/Table6[[#This Row],[doc size]]</f>
        <v>0.56295538146075186</v>
      </c>
      <c r="M39">
        <f>Table6[[#This Row],[idx size]]/100</f>
        <v>35328.31</v>
      </c>
      <c r="N39">
        <f>Table6[[#This Row],[build]]/100</f>
        <v>69.53</v>
      </c>
      <c r="O39">
        <f>Table6[[#This Row],[load]]/100</f>
        <v>3.11</v>
      </c>
      <c r="P39">
        <f>Table6[[#This Row],[words/doc]]/256</f>
        <v>29.6875</v>
      </c>
      <c r="Q39">
        <f>_xlfn.CEILING.MATH(Table6[[#This Row],[words/doc]]/250)</f>
        <v>31</v>
      </c>
      <c r="R39" t="s">
        <v>0</v>
      </c>
      <c r="S39">
        <v>8.4666700000000008E-3</v>
      </c>
    </row>
    <row r="40" spans="2:19" x14ac:dyDescent="0.25">
      <c r="B40" t="s">
        <v>0</v>
      </c>
      <c r="C40">
        <v>13587174</v>
      </c>
      <c r="D40">
        <v>15100</v>
      </c>
      <c r="E40">
        <v>7733512</v>
      </c>
      <c r="F40">
        <v>14061</v>
      </c>
      <c r="G40">
        <v>626</v>
      </c>
      <c r="H40">
        <v>6.4866699999999999E-2</v>
      </c>
      <c r="I40">
        <v>0.92801</v>
      </c>
      <c r="J40">
        <v>4.3099999999999999E-2</v>
      </c>
      <c r="K40">
        <v>0.68365600000000004</v>
      </c>
      <c r="L40">
        <f>Table6[[#This Row],[idx size]]/Table6[[#This Row],[doc size]]</f>
        <v>0.56917737271930136</v>
      </c>
      <c r="M40">
        <f>Table6[[#This Row],[idx size]]/100</f>
        <v>77335.12</v>
      </c>
      <c r="N40">
        <f>Table6[[#This Row],[build]]/100</f>
        <v>140.61000000000001</v>
      </c>
      <c r="O40">
        <f>Table6[[#This Row],[load]]/100</f>
        <v>6.26</v>
      </c>
      <c r="P40">
        <f>Table6[[#This Row],[words/doc]]/256</f>
        <v>58.984375</v>
      </c>
      <c r="Q40">
        <f>_xlfn.CEILING.MATH(Table6[[#This Row],[words/doc]]/250)</f>
        <v>61</v>
      </c>
      <c r="R40" t="s">
        <v>0</v>
      </c>
      <c r="S40">
        <v>1.29E-2</v>
      </c>
    </row>
    <row r="41" spans="2:19" x14ac:dyDescent="0.25">
      <c r="B41" t="s">
        <v>0</v>
      </c>
      <c r="C41">
        <v>11873754</v>
      </c>
      <c r="D41">
        <v>15100</v>
      </c>
      <c r="E41">
        <v>7729465</v>
      </c>
      <c r="F41">
        <v>13801</v>
      </c>
      <c r="G41">
        <v>634</v>
      </c>
      <c r="H41">
        <v>6.4133300000000004E-2</v>
      </c>
      <c r="I41">
        <v>0.91621799999999998</v>
      </c>
      <c r="J41">
        <v>4.3266699999999998E-2</v>
      </c>
      <c r="K41">
        <v>0.75293399999999999</v>
      </c>
      <c r="L41">
        <f>Table6[[#This Row],[idx size]]/Table6[[#This Row],[doc size]]</f>
        <v>0.65097061973829007</v>
      </c>
      <c r="M41">
        <f>Table6[[#This Row],[idx size]]/100</f>
        <v>77294.649999999994</v>
      </c>
      <c r="N41">
        <f>Table6[[#This Row],[build]]/100</f>
        <v>138.01</v>
      </c>
      <c r="O41">
        <f>Table6[[#This Row],[load]]/100</f>
        <v>6.34</v>
      </c>
      <c r="P41">
        <f>Table6[[#This Row],[words/doc]]/256</f>
        <v>58.984375</v>
      </c>
      <c r="Q41">
        <f>_xlfn.CEILING.MATH(Table6[[#This Row],[words/doc]]/250)</f>
        <v>61</v>
      </c>
      <c r="R41" t="s">
        <v>0</v>
      </c>
      <c r="S41">
        <v>1.2833300000000001E-2</v>
      </c>
    </row>
    <row r="42" spans="2:19" x14ac:dyDescent="0.25">
      <c r="B42" t="s">
        <v>0</v>
      </c>
      <c r="C42">
        <v>19626727</v>
      </c>
      <c r="D42">
        <v>22600</v>
      </c>
      <c r="E42">
        <v>12231201</v>
      </c>
      <c r="F42">
        <v>21013</v>
      </c>
      <c r="G42">
        <v>975</v>
      </c>
      <c r="H42">
        <v>8.8266700000000003E-2</v>
      </c>
      <c r="I42">
        <v>0.91700800000000005</v>
      </c>
      <c r="J42">
        <v>5.4199999999999998E-2</v>
      </c>
      <c r="K42">
        <v>0.75060300000000002</v>
      </c>
      <c r="L42">
        <f>Table6[[#This Row],[idx size]]/Table6[[#This Row],[doc size]]</f>
        <v>0.62319107001386431</v>
      </c>
      <c r="M42">
        <f>Table6[[#This Row],[idx size]]/100</f>
        <v>122312.01</v>
      </c>
      <c r="N42">
        <f>Table6[[#This Row],[build]]/100</f>
        <v>210.13</v>
      </c>
      <c r="O42">
        <f>Table6[[#This Row],[load]]/100</f>
        <v>9.75</v>
      </c>
      <c r="P42">
        <f>Table6[[#This Row],[words/doc]]/256</f>
        <v>88.28125</v>
      </c>
      <c r="Q42">
        <f>_xlfn.CEILING.MATH(Table6[[#This Row],[words/doc]]/250)</f>
        <v>91</v>
      </c>
      <c r="R42" t="s">
        <v>0</v>
      </c>
      <c r="S42">
        <v>1.6899999999999998E-2</v>
      </c>
    </row>
    <row r="43" spans="2:19" x14ac:dyDescent="0.25">
      <c r="B43" t="s">
        <v>0</v>
      </c>
      <c r="C43">
        <v>16367552</v>
      </c>
      <c r="D43">
        <v>22600</v>
      </c>
      <c r="E43">
        <v>12220592</v>
      </c>
      <c r="F43">
        <v>20567</v>
      </c>
      <c r="G43">
        <v>973</v>
      </c>
      <c r="H43">
        <v>8.8499999999999995E-2</v>
      </c>
      <c r="I43">
        <v>0.922597</v>
      </c>
      <c r="J43">
        <v>5.4199999999999998E-2</v>
      </c>
      <c r="K43">
        <v>0.74645300000000003</v>
      </c>
      <c r="L43">
        <f>Table6[[#This Row],[idx size]]/Table6[[#This Row],[doc size]]</f>
        <v>0.74663529402564288</v>
      </c>
      <c r="M43">
        <f>Table6[[#This Row],[idx size]]/100</f>
        <v>122205.92</v>
      </c>
      <c r="N43">
        <f>Table6[[#This Row],[build]]/100</f>
        <v>205.67</v>
      </c>
      <c r="O43">
        <f>Table6[[#This Row],[load]]/100</f>
        <v>9.73</v>
      </c>
      <c r="P43">
        <f>Table6[[#This Row],[words/doc]]/256</f>
        <v>88.28125</v>
      </c>
      <c r="Q43">
        <f>_xlfn.CEILING.MATH(Table6[[#This Row],[words/doc]]/250)</f>
        <v>91</v>
      </c>
      <c r="R43" t="s">
        <v>0</v>
      </c>
      <c r="S43">
        <v>1.7366699999999999E-2</v>
      </c>
    </row>
    <row r="44" spans="2:19" x14ac:dyDescent="0.25">
      <c r="B44" t="s">
        <v>0</v>
      </c>
      <c r="C44">
        <v>16657216</v>
      </c>
      <c r="D44">
        <v>22600</v>
      </c>
      <c r="E44">
        <v>12214462</v>
      </c>
      <c r="F44">
        <v>20921</v>
      </c>
      <c r="G44">
        <v>972</v>
      </c>
      <c r="H44">
        <v>8.8400000000000006E-2</v>
      </c>
      <c r="I44">
        <v>0.92221799999999998</v>
      </c>
      <c r="J44">
        <v>5.4866699999999997E-2</v>
      </c>
      <c r="K44">
        <v>0.74802199999999996</v>
      </c>
      <c r="L44">
        <f>Table6[[#This Row],[idx size]]/Table6[[#This Row],[doc size]]</f>
        <v>0.7332835210877976</v>
      </c>
      <c r="M44">
        <f>Table6[[#This Row],[idx size]]/100</f>
        <v>122144.62</v>
      </c>
      <c r="N44">
        <f>Table6[[#This Row],[build]]/100</f>
        <v>209.21</v>
      </c>
      <c r="O44">
        <f>Table6[[#This Row],[load]]/100</f>
        <v>9.7200000000000006</v>
      </c>
      <c r="P44">
        <f>Table6[[#This Row],[words/doc]]/256</f>
        <v>88.28125</v>
      </c>
      <c r="Q44">
        <f>_xlfn.CEILING.MATH(Table6[[#This Row],[words/doc]]/250)</f>
        <v>91</v>
      </c>
      <c r="R44" t="s">
        <v>0</v>
      </c>
      <c r="S44">
        <v>1.7566700000000001E-2</v>
      </c>
    </row>
    <row r="45" spans="2:19" x14ac:dyDescent="0.25">
      <c r="B45" t="s">
        <v>0</v>
      </c>
      <c r="C45">
        <v>26429666</v>
      </c>
      <c r="D45">
        <v>30100</v>
      </c>
      <c r="E45">
        <v>16909086</v>
      </c>
      <c r="F45">
        <v>28407</v>
      </c>
      <c r="G45">
        <v>1376</v>
      </c>
      <c r="H45">
        <v>0.11443300000000001</v>
      </c>
      <c r="I45">
        <v>0.91125</v>
      </c>
      <c r="J45">
        <v>6.6600000000000006E-2</v>
      </c>
      <c r="K45">
        <v>0.76210800000000001</v>
      </c>
      <c r="L45">
        <f>Table6[[#This Row],[idx size]]/Table6[[#This Row],[doc size]]</f>
        <v>0.63977675692155933</v>
      </c>
      <c r="M45">
        <f>Table6[[#This Row],[idx size]]/100</f>
        <v>169090.86</v>
      </c>
      <c r="N45">
        <f>Table6[[#This Row],[build]]/100</f>
        <v>284.07</v>
      </c>
      <c r="O45">
        <f>Table6[[#This Row],[load]]/100</f>
        <v>13.76</v>
      </c>
      <c r="P45">
        <f>Table6[[#This Row],[words/doc]]/256</f>
        <v>117.578125</v>
      </c>
      <c r="Q45">
        <f>_xlfn.CEILING.MATH(Table6[[#This Row],[words/doc]]/250)</f>
        <v>121</v>
      </c>
      <c r="R45" t="s">
        <v>0</v>
      </c>
      <c r="S45">
        <v>2.1733300000000001E-2</v>
      </c>
    </row>
    <row r="46" spans="2:19" x14ac:dyDescent="0.25">
      <c r="B46" t="s">
        <v>0</v>
      </c>
      <c r="C46">
        <v>26291224</v>
      </c>
      <c r="D46">
        <v>30100</v>
      </c>
      <c r="E46">
        <v>16916524</v>
      </c>
      <c r="F46">
        <v>28486</v>
      </c>
      <c r="G46">
        <v>1356</v>
      </c>
      <c r="H46">
        <v>0.1144</v>
      </c>
      <c r="I46">
        <v>0.92095899999999997</v>
      </c>
      <c r="J46">
        <v>6.5966700000000003E-2</v>
      </c>
      <c r="K46">
        <v>0.74518499999999999</v>
      </c>
      <c r="L46">
        <f>Table6[[#This Row],[idx size]]/Table6[[#This Row],[doc size]]</f>
        <v>0.64342854482545198</v>
      </c>
      <c r="M46">
        <f>Table6[[#This Row],[idx size]]/100</f>
        <v>169165.24</v>
      </c>
      <c r="N46">
        <f>Table6[[#This Row],[build]]/100</f>
        <v>284.86</v>
      </c>
      <c r="O46">
        <f>Table6[[#This Row],[load]]/100</f>
        <v>13.56</v>
      </c>
      <c r="P46">
        <f>Table6[[#This Row],[words/doc]]/256</f>
        <v>117.578125</v>
      </c>
      <c r="Q46">
        <f>_xlfn.CEILING.MATH(Table6[[#This Row],[words/doc]]/250)</f>
        <v>121</v>
      </c>
      <c r="R46" t="s">
        <v>0</v>
      </c>
      <c r="S46">
        <v>2.18333E-2</v>
      </c>
    </row>
    <row r="47" spans="2:19" x14ac:dyDescent="0.25">
      <c r="B47" t="s">
        <v>0</v>
      </c>
      <c r="C47">
        <v>25034442</v>
      </c>
      <c r="D47">
        <v>30100</v>
      </c>
      <c r="E47">
        <v>16904769</v>
      </c>
      <c r="F47">
        <v>28136</v>
      </c>
      <c r="G47">
        <v>1354</v>
      </c>
      <c r="H47">
        <v>0.114467</v>
      </c>
      <c r="I47">
        <v>0.91611900000000002</v>
      </c>
      <c r="J47">
        <v>6.54E-2</v>
      </c>
      <c r="K47">
        <v>0.68620899999999996</v>
      </c>
      <c r="L47">
        <f>Table6[[#This Row],[idx size]]/Table6[[#This Row],[doc size]]</f>
        <v>0.67526046715960353</v>
      </c>
      <c r="M47">
        <f>Table6[[#This Row],[idx size]]/100</f>
        <v>169047.69</v>
      </c>
      <c r="N47">
        <f>Table6[[#This Row],[build]]/100</f>
        <v>281.36</v>
      </c>
      <c r="O47">
        <f>Table6[[#This Row],[load]]/100</f>
        <v>13.54</v>
      </c>
      <c r="P47">
        <f>Table6[[#This Row],[words/doc]]/256</f>
        <v>117.578125</v>
      </c>
      <c r="Q47">
        <f>_xlfn.CEILING.MATH(Table6[[#This Row],[words/doc]]/250)</f>
        <v>121</v>
      </c>
      <c r="R47" t="s">
        <v>0</v>
      </c>
      <c r="S47">
        <v>2.1966699999999999E-2</v>
      </c>
    </row>
    <row r="48" spans="2:19" x14ac:dyDescent="0.25">
      <c r="B48" t="s">
        <v>0</v>
      </c>
      <c r="C48">
        <v>29082940</v>
      </c>
      <c r="D48">
        <v>37600</v>
      </c>
      <c r="E48">
        <v>21707322</v>
      </c>
      <c r="F48">
        <v>35571</v>
      </c>
      <c r="G48">
        <v>1715</v>
      </c>
      <c r="H48">
        <v>0.13616700000000001</v>
      </c>
      <c r="I48">
        <v>0.91537999999999997</v>
      </c>
      <c r="J48">
        <v>7.7666700000000005E-2</v>
      </c>
      <c r="K48">
        <v>0.73544600000000004</v>
      </c>
      <c r="L48">
        <f>Table6[[#This Row],[idx size]]/Table6[[#This Row],[doc size]]</f>
        <v>0.74639365896295218</v>
      </c>
      <c r="M48">
        <f>Table6[[#This Row],[idx size]]/100</f>
        <v>217073.22</v>
      </c>
      <c r="N48">
        <f>Table6[[#This Row],[build]]/100</f>
        <v>355.71</v>
      </c>
      <c r="O48">
        <f>Table6[[#This Row],[load]]/100</f>
        <v>17.149999999999999</v>
      </c>
      <c r="P48">
        <f>Table6[[#This Row],[words/doc]]/256</f>
        <v>146.875</v>
      </c>
      <c r="Q48">
        <f>_xlfn.CEILING.MATH(Table6[[#This Row],[words/doc]]/250)</f>
        <v>151</v>
      </c>
      <c r="R48" t="s">
        <v>0</v>
      </c>
      <c r="S48">
        <v>2.6033299999999999E-2</v>
      </c>
    </row>
    <row r="49" spans="2:19" x14ac:dyDescent="0.25">
      <c r="B49" t="s">
        <v>0</v>
      </c>
      <c r="C49">
        <v>29071448</v>
      </c>
      <c r="D49">
        <v>37600</v>
      </c>
      <c r="E49">
        <v>21705077</v>
      </c>
      <c r="F49">
        <v>35424</v>
      </c>
      <c r="G49">
        <v>1713</v>
      </c>
      <c r="H49">
        <v>0.13716700000000001</v>
      </c>
      <c r="I49">
        <v>0.91909399999999997</v>
      </c>
      <c r="J49">
        <v>7.6766699999999993E-2</v>
      </c>
      <c r="K49">
        <v>0.77217000000000002</v>
      </c>
      <c r="L49">
        <f>Table6[[#This Row],[idx size]]/Table6[[#This Row],[doc size]]</f>
        <v>0.7466114862940435</v>
      </c>
      <c r="M49">
        <f>Table6[[#This Row],[idx size]]/100</f>
        <v>217050.77</v>
      </c>
      <c r="N49">
        <f>Table6[[#This Row],[build]]/100</f>
        <v>354.24</v>
      </c>
      <c r="O49">
        <f>Table6[[#This Row],[load]]/100</f>
        <v>17.13</v>
      </c>
      <c r="P49">
        <f>Table6[[#This Row],[words/doc]]/256</f>
        <v>146.875</v>
      </c>
      <c r="Q49">
        <f>_xlfn.CEILING.MATH(Table6[[#This Row],[words/doc]]/250)</f>
        <v>151</v>
      </c>
      <c r="R49" t="s">
        <v>0</v>
      </c>
      <c r="S49">
        <v>2.5733300000000001E-2</v>
      </c>
    </row>
    <row r="50" spans="2:19" x14ac:dyDescent="0.25">
      <c r="B50" t="s">
        <v>0</v>
      </c>
      <c r="C50">
        <v>31281789</v>
      </c>
      <c r="D50">
        <v>37600</v>
      </c>
      <c r="E50">
        <v>21703361</v>
      </c>
      <c r="F50">
        <v>35258</v>
      </c>
      <c r="G50">
        <v>1715</v>
      </c>
      <c r="H50">
        <v>0.13633300000000001</v>
      </c>
      <c r="I50">
        <v>0.91879299999999997</v>
      </c>
      <c r="J50">
        <v>7.6799999999999993E-2</v>
      </c>
      <c r="K50">
        <v>0.68135000000000001</v>
      </c>
      <c r="L50">
        <f>Table6[[#This Row],[idx size]]/Table6[[#This Row],[doc size]]</f>
        <v>0.69380178352331445</v>
      </c>
      <c r="M50">
        <f>Table6[[#This Row],[idx size]]/100</f>
        <v>217033.61</v>
      </c>
      <c r="N50">
        <f>Table6[[#This Row],[build]]/100</f>
        <v>352.58</v>
      </c>
      <c r="O50">
        <f>Table6[[#This Row],[load]]/100</f>
        <v>17.149999999999999</v>
      </c>
      <c r="P50">
        <f>Table6[[#This Row],[words/doc]]/256</f>
        <v>146.875</v>
      </c>
      <c r="Q50">
        <f>_xlfn.CEILING.MATH(Table6[[#This Row],[words/doc]]/250)</f>
        <v>151</v>
      </c>
      <c r="R50" t="s">
        <v>0</v>
      </c>
      <c r="S50">
        <v>2.6599999999999999E-2</v>
      </c>
    </row>
    <row r="51" spans="2:19" x14ac:dyDescent="0.25">
      <c r="B51" t="s">
        <v>0</v>
      </c>
      <c r="C51">
        <v>40664467</v>
      </c>
      <c r="D51">
        <v>45100</v>
      </c>
      <c r="E51">
        <v>26637565</v>
      </c>
      <c r="F51">
        <v>43257</v>
      </c>
      <c r="G51">
        <v>2103</v>
      </c>
      <c r="H51">
        <v>0.16176699999999999</v>
      </c>
      <c r="I51">
        <v>0.92943399999999998</v>
      </c>
      <c r="J51">
        <v>8.8400000000000006E-2</v>
      </c>
      <c r="K51">
        <v>0.757297</v>
      </c>
      <c r="L51">
        <f>Table6[[#This Row],[idx size]]/Table6[[#This Row],[doc size]]</f>
        <v>0.65505752233270387</v>
      </c>
      <c r="M51">
        <f>Table6[[#This Row],[idx size]]/100</f>
        <v>266375.65000000002</v>
      </c>
      <c r="N51">
        <f>Table6[[#This Row],[build]]/100</f>
        <v>432.57</v>
      </c>
      <c r="O51">
        <f>Table6[[#This Row],[load]]/100</f>
        <v>21.03</v>
      </c>
      <c r="P51">
        <f>Table6[[#This Row],[words/doc]]/256</f>
        <v>176.171875</v>
      </c>
      <c r="Q51">
        <f>_xlfn.CEILING.MATH(Table6[[#This Row],[words/doc]]/250)</f>
        <v>181</v>
      </c>
      <c r="R51" t="s">
        <v>0</v>
      </c>
      <c r="S51">
        <v>3.04333E-2</v>
      </c>
    </row>
    <row r="52" spans="2:19" x14ac:dyDescent="0.25">
      <c r="B52" t="s">
        <v>0</v>
      </c>
      <c r="C52">
        <v>39067001</v>
      </c>
      <c r="D52">
        <v>45100</v>
      </c>
      <c r="E52">
        <v>26621921</v>
      </c>
      <c r="F52">
        <v>42867</v>
      </c>
      <c r="G52">
        <v>2082</v>
      </c>
      <c r="H52">
        <v>0.163767</v>
      </c>
      <c r="I52">
        <v>0.92192300000000005</v>
      </c>
      <c r="J52">
        <v>8.9200000000000002E-2</v>
      </c>
      <c r="K52">
        <v>0.73589800000000005</v>
      </c>
      <c r="L52">
        <f>Table6[[#This Row],[idx size]]/Table6[[#This Row],[doc size]]</f>
        <v>0.68144265796087089</v>
      </c>
      <c r="M52">
        <f>Table6[[#This Row],[idx size]]/100</f>
        <v>266219.21000000002</v>
      </c>
      <c r="N52">
        <f>Table6[[#This Row],[build]]/100</f>
        <v>428.67</v>
      </c>
      <c r="O52">
        <f>Table6[[#This Row],[load]]/100</f>
        <v>20.82</v>
      </c>
      <c r="P52">
        <f>Table6[[#This Row],[words/doc]]/256</f>
        <v>176.171875</v>
      </c>
      <c r="Q52">
        <f>_xlfn.CEILING.MATH(Table6[[#This Row],[words/doc]]/250)</f>
        <v>181</v>
      </c>
      <c r="R52" t="s">
        <v>0</v>
      </c>
      <c r="S52">
        <v>3.08667E-2</v>
      </c>
    </row>
    <row r="53" spans="2:19" x14ac:dyDescent="0.25">
      <c r="B53" t="s">
        <v>0</v>
      </c>
      <c r="C53">
        <v>35500514</v>
      </c>
      <c r="D53">
        <v>45100</v>
      </c>
      <c r="E53">
        <v>26626801</v>
      </c>
      <c r="F53">
        <v>42632</v>
      </c>
      <c r="G53">
        <v>2099</v>
      </c>
      <c r="H53">
        <v>0.16109999999999999</v>
      </c>
      <c r="I53">
        <v>0.93002300000000004</v>
      </c>
      <c r="J53">
        <v>8.8233300000000001E-2</v>
      </c>
      <c r="K53">
        <v>0.77351899999999996</v>
      </c>
      <c r="L53">
        <f>Table6[[#This Row],[idx size]]/Table6[[#This Row],[doc size]]</f>
        <v>0.75003987266212535</v>
      </c>
      <c r="M53">
        <f>Table6[[#This Row],[idx size]]/100</f>
        <v>266268.01</v>
      </c>
      <c r="N53">
        <f>Table6[[#This Row],[build]]/100</f>
        <v>426.32</v>
      </c>
      <c r="O53">
        <f>Table6[[#This Row],[load]]/100</f>
        <v>20.99</v>
      </c>
      <c r="P53">
        <f>Table6[[#This Row],[words/doc]]/256</f>
        <v>176.171875</v>
      </c>
      <c r="Q53">
        <f>_xlfn.CEILING.MATH(Table6[[#This Row],[words/doc]]/250)</f>
        <v>181</v>
      </c>
      <c r="R53" t="s">
        <v>0</v>
      </c>
      <c r="S53">
        <v>3.0800000000000001E-2</v>
      </c>
    </row>
    <row r="54" spans="2:19" x14ac:dyDescent="0.25">
      <c r="B54" t="s">
        <v>0</v>
      </c>
      <c r="C54">
        <v>47974422</v>
      </c>
      <c r="D54">
        <v>52600</v>
      </c>
      <c r="E54">
        <v>31675495</v>
      </c>
      <c r="F54">
        <v>50742</v>
      </c>
      <c r="G54">
        <v>2518</v>
      </c>
      <c r="H54">
        <v>0.18746699999999999</v>
      </c>
      <c r="I54">
        <v>0.92569599999999996</v>
      </c>
      <c r="J54">
        <v>0.100033</v>
      </c>
      <c r="K54">
        <v>0.752529</v>
      </c>
      <c r="L54">
        <f>Table6[[#This Row],[idx size]]/Table6[[#This Row],[doc size]]</f>
        <v>0.66025798080485476</v>
      </c>
      <c r="M54">
        <f>Table6[[#This Row],[idx size]]/100</f>
        <v>316754.95</v>
      </c>
      <c r="N54">
        <f>Table6[[#This Row],[build]]/100</f>
        <v>507.42</v>
      </c>
      <c r="O54">
        <f>Table6[[#This Row],[load]]/100</f>
        <v>25.18</v>
      </c>
      <c r="P54">
        <f>Table6[[#This Row],[words/doc]]/256</f>
        <v>205.46875</v>
      </c>
      <c r="Q54">
        <f>_xlfn.CEILING.MATH(Table6[[#This Row],[words/doc]]/250)</f>
        <v>211</v>
      </c>
      <c r="R54" t="s">
        <v>0</v>
      </c>
      <c r="S54">
        <v>3.56E-2</v>
      </c>
    </row>
    <row r="55" spans="2:19" x14ac:dyDescent="0.25">
      <c r="B55" t="s">
        <v>0</v>
      </c>
      <c r="C55">
        <v>48921473</v>
      </c>
      <c r="D55">
        <v>52600</v>
      </c>
      <c r="E55">
        <v>31701846</v>
      </c>
      <c r="F55">
        <v>50622</v>
      </c>
      <c r="G55">
        <v>2484</v>
      </c>
      <c r="H55">
        <v>0.18759999999999999</v>
      </c>
      <c r="I55">
        <v>0.923597</v>
      </c>
      <c r="J55">
        <v>0.10050000000000001</v>
      </c>
      <c r="K55">
        <v>0.71319299999999997</v>
      </c>
      <c r="L55">
        <f>Table6[[#This Row],[idx size]]/Table6[[#This Row],[doc size]]</f>
        <v>0.6480149524524742</v>
      </c>
      <c r="M55">
        <f>Table6[[#This Row],[idx size]]/100</f>
        <v>317018.46000000002</v>
      </c>
      <c r="N55">
        <f>Table6[[#This Row],[build]]/100</f>
        <v>506.22</v>
      </c>
      <c r="O55">
        <f>Table6[[#This Row],[load]]/100</f>
        <v>24.84</v>
      </c>
      <c r="P55">
        <f>Table6[[#This Row],[words/doc]]/256</f>
        <v>205.46875</v>
      </c>
      <c r="Q55">
        <f>_xlfn.CEILING.MATH(Table6[[#This Row],[words/doc]]/250)</f>
        <v>211</v>
      </c>
      <c r="R55" t="s">
        <v>0</v>
      </c>
      <c r="S55">
        <v>3.5400000000000001E-2</v>
      </c>
    </row>
    <row r="56" spans="2:19" x14ac:dyDescent="0.25">
      <c r="B56" t="s">
        <v>0</v>
      </c>
      <c r="C56">
        <v>40089111</v>
      </c>
      <c r="D56">
        <v>52600</v>
      </c>
      <c r="E56">
        <v>31694381</v>
      </c>
      <c r="F56">
        <v>50237</v>
      </c>
      <c r="G56">
        <v>2505</v>
      </c>
      <c r="H56">
        <v>0.18820000000000001</v>
      </c>
      <c r="I56">
        <v>0.92638900000000002</v>
      </c>
      <c r="J56">
        <v>0.101133</v>
      </c>
      <c r="K56">
        <v>0.70350500000000005</v>
      </c>
      <c r="L56">
        <f>Table6[[#This Row],[idx size]]/Table6[[#This Row],[doc size]]</f>
        <v>0.7905982499836427</v>
      </c>
      <c r="M56">
        <f>Table6[[#This Row],[idx size]]/100</f>
        <v>316943.81</v>
      </c>
      <c r="N56">
        <f>Table6[[#This Row],[build]]/100</f>
        <v>502.37</v>
      </c>
      <c r="O56">
        <f>Table6[[#This Row],[load]]/100</f>
        <v>25.05</v>
      </c>
      <c r="P56">
        <f>Table6[[#This Row],[words/doc]]/256</f>
        <v>205.46875</v>
      </c>
      <c r="Q56">
        <f>_xlfn.CEILING.MATH(Table6[[#This Row],[words/doc]]/250)</f>
        <v>211</v>
      </c>
      <c r="R56" t="s">
        <v>0</v>
      </c>
      <c r="S56">
        <v>3.6766699999999999E-2</v>
      </c>
    </row>
    <row r="57" spans="2:19" x14ac:dyDescent="0.25">
      <c r="B57" t="s">
        <v>0</v>
      </c>
      <c r="C57">
        <v>52706744</v>
      </c>
      <c r="D57">
        <v>60100</v>
      </c>
      <c r="E57">
        <v>36764134</v>
      </c>
      <c r="F57">
        <v>57726</v>
      </c>
      <c r="G57">
        <v>2892</v>
      </c>
      <c r="H57">
        <v>0.21166699999999999</v>
      </c>
      <c r="I57">
        <v>0.92791900000000005</v>
      </c>
      <c r="J57">
        <v>0.11260000000000001</v>
      </c>
      <c r="K57">
        <v>0.69397900000000001</v>
      </c>
      <c r="L57">
        <f>Table6[[#This Row],[idx size]]/Table6[[#This Row],[doc size]]</f>
        <v>0.69752238916522713</v>
      </c>
      <c r="M57">
        <f>Table6[[#This Row],[idx size]]/100</f>
        <v>367641.34</v>
      </c>
      <c r="N57">
        <f>Table6[[#This Row],[build]]/100</f>
        <v>577.26</v>
      </c>
      <c r="O57">
        <f>Table6[[#This Row],[load]]/100</f>
        <v>28.92</v>
      </c>
      <c r="P57">
        <f>Table6[[#This Row],[words/doc]]/256</f>
        <v>234.765625</v>
      </c>
      <c r="Q57">
        <f>_xlfn.CEILING.MATH(Table6[[#This Row],[words/doc]]/250)</f>
        <v>241</v>
      </c>
      <c r="R57" t="s">
        <v>0</v>
      </c>
      <c r="S57">
        <v>4.1000000000000002E-2</v>
      </c>
    </row>
    <row r="58" spans="2:19" x14ac:dyDescent="0.25">
      <c r="B58" t="s">
        <v>0</v>
      </c>
      <c r="C58">
        <v>48471674</v>
      </c>
      <c r="D58">
        <v>60100</v>
      </c>
      <c r="E58">
        <v>36780906</v>
      </c>
      <c r="F58">
        <v>57382</v>
      </c>
      <c r="G58">
        <v>2857</v>
      </c>
      <c r="H58">
        <v>0.20930000000000001</v>
      </c>
      <c r="I58">
        <v>0.92193899999999995</v>
      </c>
      <c r="J58">
        <v>0.111</v>
      </c>
      <c r="K58">
        <v>0.71988300000000005</v>
      </c>
      <c r="L58">
        <f>Table6[[#This Row],[idx size]]/Table6[[#This Row],[doc size]]</f>
        <v>0.75881237359369924</v>
      </c>
      <c r="M58">
        <f>Table6[[#This Row],[idx size]]/100</f>
        <v>367809.06</v>
      </c>
      <c r="N58">
        <f>Table6[[#This Row],[build]]/100</f>
        <v>573.82000000000005</v>
      </c>
      <c r="O58">
        <f>Table6[[#This Row],[load]]/100</f>
        <v>28.57</v>
      </c>
      <c r="P58">
        <f>Table6[[#This Row],[words/doc]]/256</f>
        <v>234.765625</v>
      </c>
      <c r="Q58">
        <f>_xlfn.CEILING.MATH(Table6[[#This Row],[words/doc]]/250)</f>
        <v>241</v>
      </c>
      <c r="R58" t="s">
        <v>0</v>
      </c>
      <c r="S58">
        <v>4.07333E-2</v>
      </c>
    </row>
    <row r="59" spans="2:19" x14ac:dyDescent="0.25">
      <c r="B59" t="s">
        <v>0</v>
      </c>
      <c r="C59">
        <v>50340644</v>
      </c>
      <c r="D59">
        <v>60100</v>
      </c>
      <c r="E59">
        <v>36754469</v>
      </c>
      <c r="F59">
        <v>58253</v>
      </c>
      <c r="G59">
        <v>2898</v>
      </c>
      <c r="H59">
        <v>0.21163299999999999</v>
      </c>
      <c r="I59">
        <v>0.924701</v>
      </c>
      <c r="J59">
        <v>0.11176700000000001</v>
      </c>
      <c r="K59">
        <v>0.73347099999999998</v>
      </c>
      <c r="L59">
        <f>Table6[[#This Row],[idx size]]/Table6[[#This Row],[doc size]]</f>
        <v>0.73011519280524106</v>
      </c>
      <c r="M59">
        <f>Table6[[#This Row],[idx size]]/100</f>
        <v>367544.69</v>
      </c>
      <c r="N59">
        <f>Table6[[#This Row],[build]]/100</f>
        <v>582.53</v>
      </c>
      <c r="O59">
        <f>Table6[[#This Row],[load]]/100</f>
        <v>28.98</v>
      </c>
      <c r="P59">
        <f>Table6[[#This Row],[words/doc]]/256</f>
        <v>234.765625</v>
      </c>
      <c r="Q59">
        <f>_xlfn.CEILING.MATH(Table6[[#This Row],[words/doc]]/250)</f>
        <v>241</v>
      </c>
      <c r="R59" t="s">
        <v>0</v>
      </c>
      <c r="S59">
        <v>3.9300000000000002E-2</v>
      </c>
    </row>
    <row r="60" spans="2:19" x14ac:dyDescent="0.25">
      <c r="B60" t="s">
        <v>0</v>
      </c>
      <c r="C60">
        <v>54115404</v>
      </c>
      <c r="D60">
        <v>67600</v>
      </c>
      <c r="E60">
        <v>41928044</v>
      </c>
      <c r="F60">
        <v>65278</v>
      </c>
      <c r="G60">
        <v>3268</v>
      </c>
      <c r="H60">
        <v>0.235067</v>
      </c>
      <c r="I60">
        <v>0.92122499999999996</v>
      </c>
      <c r="J60">
        <v>0.1235</v>
      </c>
      <c r="K60">
        <v>0.695604</v>
      </c>
      <c r="L60">
        <f>Table6[[#This Row],[idx size]]/Table6[[#This Row],[doc size]]</f>
        <v>0.77478944812090844</v>
      </c>
      <c r="M60">
        <f>Table6[[#This Row],[idx size]]/100</f>
        <v>419280.44</v>
      </c>
      <c r="N60">
        <f>Table6[[#This Row],[build]]/100</f>
        <v>652.78</v>
      </c>
      <c r="O60">
        <f>Table6[[#This Row],[load]]/100</f>
        <v>32.68</v>
      </c>
      <c r="P60">
        <f>Table6[[#This Row],[words/doc]]/256</f>
        <v>264.0625</v>
      </c>
      <c r="Q60">
        <f>_xlfn.CEILING.MATH(Table6[[#This Row],[words/doc]]/250)</f>
        <v>271</v>
      </c>
      <c r="R60" t="s">
        <v>0</v>
      </c>
      <c r="S60">
        <v>4.4633300000000001E-2</v>
      </c>
    </row>
    <row r="61" spans="2:19" x14ac:dyDescent="0.25">
      <c r="B61" t="s">
        <v>0</v>
      </c>
      <c r="C61">
        <v>63209764</v>
      </c>
      <c r="D61">
        <v>67600</v>
      </c>
      <c r="E61">
        <v>41938258</v>
      </c>
      <c r="F61">
        <v>65835</v>
      </c>
      <c r="G61">
        <v>3285</v>
      </c>
      <c r="H61">
        <v>0.23463300000000001</v>
      </c>
      <c r="I61">
        <v>0.92606299999999997</v>
      </c>
      <c r="J61">
        <v>0.122367</v>
      </c>
      <c r="K61">
        <v>0.67245200000000005</v>
      </c>
      <c r="L61">
        <f>Table6[[#This Row],[idx size]]/Table6[[#This Row],[doc size]]</f>
        <v>0.66347752856663089</v>
      </c>
      <c r="M61">
        <f>Table6[[#This Row],[idx size]]/100</f>
        <v>419382.58</v>
      </c>
      <c r="N61">
        <f>Table6[[#This Row],[build]]/100</f>
        <v>658.35</v>
      </c>
      <c r="O61">
        <f>Table6[[#This Row],[load]]/100</f>
        <v>32.85</v>
      </c>
      <c r="P61">
        <f>Table6[[#This Row],[words/doc]]/256</f>
        <v>264.0625</v>
      </c>
      <c r="Q61">
        <f>_xlfn.CEILING.MATH(Table6[[#This Row],[words/doc]]/250)</f>
        <v>271</v>
      </c>
      <c r="R61" t="s">
        <v>0</v>
      </c>
      <c r="S61">
        <v>4.4666699999999997E-2</v>
      </c>
    </row>
    <row r="62" spans="2:19" x14ac:dyDescent="0.25">
      <c r="B62" t="s">
        <v>0</v>
      </c>
      <c r="C62">
        <v>60009726</v>
      </c>
      <c r="D62">
        <v>67600</v>
      </c>
      <c r="E62">
        <v>41922443</v>
      </c>
      <c r="F62">
        <v>65676</v>
      </c>
      <c r="G62">
        <v>3308</v>
      </c>
      <c r="H62">
        <v>0.23949999999999999</v>
      </c>
      <c r="I62">
        <v>0.91163300000000003</v>
      </c>
      <c r="J62">
        <v>0.1244</v>
      </c>
      <c r="K62">
        <v>0.77302999999999999</v>
      </c>
      <c r="L62">
        <f>Table6[[#This Row],[idx size]]/Table6[[#This Row],[doc size]]</f>
        <v>0.69859414122304109</v>
      </c>
      <c r="M62">
        <f>Table6[[#This Row],[idx size]]/100</f>
        <v>419224.43</v>
      </c>
      <c r="N62">
        <f>Table6[[#This Row],[build]]/100</f>
        <v>656.76</v>
      </c>
      <c r="O62">
        <f>Table6[[#This Row],[load]]/100</f>
        <v>33.08</v>
      </c>
      <c r="P62">
        <f>Table6[[#This Row],[words/doc]]/256</f>
        <v>264.0625</v>
      </c>
      <c r="Q62">
        <f>_xlfn.CEILING.MATH(Table6[[#This Row],[words/doc]]/250)</f>
        <v>271</v>
      </c>
      <c r="R62" t="s">
        <v>0</v>
      </c>
      <c r="S62">
        <v>4.5866700000000003E-2</v>
      </c>
    </row>
    <row r="63" spans="2:19" x14ac:dyDescent="0.25">
      <c r="B63" t="s">
        <v>0</v>
      </c>
      <c r="C63">
        <v>61011794</v>
      </c>
      <c r="D63">
        <v>75100</v>
      </c>
      <c r="E63">
        <v>47146660</v>
      </c>
      <c r="F63">
        <v>72147</v>
      </c>
      <c r="G63">
        <v>3653</v>
      </c>
      <c r="H63">
        <v>0.27516699999999999</v>
      </c>
      <c r="I63">
        <v>0.92654000000000003</v>
      </c>
      <c r="J63">
        <v>0.142233</v>
      </c>
      <c r="K63">
        <v>0.76007100000000005</v>
      </c>
      <c r="L63">
        <f>Table6[[#This Row],[idx size]]/Table6[[#This Row],[doc size]]</f>
        <v>0.77274665944095988</v>
      </c>
      <c r="M63">
        <f>Table6[[#This Row],[idx size]]/100</f>
        <v>471466.6</v>
      </c>
      <c r="N63">
        <f>Table6[[#This Row],[build]]/100</f>
        <v>721.47</v>
      </c>
      <c r="O63">
        <f>Table6[[#This Row],[load]]/100</f>
        <v>36.53</v>
      </c>
      <c r="P63">
        <f>Table6[[#This Row],[words/doc]]/256</f>
        <v>293.359375</v>
      </c>
      <c r="Q63">
        <f>_xlfn.CEILING.MATH(Table6[[#This Row],[words/doc]]/250)</f>
        <v>301</v>
      </c>
      <c r="R63" t="s">
        <v>0</v>
      </c>
      <c r="S63">
        <v>5.6833300000000003E-2</v>
      </c>
    </row>
    <row r="64" spans="2:19" x14ac:dyDescent="0.25">
      <c r="B64" t="s">
        <v>0</v>
      </c>
      <c r="C64">
        <v>61772279</v>
      </c>
      <c r="D64">
        <v>75100</v>
      </c>
      <c r="E64">
        <v>47126968</v>
      </c>
      <c r="F64">
        <v>72623</v>
      </c>
      <c r="G64">
        <v>3664</v>
      </c>
      <c r="H64">
        <v>0.25873299999999999</v>
      </c>
      <c r="I64">
        <v>0.92830400000000002</v>
      </c>
      <c r="J64">
        <v>0.13323299999999999</v>
      </c>
      <c r="K64">
        <v>0.74317999999999995</v>
      </c>
      <c r="L64">
        <f>Table6[[#This Row],[idx size]]/Table6[[#This Row],[doc size]]</f>
        <v>0.76291451056872939</v>
      </c>
      <c r="M64">
        <f>Table6[[#This Row],[idx size]]/100</f>
        <v>471269.68</v>
      </c>
      <c r="N64">
        <f>Table6[[#This Row],[build]]/100</f>
        <v>726.23</v>
      </c>
      <c r="O64">
        <f>Table6[[#This Row],[load]]/100</f>
        <v>36.64</v>
      </c>
      <c r="P64">
        <f>Table6[[#This Row],[words/doc]]/256</f>
        <v>293.359375</v>
      </c>
      <c r="Q64">
        <f>_xlfn.CEILING.MATH(Table6[[#This Row],[words/doc]]/250)</f>
        <v>301</v>
      </c>
      <c r="R64" t="s">
        <v>0</v>
      </c>
      <c r="S64">
        <v>5.0166700000000002E-2</v>
      </c>
    </row>
    <row r="65" spans="2:19" x14ac:dyDescent="0.25">
      <c r="B65" t="s">
        <v>0</v>
      </c>
      <c r="C65">
        <v>56836262</v>
      </c>
      <c r="D65">
        <v>75100</v>
      </c>
      <c r="E65">
        <v>47125802</v>
      </c>
      <c r="F65">
        <v>71921</v>
      </c>
      <c r="G65">
        <v>3668</v>
      </c>
      <c r="H65">
        <v>0.25706699999999999</v>
      </c>
      <c r="I65">
        <v>0.92122199999999999</v>
      </c>
      <c r="J65">
        <v>0.13350000000000001</v>
      </c>
      <c r="K65">
        <v>0.72720300000000004</v>
      </c>
      <c r="L65">
        <f>Table6[[#This Row],[idx size]]/Table6[[#This Row],[doc size]]</f>
        <v>0.82915027029750832</v>
      </c>
      <c r="M65">
        <f>Table6[[#This Row],[idx size]]/100</f>
        <v>471258.02</v>
      </c>
      <c r="N65">
        <f>Table6[[#This Row],[build]]/100</f>
        <v>719.21</v>
      </c>
      <c r="O65">
        <f>Table6[[#This Row],[load]]/100</f>
        <v>36.68</v>
      </c>
      <c r="P65">
        <f>Table6[[#This Row],[words/doc]]/256</f>
        <v>293.359375</v>
      </c>
      <c r="Q65">
        <f>_xlfn.CEILING.MATH(Table6[[#This Row],[words/doc]]/250)</f>
        <v>301</v>
      </c>
      <c r="R65" t="s">
        <v>0</v>
      </c>
      <c r="S65">
        <v>4.8766700000000003E-2</v>
      </c>
    </row>
    <row r="66" spans="2:19" x14ac:dyDescent="0.25">
      <c r="B66" t="s">
        <v>0</v>
      </c>
      <c r="C66">
        <v>393200</v>
      </c>
      <c r="D66">
        <v>500</v>
      </c>
      <c r="E66">
        <v>148150</v>
      </c>
      <c r="F66">
        <v>798</v>
      </c>
      <c r="G66">
        <v>35</v>
      </c>
      <c r="H66">
        <v>1.46333E-2</v>
      </c>
      <c r="I66">
        <v>0.83274999999999999</v>
      </c>
      <c r="J66">
        <v>2.07E-2</v>
      </c>
      <c r="K66">
        <v>0.68085799999999996</v>
      </c>
      <c r="L66">
        <f>Table6[[#This Row],[idx size]]/Table6[[#This Row],[doc size]]</f>
        <v>0.37678026449643948</v>
      </c>
      <c r="M66">
        <f>Table6[[#This Row],[idx size]]/100</f>
        <v>1481.5</v>
      </c>
      <c r="N66">
        <f>Table6[[#This Row],[build]]/100</f>
        <v>7.98</v>
      </c>
      <c r="O66">
        <f>Table6[[#This Row],[load]]/100</f>
        <v>0.35</v>
      </c>
      <c r="P66">
        <f>Table6[[#This Row],[words/doc]]/256</f>
        <v>1.953125</v>
      </c>
      <c r="Q66">
        <f>_xlfn.CEILING.MATH(Table6[[#This Row],[words/doc]]/250)</f>
        <v>2</v>
      </c>
      <c r="R66" t="s">
        <v>0</v>
      </c>
      <c r="S66">
        <v>3.3999999999999998E-3</v>
      </c>
    </row>
    <row r="67" spans="2:19" x14ac:dyDescent="0.25">
      <c r="B67" t="s">
        <v>0</v>
      </c>
      <c r="C67">
        <v>931892</v>
      </c>
      <c r="D67">
        <v>1000</v>
      </c>
      <c r="E67">
        <v>335717</v>
      </c>
      <c r="F67">
        <v>1117</v>
      </c>
      <c r="G67">
        <v>49</v>
      </c>
      <c r="H67">
        <v>1.54E-2</v>
      </c>
      <c r="I67">
        <v>0.88326300000000002</v>
      </c>
      <c r="J67">
        <v>2.0366700000000001E-2</v>
      </c>
      <c r="K67">
        <v>0.68728500000000003</v>
      </c>
      <c r="L67">
        <f>Table6[[#This Row],[idx size]]/Table6[[#This Row],[doc size]]</f>
        <v>0.36025311946019495</v>
      </c>
      <c r="M67">
        <f>Table6[[#This Row],[idx size]]/100</f>
        <v>3357.17</v>
      </c>
      <c r="N67">
        <f>Table6[[#This Row],[build]]/100</f>
        <v>11.17</v>
      </c>
      <c r="O67">
        <f>Table6[[#This Row],[load]]/100</f>
        <v>0.49</v>
      </c>
      <c r="P67">
        <f>Table6[[#This Row],[words/doc]]/256</f>
        <v>3.90625</v>
      </c>
      <c r="Q67">
        <f>_xlfn.CEILING.MATH(Table6[[#This Row],[words/doc]]/250)</f>
        <v>4</v>
      </c>
      <c r="R67" t="s">
        <v>0</v>
      </c>
      <c r="S67">
        <v>3.5333299999999999E-3</v>
      </c>
    </row>
    <row r="68" spans="2:19" x14ac:dyDescent="0.25">
      <c r="B68" t="s">
        <v>0</v>
      </c>
      <c r="C68">
        <v>806965</v>
      </c>
      <c r="D68">
        <v>1000</v>
      </c>
      <c r="E68">
        <v>334529</v>
      </c>
      <c r="F68">
        <v>1097</v>
      </c>
      <c r="G68">
        <v>49</v>
      </c>
      <c r="H68">
        <v>1.6500000000000001E-2</v>
      </c>
      <c r="I68">
        <v>0.87836899999999996</v>
      </c>
      <c r="J68">
        <v>2.06333E-2</v>
      </c>
      <c r="K68">
        <v>0.68657100000000004</v>
      </c>
      <c r="L68">
        <f>Table6[[#This Row],[idx size]]/Table6[[#This Row],[doc size]]</f>
        <v>0.4145520561610479</v>
      </c>
      <c r="M68">
        <f>Table6[[#This Row],[idx size]]/100</f>
        <v>3345.29</v>
      </c>
      <c r="N68">
        <f>Table6[[#This Row],[build]]/100</f>
        <v>10.97</v>
      </c>
      <c r="O68">
        <f>Table6[[#This Row],[load]]/100</f>
        <v>0.49</v>
      </c>
      <c r="P68">
        <f>Table6[[#This Row],[words/doc]]/256</f>
        <v>3.90625</v>
      </c>
      <c r="Q68">
        <f>_xlfn.CEILING.MATH(Table6[[#This Row],[words/doc]]/250)</f>
        <v>4</v>
      </c>
      <c r="R68" t="s">
        <v>0</v>
      </c>
      <c r="S68">
        <v>4.0000000000000001E-3</v>
      </c>
    </row>
    <row r="69" spans="2:19" x14ac:dyDescent="0.25">
      <c r="B69" t="s">
        <v>0</v>
      </c>
      <c r="C69">
        <v>1334342</v>
      </c>
      <c r="D69">
        <v>1500</v>
      </c>
      <c r="E69">
        <v>540647</v>
      </c>
      <c r="F69">
        <v>1438</v>
      </c>
      <c r="G69">
        <v>66</v>
      </c>
      <c r="H69">
        <v>1.71667E-2</v>
      </c>
      <c r="I69">
        <v>0.89803900000000003</v>
      </c>
      <c r="J69">
        <v>2.1733300000000001E-2</v>
      </c>
      <c r="K69">
        <v>0.72941500000000004</v>
      </c>
      <c r="L69">
        <f>Table6[[#This Row],[idx size]]/Table6[[#This Row],[doc size]]</f>
        <v>0.40517873228902335</v>
      </c>
      <c r="M69">
        <f>Table6[[#This Row],[idx size]]/100</f>
        <v>5406.47</v>
      </c>
      <c r="N69">
        <f>Table6[[#This Row],[build]]/100</f>
        <v>14.38</v>
      </c>
      <c r="O69">
        <f>Table6[[#This Row],[load]]/100</f>
        <v>0.66</v>
      </c>
      <c r="P69">
        <f>Table6[[#This Row],[words/doc]]/256</f>
        <v>5.859375</v>
      </c>
      <c r="Q69">
        <f>_xlfn.CEILING.MATH(Table6[[#This Row],[words/doc]]/250)</f>
        <v>6</v>
      </c>
      <c r="R69" t="s">
        <v>0</v>
      </c>
      <c r="S69">
        <v>3.6666699999999999E-3</v>
      </c>
    </row>
    <row r="70" spans="2:19" x14ac:dyDescent="0.25">
      <c r="B70" t="s">
        <v>0</v>
      </c>
      <c r="C70">
        <v>1145155</v>
      </c>
      <c r="D70">
        <v>1500</v>
      </c>
      <c r="E70">
        <v>539621</v>
      </c>
      <c r="F70">
        <v>1598</v>
      </c>
      <c r="G70">
        <v>66</v>
      </c>
      <c r="H70">
        <v>1.7566700000000001E-2</v>
      </c>
      <c r="I70">
        <v>0.90063300000000002</v>
      </c>
      <c r="J70">
        <v>2.1566700000000001E-2</v>
      </c>
      <c r="K70">
        <v>0.69699699999999998</v>
      </c>
      <c r="L70">
        <f>Table6[[#This Row],[idx size]]/Table6[[#This Row],[doc size]]</f>
        <v>0.47122092642480712</v>
      </c>
      <c r="M70">
        <f>Table6[[#This Row],[idx size]]/100</f>
        <v>5396.21</v>
      </c>
      <c r="N70">
        <f>Table6[[#This Row],[build]]/100</f>
        <v>15.98</v>
      </c>
      <c r="O70">
        <f>Table6[[#This Row],[load]]/100</f>
        <v>0.66</v>
      </c>
      <c r="P70">
        <f>Table6[[#This Row],[words/doc]]/256</f>
        <v>5.859375</v>
      </c>
      <c r="Q70">
        <f>_xlfn.CEILING.MATH(Table6[[#This Row],[words/doc]]/250)</f>
        <v>6</v>
      </c>
      <c r="R70" t="s">
        <v>0</v>
      </c>
      <c r="S70">
        <v>3.6333300000000002E-3</v>
      </c>
    </row>
    <row r="71" spans="2:19" x14ac:dyDescent="0.25">
      <c r="B71" t="s">
        <v>0</v>
      </c>
      <c r="C71">
        <v>1780737</v>
      </c>
      <c r="D71">
        <v>2000</v>
      </c>
      <c r="E71">
        <v>753491</v>
      </c>
      <c r="F71">
        <v>2360</v>
      </c>
      <c r="G71">
        <v>80</v>
      </c>
      <c r="H71">
        <v>1.83333E-2</v>
      </c>
      <c r="I71">
        <v>0.91369500000000003</v>
      </c>
      <c r="J71">
        <v>2.2800000000000001E-2</v>
      </c>
      <c r="K71">
        <v>0.74303600000000003</v>
      </c>
      <c r="L71">
        <f>Table6[[#This Row],[idx size]]/Table6[[#This Row],[doc size]]</f>
        <v>0.42313435392199972</v>
      </c>
      <c r="M71">
        <f>Table6[[#This Row],[idx size]]/100</f>
        <v>7534.91</v>
      </c>
      <c r="N71">
        <f>Table6[[#This Row],[build]]/100</f>
        <v>23.6</v>
      </c>
      <c r="O71">
        <f>Table6[[#This Row],[load]]/100</f>
        <v>0.8</v>
      </c>
      <c r="P71">
        <f>Table6[[#This Row],[words/doc]]/256</f>
        <v>7.8125</v>
      </c>
      <c r="Q71">
        <f>_xlfn.CEILING.MATH(Table6[[#This Row],[words/doc]]/250)</f>
        <v>8</v>
      </c>
      <c r="R71" t="s">
        <v>0</v>
      </c>
      <c r="S71">
        <v>4.4999999999999997E-3</v>
      </c>
    </row>
    <row r="72" spans="2:19" x14ac:dyDescent="0.25">
      <c r="B72" t="s">
        <v>0</v>
      </c>
      <c r="C72">
        <v>1622990</v>
      </c>
      <c r="D72">
        <v>2000</v>
      </c>
      <c r="E72">
        <v>755044</v>
      </c>
      <c r="F72">
        <v>1821</v>
      </c>
      <c r="G72">
        <v>81</v>
      </c>
      <c r="H72">
        <v>1.84333E-2</v>
      </c>
      <c r="I72">
        <v>0.91032800000000003</v>
      </c>
      <c r="J72">
        <v>2.23333E-2</v>
      </c>
      <c r="K72">
        <v>0.73374200000000001</v>
      </c>
      <c r="L72">
        <f>Table6[[#This Row],[idx size]]/Table6[[#This Row],[doc size]]</f>
        <v>0.46521790029513427</v>
      </c>
      <c r="M72">
        <f>Table6[[#This Row],[idx size]]/100</f>
        <v>7550.44</v>
      </c>
      <c r="N72">
        <f>Table6[[#This Row],[build]]/100</f>
        <v>18.21</v>
      </c>
      <c r="O72">
        <f>Table6[[#This Row],[load]]/100</f>
        <v>0.81</v>
      </c>
      <c r="P72">
        <f>Table6[[#This Row],[words/doc]]/256</f>
        <v>7.8125</v>
      </c>
      <c r="Q72">
        <f>_xlfn.CEILING.MATH(Table6[[#This Row],[words/doc]]/250)</f>
        <v>8</v>
      </c>
      <c r="R72" t="s">
        <v>0</v>
      </c>
      <c r="S72">
        <v>4.1000000000000003E-3</v>
      </c>
    </row>
    <row r="73" spans="2:19" x14ac:dyDescent="0.25">
      <c r="B73" t="s">
        <v>0</v>
      </c>
      <c r="C73">
        <v>2177381</v>
      </c>
      <c r="D73">
        <v>2500</v>
      </c>
      <c r="E73">
        <v>976635</v>
      </c>
      <c r="F73">
        <v>2287</v>
      </c>
      <c r="G73">
        <v>100</v>
      </c>
      <c r="H73">
        <v>2.00667E-2</v>
      </c>
      <c r="I73">
        <v>0.91744300000000001</v>
      </c>
      <c r="J73">
        <v>2.40667E-2</v>
      </c>
      <c r="K73">
        <v>0.74601600000000001</v>
      </c>
      <c r="L73">
        <f>Table6[[#This Row],[idx size]]/Table6[[#This Row],[doc size]]</f>
        <v>0.44853656755524185</v>
      </c>
      <c r="M73">
        <f>Table6[[#This Row],[idx size]]/100</f>
        <v>9766.35</v>
      </c>
      <c r="N73">
        <f>Table6[[#This Row],[build]]/100</f>
        <v>22.87</v>
      </c>
      <c r="O73">
        <f>Table6[[#This Row],[load]]/100</f>
        <v>1</v>
      </c>
      <c r="P73">
        <f>Table6[[#This Row],[words/doc]]/256</f>
        <v>9.765625</v>
      </c>
      <c r="Q73">
        <f>_xlfn.CEILING.MATH(Table6[[#This Row],[words/doc]]/250)</f>
        <v>10</v>
      </c>
      <c r="R73" t="s">
        <v>0</v>
      </c>
      <c r="S73">
        <v>4.7999999999999996E-3</v>
      </c>
    </row>
    <row r="74" spans="2:19" x14ac:dyDescent="0.25">
      <c r="B74" t="s">
        <v>0</v>
      </c>
      <c r="C74">
        <v>2340686</v>
      </c>
      <c r="D74">
        <v>2500</v>
      </c>
      <c r="E74">
        <v>978089</v>
      </c>
      <c r="F74">
        <v>2567</v>
      </c>
      <c r="G74">
        <v>100</v>
      </c>
      <c r="H74">
        <v>1.9400000000000001E-2</v>
      </c>
      <c r="I74">
        <v>0.92170600000000003</v>
      </c>
      <c r="J74">
        <v>2.3400000000000001E-2</v>
      </c>
      <c r="K74">
        <v>0.72764899999999999</v>
      </c>
      <c r="L74">
        <f>Table6[[#This Row],[idx size]]/Table6[[#This Row],[doc size]]</f>
        <v>0.41786425005318956</v>
      </c>
      <c r="M74">
        <f>Table6[[#This Row],[idx size]]/100</f>
        <v>9780.89</v>
      </c>
      <c r="N74">
        <f>Table6[[#This Row],[build]]/100</f>
        <v>25.67</v>
      </c>
      <c r="O74">
        <f>Table6[[#This Row],[load]]/100</f>
        <v>1</v>
      </c>
      <c r="P74">
        <f>Table6[[#This Row],[words/doc]]/256</f>
        <v>9.765625</v>
      </c>
      <c r="Q74">
        <f>_xlfn.CEILING.MATH(Table6[[#This Row],[words/doc]]/250)</f>
        <v>10</v>
      </c>
      <c r="R74" t="s">
        <v>0</v>
      </c>
      <c r="S74">
        <v>4.4000000000000003E-3</v>
      </c>
    </row>
    <row r="75" spans="2:19" x14ac:dyDescent="0.25">
      <c r="B75" t="s">
        <v>0</v>
      </c>
      <c r="C75">
        <v>2140266</v>
      </c>
      <c r="D75">
        <v>2500</v>
      </c>
      <c r="E75">
        <v>976175</v>
      </c>
      <c r="F75">
        <v>2391</v>
      </c>
      <c r="G75">
        <v>98</v>
      </c>
      <c r="H75">
        <v>1.9733299999999999E-2</v>
      </c>
      <c r="I75">
        <v>0.91425699999999999</v>
      </c>
      <c r="J75">
        <v>2.3366700000000001E-2</v>
      </c>
      <c r="K75">
        <v>0.761764</v>
      </c>
      <c r="L75">
        <f>Table6[[#This Row],[idx size]]/Table6[[#This Row],[doc size]]</f>
        <v>0.45609984927107189</v>
      </c>
      <c r="M75">
        <f>Table6[[#This Row],[idx size]]/100</f>
        <v>9761.75</v>
      </c>
      <c r="N75">
        <f>Table6[[#This Row],[build]]/100</f>
        <v>23.91</v>
      </c>
      <c r="O75">
        <f>Table6[[#This Row],[load]]/100</f>
        <v>0.98</v>
      </c>
      <c r="P75">
        <f>Table6[[#This Row],[words/doc]]/256</f>
        <v>9.765625</v>
      </c>
      <c r="Q75">
        <f>_xlfn.CEILING.MATH(Table6[[#This Row],[words/doc]]/250)</f>
        <v>10</v>
      </c>
      <c r="R75" t="s">
        <v>0</v>
      </c>
      <c r="S75">
        <v>4.6666700000000004E-3</v>
      </c>
    </row>
    <row r="76" spans="2:19" x14ac:dyDescent="0.25">
      <c r="B76" t="s">
        <v>0</v>
      </c>
      <c r="C76">
        <v>2828029</v>
      </c>
      <c r="D76">
        <v>3000</v>
      </c>
      <c r="E76">
        <v>1209178</v>
      </c>
      <c r="F76">
        <v>2716</v>
      </c>
      <c r="G76">
        <v>118</v>
      </c>
      <c r="H76">
        <v>2.0866699999999998E-2</v>
      </c>
      <c r="I76">
        <v>0.91311100000000001</v>
      </c>
      <c r="J76">
        <v>2.4799999999999999E-2</v>
      </c>
      <c r="K76">
        <v>0.71963299999999997</v>
      </c>
      <c r="L76">
        <f>Table6[[#This Row],[idx size]]/Table6[[#This Row],[doc size]]</f>
        <v>0.42756916566272835</v>
      </c>
      <c r="M76">
        <f>Table6[[#This Row],[idx size]]/100</f>
        <v>12091.78</v>
      </c>
      <c r="N76">
        <f>Table6[[#This Row],[build]]/100</f>
        <v>27.16</v>
      </c>
      <c r="O76">
        <f>Table6[[#This Row],[load]]/100</f>
        <v>1.18</v>
      </c>
      <c r="P76">
        <f>Table6[[#This Row],[words/doc]]/256</f>
        <v>11.71875</v>
      </c>
      <c r="Q76">
        <f>_xlfn.CEILING.MATH(Table6[[#This Row],[words/doc]]/250)</f>
        <v>12</v>
      </c>
      <c r="R76" t="s">
        <v>0</v>
      </c>
      <c r="S76">
        <v>4.4666699999999998E-3</v>
      </c>
    </row>
    <row r="77" spans="2:19" x14ac:dyDescent="0.25">
      <c r="B77" t="s">
        <v>0</v>
      </c>
      <c r="C77">
        <v>2333092</v>
      </c>
      <c r="D77">
        <v>3000</v>
      </c>
      <c r="E77">
        <v>1212251</v>
      </c>
      <c r="F77">
        <v>2762</v>
      </c>
      <c r="G77">
        <v>120</v>
      </c>
      <c r="H77">
        <v>2.1333299999999999E-2</v>
      </c>
      <c r="I77">
        <v>0.92022999999999999</v>
      </c>
      <c r="J77">
        <v>2.4899999999999999E-2</v>
      </c>
      <c r="K77">
        <v>0.73002400000000001</v>
      </c>
      <c r="L77">
        <f>Table6[[#This Row],[idx size]]/Table6[[#This Row],[doc size]]</f>
        <v>0.51958988329650091</v>
      </c>
      <c r="M77">
        <f>Table6[[#This Row],[idx size]]/100</f>
        <v>12122.51</v>
      </c>
      <c r="N77">
        <f>Table6[[#This Row],[build]]/100</f>
        <v>27.62</v>
      </c>
      <c r="O77">
        <f>Table6[[#This Row],[load]]/100</f>
        <v>1.2</v>
      </c>
      <c r="P77">
        <f>Table6[[#This Row],[words/doc]]/256</f>
        <v>11.71875</v>
      </c>
      <c r="Q77">
        <f>_xlfn.CEILING.MATH(Table6[[#This Row],[words/doc]]/250)</f>
        <v>12</v>
      </c>
      <c r="R77" t="s">
        <v>0</v>
      </c>
      <c r="S77">
        <v>4.7666699999999998E-3</v>
      </c>
    </row>
    <row r="78" spans="2:19" x14ac:dyDescent="0.25">
      <c r="B78" t="s">
        <v>0</v>
      </c>
      <c r="C78">
        <v>3119503</v>
      </c>
      <c r="D78">
        <v>3500</v>
      </c>
      <c r="E78">
        <v>1445117</v>
      </c>
      <c r="F78">
        <v>3228</v>
      </c>
      <c r="G78">
        <v>135</v>
      </c>
      <c r="H78">
        <v>2.53E-2</v>
      </c>
      <c r="I78">
        <v>0.92239300000000002</v>
      </c>
      <c r="J78">
        <v>2.5466699999999998E-2</v>
      </c>
      <c r="K78">
        <v>0.73313499999999998</v>
      </c>
      <c r="L78">
        <f>Table6[[#This Row],[idx size]]/Table6[[#This Row],[doc size]]</f>
        <v>0.46325231935984673</v>
      </c>
      <c r="M78">
        <f>Table6[[#This Row],[idx size]]/100</f>
        <v>14451.17</v>
      </c>
      <c r="N78">
        <f>Table6[[#This Row],[build]]/100</f>
        <v>32.28</v>
      </c>
      <c r="O78">
        <f>Table6[[#This Row],[load]]/100</f>
        <v>1.35</v>
      </c>
      <c r="P78">
        <f>Table6[[#This Row],[words/doc]]/256</f>
        <v>13.671875</v>
      </c>
      <c r="Q78">
        <f>_xlfn.CEILING.MATH(Table6[[#This Row],[words/doc]]/250)</f>
        <v>14</v>
      </c>
      <c r="R78" t="s">
        <v>0</v>
      </c>
      <c r="S78">
        <v>5.4666699999999999E-3</v>
      </c>
    </row>
    <row r="79" spans="2:19" x14ac:dyDescent="0.25">
      <c r="B79" t="s">
        <v>0</v>
      </c>
      <c r="C79">
        <v>2564628</v>
      </c>
      <c r="D79">
        <v>3500</v>
      </c>
      <c r="E79">
        <v>1444176</v>
      </c>
      <c r="F79">
        <v>3315</v>
      </c>
      <c r="G79">
        <v>138</v>
      </c>
      <c r="H79">
        <v>2.24333E-2</v>
      </c>
      <c r="I79">
        <v>0.92096500000000003</v>
      </c>
      <c r="J79">
        <v>2.53333E-2</v>
      </c>
      <c r="K79">
        <v>0.72929200000000005</v>
      </c>
      <c r="L79">
        <f>Table6[[#This Row],[idx size]]/Table6[[#This Row],[doc size]]</f>
        <v>0.56311324683345887</v>
      </c>
      <c r="M79">
        <f>Table6[[#This Row],[idx size]]/100</f>
        <v>14441.76</v>
      </c>
      <c r="N79">
        <f>Table6[[#This Row],[build]]/100</f>
        <v>33.15</v>
      </c>
      <c r="O79">
        <f>Table6[[#This Row],[load]]/100</f>
        <v>1.38</v>
      </c>
      <c r="P79">
        <f>Table6[[#This Row],[words/doc]]/256</f>
        <v>13.671875</v>
      </c>
      <c r="Q79">
        <f>_xlfn.CEILING.MATH(Table6[[#This Row],[words/doc]]/250)</f>
        <v>14</v>
      </c>
      <c r="R79" t="s">
        <v>0</v>
      </c>
      <c r="S79">
        <v>5.6333299999999998E-3</v>
      </c>
    </row>
    <row r="80" spans="2:19" x14ac:dyDescent="0.25">
      <c r="B80" t="s">
        <v>0</v>
      </c>
      <c r="C80">
        <v>2899926</v>
      </c>
      <c r="D80">
        <v>3500</v>
      </c>
      <c r="E80">
        <v>1443720</v>
      </c>
      <c r="F80">
        <v>3497</v>
      </c>
      <c r="G80">
        <v>137</v>
      </c>
      <c r="H80">
        <v>2.22667E-2</v>
      </c>
      <c r="I80">
        <v>0.92367999999999995</v>
      </c>
      <c r="J80">
        <v>2.5733300000000001E-2</v>
      </c>
      <c r="K80">
        <v>0.708955</v>
      </c>
      <c r="L80">
        <f>Table6[[#This Row],[idx size]]/Table6[[#This Row],[doc size]]</f>
        <v>0.49784718644544723</v>
      </c>
      <c r="M80">
        <f>Table6[[#This Row],[idx size]]/100</f>
        <v>14437.2</v>
      </c>
      <c r="N80">
        <f>Table6[[#This Row],[build]]/100</f>
        <v>34.97</v>
      </c>
      <c r="O80">
        <f>Table6[[#This Row],[load]]/100</f>
        <v>1.37</v>
      </c>
      <c r="P80">
        <f>Table6[[#This Row],[words/doc]]/256</f>
        <v>13.671875</v>
      </c>
      <c r="Q80">
        <f>_xlfn.CEILING.MATH(Table6[[#This Row],[words/doc]]/250)</f>
        <v>14</v>
      </c>
      <c r="R80" t="s">
        <v>0</v>
      </c>
      <c r="S80">
        <v>4.8999999999999998E-3</v>
      </c>
    </row>
    <row r="81" spans="2:24" x14ac:dyDescent="0.25">
      <c r="B81" t="s">
        <v>0</v>
      </c>
      <c r="C81">
        <v>3174223</v>
      </c>
      <c r="D81">
        <v>4000</v>
      </c>
      <c r="E81">
        <v>1686266</v>
      </c>
      <c r="F81">
        <v>3657</v>
      </c>
      <c r="G81">
        <v>151</v>
      </c>
      <c r="H81">
        <v>2.5899999999999999E-2</v>
      </c>
      <c r="I81">
        <v>0.90811600000000003</v>
      </c>
      <c r="J81">
        <v>2.63667E-2</v>
      </c>
      <c r="K81">
        <v>0.79442100000000004</v>
      </c>
      <c r="L81">
        <f>Table6[[#This Row],[idx size]]/Table6[[#This Row],[doc size]]</f>
        <v>0.53123740833583522</v>
      </c>
      <c r="M81">
        <f>Table6[[#This Row],[idx size]]/100</f>
        <v>16862.66</v>
      </c>
      <c r="N81">
        <f>Table6[[#This Row],[build]]/100</f>
        <v>36.57</v>
      </c>
      <c r="O81">
        <f>Table6[[#This Row],[load]]/100</f>
        <v>1.51</v>
      </c>
      <c r="P81">
        <f>Table6[[#This Row],[words/doc]]/256</f>
        <v>15.625</v>
      </c>
      <c r="Q81">
        <f>_xlfn.CEILING.MATH(Table6[[#This Row],[words/doc]]/250)</f>
        <v>16</v>
      </c>
      <c r="R81" t="s">
        <v>0</v>
      </c>
      <c r="S81">
        <v>5.6666700000000004E-3</v>
      </c>
    </row>
    <row r="82" spans="2:24" x14ac:dyDescent="0.25">
      <c r="B82" t="s">
        <v>0</v>
      </c>
      <c r="C82">
        <v>3357586</v>
      </c>
      <c r="D82">
        <v>4000</v>
      </c>
      <c r="E82">
        <v>1684676</v>
      </c>
      <c r="F82">
        <v>3735</v>
      </c>
      <c r="G82">
        <v>153</v>
      </c>
      <c r="H82">
        <v>2.3666699999999999E-2</v>
      </c>
      <c r="I82">
        <v>0.91686500000000004</v>
      </c>
      <c r="J82">
        <v>2.6033299999999999E-2</v>
      </c>
      <c r="K82">
        <v>0.77612300000000001</v>
      </c>
      <c r="L82">
        <f>Table6[[#This Row],[idx size]]/Table6[[#This Row],[doc size]]</f>
        <v>0.50175215169469967</v>
      </c>
      <c r="M82">
        <f>Table6[[#This Row],[idx size]]/100</f>
        <v>16846.759999999998</v>
      </c>
      <c r="N82">
        <f>Table6[[#This Row],[build]]/100</f>
        <v>37.35</v>
      </c>
      <c r="O82">
        <f>Table6[[#This Row],[load]]/100</f>
        <v>1.53</v>
      </c>
      <c r="P82">
        <f>Table6[[#This Row],[words/doc]]/256</f>
        <v>15.625</v>
      </c>
      <c r="Q82">
        <f>_xlfn.CEILING.MATH(Table6[[#This Row],[words/doc]]/250)</f>
        <v>16</v>
      </c>
      <c r="R82" t="s">
        <v>0</v>
      </c>
      <c r="S82">
        <v>4.9666700000000003E-3</v>
      </c>
    </row>
    <row r="83" spans="2:24" x14ac:dyDescent="0.25">
      <c r="B83" t="s">
        <v>0</v>
      </c>
      <c r="C83">
        <v>3654718</v>
      </c>
      <c r="D83">
        <v>4000</v>
      </c>
      <c r="E83">
        <v>1684449</v>
      </c>
      <c r="F83">
        <v>3794</v>
      </c>
      <c r="G83">
        <v>163</v>
      </c>
      <c r="H83">
        <v>2.3866700000000001E-2</v>
      </c>
      <c r="I83">
        <v>0.91248799999999997</v>
      </c>
      <c r="J83">
        <v>2.5899999999999999E-2</v>
      </c>
      <c r="K83">
        <v>0.75449600000000006</v>
      </c>
      <c r="L83">
        <f>Table6[[#This Row],[idx size]]/Table6[[#This Row],[doc size]]</f>
        <v>0.46089711983250142</v>
      </c>
      <c r="M83">
        <f>Table6[[#This Row],[idx size]]/100</f>
        <v>16844.490000000002</v>
      </c>
      <c r="N83">
        <f>Table6[[#This Row],[build]]/100</f>
        <v>37.94</v>
      </c>
      <c r="O83">
        <f>Table6[[#This Row],[load]]/100</f>
        <v>1.63</v>
      </c>
      <c r="P83">
        <f>Table6[[#This Row],[words/doc]]/256</f>
        <v>15.625</v>
      </c>
      <c r="Q83">
        <f>_xlfn.CEILING.MATH(Table6[[#This Row],[words/doc]]/250)</f>
        <v>16</v>
      </c>
      <c r="R83" t="s">
        <v>0</v>
      </c>
      <c r="S83">
        <v>5.4000000000000003E-3</v>
      </c>
    </row>
    <row r="84" spans="2:24" x14ac:dyDescent="0.25">
      <c r="B84" t="s">
        <v>0</v>
      </c>
      <c r="C84">
        <v>3733428</v>
      </c>
      <c r="D84">
        <v>4500</v>
      </c>
      <c r="E84">
        <v>1930671</v>
      </c>
      <c r="F84">
        <v>3985</v>
      </c>
      <c r="G84">
        <v>172</v>
      </c>
      <c r="H84">
        <v>2.4866699999999999E-2</v>
      </c>
      <c r="I84">
        <v>0.92419200000000001</v>
      </c>
      <c r="J84">
        <v>2.7166699999999998E-2</v>
      </c>
      <c r="K84">
        <v>0.74543400000000004</v>
      </c>
      <c r="L84">
        <f>Table6[[#This Row],[idx size]]/Table6[[#This Row],[doc size]]</f>
        <v>0.51713090489491165</v>
      </c>
      <c r="M84">
        <f>Table6[[#This Row],[idx size]]/100</f>
        <v>19306.71</v>
      </c>
      <c r="N84">
        <f>Table6[[#This Row],[build]]/100</f>
        <v>39.85</v>
      </c>
      <c r="O84">
        <f>Table6[[#This Row],[load]]/100</f>
        <v>1.72</v>
      </c>
      <c r="P84">
        <f>Table6[[#This Row],[words/doc]]/256</f>
        <v>17.578125</v>
      </c>
      <c r="Q84">
        <f>_xlfn.CEILING.MATH(Table6[[#This Row],[words/doc]]/250)</f>
        <v>18</v>
      </c>
      <c r="R84" t="s">
        <v>0</v>
      </c>
      <c r="S84">
        <v>5.3666699999999996E-3</v>
      </c>
      <c r="X84" t="s">
        <v>96</v>
      </c>
    </row>
    <row r="85" spans="2:24" x14ac:dyDescent="0.25">
      <c r="B85" t="s">
        <v>0</v>
      </c>
      <c r="C85">
        <v>3762191</v>
      </c>
      <c r="D85">
        <v>4500</v>
      </c>
      <c r="E85">
        <v>1932962</v>
      </c>
      <c r="F85">
        <v>4048</v>
      </c>
      <c r="G85">
        <v>172</v>
      </c>
      <c r="H85">
        <v>2.5133300000000001E-2</v>
      </c>
      <c r="I85">
        <v>0.93196500000000004</v>
      </c>
      <c r="J85">
        <v>2.8799999999999999E-2</v>
      </c>
      <c r="K85">
        <v>0.72843999999999998</v>
      </c>
      <c r="L85">
        <f>Table6[[#This Row],[idx size]]/Table6[[#This Row],[doc size]]</f>
        <v>0.51378624849190269</v>
      </c>
      <c r="M85">
        <f>Table6[[#This Row],[idx size]]/100</f>
        <v>19329.62</v>
      </c>
      <c r="N85">
        <f>Table6[[#This Row],[build]]/100</f>
        <v>40.479999999999997</v>
      </c>
      <c r="O85">
        <f>Table6[[#This Row],[load]]/100</f>
        <v>1.72</v>
      </c>
      <c r="P85">
        <f>Table6[[#This Row],[words/doc]]/256</f>
        <v>17.578125</v>
      </c>
      <c r="Q85">
        <f>_xlfn.CEILING.MATH(Table6[[#This Row],[words/doc]]/250)</f>
        <v>18</v>
      </c>
      <c r="R85" t="s">
        <v>0</v>
      </c>
      <c r="S85">
        <v>6.0333299999999999E-3</v>
      </c>
      <c r="X85" t="s">
        <v>97</v>
      </c>
    </row>
    <row r="86" spans="2:24" x14ac:dyDescent="0.25">
      <c r="B86" t="s">
        <v>0</v>
      </c>
      <c r="C86">
        <v>4121613</v>
      </c>
      <c r="D86">
        <v>4500</v>
      </c>
      <c r="E86">
        <v>1930674</v>
      </c>
      <c r="F86">
        <v>4183</v>
      </c>
      <c r="G86">
        <v>172</v>
      </c>
      <c r="H86">
        <v>2.4199999999999999E-2</v>
      </c>
      <c r="I86">
        <v>0.91561000000000003</v>
      </c>
      <c r="J86">
        <v>2.6633299999999999E-2</v>
      </c>
      <c r="K86">
        <v>0.75423499999999999</v>
      </c>
      <c r="L86">
        <f>Table6[[#This Row],[idx size]]/Table6[[#This Row],[doc size]]</f>
        <v>0.46842680280754162</v>
      </c>
      <c r="M86">
        <f>Table6[[#This Row],[idx size]]/100</f>
        <v>19306.740000000002</v>
      </c>
      <c r="N86">
        <f>Table6[[#This Row],[build]]/100</f>
        <v>41.83</v>
      </c>
      <c r="O86">
        <f>Table6[[#This Row],[load]]/100</f>
        <v>1.72</v>
      </c>
      <c r="P86">
        <f>Table6[[#This Row],[words/doc]]/256</f>
        <v>17.578125</v>
      </c>
      <c r="Q86">
        <f>_xlfn.CEILING.MATH(Table6[[#This Row],[words/doc]]/250)</f>
        <v>18</v>
      </c>
      <c r="R86" t="s">
        <v>0</v>
      </c>
      <c r="S86">
        <v>5.5999999999999999E-3</v>
      </c>
    </row>
    <row r="87" spans="2:24" x14ac:dyDescent="0.25">
      <c r="B87" t="s">
        <v>0</v>
      </c>
      <c r="C87">
        <v>3792908</v>
      </c>
      <c r="D87">
        <v>5000</v>
      </c>
      <c r="E87">
        <v>2182477</v>
      </c>
      <c r="F87">
        <v>4558</v>
      </c>
      <c r="G87">
        <v>198</v>
      </c>
      <c r="H87">
        <v>2.68667E-2</v>
      </c>
      <c r="I87">
        <v>0.91879</v>
      </c>
      <c r="J87">
        <v>2.7199999999999998E-2</v>
      </c>
      <c r="K87">
        <v>0.73166600000000004</v>
      </c>
      <c r="L87">
        <f>Table6[[#This Row],[idx size]]/Table6[[#This Row],[doc size]]</f>
        <v>0.5754099493053878</v>
      </c>
      <c r="M87">
        <f>Table6[[#This Row],[idx size]]/100</f>
        <v>21824.77</v>
      </c>
      <c r="N87">
        <f>Table6[[#This Row],[build]]/100</f>
        <v>45.58</v>
      </c>
      <c r="O87">
        <f>Table6[[#This Row],[load]]/100</f>
        <v>1.98</v>
      </c>
      <c r="P87">
        <f>Table6[[#This Row],[words/doc]]/256</f>
        <v>19.53125</v>
      </c>
      <c r="Q87">
        <f>_xlfn.CEILING.MATH(Table6[[#This Row],[words/doc]]/250)</f>
        <v>20</v>
      </c>
      <c r="R87" t="s">
        <v>0</v>
      </c>
      <c r="S87">
        <v>6.0333299999999999E-3</v>
      </c>
      <c r="X87" t="s">
        <v>98</v>
      </c>
    </row>
    <row r="88" spans="2:24" x14ac:dyDescent="0.25">
      <c r="B88" t="s">
        <v>0</v>
      </c>
      <c r="C88">
        <v>3953390</v>
      </c>
      <c r="D88">
        <v>5000</v>
      </c>
      <c r="E88">
        <v>2183181</v>
      </c>
      <c r="F88">
        <v>5210</v>
      </c>
      <c r="G88">
        <v>193</v>
      </c>
      <c r="H88">
        <v>2.7266700000000001E-2</v>
      </c>
      <c r="I88">
        <v>0.92287200000000003</v>
      </c>
      <c r="J88">
        <v>2.8433300000000002E-2</v>
      </c>
      <c r="K88">
        <v>0.69037999999999999</v>
      </c>
      <c r="L88">
        <f>Table6[[#This Row],[idx size]]/Table6[[#This Row],[doc size]]</f>
        <v>0.55223011137277123</v>
      </c>
      <c r="M88">
        <f>Table6[[#This Row],[idx size]]/100</f>
        <v>21831.81</v>
      </c>
      <c r="N88">
        <f>Table6[[#This Row],[build]]/100</f>
        <v>52.1</v>
      </c>
      <c r="O88">
        <f>Table6[[#This Row],[load]]/100</f>
        <v>1.93</v>
      </c>
      <c r="P88">
        <f>Table6[[#This Row],[words/doc]]/256</f>
        <v>19.53125</v>
      </c>
      <c r="Q88">
        <f>_xlfn.CEILING.MATH(Table6[[#This Row],[words/doc]]/250)</f>
        <v>20</v>
      </c>
      <c r="R88" t="s">
        <v>0</v>
      </c>
      <c r="S88">
        <v>6.4333300000000001E-3</v>
      </c>
      <c r="X88" t="s">
        <v>99</v>
      </c>
    </row>
    <row r="89" spans="2:24" x14ac:dyDescent="0.25">
      <c r="B89" t="s">
        <v>0</v>
      </c>
      <c r="C89">
        <v>4733716</v>
      </c>
      <c r="D89">
        <v>5500</v>
      </c>
      <c r="E89">
        <v>2430794</v>
      </c>
      <c r="F89">
        <v>5070</v>
      </c>
      <c r="G89">
        <v>211</v>
      </c>
      <c r="H89">
        <v>2.93333E-2</v>
      </c>
      <c r="I89">
        <v>0.919014</v>
      </c>
      <c r="J89">
        <v>2.8899999999999999E-2</v>
      </c>
      <c r="K89">
        <v>0.72160599999999997</v>
      </c>
      <c r="L89">
        <f>Table6[[#This Row],[idx size]]/Table6[[#This Row],[doc size]]</f>
        <v>0.51350651369875167</v>
      </c>
      <c r="M89">
        <f>Table6[[#This Row],[idx size]]/100</f>
        <v>24307.94</v>
      </c>
      <c r="N89">
        <f>Table6[[#This Row],[build]]/100</f>
        <v>50.7</v>
      </c>
      <c r="O89">
        <f>Table6[[#This Row],[load]]/100</f>
        <v>2.11</v>
      </c>
      <c r="P89">
        <f>Table6[[#This Row],[words/doc]]/256</f>
        <v>21.484375</v>
      </c>
      <c r="Q89">
        <f>_xlfn.CEILING.MATH(Table6[[#This Row],[words/doc]]/250)</f>
        <v>22</v>
      </c>
      <c r="R89" t="s">
        <v>0</v>
      </c>
      <c r="S89">
        <v>6.73333E-3</v>
      </c>
    </row>
    <row r="90" spans="2:24" x14ac:dyDescent="0.25">
      <c r="B90" t="s">
        <v>0</v>
      </c>
      <c r="C90">
        <v>4572373</v>
      </c>
      <c r="D90">
        <v>5500</v>
      </c>
      <c r="E90">
        <v>2433426</v>
      </c>
      <c r="F90">
        <v>5211</v>
      </c>
      <c r="G90">
        <v>218</v>
      </c>
      <c r="H90">
        <v>2.9000000000000001E-2</v>
      </c>
      <c r="I90">
        <v>0.92912700000000004</v>
      </c>
      <c r="J90">
        <v>2.91667E-2</v>
      </c>
      <c r="K90">
        <v>0.74779099999999998</v>
      </c>
      <c r="L90">
        <f>Table6[[#This Row],[idx size]]/Table6[[#This Row],[doc size]]</f>
        <v>0.53220198789556317</v>
      </c>
      <c r="M90">
        <f>Table6[[#This Row],[idx size]]/100</f>
        <v>24334.26</v>
      </c>
      <c r="N90">
        <f>Table6[[#This Row],[build]]/100</f>
        <v>52.11</v>
      </c>
      <c r="O90">
        <f>Table6[[#This Row],[load]]/100</f>
        <v>2.1800000000000002</v>
      </c>
      <c r="P90">
        <f>Table6[[#This Row],[words/doc]]/256</f>
        <v>21.484375</v>
      </c>
      <c r="Q90">
        <f>_xlfn.CEILING.MATH(Table6[[#This Row],[words/doc]]/250)</f>
        <v>22</v>
      </c>
      <c r="R90" t="s">
        <v>0</v>
      </c>
      <c r="S90">
        <v>6.7666699999999998E-3</v>
      </c>
      <c r="X90" t="s">
        <v>100</v>
      </c>
    </row>
    <row r="91" spans="2:24" x14ac:dyDescent="0.25">
      <c r="B91" t="s">
        <v>0</v>
      </c>
      <c r="C91">
        <v>4344498</v>
      </c>
      <c r="D91">
        <v>5500</v>
      </c>
      <c r="E91">
        <v>2433481</v>
      </c>
      <c r="F91">
        <v>4963</v>
      </c>
      <c r="G91">
        <v>214</v>
      </c>
      <c r="H91">
        <v>2.9066700000000001E-2</v>
      </c>
      <c r="I91">
        <v>0.919624</v>
      </c>
      <c r="J91">
        <v>2.85667E-2</v>
      </c>
      <c r="K91">
        <v>0.71700200000000003</v>
      </c>
      <c r="L91">
        <f>Table6[[#This Row],[idx size]]/Table6[[#This Row],[doc size]]</f>
        <v>0.56012938664029766</v>
      </c>
      <c r="M91">
        <f>Table6[[#This Row],[idx size]]/100</f>
        <v>24334.81</v>
      </c>
      <c r="N91">
        <f>Table6[[#This Row],[build]]/100</f>
        <v>49.63</v>
      </c>
      <c r="O91">
        <f>Table6[[#This Row],[load]]/100</f>
        <v>2.14</v>
      </c>
      <c r="P91">
        <f>Table6[[#This Row],[words/doc]]/256</f>
        <v>21.484375</v>
      </c>
      <c r="Q91">
        <f>_xlfn.CEILING.MATH(Table6[[#This Row],[words/doc]]/250)</f>
        <v>22</v>
      </c>
      <c r="R91" t="s">
        <v>0</v>
      </c>
      <c r="S91">
        <v>6.3666699999999996E-3</v>
      </c>
      <c r="X91" t="s">
        <v>101</v>
      </c>
    </row>
    <row r="92" spans="2:24" x14ac:dyDescent="0.25">
      <c r="B92" t="s">
        <v>0</v>
      </c>
      <c r="C92">
        <v>4581950</v>
      </c>
      <c r="D92">
        <v>6000</v>
      </c>
      <c r="E92">
        <v>2693672</v>
      </c>
      <c r="F92">
        <v>5344</v>
      </c>
      <c r="G92">
        <v>231</v>
      </c>
      <c r="H92">
        <v>3.2800000000000003E-2</v>
      </c>
      <c r="I92">
        <v>0.91048200000000001</v>
      </c>
      <c r="J92">
        <v>2.92667E-2</v>
      </c>
      <c r="K92">
        <v>0.73779600000000001</v>
      </c>
      <c r="L92">
        <f>Table6[[#This Row],[idx size]]/Table6[[#This Row],[doc size]]</f>
        <v>0.5878876897390849</v>
      </c>
      <c r="M92">
        <f>Table6[[#This Row],[idx size]]/100</f>
        <v>26936.720000000001</v>
      </c>
      <c r="N92">
        <f>Table6[[#This Row],[build]]/100</f>
        <v>53.44</v>
      </c>
      <c r="O92">
        <f>Table6[[#This Row],[load]]/100</f>
        <v>2.31</v>
      </c>
      <c r="P92">
        <f>Table6[[#This Row],[words/doc]]/256</f>
        <v>23.4375</v>
      </c>
      <c r="Q92">
        <f>_xlfn.CEILING.MATH(Table6[[#This Row],[words/doc]]/250)</f>
        <v>24</v>
      </c>
      <c r="R92" t="s">
        <v>0</v>
      </c>
      <c r="S92">
        <v>7.0000000000000001E-3</v>
      </c>
    </row>
    <row r="93" spans="2:24" x14ac:dyDescent="0.25">
      <c r="B93" t="s">
        <v>0</v>
      </c>
      <c r="C93">
        <v>4825408</v>
      </c>
      <c r="D93">
        <v>6000</v>
      </c>
      <c r="E93">
        <v>2699584</v>
      </c>
      <c r="F93">
        <v>5327</v>
      </c>
      <c r="G93">
        <v>237</v>
      </c>
      <c r="H93">
        <v>3.6200000000000003E-2</v>
      </c>
      <c r="I93">
        <v>0.92922899999999997</v>
      </c>
      <c r="J93">
        <v>2.9100000000000001E-2</v>
      </c>
      <c r="K93">
        <v>0.73977599999999999</v>
      </c>
      <c r="L93">
        <f>Table6[[#This Row],[idx size]]/Table6[[#This Row],[doc size]]</f>
        <v>0.55945196758491722</v>
      </c>
      <c r="M93">
        <f>Table6[[#This Row],[idx size]]/100</f>
        <v>26995.84</v>
      </c>
      <c r="N93">
        <f>Table6[[#This Row],[build]]/100</f>
        <v>53.27</v>
      </c>
      <c r="O93">
        <f>Table6[[#This Row],[load]]/100</f>
        <v>2.37</v>
      </c>
      <c r="P93">
        <f>Table6[[#This Row],[words/doc]]/256</f>
        <v>23.4375</v>
      </c>
      <c r="Q93">
        <f>_xlfn.CEILING.MATH(Table6[[#This Row],[words/doc]]/250)</f>
        <v>24</v>
      </c>
      <c r="R93" t="s">
        <v>0</v>
      </c>
      <c r="S93">
        <v>7.6E-3</v>
      </c>
      <c r="X93" t="s">
        <v>102</v>
      </c>
    </row>
    <row r="94" spans="2:24" x14ac:dyDescent="0.25">
      <c r="B94" t="s">
        <v>0</v>
      </c>
      <c r="C94">
        <v>5227494</v>
      </c>
      <c r="D94">
        <v>6000</v>
      </c>
      <c r="E94">
        <v>2695062</v>
      </c>
      <c r="F94">
        <v>5505</v>
      </c>
      <c r="G94">
        <v>233</v>
      </c>
      <c r="H94">
        <v>3.2633299999999997E-2</v>
      </c>
      <c r="I94">
        <v>0.922126</v>
      </c>
      <c r="J94">
        <v>3.0066699999999998E-2</v>
      </c>
      <c r="K94">
        <v>0.71684099999999995</v>
      </c>
      <c r="L94">
        <f>Table6[[#This Row],[idx size]]/Table6[[#This Row],[doc size]]</f>
        <v>0.51555525458278861</v>
      </c>
      <c r="M94">
        <f>Table6[[#This Row],[idx size]]/100</f>
        <v>26950.62</v>
      </c>
      <c r="N94">
        <f>Table6[[#This Row],[build]]/100</f>
        <v>55.05</v>
      </c>
      <c r="O94">
        <f>Table6[[#This Row],[load]]/100</f>
        <v>2.33</v>
      </c>
      <c r="P94">
        <f>Table6[[#This Row],[words/doc]]/256</f>
        <v>23.4375</v>
      </c>
      <c r="Q94">
        <f>_xlfn.CEILING.MATH(Table6[[#This Row],[words/doc]]/250)</f>
        <v>24</v>
      </c>
      <c r="R94" t="s">
        <v>0</v>
      </c>
      <c r="S94">
        <v>6.7000000000000002E-3</v>
      </c>
    </row>
    <row r="95" spans="2:24" x14ac:dyDescent="0.25">
      <c r="B95" t="s">
        <v>0</v>
      </c>
      <c r="C95">
        <v>5480468</v>
      </c>
      <c r="D95">
        <v>6500</v>
      </c>
      <c r="E95">
        <v>2958200</v>
      </c>
      <c r="F95">
        <v>5853</v>
      </c>
      <c r="G95">
        <v>254</v>
      </c>
      <c r="H95">
        <v>3.8033299999999999E-2</v>
      </c>
      <c r="I95">
        <v>0.92443200000000003</v>
      </c>
      <c r="J95">
        <v>3.0033299999999999E-2</v>
      </c>
      <c r="K95">
        <v>0.78626099999999999</v>
      </c>
      <c r="L95">
        <f>Table6[[#This Row],[idx size]]/Table6[[#This Row],[doc size]]</f>
        <v>0.53977142098083597</v>
      </c>
      <c r="M95">
        <f>Table6[[#This Row],[idx size]]/100</f>
        <v>29582</v>
      </c>
      <c r="N95">
        <f>Table6[[#This Row],[build]]/100</f>
        <v>58.53</v>
      </c>
      <c r="O95">
        <f>Table6[[#This Row],[load]]/100</f>
        <v>2.54</v>
      </c>
      <c r="P95">
        <f>Table6[[#This Row],[words/doc]]/256</f>
        <v>25.390625</v>
      </c>
      <c r="Q95">
        <f>_xlfn.CEILING.MATH(Table6[[#This Row],[words/doc]]/250)</f>
        <v>26</v>
      </c>
      <c r="R95" t="s">
        <v>0</v>
      </c>
      <c r="S95">
        <v>7.0666699999999997E-3</v>
      </c>
    </row>
    <row r="96" spans="2:24" x14ac:dyDescent="0.25">
      <c r="B96" t="s">
        <v>0</v>
      </c>
      <c r="C96">
        <v>5225869</v>
      </c>
      <c r="D96">
        <v>6500</v>
      </c>
      <c r="E96">
        <v>2959409</v>
      </c>
      <c r="F96">
        <v>5840</v>
      </c>
      <c r="G96">
        <v>261</v>
      </c>
      <c r="H96">
        <v>3.4833299999999998E-2</v>
      </c>
      <c r="I96">
        <v>0.91983599999999999</v>
      </c>
      <c r="J96">
        <v>3.0233300000000001E-2</v>
      </c>
      <c r="K96">
        <v>0.71529600000000004</v>
      </c>
      <c r="L96">
        <f>Table6[[#This Row],[idx size]]/Table6[[#This Row],[doc size]]</f>
        <v>0.56629988237363016</v>
      </c>
      <c r="M96">
        <f>Table6[[#This Row],[idx size]]/100</f>
        <v>29594.09</v>
      </c>
      <c r="N96">
        <f>Table6[[#This Row],[build]]/100</f>
        <v>58.4</v>
      </c>
      <c r="O96">
        <f>Table6[[#This Row],[load]]/100</f>
        <v>2.61</v>
      </c>
      <c r="P96">
        <f>Table6[[#This Row],[words/doc]]/256</f>
        <v>25.390625</v>
      </c>
      <c r="Q96">
        <f>_xlfn.CEILING.MATH(Table6[[#This Row],[words/doc]]/250)</f>
        <v>26</v>
      </c>
      <c r="R96" t="s">
        <v>0</v>
      </c>
      <c r="S96">
        <v>7.16667E-3</v>
      </c>
    </row>
    <row r="97" spans="2:19" x14ac:dyDescent="0.25">
      <c r="B97" t="s">
        <v>0</v>
      </c>
      <c r="C97">
        <v>5075164</v>
      </c>
      <c r="D97">
        <v>6500</v>
      </c>
      <c r="E97">
        <v>2958846</v>
      </c>
      <c r="F97">
        <v>5794</v>
      </c>
      <c r="G97">
        <v>252</v>
      </c>
      <c r="H97">
        <v>3.43667E-2</v>
      </c>
      <c r="I97">
        <v>0.91927099999999995</v>
      </c>
      <c r="J97">
        <v>3.0666700000000002E-2</v>
      </c>
      <c r="K97">
        <v>0.72000200000000003</v>
      </c>
      <c r="L97">
        <f>Table6[[#This Row],[idx size]]/Table6[[#This Row],[doc size]]</f>
        <v>0.58300500239992248</v>
      </c>
      <c r="M97">
        <f>Table6[[#This Row],[idx size]]/100</f>
        <v>29588.46</v>
      </c>
      <c r="N97">
        <f>Table6[[#This Row],[build]]/100</f>
        <v>57.94</v>
      </c>
      <c r="O97">
        <f>Table6[[#This Row],[load]]/100</f>
        <v>2.52</v>
      </c>
      <c r="P97">
        <f>Table6[[#This Row],[words/doc]]/256</f>
        <v>25.390625</v>
      </c>
      <c r="Q97">
        <f>_xlfn.CEILING.MATH(Table6[[#This Row],[words/doc]]/250)</f>
        <v>26</v>
      </c>
      <c r="R97" t="s">
        <v>0</v>
      </c>
      <c r="S97">
        <v>8.3000000000000001E-3</v>
      </c>
    </row>
    <row r="98" spans="2:19" x14ac:dyDescent="0.25">
      <c r="B98" t="s">
        <v>0</v>
      </c>
      <c r="C98">
        <v>5338703</v>
      </c>
      <c r="D98">
        <v>7000</v>
      </c>
      <c r="E98">
        <v>3219819</v>
      </c>
      <c r="F98">
        <v>6292</v>
      </c>
      <c r="G98">
        <v>274</v>
      </c>
      <c r="H98">
        <v>3.6433300000000002E-2</v>
      </c>
      <c r="I98">
        <v>0.92461099999999996</v>
      </c>
      <c r="J98">
        <v>3.09333E-2</v>
      </c>
      <c r="K98">
        <v>0.69394199999999995</v>
      </c>
      <c r="L98">
        <f>Table6[[#This Row],[idx size]]/Table6[[#This Row],[doc size]]</f>
        <v>0.60310884497601758</v>
      </c>
      <c r="M98">
        <f>Table6[[#This Row],[idx size]]/100</f>
        <v>32198.19</v>
      </c>
      <c r="N98">
        <f>Table6[[#This Row],[build]]/100</f>
        <v>62.92</v>
      </c>
      <c r="O98">
        <f>Table6[[#This Row],[load]]/100</f>
        <v>2.74</v>
      </c>
      <c r="P98">
        <f>Table6[[#This Row],[words/doc]]/256</f>
        <v>27.34375</v>
      </c>
      <c r="Q98">
        <f>_xlfn.CEILING.MATH(Table6[[#This Row],[words/doc]]/250)</f>
        <v>28</v>
      </c>
      <c r="R98" t="s">
        <v>0</v>
      </c>
      <c r="S98">
        <v>7.7000000000000002E-3</v>
      </c>
    </row>
    <row r="99" spans="2:19" x14ac:dyDescent="0.25">
      <c r="B99" t="s">
        <v>0</v>
      </c>
      <c r="C99">
        <v>5491166</v>
      </c>
      <c r="D99">
        <v>7000</v>
      </c>
      <c r="E99">
        <v>3215180</v>
      </c>
      <c r="F99">
        <v>6351</v>
      </c>
      <c r="G99">
        <v>284</v>
      </c>
      <c r="H99">
        <v>4.01667E-2</v>
      </c>
      <c r="I99">
        <v>0.91321699999999995</v>
      </c>
      <c r="J99">
        <v>3.10333E-2</v>
      </c>
      <c r="K99">
        <v>0.784026</v>
      </c>
      <c r="L99">
        <f>Table6[[#This Row],[idx size]]/Table6[[#This Row],[doc size]]</f>
        <v>0.58551863119781844</v>
      </c>
      <c r="M99">
        <f>Table6[[#This Row],[idx size]]/100</f>
        <v>32151.8</v>
      </c>
      <c r="N99">
        <f>Table6[[#This Row],[build]]/100</f>
        <v>63.51</v>
      </c>
      <c r="O99">
        <f>Table6[[#This Row],[load]]/100</f>
        <v>2.84</v>
      </c>
      <c r="P99">
        <f>Table6[[#This Row],[words/doc]]/256</f>
        <v>27.34375</v>
      </c>
      <c r="Q99">
        <f>_xlfn.CEILING.MATH(Table6[[#This Row],[words/doc]]/250)</f>
        <v>28</v>
      </c>
      <c r="R99" t="s">
        <v>0</v>
      </c>
      <c r="S99">
        <v>7.7333300000000001E-3</v>
      </c>
    </row>
    <row r="100" spans="2:19" x14ac:dyDescent="0.25">
      <c r="B100" t="s">
        <v>0</v>
      </c>
      <c r="C100">
        <v>6437827</v>
      </c>
      <c r="D100">
        <v>8000</v>
      </c>
      <c r="E100">
        <v>3750755</v>
      </c>
      <c r="F100">
        <v>7281</v>
      </c>
      <c r="G100">
        <v>313</v>
      </c>
      <c r="H100">
        <v>4.0933299999999999E-2</v>
      </c>
      <c r="I100">
        <v>0.92132800000000004</v>
      </c>
      <c r="J100">
        <v>3.2866699999999999E-2</v>
      </c>
      <c r="K100">
        <v>0.75818200000000002</v>
      </c>
      <c r="L100">
        <f>Table6[[#This Row],[idx size]]/Table6[[#This Row],[doc size]]</f>
        <v>0.58261195897311313</v>
      </c>
      <c r="M100">
        <f>Table6[[#This Row],[idx size]]/100</f>
        <v>37507.550000000003</v>
      </c>
      <c r="N100">
        <f>Table6[[#This Row],[build]]/100</f>
        <v>72.81</v>
      </c>
      <c r="O100">
        <f>Table6[[#This Row],[load]]/100</f>
        <v>3.13</v>
      </c>
      <c r="P100">
        <f>Table6[[#This Row],[words/doc]]/256</f>
        <v>31.25</v>
      </c>
      <c r="Q100">
        <f>_xlfn.CEILING.MATH(Table6[[#This Row],[words/doc]]/250)</f>
        <v>32</v>
      </c>
      <c r="R100" t="s">
        <v>0</v>
      </c>
      <c r="S100">
        <v>8.6333299999999998E-3</v>
      </c>
    </row>
    <row r="101" spans="2:19" x14ac:dyDescent="0.25">
      <c r="B101" t="s">
        <v>0</v>
      </c>
      <c r="C101">
        <v>6771554</v>
      </c>
      <c r="D101">
        <v>8000</v>
      </c>
      <c r="E101">
        <v>3747425</v>
      </c>
      <c r="F101">
        <v>7201</v>
      </c>
      <c r="G101">
        <v>311</v>
      </c>
      <c r="H101">
        <v>4.0766700000000003E-2</v>
      </c>
      <c r="I101">
        <v>0.91877600000000004</v>
      </c>
      <c r="J101">
        <v>3.32333E-2</v>
      </c>
      <c r="K101">
        <v>0.75868000000000002</v>
      </c>
      <c r="L101">
        <f>Table6[[#This Row],[idx size]]/Table6[[#This Row],[doc size]]</f>
        <v>0.55340694322160022</v>
      </c>
      <c r="M101">
        <f>Table6[[#This Row],[idx size]]/100</f>
        <v>37474.25</v>
      </c>
      <c r="N101">
        <f>Table6[[#This Row],[build]]/100</f>
        <v>72.010000000000005</v>
      </c>
      <c r="O101">
        <f>Table6[[#This Row],[load]]/100</f>
        <v>3.11</v>
      </c>
      <c r="P101">
        <f>Table6[[#This Row],[words/doc]]/256</f>
        <v>31.25</v>
      </c>
      <c r="Q101">
        <f>_xlfn.CEILING.MATH(Table6[[#This Row],[words/doc]]/250)</f>
        <v>32</v>
      </c>
      <c r="R101" t="s">
        <v>0</v>
      </c>
      <c r="S101">
        <v>8.8000000000000005E-3</v>
      </c>
    </row>
    <row r="102" spans="2:19" x14ac:dyDescent="0.25">
      <c r="B102" t="s">
        <v>0</v>
      </c>
      <c r="C102">
        <v>6693089</v>
      </c>
      <c r="D102">
        <v>8000</v>
      </c>
      <c r="E102">
        <v>3749752</v>
      </c>
      <c r="F102">
        <v>7203</v>
      </c>
      <c r="G102">
        <v>315</v>
      </c>
      <c r="H102">
        <v>4.0800000000000003E-2</v>
      </c>
      <c r="I102">
        <v>0.92342500000000005</v>
      </c>
      <c r="J102">
        <v>3.3033300000000002E-2</v>
      </c>
      <c r="K102">
        <v>0.74043099999999995</v>
      </c>
      <c r="L102">
        <f>Table6[[#This Row],[idx size]]/Table6[[#This Row],[doc size]]</f>
        <v>0.5602423634289041</v>
      </c>
      <c r="M102">
        <f>Table6[[#This Row],[idx size]]/100</f>
        <v>37497.519999999997</v>
      </c>
      <c r="N102">
        <f>Table6[[#This Row],[build]]/100</f>
        <v>72.03</v>
      </c>
      <c r="O102">
        <f>Table6[[#This Row],[load]]/100</f>
        <v>3.15</v>
      </c>
      <c r="P102">
        <f>Table6[[#This Row],[words/doc]]/256</f>
        <v>31.25</v>
      </c>
      <c r="Q102">
        <f>_xlfn.CEILING.MATH(Table6[[#This Row],[words/doc]]/250)</f>
        <v>32</v>
      </c>
      <c r="R102" t="s">
        <v>0</v>
      </c>
      <c r="S102">
        <v>8.5666700000000002E-3</v>
      </c>
    </row>
    <row r="103" spans="2:19" x14ac:dyDescent="0.25">
      <c r="B103" t="s">
        <v>0</v>
      </c>
      <c r="C103">
        <v>7295777</v>
      </c>
      <c r="D103">
        <v>10000</v>
      </c>
      <c r="E103">
        <v>4835630</v>
      </c>
      <c r="F103">
        <v>8943</v>
      </c>
      <c r="G103">
        <v>400</v>
      </c>
      <c r="H103">
        <v>4.7433299999999998E-2</v>
      </c>
      <c r="I103">
        <v>0.922705</v>
      </c>
      <c r="J103">
        <v>3.5700000000000003E-2</v>
      </c>
      <c r="K103">
        <v>0.71205499999999999</v>
      </c>
      <c r="L103">
        <f>Table6[[#This Row],[idx size]]/Table6[[#This Row],[doc size]]</f>
        <v>0.662798492881567</v>
      </c>
      <c r="M103">
        <f>Table6[[#This Row],[idx size]]/100</f>
        <v>48356.3</v>
      </c>
      <c r="N103">
        <f>Table6[[#This Row],[build]]/100</f>
        <v>89.43</v>
      </c>
      <c r="O103">
        <f>Table6[[#This Row],[load]]/100</f>
        <v>4</v>
      </c>
      <c r="P103">
        <f>Table6[[#This Row],[words/doc]]/256</f>
        <v>39.0625</v>
      </c>
      <c r="Q103">
        <f>_xlfn.CEILING.MATH(Table6[[#This Row],[words/doc]]/250)</f>
        <v>40</v>
      </c>
      <c r="R103" t="s">
        <v>0</v>
      </c>
      <c r="S103">
        <v>9.4999999999999998E-3</v>
      </c>
    </row>
    <row r="104" spans="2:19" x14ac:dyDescent="0.25">
      <c r="B104" t="s">
        <v>0</v>
      </c>
      <c r="C104">
        <v>7814820</v>
      </c>
      <c r="D104">
        <v>10000</v>
      </c>
      <c r="E104">
        <v>4841389</v>
      </c>
      <c r="F104">
        <v>9013</v>
      </c>
      <c r="G104">
        <v>397</v>
      </c>
      <c r="H104">
        <v>4.6833300000000001E-2</v>
      </c>
      <c r="I104">
        <v>0.92272600000000005</v>
      </c>
      <c r="J104">
        <v>3.5333299999999998E-2</v>
      </c>
      <c r="K104">
        <v>0.77257500000000001</v>
      </c>
      <c r="L104">
        <f>Table6[[#This Row],[idx size]]/Table6[[#This Row],[doc size]]</f>
        <v>0.61951382117566367</v>
      </c>
      <c r="M104">
        <f>Table6[[#This Row],[idx size]]/100</f>
        <v>48413.89</v>
      </c>
      <c r="N104">
        <f>Table6[[#This Row],[build]]/100</f>
        <v>90.13</v>
      </c>
      <c r="O104">
        <f>Table6[[#This Row],[load]]/100</f>
        <v>3.97</v>
      </c>
      <c r="P104">
        <f>Table6[[#This Row],[words/doc]]/256</f>
        <v>39.0625</v>
      </c>
      <c r="Q104">
        <f>_xlfn.CEILING.MATH(Table6[[#This Row],[words/doc]]/250)</f>
        <v>40</v>
      </c>
      <c r="R104" t="s">
        <v>0</v>
      </c>
      <c r="S104">
        <v>9.1000000000000004E-3</v>
      </c>
    </row>
    <row r="105" spans="2:19" x14ac:dyDescent="0.25">
      <c r="B105" t="s">
        <v>0</v>
      </c>
      <c r="C105">
        <v>8660452</v>
      </c>
      <c r="D105">
        <v>10000</v>
      </c>
      <c r="E105">
        <v>4837277</v>
      </c>
      <c r="F105">
        <v>8931</v>
      </c>
      <c r="G105">
        <v>411</v>
      </c>
      <c r="H105">
        <v>4.7433299999999998E-2</v>
      </c>
      <c r="I105">
        <v>0.91455799999999998</v>
      </c>
      <c r="J105">
        <v>3.5000000000000003E-2</v>
      </c>
      <c r="K105">
        <v>0.76641700000000001</v>
      </c>
      <c r="L105">
        <f>Table6[[#This Row],[idx size]]/Table6[[#This Row],[doc size]]</f>
        <v>0.55854786794038003</v>
      </c>
      <c r="M105">
        <f>Table6[[#This Row],[idx size]]/100</f>
        <v>48372.77</v>
      </c>
      <c r="N105">
        <f>Table6[[#This Row],[build]]/100</f>
        <v>89.31</v>
      </c>
      <c r="O105">
        <f>Table6[[#This Row],[load]]/100</f>
        <v>4.1100000000000003</v>
      </c>
      <c r="P105">
        <f>Table6[[#This Row],[words/doc]]/256</f>
        <v>39.0625</v>
      </c>
      <c r="Q105">
        <f>_xlfn.CEILING.MATH(Table6[[#This Row],[words/doc]]/250)</f>
        <v>40</v>
      </c>
      <c r="R105" t="s">
        <v>0</v>
      </c>
      <c r="S105">
        <v>8.5333300000000004E-3</v>
      </c>
    </row>
    <row r="106" spans="2:19" x14ac:dyDescent="0.25">
      <c r="B106" t="s">
        <v>0</v>
      </c>
      <c r="C106">
        <v>8299894</v>
      </c>
      <c r="D106">
        <v>12000</v>
      </c>
      <c r="E106">
        <v>5955873</v>
      </c>
      <c r="F106">
        <v>10677</v>
      </c>
      <c r="G106">
        <v>482</v>
      </c>
      <c r="H106">
        <v>5.61667E-2</v>
      </c>
      <c r="I106">
        <v>0.92110400000000003</v>
      </c>
      <c r="J106">
        <v>3.9600000000000003E-2</v>
      </c>
      <c r="K106">
        <v>0.73550599999999999</v>
      </c>
      <c r="L106">
        <f>Table6[[#This Row],[idx size]]/Table6[[#This Row],[doc size]]</f>
        <v>0.71758422456961501</v>
      </c>
      <c r="M106">
        <f>Table6[[#This Row],[idx size]]/100</f>
        <v>59558.73</v>
      </c>
      <c r="N106">
        <f>Table6[[#This Row],[build]]/100</f>
        <v>106.77</v>
      </c>
      <c r="O106">
        <f>Table6[[#This Row],[load]]/100</f>
        <v>4.82</v>
      </c>
      <c r="P106">
        <f>Table6[[#This Row],[words/doc]]/256</f>
        <v>46.875</v>
      </c>
      <c r="Q106">
        <f>_xlfn.CEILING.MATH(Table6[[#This Row],[words/doc]]/250)</f>
        <v>48</v>
      </c>
      <c r="R106" t="s">
        <v>0</v>
      </c>
      <c r="S106">
        <v>1.11E-2</v>
      </c>
    </row>
    <row r="107" spans="2:19" x14ac:dyDescent="0.25">
      <c r="B107" t="s">
        <v>0</v>
      </c>
      <c r="C107">
        <v>10336873</v>
      </c>
      <c r="D107">
        <v>12000</v>
      </c>
      <c r="E107">
        <v>5954964</v>
      </c>
      <c r="F107">
        <v>10831</v>
      </c>
      <c r="G107">
        <v>479</v>
      </c>
      <c r="H107">
        <v>5.50333E-2</v>
      </c>
      <c r="I107">
        <v>0.90995700000000002</v>
      </c>
      <c r="J107">
        <v>3.8866699999999997E-2</v>
      </c>
      <c r="K107">
        <v>0.73585199999999995</v>
      </c>
      <c r="L107">
        <f>Table6[[#This Row],[idx size]]/Table6[[#This Row],[doc size]]</f>
        <v>0.57608950018056715</v>
      </c>
      <c r="M107">
        <f>Table6[[#This Row],[idx size]]/100</f>
        <v>59549.64</v>
      </c>
      <c r="N107">
        <f>Table6[[#This Row],[build]]/100</f>
        <v>108.31</v>
      </c>
      <c r="O107">
        <f>Table6[[#This Row],[load]]/100</f>
        <v>4.79</v>
      </c>
      <c r="P107">
        <f>Table6[[#This Row],[words/doc]]/256</f>
        <v>46.875</v>
      </c>
      <c r="Q107">
        <f>_xlfn.CEILING.MATH(Table6[[#This Row],[words/doc]]/250)</f>
        <v>48</v>
      </c>
      <c r="R107" t="s">
        <v>0</v>
      </c>
      <c r="S107">
        <v>1.06333E-2</v>
      </c>
    </row>
    <row r="108" spans="2:19" x14ac:dyDescent="0.25">
      <c r="B108" t="s">
        <v>0</v>
      </c>
      <c r="C108">
        <v>11860076</v>
      </c>
      <c r="D108">
        <v>14000</v>
      </c>
      <c r="E108">
        <v>7099916</v>
      </c>
      <c r="F108">
        <v>12681</v>
      </c>
      <c r="G108">
        <v>574</v>
      </c>
      <c r="H108">
        <v>6.0666699999999997E-2</v>
      </c>
      <c r="I108">
        <v>0.92186400000000002</v>
      </c>
      <c r="J108">
        <v>4.1399999999999999E-2</v>
      </c>
      <c r="K108">
        <v>0.74898200000000004</v>
      </c>
      <c r="L108">
        <f>Table6[[#This Row],[idx size]]/Table6[[#This Row],[doc size]]</f>
        <v>0.5986400087149526</v>
      </c>
      <c r="M108">
        <f>Table6[[#This Row],[idx size]]/100</f>
        <v>70999.16</v>
      </c>
      <c r="N108">
        <f>Table6[[#This Row],[build]]/100</f>
        <v>126.81</v>
      </c>
      <c r="O108">
        <f>Table6[[#This Row],[load]]/100</f>
        <v>5.74</v>
      </c>
      <c r="P108">
        <f>Table6[[#This Row],[words/doc]]/256</f>
        <v>54.6875</v>
      </c>
      <c r="Q108">
        <f>_xlfn.CEILING.MATH(Table6[[#This Row],[words/doc]]/250)</f>
        <v>56</v>
      </c>
      <c r="R108" t="s">
        <v>0</v>
      </c>
      <c r="S108">
        <v>1.1566699999999999E-2</v>
      </c>
    </row>
    <row r="109" spans="2:19" x14ac:dyDescent="0.25">
      <c r="B109" t="s">
        <v>0</v>
      </c>
      <c r="C109">
        <v>11520768</v>
      </c>
      <c r="D109">
        <v>14000</v>
      </c>
      <c r="E109">
        <v>7096650</v>
      </c>
      <c r="F109">
        <v>12690</v>
      </c>
      <c r="G109">
        <v>572</v>
      </c>
      <c r="H109">
        <v>6.1066700000000002E-2</v>
      </c>
      <c r="I109">
        <v>0.91040500000000002</v>
      </c>
      <c r="J109">
        <v>4.1133299999999998E-2</v>
      </c>
      <c r="K109">
        <v>0.72578299999999996</v>
      </c>
      <c r="L109">
        <f>Table6[[#This Row],[idx size]]/Table6[[#This Row],[doc size]]</f>
        <v>0.61598757999466702</v>
      </c>
      <c r="M109">
        <f>Table6[[#This Row],[idx size]]/100</f>
        <v>70966.5</v>
      </c>
      <c r="N109">
        <f>Table6[[#This Row],[build]]/100</f>
        <v>126.9</v>
      </c>
      <c r="O109">
        <f>Table6[[#This Row],[load]]/100</f>
        <v>5.72</v>
      </c>
      <c r="P109">
        <f>Table6[[#This Row],[words/doc]]/256</f>
        <v>54.6875</v>
      </c>
      <c r="Q109">
        <f>_xlfn.CEILING.MATH(Table6[[#This Row],[words/doc]]/250)</f>
        <v>56</v>
      </c>
      <c r="R109" t="s">
        <v>0</v>
      </c>
      <c r="S109">
        <v>1.23667E-2</v>
      </c>
    </row>
    <row r="110" spans="2:19" x14ac:dyDescent="0.25">
      <c r="B110" t="s">
        <v>0</v>
      </c>
      <c r="C110">
        <v>10494525</v>
      </c>
      <c r="D110">
        <v>14000</v>
      </c>
      <c r="E110">
        <v>7097266</v>
      </c>
      <c r="F110">
        <v>12627</v>
      </c>
      <c r="G110">
        <v>582</v>
      </c>
      <c r="H110">
        <v>6.0933300000000003E-2</v>
      </c>
      <c r="I110">
        <v>0.91397300000000004</v>
      </c>
      <c r="J110">
        <v>4.1233300000000001E-2</v>
      </c>
      <c r="K110">
        <v>0.74054799999999998</v>
      </c>
      <c r="L110">
        <f>Table6[[#This Row],[idx size]]/Table6[[#This Row],[doc size]]</f>
        <v>0.67628272837503367</v>
      </c>
      <c r="M110">
        <f>Table6[[#This Row],[idx size]]/100</f>
        <v>70972.66</v>
      </c>
      <c r="N110">
        <f>Table6[[#This Row],[build]]/100</f>
        <v>126.27</v>
      </c>
      <c r="O110">
        <f>Table6[[#This Row],[load]]/100</f>
        <v>5.82</v>
      </c>
      <c r="P110">
        <f>Table6[[#This Row],[words/doc]]/256</f>
        <v>54.6875</v>
      </c>
      <c r="Q110">
        <f>_xlfn.CEILING.MATH(Table6[[#This Row],[words/doc]]/250)</f>
        <v>56</v>
      </c>
      <c r="R110" t="s">
        <v>0</v>
      </c>
      <c r="S110">
        <v>1.1866700000000001E-2</v>
      </c>
    </row>
    <row r="111" spans="2:19" x14ac:dyDescent="0.25">
      <c r="B111" t="s">
        <v>1</v>
      </c>
      <c r="C111">
        <v>81798</v>
      </c>
      <c r="D111">
        <v>100</v>
      </c>
      <c r="E111">
        <v>35380</v>
      </c>
      <c r="F111">
        <v>367</v>
      </c>
      <c r="G111">
        <v>35</v>
      </c>
      <c r="H111">
        <v>1.46333E-2</v>
      </c>
      <c r="I111">
        <v>0.83568900000000002</v>
      </c>
      <c r="J111">
        <v>1.99667E-2</v>
      </c>
      <c r="K111">
        <v>0.78065099999999998</v>
      </c>
      <c r="L111">
        <f>Table6[[#This Row],[idx size]]/Table6[[#This Row],[doc size]]</f>
        <v>0.43252891268735177</v>
      </c>
      <c r="M111">
        <f>Table6[[#This Row],[idx size]]/100</f>
        <v>353.8</v>
      </c>
      <c r="N111">
        <f>Table6[[#This Row],[build]]/100</f>
        <v>3.67</v>
      </c>
      <c r="O111">
        <f>Table6[[#This Row],[load]]/100</f>
        <v>0.35</v>
      </c>
      <c r="P111">
        <f>Table6[[#This Row],[words/doc]]/256</f>
        <v>0.390625</v>
      </c>
      <c r="Q111">
        <f>_xlfn.CEILING.MATH(Table6[[#This Row],[words/doc]]/250)</f>
        <v>1</v>
      </c>
      <c r="R111" t="s">
        <v>1</v>
      </c>
      <c r="S111">
        <v>3.2000000000000002E-3</v>
      </c>
    </row>
    <row r="112" spans="2:19" x14ac:dyDescent="0.25">
      <c r="B112" t="s">
        <v>1</v>
      </c>
      <c r="C112">
        <v>80765</v>
      </c>
      <c r="D112">
        <v>100</v>
      </c>
      <c r="E112">
        <v>35589</v>
      </c>
      <c r="F112">
        <v>418</v>
      </c>
      <c r="G112">
        <v>25</v>
      </c>
      <c r="H112">
        <v>1.45667E-2</v>
      </c>
      <c r="I112">
        <v>0.82335599999999998</v>
      </c>
      <c r="J112">
        <v>2.0199999999999999E-2</v>
      </c>
      <c r="K112">
        <v>0.80812499999999998</v>
      </c>
      <c r="L112">
        <f>Table6[[#This Row],[idx size]]/Table6[[#This Row],[doc size]]</f>
        <v>0.4406487958893085</v>
      </c>
      <c r="M112">
        <f>Table6[[#This Row],[idx size]]/100</f>
        <v>355.89</v>
      </c>
      <c r="N112">
        <f>Table6[[#This Row],[build]]/100</f>
        <v>4.18</v>
      </c>
      <c r="O112">
        <f>Table6[[#This Row],[load]]/100</f>
        <v>0.25</v>
      </c>
      <c r="P112">
        <f>Table6[[#This Row],[words/doc]]/256</f>
        <v>0.390625</v>
      </c>
      <c r="Q112">
        <f>_xlfn.CEILING.MATH(Table6[[#This Row],[words/doc]]/250)</f>
        <v>1</v>
      </c>
      <c r="R112" t="s">
        <v>1</v>
      </c>
      <c r="S112">
        <v>3.23333E-3</v>
      </c>
    </row>
    <row r="113" spans="2:19" x14ac:dyDescent="0.25">
      <c r="B113" t="s">
        <v>1</v>
      </c>
      <c r="C113">
        <v>88747</v>
      </c>
      <c r="D113">
        <v>100</v>
      </c>
      <c r="E113">
        <v>35243</v>
      </c>
      <c r="F113">
        <v>364</v>
      </c>
      <c r="G113">
        <v>25</v>
      </c>
      <c r="H113">
        <v>1.4833300000000001E-2</v>
      </c>
      <c r="I113">
        <v>0.84803700000000004</v>
      </c>
      <c r="J113">
        <v>2.00333E-2</v>
      </c>
      <c r="K113">
        <v>0.79807499999999998</v>
      </c>
      <c r="L113">
        <f>Table6[[#This Row],[idx size]]/Table6[[#This Row],[doc size]]</f>
        <v>0.39711764904729174</v>
      </c>
      <c r="M113">
        <f>Table6[[#This Row],[idx size]]/100</f>
        <v>352.43</v>
      </c>
      <c r="N113">
        <f>Table6[[#This Row],[build]]/100</f>
        <v>3.64</v>
      </c>
      <c r="O113">
        <f>Table6[[#This Row],[load]]/100</f>
        <v>0.25</v>
      </c>
      <c r="P113">
        <f>Table6[[#This Row],[words/doc]]/256</f>
        <v>0.390625</v>
      </c>
      <c r="Q113">
        <f>_xlfn.CEILING.MATH(Table6[[#This Row],[words/doc]]/250)</f>
        <v>1</v>
      </c>
      <c r="R113" t="s">
        <v>1</v>
      </c>
      <c r="S113">
        <v>3.36667E-3</v>
      </c>
    </row>
    <row r="114" spans="2:19" x14ac:dyDescent="0.25">
      <c r="B114" t="s">
        <v>1</v>
      </c>
      <c r="C114">
        <v>5364762</v>
      </c>
      <c r="D114">
        <v>7600</v>
      </c>
      <c r="E114">
        <v>2839376</v>
      </c>
      <c r="F114">
        <v>4163</v>
      </c>
      <c r="G114">
        <v>29</v>
      </c>
      <c r="H114">
        <v>1.55333E-2</v>
      </c>
      <c r="I114">
        <v>0.91692499999999999</v>
      </c>
      <c r="J114">
        <v>2.0466700000000001E-2</v>
      </c>
      <c r="K114">
        <v>0.73627699999999996</v>
      </c>
      <c r="L114">
        <f>Table6[[#This Row],[idx size]]/Table6[[#This Row],[doc size]]</f>
        <v>0.52926411274162766</v>
      </c>
      <c r="M114">
        <f>Table6[[#This Row],[idx size]]/100</f>
        <v>28393.759999999998</v>
      </c>
      <c r="N114">
        <f>Table6[[#This Row],[build]]/100</f>
        <v>41.63</v>
      </c>
      <c r="O114">
        <f>Table6[[#This Row],[load]]/100</f>
        <v>0.28999999999999998</v>
      </c>
      <c r="P114">
        <f>Table6[[#This Row],[words/doc]]/256</f>
        <v>29.6875</v>
      </c>
      <c r="Q114">
        <f>_xlfn.CEILING.MATH(Table6[[#This Row],[words/doc]]/250)</f>
        <v>31</v>
      </c>
      <c r="R114" t="s">
        <v>1</v>
      </c>
      <c r="S114">
        <v>3.5000000000000001E-3</v>
      </c>
    </row>
    <row r="115" spans="2:19" x14ac:dyDescent="0.25">
      <c r="B115" t="s">
        <v>1</v>
      </c>
      <c r="C115">
        <v>6379942</v>
      </c>
      <c r="D115">
        <v>7600</v>
      </c>
      <c r="E115">
        <v>2838780</v>
      </c>
      <c r="F115">
        <v>4296</v>
      </c>
      <c r="G115">
        <v>29</v>
      </c>
      <c r="H115">
        <v>1.60667E-2</v>
      </c>
      <c r="I115">
        <v>0.91749899999999995</v>
      </c>
      <c r="J115">
        <v>2.0833299999999999E-2</v>
      </c>
      <c r="K115">
        <v>0.76044900000000004</v>
      </c>
      <c r="L115">
        <f>Table6[[#This Row],[idx size]]/Table6[[#This Row],[doc size]]</f>
        <v>0.44495388829553623</v>
      </c>
      <c r="M115">
        <f>Table6[[#This Row],[idx size]]/100</f>
        <v>28387.8</v>
      </c>
      <c r="N115">
        <f>Table6[[#This Row],[build]]/100</f>
        <v>42.96</v>
      </c>
      <c r="O115">
        <f>Table6[[#This Row],[load]]/100</f>
        <v>0.28999999999999998</v>
      </c>
      <c r="P115">
        <f>Table6[[#This Row],[words/doc]]/256</f>
        <v>29.6875</v>
      </c>
      <c r="Q115">
        <f>_xlfn.CEILING.MATH(Table6[[#This Row],[words/doc]]/250)</f>
        <v>31</v>
      </c>
      <c r="R115" t="s">
        <v>1</v>
      </c>
      <c r="S115">
        <v>3.36667E-3</v>
      </c>
    </row>
    <row r="116" spans="2:19" x14ac:dyDescent="0.25">
      <c r="B116" t="s">
        <v>1</v>
      </c>
      <c r="C116">
        <v>6275508</v>
      </c>
      <c r="D116">
        <v>7600</v>
      </c>
      <c r="E116">
        <v>2840792</v>
      </c>
      <c r="F116">
        <v>4233</v>
      </c>
      <c r="G116">
        <v>30</v>
      </c>
      <c r="H116">
        <v>1.4800000000000001E-2</v>
      </c>
      <c r="I116">
        <v>0.91029300000000002</v>
      </c>
      <c r="J116">
        <v>2.0766699999999999E-2</v>
      </c>
      <c r="K116">
        <v>0.73221999999999998</v>
      </c>
      <c r="L116">
        <f>Table6[[#This Row],[idx size]]/Table6[[#This Row],[doc size]]</f>
        <v>0.45267920939627515</v>
      </c>
      <c r="M116">
        <f>Table6[[#This Row],[idx size]]/100</f>
        <v>28407.919999999998</v>
      </c>
      <c r="N116">
        <f>Table6[[#This Row],[build]]/100</f>
        <v>42.33</v>
      </c>
      <c r="O116">
        <f>Table6[[#This Row],[load]]/100</f>
        <v>0.3</v>
      </c>
      <c r="P116">
        <f>Table6[[#This Row],[words/doc]]/256</f>
        <v>29.6875</v>
      </c>
      <c r="Q116">
        <f>_xlfn.CEILING.MATH(Table6[[#This Row],[words/doc]]/250)</f>
        <v>31</v>
      </c>
      <c r="R116" t="s">
        <v>1</v>
      </c>
      <c r="S116">
        <v>3.6333300000000002E-3</v>
      </c>
    </row>
    <row r="117" spans="2:19" x14ac:dyDescent="0.25">
      <c r="B117" t="s">
        <v>1</v>
      </c>
      <c r="C117">
        <v>13587174</v>
      </c>
      <c r="D117">
        <v>15100</v>
      </c>
      <c r="E117">
        <v>9004138</v>
      </c>
      <c r="F117">
        <v>8072</v>
      </c>
      <c r="G117">
        <v>40</v>
      </c>
      <c r="H117">
        <v>1.5333299999999999E-2</v>
      </c>
      <c r="I117">
        <v>0.92822899999999997</v>
      </c>
      <c r="J117">
        <v>2.0899999999999998E-2</v>
      </c>
      <c r="K117">
        <v>0.70460400000000001</v>
      </c>
      <c r="L117">
        <f>Table6[[#This Row],[idx size]]/Table6[[#This Row],[doc size]]</f>
        <v>0.66269394945556748</v>
      </c>
      <c r="M117">
        <f>Table6[[#This Row],[idx size]]/100</f>
        <v>90041.38</v>
      </c>
      <c r="N117">
        <f>Table6[[#This Row],[build]]/100</f>
        <v>80.72</v>
      </c>
      <c r="O117">
        <f>Table6[[#This Row],[load]]/100</f>
        <v>0.4</v>
      </c>
      <c r="P117">
        <f>Table6[[#This Row],[words/doc]]/256</f>
        <v>58.984375</v>
      </c>
      <c r="Q117">
        <f>_xlfn.CEILING.MATH(Table6[[#This Row],[words/doc]]/250)</f>
        <v>61</v>
      </c>
      <c r="R117" t="s">
        <v>1</v>
      </c>
      <c r="S117">
        <v>3.36667E-3</v>
      </c>
    </row>
    <row r="118" spans="2:19" x14ac:dyDescent="0.25">
      <c r="B118" t="s">
        <v>1</v>
      </c>
      <c r="C118">
        <v>11873754</v>
      </c>
      <c r="D118">
        <v>15100</v>
      </c>
      <c r="E118">
        <v>8982524</v>
      </c>
      <c r="F118">
        <v>7925</v>
      </c>
      <c r="G118">
        <v>41</v>
      </c>
      <c r="H118">
        <v>1.52333E-2</v>
      </c>
      <c r="I118">
        <v>0.91457500000000003</v>
      </c>
      <c r="J118">
        <v>2.0966700000000001E-2</v>
      </c>
      <c r="K118">
        <v>0.75615100000000002</v>
      </c>
      <c r="L118">
        <f>Table6[[#This Row],[idx size]]/Table6[[#This Row],[doc size]]</f>
        <v>0.75650245069924815</v>
      </c>
      <c r="M118">
        <f>Table6[[#This Row],[idx size]]/100</f>
        <v>89825.24</v>
      </c>
      <c r="N118">
        <f>Table6[[#This Row],[build]]/100</f>
        <v>79.25</v>
      </c>
      <c r="O118">
        <f>Table6[[#This Row],[load]]/100</f>
        <v>0.41</v>
      </c>
      <c r="P118">
        <f>Table6[[#This Row],[words/doc]]/256</f>
        <v>58.984375</v>
      </c>
      <c r="Q118">
        <f>_xlfn.CEILING.MATH(Table6[[#This Row],[words/doc]]/250)</f>
        <v>61</v>
      </c>
      <c r="R118" t="s">
        <v>1</v>
      </c>
      <c r="S118">
        <v>3.3999999999999998E-3</v>
      </c>
    </row>
    <row r="119" spans="2:19" x14ac:dyDescent="0.25">
      <c r="B119" t="s">
        <v>1</v>
      </c>
      <c r="C119">
        <v>10483843</v>
      </c>
      <c r="D119">
        <v>15100</v>
      </c>
      <c r="E119">
        <v>8992321</v>
      </c>
      <c r="F119">
        <v>7688</v>
      </c>
      <c r="G119">
        <v>39</v>
      </c>
      <c r="H119">
        <v>1.3866699999999999E-2</v>
      </c>
      <c r="I119">
        <v>0.92178899999999997</v>
      </c>
      <c r="J119">
        <v>2.06E-2</v>
      </c>
      <c r="K119">
        <v>0.74715699999999996</v>
      </c>
      <c r="L119">
        <f>Table6[[#This Row],[idx size]]/Table6[[#This Row],[doc size]]</f>
        <v>0.85773136816337292</v>
      </c>
      <c r="M119">
        <f>Table6[[#This Row],[idx size]]/100</f>
        <v>89923.21</v>
      </c>
      <c r="N119">
        <f>Table6[[#This Row],[build]]/100</f>
        <v>76.88</v>
      </c>
      <c r="O119">
        <f>Table6[[#This Row],[load]]/100</f>
        <v>0.39</v>
      </c>
      <c r="P119">
        <f>Table6[[#This Row],[words/doc]]/256</f>
        <v>58.984375</v>
      </c>
      <c r="Q119">
        <f>_xlfn.CEILING.MATH(Table6[[#This Row],[words/doc]]/250)</f>
        <v>61</v>
      </c>
      <c r="R119" t="s">
        <v>1</v>
      </c>
      <c r="S119">
        <v>3.1666699999999999E-3</v>
      </c>
    </row>
    <row r="120" spans="2:19" x14ac:dyDescent="0.25">
      <c r="B120" t="s">
        <v>1</v>
      </c>
      <c r="C120">
        <v>19626727</v>
      </c>
      <c r="D120">
        <v>22600</v>
      </c>
      <c r="E120">
        <v>18564027</v>
      </c>
      <c r="F120">
        <v>11799</v>
      </c>
      <c r="G120">
        <v>56</v>
      </c>
      <c r="H120">
        <v>1.53667E-2</v>
      </c>
      <c r="I120">
        <v>0.91632199999999997</v>
      </c>
      <c r="J120">
        <v>2.0966700000000001E-2</v>
      </c>
      <c r="K120">
        <v>0.76227400000000001</v>
      </c>
      <c r="L120">
        <f>Table6[[#This Row],[idx size]]/Table6[[#This Row],[doc size]]</f>
        <v>0.94585444633738469</v>
      </c>
      <c r="M120">
        <f>Table6[[#This Row],[idx size]]/100</f>
        <v>185640.27</v>
      </c>
      <c r="N120">
        <f>Table6[[#This Row],[build]]/100</f>
        <v>117.99</v>
      </c>
      <c r="O120">
        <f>Table6[[#This Row],[load]]/100</f>
        <v>0.56000000000000005</v>
      </c>
      <c r="P120">
        <f>Table6[[#This Row],[words/doc]]/256</f>
        <v>88.28125</v>
      </c>
      <c r="Q120">
        <f>_xlfn.CEILING.MATH(Table6[[#This Row],[words/doc]]/250)</f>
        <v>91</v>
      </c>
      <c r="R120" t="s">
        <v>1</v>
      </c>
      <c r="S120">
        <v>3.3333299999999998E-3</v>
      </c>
    </row>
    <row r="121" spans="2:19" x14ac:dyDescent="0.25">
      <c r="B121" t="s">
        <v>1</v>
      </c>
      <c r="C121">
        <v>16367552</v>
      </c>
      <c r="D121">
        <v>22600</v>
      </c>
      <c r="E121">
        <v>18559487</v>
      </c>
      <c r="F121">
        <v>11341</v>
      </c>
      <c r="G121">
        <v>56</v>
      </c>
      <c r="H121">
        <v>1.5100000000000001E-2</v>
      </c>
      <c r="I121">
        <v>0.91689900000000002</v>
      </c>
      <c r="J121">
        <v>2.11667E-2</v>
      </c>
      <c r="K121">
        <v>0.72405299999999995</v>
      </c>
      <c r="L121">
        <f>Table6[[#This Row],[idx size]]/Table6[[#This Row],[doc size]]</f>
        <v>1.1339195378759146</v>
      </c>
      <c r="M121">
        <f>Table6[[#This Row],[idx size]]/100</f>
        <v>185594.87</v>
      </c>
      <c r="N121">
        <f>Table6[[#This Row],[build]]/100</f>
        <v>113.41</v>
      </c>
      <c r="O121">
        <f>Table6[[#This Row],[load]]/100</f>
        <v>0.56000000000000005</v>
      </c>
      <c r="P121">
        <f>Table6[[#This Row],[words/doc]]/256</f>
        <v>88.28125</v>
      </c>
      <c r="Q121">
        <f>_xlfn.CEILING.MATH(Table6[[#This Row],[words/doc]]/250)</f>
        <v>91</v>
      </c>
      <c r="R121" t="s">
        <v>1</v>
      </c>
      <c r="S121">
        <v>3.6666699999999999E-3</v>
      </c>
    </row>
    <row r="122" spans="2:19" x14ac:dyDescent="0.25">
      <c r="B122" t="s">
        <v>1</v>
      </c>
      <c r="C122">
        <v>16657216</v>
      </c>
      <c r="D122">
        <v>22600</v>
      </c>
      <c r="E122">
        <v>18534625</v>
      </c>
      <c r="F122">
        <v>11390</v>
      </c>
      <c r="G122">
        <v>57</v>
      </c>
      <c r="H122">
        <v>1.6233299999999999E-2</v>
      </c>
      <c r="I122">
        <v>0.92320899999999995</v>
      </c>
      <c r="J122">
        <v>2.12333E-2</v>
      </c>
      <c r="K122">
        <v>0.75544</v>
      </c>
      <c r="L122">
        <f>Table6[[#This Row],[idx size]]/Table6[[#This Row],[doc size]]</f>
        <v>1.1127084501996012</v>
      </c>
      <c r="M122">
        <f>Table6[[#This Row],[idx size]]/100</f>
        <v>185346.25</v>
      </c>
      <c r="N122">
        <f>Table6[[#This Row],[build]]/100</f>
        <v>113.9</v>
      </c>
      <c r="O122">
        <f>Table6[[#This Row],[load]]/100</f>
        <v>0.56999999999999995</v>
      </c>
      <c r="P122">
        <f>Table6[[#This Row],[words/doc]]/256</f>
        <v>88.28125</v>
      </c>
      <c r="Q122">
        <f>_xlfn.CEILING.MATH(Table6[[#This Row],[words/doc]]/250)</f>
        <v>91</v>
      </c>
      <c r="R122" t="s">
        <v>1</v>
      </c>
      <c r="S122">
        <v>3.5333299999999999E-3</v>
      </c>
    </row>
    <row r="123" spans="2:19" x14ac:dyDescent="0.25">
      <c r="B123" t="s">
        <v>1</v>
      </c>
      <c r="C123">
        <v>26429666</v>
      </c>
      <c r="D123">
        <v>30100</v>
      </c>
      <c r="E123">
        <v>31140472</v>
      </c>
      <c r="F123">
        <v>15558</v>
      </c>
      <c r="G123">
        <v>80</v>
      </c>
      <c r="H123">
        <v>1.5633299999999999E-2</v>
      </c>
      <c r="I123">
        <v>0.90859800000000002</v>
      </c>
      <c r="J123">
        <v>2.0899999999999998E-2</v>
      </c>
      <c r="K123">
        <v>0.76184799999999997</v>
      </c>
      <c r="L123">
        <f>Table6[[#This Row],[idx size]]/Table6[[#This Row],[doc size]]</f>
        <v>1.1782393315148212</v>
      </c>
      <c r="M123">
        <f>Table6[[#This Row],[idx size]]/100</f>
        <v>311404.71999999997</v>
      </c>
      <c r="N123">
        <f>Table6[[#This Row],[build]]/100</f>
        <v>155.58000000000001</v>
      </c>
      <c r="O123">
        <f>Table6[[#This Row],[load]]/100</f>
        <v>0.8</v>
      </c>
      <c r="P123">
        <f>Table6[[#This Row],[words/doc]]/256</f>
        <v>117.578125</v>
      </c>
      <c r="Q123">
        <f>_xlfn.CEILING.MATH(Table6[[#This Row],[words/doc]]/250)</f>
        <v>121</v>
      </c>
      <c r="R123" t="s">
        <v>1</v>
      </c>
      <c r="S123">
        <v>3.2666700000000002E-3</v>
      </c>
    </row>
    <row r="124" spans="2:19" x14ac:dyDescent="0.25">
      <c r="B124" t="s">
        <v>1</v>
      </c>
      <c r="C124">
        <v>26291224</v>
      </c>
      <c r="D124">
        <v>30100</v>
      </c>
      <c r="E124">
        <v>31153380</v>
      </c>
      <c r="F124">
        <v>15378</v>
      </c>
      <c r="G124">
        <v>78</v>
      </c>
      <c r="H124">
        <v>1.5633299999999999E-2</v>
      </c>
      <c r="I124">
        <v>0.92100000000000004</v>
      </c>
      <c r="J124">
        <v>2.1399999999999999E-2</v>
      </c>
      <c r="K124">
        <v>0.74514599999999998</v>
      </c>
      <c r="L124">
        <f>Table6[[#This Row],[idx size]]/Table6[[#This Row],[doc size]]</f>
        <v>1.1849345621945939</v>
      </c>
      <c r="M124">
        <f>Table6[[#This Row],[idx size]]/100</f>
        <v>311533.8</v>
      </c>
      <c r="N124">
        <f>Table6[[#This Row],[build]]/100</f>
        <v>153.78</v>
      </c>
      <c r="O124">
        <f>Table6[[#This Row],[load]]/100</f>
        <v>0.78</v>
      </c>
      <c r="P124">
        <f>Table6[[#This Row],[words/doc]]/256</f>
        <v>117.578125</v>
      </c>
      <c r="Q124">
        <f>_xlfn.CEILING.MATH(Table6[[#This Row],[words/doc]]/250)</f>
        <v>121</v>
      </c>
      <c r="R124" t="s">
        <v>1</v>
      </c>
      <c r="S124">
        <v>3.5333299999999999E-3</v>
      </c>
    </row>
    <row r="125" spans="2:19" x14ac:dyDescent="0.25">
      <c r="B125" t="s">
        <v>1</v>
      </c>
      <c r="C125">
        <v>25034442</v>
      </c>
      <c r="D125">
        <v>30100</v>
      </c>
      <c r="E125">
        <v>31135584</v>
      </c>
      <c r="F125">
        <v>15501</v>
      </c>
      <c r="G125">
        <v>80</v>
      </c>
      <c r="H125">
        <v>1.6233299999999999E-2</v>
      </c>
      <c r="I125">
        <v>0.91701999999999995</v>
      </c>
      <c r="J125">
        <v>2.12E-2</v>
      </c>
      <c r="K125">
        <v>0.66212400000000005</v>
      </c>
      <c r="L125">
        <f>Table6[[#This Row],[idx size]]/Table6[[#This Row],[doc size]]</f>
        <v>1.2437099257095485</v>
      </c>
      <c r="M125">
        <f>Table6[[#This Row],[idx size]]/100</f>
        <v>311355.84000000003</v>
      </c>
      <c r="N125">
        <f>Table6[[#This Row],[build]]/100</f>
        <v>155.01</v>
      </c>
      <c r="O125">
        <f>Table6[[#This Row],[load]]/100</f>
        <v>0.8</v>
      </c>
      <c r="P125">
        <f>Table6[[#This Row],[words/doc]]/256</f>
        <v>117.578125</v>
      </c>
      <c r="Q125">
        <f>_xlfn.CEILING.MATH(Table6[[#This Row],[words/doc]]/250)</f>
        <v>121</v>
      </c>
      <c r="R125" t="s">
        <v>1</v>
      </c>
      <c r="S125">
        <v>3.5666700000000001E-3</v>
      </c>
    </row>
    <row r="126" spans="2:19" x14ac:dyDescent="0.25">
      <c r="B126" t="s">
        <v>1</v>
      </c>
      <c r="C126">
        <v>29082940</v>
      </c>
      <c r="D126">
        <v>37600</v>
      </c>
      <c r="E126">
        <v>46933352</v>
      </c>
      <c r="F126">
        <v>18761</v>
      </c>
      <c r="G126">
        <v>127</v>
      </c>
      <c r="H126">
        <v>1.5666699999999999E-2</v>
      </c>
      <c r="I126">
        <v>0.91644700000000001</v>
      </c>
      <c r="J126">
        <v>2.1100000000000001E-2</v>
      </c>
      <c r="K126">
        <v>0.75549200000000005</v>
      </c>
      <c r="L126">
        <f>Table6[[#This Row],[idx size]]/Table6[[#This Row],[doc size]]</f>
        <v>1.6137760487763617</v>
      </c>
      <c r="M126">
        <f>Table6[[#This Row],[idx size]]/100</f>
        <v>469333.52</v>
      </c>
      <c r="N126">
        <f>Table6[[#This Row],[build]]/100</f>
        <v>187.61</v>
      </c>
      <c r="O126">
        <f>Table6[[#This Row],[load]]/100</f>
        <v>1.27</v>
      </c>
      <c r="P126">
        <f>Table6[[#This Row],[words/doc]]/256</f>
        <v>146.875</v>
      </c>
      <c r="Q126">
        <f>_xlfn.CEILING.MATH(Table6[[#This Row],[words/doc]]/250)</f>
        <v>151</v>
      </c>
      <c r="R126" t="s">
        <v>1</v>
      </c>
      <c r="S126">
        <v>3.2666700000000002E-3</v>
      </c>
    </row>
    <row r="127" spans="2:19" x14ac:dyDescent="0.25">
      <c r="B127" t="s">
        <v>1</v>
      </c>
      <c r="C127">
        <v>29071448</v>
      </c>
      <c r="D127">
        <v>37600</v>
      </c>
      <c r="E127">
        <v>46955883</v>
      </c>
      <c r="F127">
        <v>18617</v>
      </c>
      <c r="G127">
        <v>105</v>
      </c>
      <c r="H127">
        <v>1.5566699999999999E-2</v>
      </c>
      <c r="I127">
        <v>0.916856</v>
      </c>
      <c r="J127">
        <v>2.1600000000000001E-2</v>
      </c>
      <c r="K127">
        <v>0.75917999999999997</v>
      </c>
      <c r="L127">
        <f>Table6[[#This Row],[idx size]]/Table6[[#This Row],[doc size]]</f>
        <v>1.6151889991857302</v>
      </c>
      <c r="M127">
        <f>Table6[[#This Row],[idx size]]/100</f>
        <v>469558.83</v>
      </c>
      <c r="N127">
        <f>Table6[[#This Row],[build]]/100</f>
        <v>186.17</v>
      </c>
      <c r="O127">
        <f>Table6[[#This Row],[load]]/100</f>
        <v>1.05</v>
      </c>
      <c r="P127">
        <f>Table6[[#This Row],[words/doc]]/256</f>
        <v>146.875</v>
      </c>
      <c r="Q127">
        <f>_xlfn.CEILING.MATH(Table6[[#This Row],[words/doc]]/250)</f>
        <v>151</v>
      </c>
      <c r="R127" t="s">
        <v>1</v>
      </c>
      <c r="S127">
        <v>3.2000000000000002E-3</v>
      </c>
    </row>
    <row r="128" spans="2:19" x14ac:dyDescent="0.25">
      <c r="B128" t="s">
        <v>1</v>
      </c>
      <c r="C128">
        <v>31281789</v>
      </c>
      <c r="D128">
        <v>37600</v>
      </c>
      <c r="E128">
        <v>46899848</v>
      </c>
      <c r="F128">
        <v>18958</v>
      </c>
      <c r="G128">
        <v>103</v>
      </c>
      <c r="H128">
        <v>1.5833300000000002E-2</v>
      </c>
      <c r="I128">
        <v>0.923647</v>
      </c>
      <c r="J128">
        <v>2.1499999999999998E-2</v>
      </c>
      <c r="K128">
        <v>0.66991500000000004</v>
      </c>
      <c r="L128">
        <f>Table6[[#This Row],[idx size]]/Table6[[#This Row],[doc size]]</f>
        <v>1.4992700065843421</v>
      </c>
      <c r="M128">
        <f>Table6[[#This Row],[idx size]]/100</f>
        <v>468998.48</v>
      </c>
      <c r="N128">
        <f>Table6[[#This Row],[build]]/100</f>
        <v>189.58</v>
      </c>
      <c r="O128">
        <f>Table6[[#This Row],[load]]/100</f>
        <v>1.03</v>
      </c>
      <c r="P128">
        <f>Table6[[#This Row],[words/doc]]/256</f>
        <v>146.875</v>
      </c>
      <c r="Q128">
        <f>_xlfn.CEILING.MATH(Table6[[#This Row],[words/doc]]/250)</f>
        <v>151</v>
      </c>
      <c r="R128" t="s">
        <v>1</v>
      </c>
      <c r="S128">
        <v>3.4333300000000001E-3</v>
      </c>
    </row>
    <row r="129" spans="2:19" x14ac:dyDescent="0.25">
      <c r="B129" t="s">
        <v>1</v>
      </c>
      <c r="C129">
        <v>40664467</v>
      </c>
      <c r="D129">
        <v>45100</v>
      </c>
      <c r="E129">
        <v>66064823</v>
      </c>
      <c r="F129">
        <v>22662</v>
      </c>
      <c r="G129">
        <v>136</v>
      </c>
      <c r="H129">
        <v>1.61333E-2</v>
      </c>
      <c r="I129">
        <v>0.92818199999999995</v>
      </c>
      <c r="J129">
        <v>2.23E-2</v>
      </c>
      <c r="K129">
        <v>0.76166800000000001</v>
      </c>
      <c r="L129">
        <f>Table6[[#This Row],[idx size]]/Table6[[#This Row],[doc size]]</f>
        <v>1.624632704518173</v>
      </c>
      <c r="M129">
        <f>Table6[[#This Row],[idx size]]/100</f>
        <v>660648.23</v>
      </c>
      <c r="N129">
        <f>Table6[[#This Row],[build]]/100</f>
        <v>226.62</v>
      </c>
      <c r="O129">
        <f>Table6[[#This Row],[load]]/100</f>
        <v>1.36</v>
      </c>
      <c r="P129">
        <f>Table6[[#This Row],[words/doc]]/256</f>
        <v>176.171875</v>
      </c>
      <c r="Q129">
        <f>_xlfn.CEILING.MATH(Table6[[#This Row],[words/doc]]/250)</f>
        <v>181</v>
      </c>
      <c r="R129" t="s">
        <v>1</v>
      </c>
      <c r="S129">
        <v>3.5666700000000001E-3</v>
      </c>
    </row>
    <row r="130" spans="2:19" x14ac:dyDescent="0.25">
      <c r="B130" t="s">
        <v>1</v>
      </c>
      <c r="C130">
        <v>39067001</v>
      </c>
      <c r="D130">
        <v>45100</v>
      </c>
      <c r="E130">
        <v>66039990</v>
      </c>
      <c r="F130">
        <v>22695</v>
      </c>
      <c r="G130">
        <v>131</v>
      </c>
      <c r="H130">
        <v>1.5833300000000002E-2</v>
      </c>
      <c r="I130">
        <v>0.919435</v>
      </c>
      <c r="J130">
        <v>2.2200000000000001E-2</v>
      </c>
      <c r="K130">
        <v>0.75610299999999997</v>
      </c>
      <c r="L130">
        <f>Table6[[#This Row],[idx size]]/Table6[[#This Row],[doc size]]</f>
        <v>1.6904289633084455</v>
      </c>
      <c r="M130">
        <f>Table6[[#This Row],[idx size]]/100</f>
        <v>660399.9</v>
      </c>
      <c r="N130">
        <f>Table6[[#This Row],[build]]/100</f>
        <v>226.95</v>
      </c>
      <c r="O130">
        <f>Table6[[#This Row],[load]]/100</f>
        <v>1.31</v>
      </c>
      <c r="P130">
        <f>Table6[[#This Row],[words/doc]]/256</f>
        <v>176.171875</v>
      </c>
      <c r="Q130">
        <f>_xlfn.CEILING.MATH(Table6[[#This Row],[words/doc]]/250)</f>
        <v>181</v>
      </c>
      <c r="R130" t="s">
        <v>1</v>
      </c>
      <c r="S130">
        <v>3.36667E-3</v>
      </c>
    </row>
    <row r="131" spans="2:19" x14ac:dyDescent="0.25">
      <c r="B131" t="s">
        <v>1</v>
      </c>
      <c r="C131">
        <v>35500514</v>
      </c>
      <c r="D131">
        <v>45100</v>
      </c>
      <c r="E131">
        <v>66094221</v>
      </c>
      <c r="F131">
        <v>22229</v>
      </c>
      <c r="G131">
        <v>134</v>
      </c>
      <c r="H131">
        <v>1.6366700000000001E-2</v>
      </c>
      <c r="I131">
        <v>0.93147599999999997</v>
      </c>
      <c r="J131">
        <v>2.2166700000000001E-2</v>
      </c>
      <c r="K131">
        <v>0.75784600000000002</v>
      </c>
      <c r="L131">
        <f>Table6[[#This Row],[idx size]]/Table6[[#This Row],[doc size]]</f>
        <v>1.8617820857467022</v>
      </c>
      <c r="M131">
        <f>Table6[[#This Row],[idx size]]/100</f>
        <v>660942.21</v>
      </c>
      <c r="N131">
        <f>Table6[[#This Row],[build]]/100</f>
        <v>222.29</v>
      </c>
      <c r="O131">
        <f>Table6[[#This Row],[load]]/100</f>
        <v>1.34</v>
      </c>
      <c r="P131">
        <f>Table6[[#This Row],[words/doc]]/256</f>
        <v>176.171875</v>
      </c>
      <c r="Q131">
        <f>_xlfn.CEILING.MATH(Table6[[#This Row],[words/doc]]/250)</f>
        <v>181</v>
      </c>
      <c r="R131" t="s">
        <v>1</v>
      </c>
      <c r="S131">
        <v>3.5000000000000001E-3</v>
      </c>
    </row>
    <row r="132" spans="2:19" x14ac:dyDescent="0.25">
      <c r="B132" t="s">
        <v>1</v>
      </c>
      <c r="C132">
        <v>47974422</v>
      </c>
      <c r="D132">
        <v>52600</v>
      </c>
      <c r="E132">
        <v>87912296</v>
      </c>
      <c r="F132">
        <v>26947</v>
      </c>
      <c r="G132">
        <v>165</v>
      </c>
      <c r="H132">
        <v>1.6E-2</v>
      </c>
      <c r="I132">
        <v>0.928203</v>
      </c>
      <c r="J132">
        <v>2.1133300000000001E-2</v>
      </c>
      <c r="K132">
        <v>0.73656900000000003</v>
      </c>
      <c r="L132">
        <f>Table6[[#This Row],[idx size]]/Table6[[#This Row],[doc size]]</f>
        <v>1.8324826508592433</v>
      </c>
      <c r="M132">
        <f>Table6[[#This Row],[idx size]]/100</f>
        <v>879122.96</v>
      </c>
      <c r="N132">
        <f>Table6[[#This Row],[build]]/100</f>
        <v>269.47000000000003</v>
      </c>
      <c r="O132">
        <f>Table6[[#This Row],[load]]/100</f>
        <v>1.65</v>
      </c>
      <c r="P132">
        <f>Table6[[#This Row],[words/doc]]/256</f>
        <v>205.46875</v>
      </c>
      <c r="Q132">
        <f>_xlfn.CEILING.MATH(Table6[[#This Row],[words/doc]]/250)</f>
        <v>211</v>
      </c>
      <c r="R132" t="s">
        <v>1</v>
      </c>
      <c r="S132">
        <v>3.5333299999999999E-3</v>
      </c>
    </row>
    <row r="133" spans="2:19" x14ac:dyDescent="0.25">
      <c r="B133" t="s">
        <v>1</v>
      </c>
      <c r="C133">
        <v>48921473</v>
      </c>
      <c r="D133">
        <v>52600</v>
      </c>
      <c r="E133">
        <v>88073732</v>
      </c>
      <c r="F133">
        <v>26683</v>
      </c>
      <c r="G133">
        <v>166</v>
      </c>
      <c r="H133">
        <v>1.6299999999999999E-2</v>
      </c>
      <c r="I133">
        <v>0.92188899999999996</v>
      </c>
      <c r="J133">
        <v>2.1666700000000001E-2</v>
      </c>
      <c r="K133">
        <v>0.69062400000000002</v>
      </c>
      <c r="L133">
        <f>Table6[[#This Row],[idx size]]/Table6[[#This Row],[doc size]]</f>
        <v>1.8003082613640844</v>
      </c>
      <c r="M133">
        <f>Table6[[#This Row],[idx size]]/100</f>
        <v>880737.32</v>
      </c>
      <c r="N133">
        <f>Table6[[#This Row],[build]]/100</f>
        <v>266.83</v>
      </c>
      <c r="O133">
        <f>Table6[[#This Row],[load]]/100</f>
        <v>1.66</v>
      </c>
      <c r="P133">
        <f>Table6[[#This Row],[words/doc]]/256</f>
        <v>205.46875</v>
      </c>
      <c r="Q133">
        <f>_xlfn.CEILING.MATH(Table6[[#This Row],[words/doc]]/250)</f>
        <v>211</v>
      </c>
      <c r="R133" t="s">
        <v>1</v>
      </c>
      <c r="S133">
        <v>3.2666700000000002E-3</v>
      </c>
    </row>
    <row r="134" spans="2:19" x14ac:dyDescent="0.25">
      <c r="B134" t="s">
        <v>1</v>
      </c>
      <c r="C134">
        <v>40089111</v>
      </c>
      <c r="D134">
        <v>52600</v>
      </c>
      <c r="E134">
        <v>87966516</v>
      </c>
      <c r="F134">
        <v>25956</v>
      </c>
      <c r="G134">
        <v>166</v>
      </c>
      <c r="H134">
        <v>1.6266699999999999E-2</v>
      </c>
      <c r="I134">
        <v>0.928624</v>
      </c>
      <c r="J134">
        <v>2.1966699999999999E-2</v>
      </c>
      <c r="K134">
        <v>0.703928</v>
      </c>
      <c r="L134">
        <f>Table6[[#This Row],[idx size]]/Table6[[#This Row],[doc size]]</f>
        <v>2.1942745500143417</v>
      </c>
      <c r="M134">
        <f>Table6[[#This Row],[idx size]]/100</f>
        <v>879665.16</v>
      </c>
      <c r="N134">
        <f>Table6[[#This Row],[build]]/100</f>
        <v>259.56</v>
      </c>
      <c r="O134">
        <f>Table6[[#This Row],[load]]/100</f>
        <v>1.66</v>
      </c>
      <c r="P134">
        <f>Table6[[#This Row],[words/doc]]/256</f>
        <v>205.46875</v>
      </c>
      <c r="Q134">
        <f>_xlfn.CEILING.MATH(Table6[[#This Row],[words/doc]]/250)</f>
        <v>211</v>
      </c>
      <c r="R134" t="s">
        <v>1</v>
      </c>
      <c r="S134">
        <v>3.5000000000000001E-3</v>
      </c>
    </row>
    <row r="135" spans="2:19" x14ac:dyDescent="0.25">
      <c r="B135" t="s">
        <v>1</v>
      </c>
      <c r="C135">
        <v>52706744</v>
      </c>
      <c r="D135">
        <v>60100</v>
      </c>
      <c r="E135">
        <v>113010250</v>
      </c>
      <c r="F135">
        <v>30325</v>
      </c>
      <c r="G135">
        <v>197</v>
      </c>
      <c r="H135">
        <v>1.6166699999999999E-2</v>
      </c>
      <c r="I135">
        <v>0.93144199999999999</v>
      </c>
      <c r="J135">
        <v>2.1666700000000001E-2</v>
      </c>
      <c r="K135">
        <v>0.70652400000000004</v>
      </c>
      <c r="L135">
        <f>Table6[[#This Row],[idx size]]/Table6[[#This Row],[doc size]]</f>
        <v>2.1441326369923361</v>
      </c>
      <c r="M135">
        <f>Table6[[#This Row],[idx size]]/100</f>
        <v>1130102.5</v>
      </c>
      <c r="N135">
        <f>Table6[[#This Row],[build]]/100</f>
        <v>303.25</v>
      </c>
      <c r="O135">
        <f>Table6[[#This Row],[load]]/100</f>
        <v>1.97</v>
      </c>
      <c r="P135">
        <f>Table6[[#This Row],[words/doc]]/256</f>
        <v>234.765625</v>
      </c>
      <c r="Q135">
        <f>_xlfn.CEILING.MATH(Table6[[#This Row],[words/doc]]/250)</f>
        <v>241</v>
      </c>
      <c r="R135" t="s">
        <v>1</v>
      </c>
      <c r="S135">
        <v>3.2000000000000002E-3</v>
      </c>
    </row>
    <row r="136" spans="2:19" x14ac:dyDescent="0.25">
      <c r="B136" t="s">
        <v>1</v>
      </c>
      <c r="C136">
        <v>48471674</v>
      </c>
      <c r="D136">
        <v>60100</v>
      </c>
      <c r="E136">
        <v>113225314</v>
      </c>
      <c r="F136">
        <v>29971</v>
      </c>
      <c r="G136">
        <v>202</v>
      </c>
      <c r="H136">
        <v>1.5599999999999999E-2</v>
      </c>
      <c r="I136">
        <v>0.92196800000000001</v>
      </c>
      <c r="J136">
        <v>2.1299999999999999E-2</v>
      </c>
      <c r="K136">
        <v>0.73076799999999997</v>
      </c>
      <c r="L136">
        <f>Table6[[#This Row],[idx size]]/Table6[[#This Row],[doc size]]</f>
        <v>2.3359068226114905</v>
      </c>
      <c r="M136">
        <f>Table6[[#This Row],[idx size]]/100</f>
        <v>1132253.1399999999</v>
      </c>
      <c r="N136">
        <f>Table6[[#This Row],[build]]/100</f>
        <v>299.70999999999998</v>
      </c>
      <c r="O136">
        <f>Table6[[#This Row],[load]]/100</f>
        <v>2.02</v>
      </c>
      <c r="P136">
        <f>Table6[[#This Row],[words/doc]]/256</f>
        <v>234.765625</v>
      </c>
      <c r="Q136">
        <f>_xlfn.CEILING.MATH(Table6[[#This Row],[words/doc]]/250)</f>
        <v>241</v>
      </c>
      <c r="R136" t="s">
        <v>1</v>
      </c>
      <c r="S136">
        <v>3.5999999999999999E-3</v>
      </c>
    </row>
    <row r="137" spans="2:19" x14ac:dyDescent="0.25">
      <c r="B137" t="s">
        <v>1</v>
      </c>
      <c r="C137">
        <v>50340644</v>
      </c>
      <c r="D137">
        <v>60100</v>
      </c>
      <c r="E137">
        <v>112958416</v>
      </c>
      <c r="F137">
        <v>30344</v>
      </c>
      <c r="G137">
        <v>222</v>
      </c>
      <c r="H137">
        <v>1.5866700000000001E-2</v>
      </c>
      <c r="I137">
        <v>0.92215499999999995</v>
      </c>
      <c r="J137">
        <v>2.1700000000000001E-2</v>
      </c>
      <c r="K137">
        <v>0.72442099999999998</v>
      </c>
      <c r="L137">
        <f>Table6[[#This Row],[idx size]]/Table6[[#This Row],[doc size]]</f>
        <v>2.2438810278231642</v>
      </c>
      <c r="M137">
        <f>Table6[[#This Row],[idx size]]/100</f>
        <v>1129584.1599999999</v>
      </c>
      <c r="N137">
        <f>Table6[[#This Row],[build]]/100</f>
        <v>303.44</v>
      </c>
      <c r="O137">
        <f>Table6[[#This Row],[load]]/100</f>
        <v>2.2200000000000002</v>
      </c>
      <c r="P137">
        <f>Table6[[#This Row],[words/doc]]/256</f>
        <v>234.765625</v>
      </c>
      <c r="Q137">
        <f>_xlfn.CEILING.MATH(Table6[[#This Row],[words/doc]]/250)</f>
        <v>241</v>
      </c>
      <c r="R137" t="s">
        <v>1</v>
      </c>
      <c r="S137">
        <v>3.3999999999999998E-3</v>
      </c>
    </row>
    <row r="138" spans="2:19" x14ac:dyDescent="0.25">
      <c r="B138" t="s">
        <v>1</v>
      </c>
      <c r="C138">
        <v>54115404</v>
      </c>
      <c r="D138">
        <v>67600</v>
      </c>
      <c r="E138">
        <v>141606628</v>
      </c>
      <c r="F138">
        <v>34029</v>
      </c>
      <c r="G138">
        <v>243</v>
      </c>
      <c r="H138">
        <v>1.66333E-2</v>
      </c>
      <c r="I138">
        <v>0.92216299999999995</v>
      </c>
      <c r="J138">
        <v>2.23E-2</v>
      </c>
      <c r="K138">
        <v>0.70169999999999999</v>
      </c>
      <c r="L138">
        <f>Table6[[#This Row],[idx size]]/Table6[[#This Row],[doc size]]</f>
        <v>2.6167526717531295</v>
      </c>
      <c r="M138">
        <f>Table6[[#This Row],[idx size]]/100</f>
        <v>1416066.28</v>
      </c>
      <c r="N138">
        <f>Table6[[#This Row],[build]]/100</f>
        <v>340.29</v>
      </c>
      <c r="O138">
        <f>Table6[[#This Row],[load]]/100</f>
        <v>2.4300000000000002</v>
      </c>
      <c r="P138">
        <f>Table6[[#This Row],[words/doc]]/256</f>
        <v>264.0625</v>
      </c>
      <c r="Q138">
        <f>_xlfn.CEILING.MATH(Table6[[#This Row],[words/doc]]/250)</f>
        <v>271</v>
      </c>
      <c r="R138" t="s">
        <v>1</v>
      </c>
      <c r="S138">
        <v>3.5000000000000001E-3</v>
      </c>
    </row>
    <row r="139" spans="2:19" x14ac:dyDescent="0.25">
      <c r="B139" t="s">
        <v>1</v>
      </c>
      <c r="C139">
        <v>63209764</v>
      </c>
      <c r="D139">
        <v>67600</v>
      </c>
      <c r="E139">
        <v>141696465</v>
      </c>
      <c r="F139">
        <v>34924</v>
      </c>
      <c r="G139">
        <v>246</v>
      </c>
      <c r="H139">
        <v>1.6166699999999999E-2</v>
      </c>
      <c r="I139">
        <v>0.92705700000000002</v>
      </c>
      <c r="J139">
        <v>2.18333E-2</v>
      </c>
      <c r="K139">
        <v>0.68013400000000002</v>
      </c>
      <c r="L139">
        <f>Table6[[#This Row],[idx size]]/Table6[[#This Row],[doc size]]</f>
        <v>2.2416863476978017</v>
      </c>
      <c r="M139">
        <f>Table6[[#This Row],[idx size]]/100</f>
        <v>1416964.65</v>
      </c>
      <c r="N139">
        <f>Table6[[#This Row],[build]]/100</f>
        <v>349.24</v>
      </c>
      <c r="O139">
        <f>Table6[[#This Row],[load]]/100</f>
        <v>2.46</v>
      </c>
      <c r="P139">
        <f>Table6[[#This Row],[words/doc]]/256</f>
        <v>264.0625</v>
      </c>
      <c r="Q139">
        <f>_xlfn.CEILING.MATH(Table6[[#This Row],[words/doc]]/250)</f>
        <v>271</v>
      </c>
      <c r="R139" t="s">
        <v>1</v>
      </c>
      <c r="S139">
        <v>3.5000000000000001E-3</v>
      </c>
    </row>
    <row r="140" spans="2:19" x14ac:dyDescent="0.25">
      <c r="B140" t="s">
        <v>1</v>
      </c>
      <c r="C140">
        <v>60009726</v>
      </c>
      <c r="D140">
        <v>67600</v>
      </c>
      <c r="E140">
        <v>141563356</v>
      </c>
      <c r="F140">
        <v>34811</v>
      </c>
      <c r="G140">
        <v>244</v>
      </c>
      <c r="H140">
        <v>1.6533300000000001E-2</v>
      </c>
      <c r="I140">
        <v>0.91458399999999995</v>
      </c>
      <c r="J140">
        <v>2.2033299999999999E-2</v>
      </c>
      <c r="K140">
        <v>0.76502499999999996</v>
      </c>
      <c r="L140">
        <f>Table6[[#This Row],[idx size]]/Table6[[#This Row],[doc size]]</f>
        <v>2.3590068716527717</v>
      </c>
      <c r="M140">
        <f>Table6[[#This Row],[idx size]]/100</f>
        <v>1415633.56</v>
      </c>
      <c r="N140">
        <f>Table6[[#This Row],[build]]/100</f>
        <v>348.11</v>
      </c>
      <c r="O140">
        <f>Table6[[#This Row],[load]]/100</f>
        <v>2.44</v>
      </c>
      <c r="P140">
        <f>Table6[[#This Row],[words/doc]]/256</f>
        <v>264.0625</v>
      </c>
      <c r="Q140">
        <f>_xlfn.CEILING.MATH(Table6[[#This Row],[words/doc]]/250)</f>
        <v>271</v>
      </c>
      <c r="R140" t="s">
        <v>1</v>
      </c>
      <c r="S140">
        <v>3.3999999999999998E-3</v>
      </c>
    </row>
    <row r="141" spans="2:19" x14ac:dyDescent="0.25">
      <c r="B141" t="s">
        <v>1</v>
      </c>
      <c r="C141">
        <v>61011794</v>
      </c>
      <c r="D141">
        <v>75100</v>
      </c>
      <c r="E141">
        <v>172838144</v>
      </c>
      <c r="F141">
        <v>37846</v>
      </c>
      <c r="G141">
        <v>286</v>
      </c>
      <c r="H141">
        <v>1.6966700000000001E-2</v>
      </c>
      <c r="I141">
        <v>0.92717099999999997</v>
      </c>
      <c r="J141">
        <v>2.2800000000000001E-2</v>
      </c>
      <c r="K141">
        <v>0.75054399999999999</v>
      </c>
      <c r="L141">
        <f>Table6[[#This Row],[idx size]]/Table6[[#This Row],[doc size]]</f>
        <v>2.8328644786285091</v>
      </c>
      <c r="M141">
        <f>Table6[[#This Row],[idx size]]/100</f>
        <v>1728381.44</v>
      </c>
      <c r="N141">
        <f>Table6[[#This Row],[build]]/100</f>
        <v>378.46</v>
      </c>
      <c r="O141">
        <f>Table6[[#This Row],[load]]/100</f>
        <v>2.86</v>
      </c>
      <c r="P141">
        <f>Table6[[#This Row],[words/doc]]/256</f>
        <v>293.359375</v>
      </c>
      <c r="Q141">
        <f>_xlfn.CEILING.MATH(Table6[[#This Row],[words/doc]]/250)</f>
        <v>301</v>
      </c>
      <c r="R141" t="s">
        <v>1</v>
      </c>
      <c r="S141">
        <v>3.8999999999999998E-3</v>
      </c>
    </row>
    <row r="142" spans="2:19" x14ac:dyDescent="0.25">
      <c r="B142" t="s">
        <v>1</v>
      </c>
      <c r="C142">
        <v>61772279</v>
      </c>
      <c r="D142">
        <v>75100</v>
      </c>
      <c r="E142">
        <v>172700072</v>
      </c>
      <c r="F142">
        <v>38020</v>
      </c>
      <c r="G142">
        <v>286</v>
      </c>
      <c r="H142">
        <v>1.67E-2</v>
      </c>
      <c r="I142">
        <v>0.92792600000000003</v>
      </c>
      <c r="J142">
        <v>2.24E-2</v>
      </c>
      <c r="K142">
        <v>0.74273500000000003</v>
      </c>
      <c r="L142">
        <f>Table6[[#This Row],[idx size]]/Table6[[#This Row],[doc size]]</f>
        <v>2.7957536098028695</v>
      </c>
      <c r="M142">
        <f>Table6[[#This Row],[idx size]]/100</f>
        <v>1727000.72</v>
      </c>
      <c r="N142">
        <f>Table6[[#This Row],[build]]/100</f>
        <v>380.2</v>
      </c>
      <c r="O142">
        <f>Table6[[#This Row],[load]]/100</f>
        <v>2.86</v>
      </c>
      <c r="P142">
        <f>Table6[[#This Row],[words/doc]]/256</f>
        <v>293.359375</v>
      </c>
      <c r="Q142">
        <f>_xlfn.CEILING.MATH(Table6[[#This Row],[words/doc]]/250)</f>
        <v>301</v>
      </c>
      <c r="R142" t="s">
        <v>1</v>
      </c>
      <c r="S142">
        <v>3.5666700000000001E-3</v>
      </c>
    </row>
    <row r="143" spans="2:19" x14ac:dyDescent="0.25">
      <c r="B143" t="s">
        <v>1</v>
      </c>
      <c r="C143">
        <v>56836262</v>
      </c>
      <c r="D143">
        <v>75100</v>
      </c>
      <c r="E143">
        <v>172676296</v>
      </c>
      <c r="F143">
        <v>37634</v>
      </c>
      <c r="G143">
        <v>286</v>
      </c>
      <c r="H143">
        <v>1.6466700000000001E-2</v>
      </c>
      <c r="I143">
        <v>0.92279900000000004</v>
      </c>
      <c r="J143">
        <v>2.1999999999999999E-2</v>
      </c>
      <c r="K143">
        <v>0.74512699999999998</v>
      </c>
      <c r="L143">
        <f>Table6[[#This Row],[idx size]]/Table6[[#This Row],[doc size]]</f>
        <v>3.0381360406847304</v>
      </c>
      <c r="M143">
        <f>Table6[[#This Row],[idx size]]/100</f>
        <v>1726762.96</v>
      </c>
      <c r="N143">
        <f>Table6[[#This Row],[build]]/100</f>
        <v>376.34</v>
      </c>
      <c r="O143">
        <f>Table6[[#This Row],[load]]/100</f>
        <v>2.86</v>
      </c>
      <c r="P143">
        <f>Table6[[#This Row],[words/doc]]/256</f>
        <v>293.359375</v>
      </c>
      <c r="Q143">
        <f>_xlfn.CEILING.MATH(Table6[[#This Row],[words/doc]]/250)</f>
        <v>301</v>
      </c>
      <c r="R143" t="s">
        <v>1</v>
      </c>
      <c r="S143">
        <v>3.4666699999999998E-3</v>
      </c>
    </row>
    <row r="144" spans="2:19" x14ac:dyDescent="0.25">
      <c r="B144" t="s">
        <v>1</v>
      </c>
      <c r="C144">
        <v>398923</v>
      </c>
      <c r="D144">
        <v>500</v>
      </c>
      <c r="E144">
        <v>96439</v>
      </c>
      <c r="F144">
        <v>1152</v>
      </c>
      <c r="G144">
        <v>24</v>
      </c>
      <c r="H144">
        <v>1.44333E-2</v>
      </c>
      <c r="I144">
        <v>0.83</v>
      </c>
      <c r="J144">
        <v>0.02</v>
      </c>
      <c r="K144">
        <v>0.72669099999999998</v>
      </c>
      <c r="L144">
        <f>Table6[[#This Row],[idx size]]/Table6[[#This Row],[doc size]]</f>
        <v>0.24174840758742916</v>
      </c>
      <c r="M144">
        <f>Table6[[#This Row],[idx size]]/100</f>
        <v>964.39</v>
      </c>
      <c r="N144">
        <f>Table6[[#This Row],[build]]/100</f>
        <v>11.52</v>
      </c>
      <c r="O144">
        <f>Table6[[#This Row],[load]]/100</f>
        <v>0.24</v>
      </c>
      <c r="P144">
        <f>Table6[[#This Row],[words/doc]]/256</f>
        <v>1.953125</v>
      </c>
      <c r="Q144">
        <f>_xlfn.CEILING.MATH(Table6[[#This Row],[words/doc]]/250)</f>
        <v>2</v>
      </c>
      <c r="R144" t="s">
        <v>1</v>
      </c>
      <c r="S144">
        <v>3.4666699999999998E-3</v>
      </c>
    </row>
    <row r="145" spans="2:19" x14ac:dyDescent="0.25">
      <c r="B145" t="s">
        <v>1</v>
      </c>
      <c r="C145">
        <v>393200</v>
      </c>
      <c r="D145">
        <v>500</v>
      </c>
      <c r="E145">
        <v>96136</v>
      </c>
      <c r="F145">
        <v>561</v>
      </c>
      <c r="G145">
        <v>24</v>
      </c>
      <c r="H145">
        <v>1.4466700000000001E-2</v>
      </c>
      <c r="I145">
        <v>0.83467000000000002</v>
      </c>
      <c r="J145">
        <v>2.00667E-2</v>
      </c>
      <c r="K145">
        <v>0.663636</v>
      </c>
      <c r="L145">
        <f>Table6[[#This Row],[idx size]]/Table6[[#This Row],[doc size]]</f>
        <v>0.24449643947100713</v>
      </c>
      <c r="M145">
        <f>Table6[[#This Row],[idx size]]/100</f>
        <v>961.36</v>
      </c>
      <c r="N145">
        <f>Table6[[#This Row],[build]]/100</f>
        <v>5.61</v>
      </c>
      <c r="O145">
        <f>Table6[[#This Row],[load]]/100</f>
        <v>0.24</v>
      </c>
      <c r="P145">
        <f>Table6[[#This Row],[words/doc]]/256</f>
        <v>1.953125</v>
      </c>
      <c r="Q145">
        <f>_xlfn.CEILING.MATH(Table6[[#This Row],[words/doc]]/250)</f>
        <v>2</v>
      </c>
      <c r="R145" t="s">
        <v>1</v>
      </c>
      <c r="S145">
        <v>3.3999999999999998E-3</v>
      </c>
    </row>
    <row r="146" spans="2:19" x14ac:dyDescent="0.25">
      <c r="B146" t="s">
        <v>1</v>
      </c>
      <c r="C146">
        <v>423175</v>
      </c>
      <c r="D146">
        <v>500</v>
      </c>
      <c r="E146">
        <v>97007</v>
      </c>
      <c r="F146">
        <v>726</v>
      </c>
      <c r="G146">
        <v>24</v>
      </c>
      <c r="H146">
        <v>1.4766700000000001E-2</v>
      </c>
      <c r="I146">
        <v>0.82546799999999998</v>
      </c>
      <c r="J146">
        <v>1.9900000000000001E-2</v>
      </c>
      <c r="K146">
        <v>0.75046299999999999</v>
      </c>
      <c r="L146">
        <f>Table6[[#This Row],[idx size]]/Table6[[#This Row],[doc size]]</f>
        <v>0.22923613162403261</v>
      </c>
      <c r="M146">
        <f>Table6[[#This Row],[idx size]]/100</f>
        <v>970.07</v>
      </c>
      <c r="N146">
        <f>Table6[[#This Row],[build]]/100</f>
        <v>7.26</v>
      </c>
      <c r="O146">
        <f>Table6[[#This Row],[load]]/100</f>
        <v>0.24</v>
      </c>
      <c r="P146">
        <f>Table6[[#This Row],[words/doc]]/256</f>
        <v>1.953125</v>
      </c>
      <c r="Q146">
        <f>_xlfn.CEILING.MATH(Table6[[#This Row],[words/doc]]/250)</f>
        <v>2</v>
      </c>
      <c r="R146" t="s">
        <v>1</v>
      </c>
      <c r="S146">
        <v>3.36667E-3</v>
      </c>
    </row>
    <row r="147" spans="2:19" x14ac:dyDescent="0.25">
      <c r="B147" t="s">
        <v>1</v>
      </c>
      <c r="C147">
        <v>741076</v>
      </c>
      <c r="D147">
        <v>1000</v>
      </c>
      <c r="E147">
        <v>188857</v>
      </c>
      <c r="F147">
        <v>831</v>
      </c>
      <c r="G147">
        <v>24</v>
      </c>
      <c r="H147">
        <v>1.46333E-2</v>
      </c>
      <c r="I147">
        <v>0.87101300000000004</v>
      </c>
      <c r="J147">
        <v>2.0166699999999999E-2</v>
      </c>
      <c r="K147">
        <v>0.71201000000000003</v>
      </c>
      <c r="L147">
        <f>Table6[[#This Row],[idx size]]/Table6[[#This Row],[doc size]]</f>
        <v>0.25484160868790784</v>
      </c>
      <c r="M147">
        <f>Table6[[#This Row],[idx size]]/100</f>
        <v>1888.57</v>
      </c>
      <c r="N147">
        <f>Table6[[#This Row],[build]]/100</f>
        <v>8.31</v>
      </c>
      <c r="O147">
        <f>Table6[[#This Row],[load]]/100</f>
        <v>0.24</v>
      </c>
      <c r="P147">
        <f>Table6[[#This Row],[words/doc]]/256</f>
        <v>3.90625</v>
      </c>
      <c r="Q147">
        <f>_xlfn.CEILING.MATH(Table6[[#This Row],[words/doc]]/250)</f>
        <v>4</v>
      </c>
      <c r="R147" t="s">
        <v>1</v>
      </c>
      <c r="S147">
        <v>3.4666699999999998E-3</v>
      </c>
    </row>
    <row r="148" spans="2:19" x14ac:dyDescent="0.25">
      <c r="B148" t="s">
        <v>1</v>
      </c>
      <c r="C148">
        <v>931892</v>
      </c>
      <c r="D148">
        <v>1000</v>
      </c>
      <c r="E148">
        <v>189193</v>
      </c>
      <c r="F148">
        <v>1108</v>
      </c>
      <c r="G148">
        <v>32</v>
      </c>
      <c r="H148">
        <v>1.4800000000000001E-2</v>
      </c>
      <c r="I148">
        <v>0.88404099999999997</v>
      </c>
      <c r="J148">
        <v>2.0266699999999999E-2</v>
      </c>
      <c r="K148">
        <v>0.68656099999999998</v>
      </c>
      <c r="L148">
        <f>Table6[[#This Row],[idx size]]/Table6[[#This Row],[doc size]]</f>
        <v>0.20302030707421032</v>
      </c>
      <c r="M148">
        <f>Table6[[#This Row],[idx size]]/100</f>
        <v>1891.93</v>
      </c>
      <c r="N148">
        <f>Table6[[#This Row],[build]]/100</f>
        <v>11.08</v>
      </c>
      <c r="O148">
        <f>Table6[[#This Row],[load]]/100</f>
        <v>0.32</v>
      </c>
      <c r="P148">
        <f>Table6[[#This Row],[words/doc]]/256</f>
        <v>3.90625</v>
      </c>
      <c r="Q148">
        <f>_xlfn.CEILING.MATH(Table6[[#This Row],[words/doc]]/250)</f>
        <v>4</v>
      </c>
      <c r="R148" t="s">
        <v>1</v>
      </c>
      <c r="S148">
        <v>3.3333299999999998E-3</v>
      </c>
    </row>
    <row r="149" spans="2:19" x14ac:dyDescent="0.25">
      <c r="B149" t="s">
        <v>1</v>
      </c>
      <c r="C149">
        <v>806965</v>
      </c>
      <c r="D149">
        <v>1000</v>
      </c>
      <c r="E149">
        <v>188417</v>
      </c>
      <c r="F149">
        <v>922</v>
      </c>
      <c r="G149">
        <v>24</v>
      </c>
      <c r="H149">
        <v>1.48667E-2</v>
      </c>
      <c r="I149">
        <v>0.87804300000000002</v>
      </c>
      <c r="J149">
        <v>2.01333E-2</v>
      </c>
      <c r="K149">
        <v>0.68561099999999997</v>
      </c>
      <c r="L149">
        <f>Table6[[#This Row],[idx size]]/Table6[[#This Row],[doc size]]</f>
        <v>0.23348844125829496</v>
      </c>
      <c r="M149">
        <f>Table6[[#This Row],[idx size]]/100</f>
        <v>1884.17</v>
      </c>
      <c r="N149">
        <f>Table6[[#This Row],[build]]/100</f>
        <v>9.2200000000000006</v>
      </c>
      <c r="O149">
        <f>Table6[[#This Row],[load]]/100</f>
        <v>0.24</v>
      </c>
      <c r="P149">
        <f>Table6[[#This Row],[words/doc]]/256</f>
        <v>3.90625</v>
      </c>
      <c r="Q149">
        <f>_xlfn.CEILING.MATH(Table6[[#This Row],[words/doc]]/250)</f>
        <v>4</v>
      </c>
      <c r="R149" t="s">
        <v>1</v>
      </c>
      <c r="S149">
        <v>3.3333299999999998E-3</v>
      </c>
    </row>
    <row r="150" spans="2:19" x14ac:dyDescent="0.25">
      <c r="B150" t="s">
        <v>1</v>
      </c>
      <c r="C150">
        <v>1115607</v>
      </c>
      <c r="D150">
        <v>1500</v>
      </c>
      <c r="E150">
        <v>294844</v>
      </c>
      <c r="F150">
        <v>1084</v>
      </c>
      <c r="G150">
        <v>24</v>
      </c>
      <c r="H150">
        <v>1.44E-2</v>
      </c>
      <c r="I150">
        <v>0.90280899999999997</v>
      </c>
      <c r="J150">
        <v>2.07E-2</v>
      </c>
      <c r="K150">
        <v>0.69667299999999999</v>
      </c>
      <c r="L150">
        <f>Table6[[#This Row],[idx size]]/Table6[[#This Row],[doc size]]</f>
        <v>0.26429020255340813</v>
      </c>
      <c r="M150">
        <f>Table6[[#This Row],[idx size]]/100</f>
        <v>2948.44</v>
      </c>
      <c r="N150">
        <f>Table6[[#This Row],[build]]/100</f>
        <v>10.84</v>
      </c>
      <c r="O150">
        <f>Table6[[#This Row],[load]]/100</f>
        <v>0.24</v>
      </c>
      <c r="P150">
        <f>Table6[[#This Row],[words/doc]]/256</f>
        <v>5.859375</v>
      </c>
      <c r="Q150">
        <f>_xlfn.CEILING.MATH(Table6[[#This Row],[words/doc]]/250)</f>
        <v>6</v>
      </c>
      <c r="R150" t="s">
        <v>1</v>
      </c>
      <c r="S150">
        <v>3.5000000000000001E-3</v>
      </c>
    </row>
    <row r="151" spans="2:19" x14ac:dyDescent="0.25">
      <c r="B151" t="s">
        <v>1</v>
      </c>
      <c r="C151">
        <v>1334342</v>
      </c>
      <c r="D151">
        <v>1500</v>
      </c>
      <c r="E151">
        <v>295548</v>
      </c>
      <c r="F151">
        <v>1219</v>
      </c>
      <c r="G151">
        <v>24</v>
      </c>
      <c r="H151">
        <v>1.54E-2</v>
      </c>
      <c r="I151">
        <v>0.89212199999999997</v>
      </c>
      <c r="J151">
        <v>2.0433300000000001E-2</v>
      </c>
      <c r="K151">
        <v>0.72046299999999996</v>
      </c>
      <c r="L151">
        <f>Table6[[#This Row],[idx size]]/Table6[[#This Row],[doc size]]</f>
        <v>0.22149344021247927</v>
      </c>
      <c r="M151">
        <f>Table6[[#This Row],[idx size]]/100</f>
        <v>2955.48</v>
      </c>
      <c r="N151">
        <f>Table6[[#This Row],[build]]/100</f>
        <v>12.19</v>
      </c>
      <c r="O151">
        <f>Table6[[#This Row],[load]]/100</f>
        <v>0.24</v>
      </c>
      <c r="P151">
        <f>Table6[[#This Row],[words/doc]]/256</f>
        <v>5.859375</v>
      </c>
      <c r="Q151">
        <f>_xlfn.CEILING.MATH(Table6[[#This Row],[words/doc]]/250)</f>
        <v>6</v>
      </c>
      <c r="R151" t="s">
        <v>1</v>
      </c>
      <c r="S151">
        <v>3.5666700000000001E-3</v>
      </c>
    </row>
    <row r="152" spans="2:19" x14ac:dyDescent="0.25">
      <c r="B152" t="s">
        <v>1</v>
      </c>
      <c r="C152">
        <v>1145155</v>
      </c>
      <c r="D152">
        <v>1500</v>
      </c>
      <c r="E152">
        <v>295132</v>
      </c>
      <c r="F152">
        <v>1388</v>
      </c>
      <c r="G152">
        <v>25</v>
      </c>
      <c r="H152">
        <v>1.6333299999999999E-2</v>
      </c>
      <c r="I152">
        <v>0.90251899999999996</v>
      </c>
      <c r="J152">
        <v>2.0266699999999999E-2</v>
      </c>
      <c r="K152">
        <v>0.71639799999999998</v>
      </c>
      <c r="L152">
        <f>Table6[[#This Row],[idx size]]/Table6[[#This Row],[doc size]]</f>
        <v>0.25772231706624865</v>
      </c>
      <c r="M152">
        <f>Table6[[#This Row],[idx size]]/100</f>
        <v>2951.32</v>
      </c>
      <c r="N152">
        <f>Table6[[#This Row],[build]]/100</f>
        <v>13.88</v>
      </c>
      <c r="O152">
        <f>Table6[[#This Row],[load]]/100</f>
        <v>0.25</v>
      </c>
      <c r="P152">
        <f>Table6[[#This Row],[words/doc]]/256</f>
        <v>5.859375</v>
      </c>
      <c r="Q152">
        <f>_xlfn.CEILING.MATH(Table6[[#This Row],[words/doc]]/250)</f>
        <v>6</v>
      </c>
      <c r="R152" t="s">
        <v>1</v>
      </c>
      <c r="S152">
        <v>3.3E-3</v>
      </c>
    </row>
    <row r="153" spans="2:19" x14ac:dyDescent="0.25">
      <c r="B153" t="s">
        <v>1</v>
      </c>
      <c r="C153">
        <v>1780737</v>
      </c>
      <c r="D153">
        <v>2000</v>
      </c>
      <c r="E153">
        <v>416598</v>
      </c>
      <c r="F153">
        <v>1432</v>
      </c>
      <c r="G153">
        <v>25</v>
      </c>
      <c r="H153">
        <v>1.5066700000000001E-2</v>
      </c>
      <c r="I153">
        <v>0.91412199999999999</v>
      </c>
      <c r="J153">
        <v>2.1000000000000001E-2</v>
      </c>
      <c r="K153">
        <v>0.73150099999999996</v>
      </c>
      <c r="L153">
        <f>Table6[[#This Row],[idx size]]/Table6[[#This Row],[doc size]]</f>
        <v>0.23394695567060156</v>
      </c>
      <c r="M153">
        <f>Table6[[#This Row],[idx size]]/100</f>
        <v>4165.9799999999996</v>
      </c>
      <c r="N153">
        <f>Table6[[#This Row],[build]]/100</f>
        <v>14.32</v>
      </c>
      <c r="O153">
        <f>Table6[[#This Row],[load]]/100</f>
        <v>0.25</v>
      </c>
      <c r="P153">
        <f>Table6[[#This Row],[words/doc]]/256</f>
        <v>7.8125</v>
      </c>
      <c r="Q153">
        <f>_xlfn.CEILING.MATH(Table6[[#This Row],[words/doc]]/250)</f>
        <v>8</v>
      </c>
      <c r="R153" t="s">
        <v>1</v>
      </c>
      <c r="S153">
        <v>3.4666699999999998E-3</v>
      </c>
    </row>
    <row r="154" spans="2:19" x14ac:dyDescent="0.25">
      <c r="B154" t="s">
        <v>1</v>
      </c>
      <c r="C154">
        <v>1707903</v>
      </c>
      <c r="D154">
        <v>2000</v>
      </c>
      <c r="E154">
        <v>418236</v>
      </c>
      <c r="F154">
        <v>1385</v>
      </c>
      <c r="G154">
        <v>25</v>
      </c>
      <c r="H154">
        <v>1.4800000000000001E-2</v>
      </c>
      <c r="I154">
        <v>0.91441799999999995</v>
      </c>
      <c r="J154">
        <v>2.07E-2</v>
      </c>
      <c r="K154">
        <v>0.73345499999999997</v>
      </c>
      <c r="L154">
        <f>Table6[[#This Row],[idx size]]/Table6[[#This Row],[doc size]]</f>
        <v>0.24488275973518403</v>
      </c>
      <c r="M154">
        <f>Table6[[#This Row],[idx size]]/100</f>
        <v>4182.3599999999997</v>
      </c>
      <c r="N154">
        <f>Table6[[#This Row],[build]]/100</f>
        <v>13.85</v>
      </c>
      <c r="O154">
        <f>Table6[[#This Row],[load]]/100</f>
        <v>0.25</v>
      </c>
      <c r="P154">
        <f>Table6[[#This Row],[words/doc]]/256</f>
        <v>7.8125</v>
      </c>
      <c r="Q154">
        <f>_xlfn.CEILING.MATH(Table6[[#This Row],[words/doc]]/250)</f>
        <v>8</v>
      </c>
      <c r="R154" t="s">
        <v>1</v>
      </c>
      <c r="S154">
        <v>3.0999999999999999E-3</v>
      </c>
    </row>
    <row r="155" spans="2:19" x14ac:dyDescent="0.25">
      <c r="B155" t="s">
        <v>1</v>
      </c>
      <c r="C155">
        <v>1622990</v>
      </c>
      <c r="D155">
        <v>2000</v>
      </c>
      <c r="E155">
        <v>418523</v>
      </c>
      <c r="F155">
        <v>1715</v>
      </c>
      <c r="G155">
        <v>24</v>
      </c>
      <c r="H155">
        <v>1.46667E-2</v>
      </c>
      <c r="I155">
        <v>0.91481699999999999</v>
      </c>
      <c r="J155">
        <v>2.0299999999999999E-2</v>
      </c>
      <c r="K155">
        <v>0.73843499999999995</v>
      </c>
      <c r="L155">
        <f>Table6[[#This Row],[idx size]]/Table6[[#This Row],[doc size]]</f>
        <v>0.25787158269613492</v>
      </c>
      <c r="M155">
        <f>Table6[[#This Row],[idx size]]/100</f>
        <v>4185.2299999999996</v>
      </c>
      <c r="N155">
        <f>Table6[[#This Row],[build]]/100</f>
        <v>17.149999999999999</v>
      </c>
      <c r="O155">
        <f>Table6[[#This Row],[load]]/100</f>
        <v>0.24</v>
      </c>
      <c r="P155">
        <f>Table6[[#This Row],[words/doc]]/256</f>
        <v>7.8125</v>
      </c>
      <c r="Q155">
        <f>_xlfn.CEILING.MATH(Table6[[#This Row],[words/doc]]/250)</f>
        <v>8</v>
      </c>
      <c r="R155" t="s">
        <v>1</v>
      </c>
      <c r="S155">
        <v>3.5666700000000001E-3</v>
      </c>
    </row>
    <row r="156" spans="2:19" x14ac:dyDescent="0.25">
      <c r="B156" t="s">
        <v>1</v>
      </c>
      <c r="C156">
        <v>2177381</v>
      </c>
      <c r="D156">
        <v>2500</v>
      </c>
      <c r="E156">
        <v>554806</v>
      </c>
      <c r="F156">
        <v>1661</v>
      </c>
      <c r="G156">
        <v>25</v>
      </c>
      <c r="H156">
        <v>1.82667E-2</v>
      </c>
      <c r="I156">
        <v>0.91727099999999995</v>
      </c>
      <c r="J156">
        <v>2.07333E-2</v>
      </c>
      <c r="K156">
        <v>0.74334500000000003</v>
      </c>
      <c r="L156">
        <f>Table6[[#This Row],[idx size]]/Table6[[#This Row],[doc size]]</f>
        <v>0.2548042809228151</v>
      </c>
      <c r="M156">
        <f>Table6[[#This Row],[idx size]]/100</f>
        <v>5548.06</v>
      </c>
      <c r="N156">
        <f>Table6[[#This Row],[build]]/100</f>
        <v>16.61</v>
      </c>
      <c r="O156">
        <f>Table6[[#This Row],[load]]/100</f>
        <v>0.25</v>
      </c>
      <c r="P156">
        <f>Table6[[#This Row],[words/doc]]/256</f>
        <v>9.765625</v>
      </c>
      <c r="Q156">
        <f>_xlfn.CEILING.MATH(Table6[[#This Row],[words/doc]]/250)</f>
        <v>10</v>
      </c>
      <c r="R156" t="s">
        <v>1</v>
      </c>
      <c r="S156">
        <v>3.5000000000000001E-3</v>
      </c>
    </row>
    <row r="157" spans="2:19" x14ac:dyDescent="0.25">
      <c r="B157" t="s">
        <v>1</v>
      </c>
      <c r="C157">
        <v>2140266</v>
      </c>
      <c r="D157">
        <v>2500</v>
      </c>
      <c r="E157">
        <v>554654</v>
      </c>
      <c r="F157">
        <v>1793</v>
      </c>
      <c r="G157">
        <v>25</v>
      </c>
      <c r="H157">
        <v>1.44E-2</v>
      </c>
      <c r="I157">
        <v>0.91726200000000002</v>
      </c>
      <c r="J157">
        <v>2.0166699999999999E-2</v>
      </c>
      <c r="K157">
        <v>0.741147</v>
      </c>
      <c r="L157">
        <f>Table6[[#This Row],[idx size]]/Table6[[#This Row],[doc size]]</f>
        <v>0.25915189981058429</v>
      </c>
      <c r="M157">
        <f>Table6[[#This Row],[idx size]]/100</f>
        <v>5546.54</v>
      </c>
      <c r="N157">
        <f>Table6[[#This Row],[build]]/100</f>
        <v>17.93</v>
      </c>
      <c r="O157">
        <f>Table6[[#This Row],[load]]/100</f>
        <v>0.25</v>
      </c>
      <c r="P157">
        <f>Table6[[#This Row],[words/doc]]/256</f>
        <v>9.765625</v>
      </c>
      <c r="Q157">
        <f>_xlfn.CEILING.MATH(Table6[[#This Row],[words/doc]]/250)</f>
        <v>10</v>
      </c>
      <c r="R157" t="s">
        <v>1</v>
      </c>
      <c r="S157">
        <v>3.3E-3</v>
      </c>
    </row>
    <row r="158" spans="2:19" x14ac:dyDescent="0.25">
      <c r="B158" t="s">
        <v>1</v>
      </c>
      <c r="C158">
        <v>2828029</v>
      </c>
      <c r="D158">
        <v>3000</v>
      </c>
      <c r="E158">
        <v>708619</v>
      </c>
      <c r="F158">
        <v>1970</v>
      </c>
      <c r="G158">
        <v>25</v>
      </c>
      <c r="H158">
        <v>1.47E-2</v>
      </c>
      <c r="I158">
        <v>0.91474800000000001</v>
      </c>
      <c r="J158">
        <v>2.0266699999999999E-2</v>
      </c>
      <c r="K158">
        <v>0.71240099999999995</v>
      </c>
      <c r="L158">
        <f>Table6[[#This Row],[idx size]]/Table6[[#This Row],[doc size]]</f>
        <v>0.25056991989827543</v>
      </c>
      <c r="M158">
        <f>Table6[[#This Row],[idx size]]/100</f>
        <v>7086.19</v>
      </c>
      <c r="N158">
        <f>Table6[[#This Row],[build]]/100</f>
        <v>19.7</v>
      </c>
      <c r="O158">
        <f>Table6[[#This Row],[load]]/100</f>
        <v>0.25</v>
      </c>
      <c r="P158">
        <f>Table6[[#This Row],[words/doc]]/256</f>
        <v>11.71875</v>
      </c>
      <c r="Q158">
        <f>_xlfn.CEILING.MATH(Table6[[#This Row],[words/doc]]/250)</f>
        <v>12</v>
      </c>
      <c r="R158" t="s">
        <v>1</v>
      </c>
      <c r="S158">
        <v>3.0333299999999999E-3</v>
      </c>
    </row>
    <row r="159" spans="2:19" x14ac:dyDescent="0.25">
      <c r="B159" t="s">
        <v>1</v>
      </c>
      <c r="C159">
        <v>2707793</v>
      </c>
      <c r="D159">
        <v>3000</v>
      </c>
      <c r="E159">
        <v>710476</v>
      </c>
      <c r="F159">
        <v>2048</v>
      </c>
      <c r="G159">
        <v>25</v>
      </c>
      <c r="H159">
        <v>1.4999999999999999E-2</v>
      </c>
      <c r="I159">
        <v>0.92119200000000001</v>
      </c>
      <c r="J159">
        <v>2.00333E-2</v>
      </c>
      <c r="K159">
        <v>0.75707000000000002</v>
      </c>
      <c r="L159">
        <f>Table6[[#This Row],[idx size]]/Table6[[#This Row],[doc size]]</f>
        <v>0.26238194721679242</v>
      </c>
      <c r="M159">
        <f>Table6[[#This Row],[idx size]]/100</f>
        <v>7104.76</v>
      </c>
      <c r="N159">
        <f>Table6[[#This Row],[build]]/100</f>
        <v>20.48</v>
      </c>
      <c r="O159">
        <f>Table6[[#This Row],[load]]/100</f>
        <v>0.25</v>
      </c>
      <c r="P159">
        <f>Table6[[#This Row],[words/doc]]/256</f>
        <v>11.71875</v>
      </c>
      <c r="Q159">
        <f>_xlfn.CEILING.MATH(Table6[[#This Row],[words/doc]]/250)</f>
        <v>12</v>
      </c>
      <c r="R159" t="s">
        <v>1</v>
      </c>
      <c r="S159">
        <v>3.2666700000000002E-3</v>
      </c>
    </row>
    <row r="160" spans="2:19" x14ac:dyDescent="0.25">
      <c r="B160" t="s">
        <v>1</v>
      </c>
      <c r="C160">
        <v>2333092</v>
      </c>
      <c r="D160">
        <v>3000</v>
      </c>
      <c r="E160">
        <v>710402</v>
      </c>
      <c r="F160">
        <v>1911</v>
      </c>
      <c r="G160">
        <v>26</v>
      </c>
      <c r="H160">
        <v>1.49E-2</v>
      </c>
      <c r="I160">
        <v>0.91493400000000003</v>
      </c>
      <c r="J160">
        <v>2.00333E-2</v>
      </c>
      <c r="K160">
        <v>0.73748499999999995</v>
      </c>
      <c r="L160">
        <f>Table6[[#This Row],[idx size]]/Table6[[#This Row],[doc size]]</f>
        <v>0.30448949291326705</v>
      </c>
      <c r="M160">
        <f>Table6[[#This Row],[idx size]]/100</f>
        <v>7104.02</v>
      </c>
      <c r="N160">
        <f>Table6[[#This Row],[build]]/100</f>
        <v>19.11</v>
      </c>
      <c r="O160">
        <f>Table6[[#This Row],[load]]/100</f>
        <v>0.26</v>
      </c>
      <c r="P160">
        <f>Table6[[#This Row],[words/doc]]/256</f>
        <v>11.71875</v>
      </c>
      <c r="Q160">
        <f>_xlfn.CEILING.MATH(Table6[[#This Row],[words/doc]]/250)</f>
        <v>12</v>
      </c>
      <c r="R160" t="s">
        <v>1</v>
      </c>
      <c r="S160">
        <v>3.3E-3</v>
      </c>
    </row>
    <row r="161" spans="2:19" x14ac:dyDescent="0.25">
      <c r="B161" t="s">
        <v>1</v>
      </c>
      <c r="C161">
        <v>3119503</v>
      </c>
      <c r="D161">
        <v>3500</v>
      </c>
      <c r="E161">
        <v>877646</v>
      </c>
      <c r="F161">
        <v>2159</v>
      </c>
      <c r="G161">
        <v>26</v>
      </c>
      <c r="H161">
        <v>1.77333E-2</v>
      </c>
      <c r="I161">
        <v>0.92513400000000001</v>
      </c>
      <c r="J161">
        <v>2.0366700000000001E-2</v>
      </c>
      <c r="K161">
        <v>0.73988600000000004</v>
      </c>
      <c r="L161">
        <f>Table6[[#This Row],[idx size]]/Table6[[#This Row],[doc size]]</f>
        <v>0.2813416111476732</v>
      </c>
      <c r="M161">
        <f>Table6[[#This Row],[idx size]]/100</f>
        <v>8776.4599999999991</v>
      </c>
      <c r="N161">
        <f>Table6[[#This Row],[build]]/100</f>
        <v>21.59</v>
      </c>
      <c r="O161">
        <f>Table6[[#This Row],[load]]/100</f>
        <v>0.26</v>
      </c>
      <c r="P161">
        <f>Table6[[#This Row],[words/doc]]/256</f>
        <v>13.671875</v>
      </c>
      <c r="Q161">
        <f>_xlfn.CEILING.MATH(Table6[[#This Row],[words/doc]]/250)</f>
        <v>14</v>
      </c>
      <c r="R161" t="s">
        <v>1</v>
      </c>
      <c r="S161">
        <v>3.7000000000000002E-3</v>
      </c>
    </row>
    <row r="162" spans="2:19" x14ac:dyDescent="0.25">
      <c r="B162" t="s">
        <v>1</v>
      </c>
      <c r="C162">
        <v>2564628</v>
      </c>
      <c r="D162">
        <v>3500</v>
      </c>
      <c r="E162">
        <v>877788</v>
      </c>
      <c r="F162">
        <v>2085</v>
      </c>
      <c r="G162">
        <v>25</v>
      </c>
      <c r="H162">
        <v>1.5033299999999999E-2</v>
      </c>
      <c r="I162">
        <v>0.91680899999999999</v>
      </c>
      <c r="J162">
        <v>2.0266699999999999E-2</v>
      </c>
      <c r="K162">
        <v>0.74375899999999995</v>
      </c>
      <c r="L162">
        <f>Table6[[#This Row],[idx size]]/Table6[[#This Row],[doc size]]</f>
        <v>0.34226718260893979</v>
      </c>
      <c r="M162">
        <f>Table6[[#This Row],[idx size]]/100</f>
        <v>8777.8799999999992</v>
      </c>
      <c r="N162">
        <f>Table6[[#This Row],[build]]/100</f>
        <v>20.85</v>
      </c>
      <c r="O162">
        <f>Table6[[#This Row],[load]]/100</f>
        <v>0.25</v>
      </c>
      <c r="P162">
        <f>Table6[[#This Row],[words/doc]]/256</f>
        <v>13.671875</v>
      </c>
      <c r="Q162">
        <f>_xlfn.CEILING.MATH(Table6[[#This Row],[words/doc]]/250)</f>
        <v>14</v>
      </c>
      <c r="R162" t="s">
        <v>1</v>
      </c>
      <c r="S162">
        <v>3.5000000000000001E-3</v>
      </c>
    </row>
    <row r="163" spans="2:19" x14ac:dyDescent="0.25">
      <c r="B163" t="s">
        <v>1</v>
      </c>
      <c r="C163">
        <v>2899926</v>
      </c>
      <c r="D163">
        <v>3500</v>
      </c>
      <c r="E163">
        <v>876802</v>
      </c>
      <c r="F163">
        <v>2257</v>
      </c>
      <c r="G163">
        <v>26</v>
      </c>
      <c r="H163">
        <v>1.43E-2</v>
      </c>
      <c r="I163">
        <v>0.92196699999999998</v>
      </c>
      <c r="J163">
        <v>2.0299999999999999E-2</v>
      </c>
      <c r="K163">
        <v>0.711619</v>
      </c>
      <c r="L163">
        <f>Table6[[#This Row],[idx size]]/Table6[[#This Row],[doc size]]</f>
        <v>0.30235323246179385</v>
      </c>
      <c r="M163">
        <f>Table6[[#This Row],[idx size]]/100</f>
        <v>8768.02</v>
      </c>
      <c r="N163">
        <f>Table6[[#This Row],[build]]/100</f>
        <v>22.57</v>
      </c>
      <c r="O163">
        <f>Table6[[#This Row],[load]]/100</f>
        <v>0.26</v>
      </c>
      <c r="P163">
        <f>Table6[[#This Row],[words/doc]]/256</f>
        <v>13.671875</v>
      </c>
      <c r="Q163">
        <f>_xlfn.CEILING.MATH(Table6[[#This Row],[words/doc]]/250)</f>
        <v>14</v>
      </c>
      <c r="R163" t="s">
        <v>1</v>
      </c>
      <c r="S163">
        <v>3.36667E-3</v>
      </c>
    </row>
    <row r="164" spans="2:19" x14ac:dyDescent="0.25">
      <c r="B164" t="s">
        <v>1</v>
      </c>
      <c r="C164">
        <v>3174223</v>
      </c>
      <c r="D164">
        <v>4000</v>
      </c>
      <c r="E164">
        <v>1065336</v>
      </c>
      <c r="F164">
        <v>2403</v>
      </c>
      <c r="G164">
        <v>26</v>
      </c>
      <c r="H164">
        <v>1.7366699999999999E-2</v>
      </c>
      <c r="I164">
        <v>0.90986599999999995</v>
      </c>
      <c r="J164">
        <v>2.0299999999999999E-2</v>
      </c>
      <c r="K164">
        <v>0.80994100000000002</v>
      </c>
      <c r="L164">
        <f>Table6[[#This Row],[idx size]]/Table6[[#This Row],[doc size]]</f>
        <v>0.33562103229672269</v>
      </c>
      <c r="M164">
        <f>Table6[[#This Row],[idx size]]/100</f>
        <v>10653.36</v>
      </c>
      <c r="N164">
        <f>Table6[[#This Row],[build]]/100</f>
        <v>24.03</v>
      </c>
      <c r="O164">
        <f>Table6[[#This Row],[load]]/100</f>
        <v>0.26</v>
      </c>
      <c r="P164">
        <f>Table6[[#This Row],[words/doc]]/256</f>
        <v>15.625</v>
      </c>
      <c r="Q164">
        <f>_xlfn.CEILING.MATH(Table6[[#This Row],[words/doc]]/250)</f>
        <v>16</v>
      </c>
      <c r="R164" t="s">
        <v>1</v>
      </c>
      <c r="S164">
        <v>3.36667E-3</v>
      </c>
    </row>
    <row r="165" spans="2:19" x14ac:dyDescent="0.25">
      <c r="B165" t="s">
        <v>1</v>
      </c>
      <c r="C165">
        <v>3357586</v>
      </c>
      <c r="D165">
        <v>4000</v>
      </c>
      <c r="E165">
        <v>1062175</v>
      </c>
      <c r="F165">
        <v>2478</v>
      </c>
      <c r="G165">
        <v>26</v>
      </c>
      <c r="H165">
        <v>1.47333E-2</v>
      </c>
      <c r="I165">
        <v>0.91732400000000003</v>
      </c>
      <c r="J165">
        <v>2.1100000000000001E-2</v>
      </c>
      <c r="K165">
        <v>0.782802</v>
      </c>
      <c r="L165">
        <f>Table6[[#This Row],[idx size]]/Table6[[#This Row],[doc size]]</f>
        <v>0.31635079488656431</v>
      </c>
      <c r="M165">
        <f>Table6[[#This Row],[idx size]]/100</f>
        <v>10621.75</v>
      </c>
      <c r="N165">
        <f>Table6[[#This Row],[build]]/100</f>
        <v>24.78</v>
      </c>
      <c r="O165">
        <f>Table6[[#This Row],[load]]/100</f>
        <v>0.26</v>
      </c>
      <c r="P165">
        <f>Table6[[#This Row],[words/doc]]/256</f>
        <v>15.625</v>
      </c>
      <c r="Q165">
        <f>_xlfn.CEILING.MATH(Table6[[#This Row],[words/doc]]/250)</f>
        <v>16</v>
      </c>
      <c r="R165" t="s">
        <v>1</v>
      </c>
      <c r="S165">
        <v>3.5000000000000001E-3</v>
      </c>
    </row>
    <row r="166" spans="2:19" x14ac:dyDescent="0.25">
      <c r="B166" t="s">
        <v>1</v>
      </c>
      <c r="C166">
        <v>3654718</v>
      </c>
      <c r="D166">
        <v>4000</v>
      </c>
      <c r="E166">
        <v>1062531</v>
      </c>
      <c r="F166">
        <v>2534</v>
      </c>
      <c r="G166">
        <v>25</v>
      </c>
      <c r="H166">
        <v>1.4966699999999999E-2</v>
      </c>
      <c r="I166">
        <v>0.91193500000000005</v>
      </c>
      <c r="J166">
        <v>2.0299999999999999E-2</v>
      </c>
      <c r="K166">
        <v>0.77284900000000001</v>
      </c>
      <c r="L166">
        <f>Table6[[#This Row],[idx size]]/Table6[[#This Row],[doc size]]</f>
        <v>0.29072858699357929</v>
      </c>
      <c r="M166">
        <f>Table6[[#This Row],[idx size]]/100</f>
        <v>10625.31</v>
      </c>
      <c r="N166">
        <f>Table6[[#This Row],[build]]/100</f>
        <v>25.34</v>
      </c>
      <c r="O166">
        <f>Table6[[#This Row],[load]]/100</f>
        <v>0.25</v>
      </c>
      <c r="P166">
        <f>Table6[[#This Row],[words/doc]]/256</f>
        <v>15.625</v>
      </c>
      <c r="Q166">
        <f>_xlfn.CEILING.MATH(Table6[[#This Row],[words/doc]]/250)</f>
        <v>16</v>
      </c>
      <c r="R166" t="s">
        <v>1</v>
      </c>
      <c r="S166">
        <v>3.36667E-3</v>
      </c>
    </row>
    <row r="167" spans="2:19" x14ac:dyDescent="0.25">
      <c r="B167" t="s">
        <v>1</v>
      </c>
      <c r="C167">
        <v>3733428</v>
      </c>
      <c r="D167">
        <v>4500</v>
      </c>
      <c r="E167">
        <v>1265066</v>
      </c>
      <c r="F167">
        <v>2897</v>
      </c>
      <c r="G167">
        <v>26</v>
      </c>
      <c r="H167">
        <v>1.49E-2</v>
      </c>
      <c r="I167">
        <v>0.91874100000000003</v>
      </c>
      <c r="J167">
        <v>2.0333299999999999E-2</v>
      </c>
      <c r="K167">
        <v>0.74380199999999996</v>
      </c>
      <c r="L167">
        <f>Table6[[#This Row],[idx size]]/Table6[[#This Row],[doc size]]</f>
        <v>0.33884837205913709</v>
      </c>
      <c r="M167">
        <f>Table6[[#This Row],[idx size]]/100</f>
        <v>12650.66</v>
      </c>
      <c r="N167">
        <f>Table6[[#This Row],[build]]/100</f>
        <v>28.97</v>
      </c>
      <c r="O167">
        <f>Table6[[#This Row],[load]]/100</f>
        <v>0.26</v>
      </c>
      <c r="P167">
        <f>Table6[[#This Row],[words/doc]]/256</f>
        <v>17.578125</v>
      </c>
      <c r="Q167">
        <f>_xlfn.CEILING.MATH(Table6[[#This Row],[words/doc]]/250)</f>
        <v>18</v>
      </c>
      <c r="R167" t="s">
        <v>1</v>
      </c>
      <c r="S167">
        <v>3.2666700000000002E-3</v>
      </c>
    </row>
    <row r="168" spans="2:19" x14ac:dyDescent="0.25">
      <c r="B168" t="s">
        <v>1</v>
      </c>
      <c r="C168">
        <v>3762191</v>
      </c>
      <c r="D168">
        <v>4500</v>
      </c>
      <c r="E168">
        <v>1265816</v>
      </c>
      <c r="F168">
        <v>2638</v>
      </c>
      <c r="G168">
        <v>26</v>
      </c>
      <c r="H168">
        <v>1.8233300000000001E-2</v>
      </c>
      <c r="I168">
        <v>0.93221399999999999</v>
      </c>
      <c r="J168">
        <v>2.2533299999999999E-2</v>
      </c>
      <c r="K168">
        <v>0.71853800000000001</v>
      </c>
      <c r="L168">
        <f>Table6[[#This Row],[idx size]]/Table6[[#This Row],[doc size]]</f>
        <v>0.33645713362240248</v>
      </c>
      <c r="M168">
        <f>Table6[[#This Row],[idx size]]/100</f>
        <v>12658.16</v>
      </c>
      <c r="N168">
        <f>Table6[[#This Row],[build]]/100</f>
        <v>26.38</v>
      </c>
      <c r="O168">
        <f>Table6[[#This Row],[load]]/100</f>
        <v>0.26</v>
      </c>
      <c r="P168">
        <f>Table6[[#This Row],[words/doc]]/256</f>
        <v>17.578125</v>
      </c>
      <c r="Q168">
        <f>_xlfn.CEILING.MATH(Table6[[#This Row],[words/doc]]/250)</f>
        <v>18</v>
      </c>
      <c r="R168" t="s">
        <v>1</v>
      </c>
      <c r="S168">
        <v>3.2000000000000002E-3</v>
      </c>
    </row>
    <row r="169" spans="2:19" x14ac:dyDescent="0.25">
      <c r="B169" t="s">
        <v>1</v>
      </c>
      <c r="C169">
        <v>3792908</v>
      </c>
      <c r="D169">
        <v>5000</v>
      </c>
      <c r="E169">
        <v>1483962</v>
      </c>
      <c r="F169">
        <v>3009</v>
      </c>
      <c r="G169">
        <v>27</v>
      </c>
      <c r="H169">
        <v>1.5733299999999999E-2</v>
      </c>
      <c r="I169">
        <v>0.91567799999999999</v>
      </c>
      <c r="J169">
        <v>2.0466700000000001E-2</v>
      </c>
      <c r="K169">
        <v>0.73008899999999999</v>
      </c>
      <c r="L169">
        <f>Table6[[#This Row],[idx size]]/Table6[[#This Row],[doc size]]</f>
        <v>0.39124650531992866</v>
      </c>
      <c r="M169">
        <f>Table6[[#This Row],[idx size]]/100</f>
        <v>14839.62</v>
      </c>
      <c r="N169">
        <f>Table6[[#This Row],[build]]/100</f>
        <v>30.09</v>
      </c>
      <c r="O169">
        <f>Table6[[#This Row],[load]]/100</f>
        <v>0.27</v>
      </c>
      <c r="P169">
        <f>Table6[[#This Row],[words/doc]]/256</f>
        <v>19.53125</v>
      </c>
      <c r="Q169">
        <f>_xlfn.CEILING.MATH(Table6[[#This Row],[words/doc]]/250)</f>
        <v>20</v>
      </c>
      <c r="R169" t="s">
        <v>1</v>
      </c>
      <c r="S169">
        <v>3.3333299999999998E-3</v>
      </c>
    </row>
    <row r="170" spans="2:19" x14ac:dyDescent="0.25">
      <c r="B170" t="s">
        <v>1</v>
      </c>
      <c r="C170">
        <v>3953390</v>
      </c>
      <c r="D170">
        <v>5000</v>
      </c>
      <c r="E170">
        <v>1484882</v>
      </c>
      <c r="F170">
        <v>2970</v>
      </c>
      <c r="G170">
        <v>26</v>
      </c>
      <c r="H170">
        <v>1.4833300000000001E-2</v>
      </c>
      <c r="I170">
        <v>0.92533100000000001</v>
      </c>
      <c r="J170">
        <v>2.05667E-2</v>
      </c>
      <c r="K170">
        <v>0.70141200000000004</v>
      </c>
      <c r="L170">
        <f>Table6[[#This Row],[idx size]]/Table6[[#This Row],[doc size]]</f>
        <v>0.37559714574074404</v>
      </c>
      <c r="M170">
        <f>Table6[[#This Row],[idx size]]/100</f>
        <v>14848.82</v>
      </c>
      <c r="N170">
        <f>Table6[[#This Row],[build]]/100</f>
        <v>29.7</v>
      </c>
      <c r="O170">
        <f>Table6[[#This Row],[load]]/100</f>
        <v>0.26</v>
      </c>
      <c r="P170">
        <f>Table6[[#This Row],[words/doc]]/256</f>
        <v>19.53125</v>
      </c>
      <c r="Q170">
        <f>_xlfn.CEILING.MATH(Table6[[#This Row],[words/doc]]/250)</f>
        <v>20</v>
      </c>
      <c r="R170" t="s">
        <v>1</v>
      </c>
      <c r="S170">
        <v>3.3999999999999998E-3</v>
      </c>
    </row>
    <row r="171" spans="2:19" x14ac:dyDescent="0.25">
      <c r="B171" t="s">
        <v>1</v>
      </c>
      <c r="C171">
        <v>4046848</v>
      </c>
      <c r="D171">
        <v>5000</v>
      </c>
      <c r="E171">
        <v>1487285</v>
      </c>
      <c r="F171">
        <v>3132</v>
      </c>
      <c r="G171">
        <v>27</v>
      </c>
      <c r="H171">
        <v>1.44E-2</v>
      </c>
      <c r="I171">
        <v>0.92336099999999999</v>
      </c>
      <c r="J171">
        <v>2.0400000000000001E-2</v>
      </c>
      <c r="K171">
        <v>0.66696999999999995</v>
      </c>
      <c r="L171">
        <f>Table6[[#This Row],[idx size]]/Table6[[#This Row],[doc size]]</f>
        <v>0.36751689215903338</v>
      </c>
      <c r="M171">
        <f>Table6[[#This Row],[idx size]]/100</f>
        <v>14872.85</v>
      </c>
      <c r="N171">
        <f>Table6[[#This Row],[build]]/100</f>
        <v>31.32</v>
      </c>
      <c r="O171">
        <f>Table6[[#This Row],[load]]/100</f>
        <v>0.27</v>
      </c>
      <c r="P171">
        <f>Table6[[#This Row],[words/doc]]/256</f>
        <v>19.53125</v>
      </c>
      <c r="Q171">
        <f>_xlfn.CEILING.MATH(Table6[[#This Row],[words/doc]]/250)</f>
        <v>20</v>
      </c>
      <c r="R171" t="s">
        <v>1</v>
      </c>
      <c r="S171">
        <v>3.5000000000000001E-3</v>
      </c>
    </row>
    <row r="172" spans="2:19" x14ac:dyDescent="0.25">
      <c r="B172" t="s">
        <v>1</v>
      </c>
      <c r="C172">
        <v>4733716</v>
      </c>
      <c r="D172">
        <v>5500</v>
      </c>
      <c r="E172">
        <v>1711692</v>
      </c>
      <c r="F172">
        <v>3125</v>
      </c>
      <c r="G172">
        <v>27</v>
      </c>
      <c r="H172">
        <v>1.4966699999999999E-2</v>
      </c>
      <c r="I172">
        <v>0.91880799999999996</v>
      </c>
      <c r="J172">
        <v>2.0400000000000001E-2</v>
      </c>
      <c r="K172">
        <v>0.70886499999999997</v>
      </c>
      <c r="L172">
        <f>Table6[[#This Row],[idx size]]/Table6[[#This Row],[doc size]]</f>
        <v>0.36159583718161376</v>
      </c>
      <c r="M172">
        <f>Table6[[#This Row],[idx size]]/100</f>
        <v>17116.919999999998</v>
      </c>
      <c r="N172">
        <f>Table6[[#This Row],[build]]/100</f>
        <v>31.25</v>
      </c>
      <c r="O172">
        <f>Table6[[#This Row],[load]]/100</f>
        <v>0.27</v>
      </c>
      <c r="P172">
        <f>Table6[[#This Row],[words/doc]]/256</f>
        <v>21.484375</v>
      </c>
      <c r="Q172">
        <f>_xlfn.CEILING.MATH(Table6[[#This Row],[words/doc]]/250)</f>
        <v>22</v>
      </c>
      <c r="R172" t="s">
        <v>1</v>
      </c>
      <c r="S172">
        <v>3.4666699999999998E-3</v>
      </c>
    </row>
    <row r="173" spans="2:19" x14ac:dyDescent="0.25">
      <c r="B173" t="s">
        <v>1</v>
      </c>
      <c r="C173">
        <v>4572373</v>
      </c>
      <c r="D173">
        <v>5500</v>
      </c>
      <c r="E173">
        <v>1713904</v>
      </c>
      <c r="F173">
        <v>3090</v>
      </c>
      <c r="G173">
        <v>27</v>
      </c>
      <c r="H173">
        <v>1.44E-2</v>
      </c>
      <c r="I173">
        <v>0.92649700000000001</v>
      </c>
      <c r="J173">
        <v>2.06E-2</v>
      </c>
      <c r="K173">
        <v>0.76241599999999998</v>
      </c>
      <c r="L173">
        <f>Table6[[#This Row],[idx size]]/Table6[[#This Row],[doc size]]</f>
        <v>0.37483906059282562</v>
      </c>
      <c r="M173">
        <f>Table6[[#This Row],[idx size]]/100</f>
        <v>17139.04</v>
      </c>
      <c r="N173">
        <f>Table6[[#This Row],[build]]/100</f>
        <v>30.9</v>
      </c>
      <c r="O173">
        <f>Table6[[#This Row],[load]]/100</f>
        <v>0.27</v>
      </c>
      <c r="P173">
        <f>Table6[[#This Row],[words/doc]]/256</f>
        <v>21.484375</v>
      </c>
      <c r="Q173">
        <f>_xlfn.CEILING.MATH(Table6[[#This Row],[words/doc]]/250)</f>
        <v>22</v>
      </c>
      <c r="R173" t="s">
        <v>1</v>
      </c>
      <c r="S173">
        <v>3.4333300000000001E-3</v>
      </c>
    </row>
    <row r="174" spans="2:19" x14ac:dyDescent="0.25">
      <c r="B174" t="s">
        <v>1</v>
      </c>
      <c r="C174">
        <v>4344498</v>
      </c>
      <c r="D174">
        <v>5500</v>
      </c>
      <c r="E174">
        <v>1715952</v>
      </c>
      <c r="F174">
        <v>3130</v>
      </c>
      <c r="G174">
        <v>27</v>
      </c>
      <c r="H174">
        <v>1.44E-2</v>
      </c>
      <c r="I174">
        <v>0.91847100000000004</v>
      </c>
      <c r="J174">
        <v>2.07E-2</v>
      </c>
      <c r="K174">
        <v>0.72204900000000005</v>
      </c>
      <c r="L174">
        <f>Table6[[#This Row],[idx size]]/Table6[[#This Row],[doc size]]</f>
        <v>0.39497129472726195</v>
      </c>
      <c r="M174">
        <f>Table6[[#This Row],[idx size]]/100</f>
        <v>17159.52</v>
      </c>
      <c r="N174">
        <f>Table6[[#This Row],[build]]/100</f>
        <v>31.3</v>
      </c>
      <c r="O174">
        <f>Table6[[#This Row],[load]]/100</f>
        <v>0.27</v>
      </c>
      <c r="P174">
        <f>Table6[[#This Row],[words/doc]]/256</f>
        <v>21.484375</v>
      </c>
      <c r="Q174">
        <f>_xlfn.CEILING.MATH(Table6[[#This Row],[words/doc]]/250)</f>
        <v>22</v>
      </c>
      <c r="R174" t="s">
        <v>1</v>
      </c>
      <c r="S174">
        <v>3.3E-3</v>
      </c>
    </row>
    <row r="175" spans="2:19" x14ac:dyDescent="0.25">
      <c r="B175" t="s">
        <v>1</v>
      </c>
      <c r="C175">
        <v>4581950</v>
      </c>
      <c r="D175">
        <v>6000</v>
      </c>
      <c r="E175">
        <v>1957752</v>
      </c>
      <c r="F175">
        <v>3371</v>
      </c>
      <c r="G175">
        <v>27</v>
      </c>
      <c r="H175">
        <v>1.5733299999999999E-2</v>
      </c>
      <c r="I175">
        <v>0.91325199999999995</v>
      </c>
      <c r="J175">
        <v>2.0366700000000001E-2</v>
      </c>
      <c r="K175">
        <v>0.73616999999999999</v>
      </c>
      <c r="L175">
        <f>Table6[[#This Row],[idx size]]/Table6[[#This Row],[doc size]]</f>
        <v>0.42727485022752321</v>
      </c>
      <c r="M175">
        <f>Table6[[#This Row],[idx size]]/100</f>
        <v>19577.52</v>
      </c>
      <c r="N175">
        <f>Table6[[#This Row],[build]]/100</f>
        <v>33.71</v>
      </c>
      <c r="O175">
        <f>Table6[[#This Row],[load]]/100</f>
        <v>0.27</v>
      </c>
      <c r="P175">
        <f>Table6[[#This Row],[words/doc]]/256</f>
        <v>23.4375</v>
      </c>
      <c r="Q175">
        <f>_xlfn.CEILING.MATH(Table6[[#This Row],[words/doc]]/250)</f>
        <v>24</v>
      </c>
      <c r="R175" t="s">
        <v>1</v>
      </c>
      <c r="S175">
        <v>3.3999999999999998E-3</v>
      </c>
    </row>
    <row r="176" spans="2:19" x14ac:dyDescent="0.25">
      <c r="B176" t="s">
        <v>1</v>
      </c>
      <c r="C176">
        <v>4825408</v>
      </c>
      <c r="D176">
        <v>6000</v>
      </c>
      <c r="E176">
        <v>1963029</v>
      </c>
      <c r="F176">
        <v>3478</v>
      </c>
      <c r="G176">
        <v>27</v>
      </c>
      <c r="H176">
        <v>1.8066700000000002E-2</v>
      </c>
      <c r="I176">
        <v>0.92582500000000001</v>
      </c>
      <c r="J176">
        <v>2.0233299999999999E-2</v>
      </c>
      <c r="K176">
        <v>0.75268699999999999</v>
      </c>
      <c r="L176">
        <f>Table6[[#This Row],[idx size]]/Table6[[#This Row],[doc size]]</f>
        <v>0.40681098883244693</v>
      </c>
      <c r="M176">
        <f>Table6[[#This Row],[idx size]]/100</f>
        <v>19630.29</v>
      </c>
      <c r="N176">
        <f>Table6[[#This Row],[build]]/100</f>
        <v>34.78</v>
      </c>
      <c r="O176">
        <f>Table6[[#This Row],[load]]/100</f>
        <v>0.27</v>
      </c>
      <c r="P176">
        <f>Table6[[#This Row],[words/doc]]/256</f>
        <v>23.4375</v>
      </c>
      <c r="Q176">
        <f>_xlfn.CEILING.MATH(Table6[[#This Row],[words/doc]]/250)</f>
        <v>24</v>
      </c>
      <c r="R176" t="s">
        <v>1</v>
      </c>
      <c r="S176">
        <v>3.4333300000000001E-3</v>
      </c>
    </row>
    <row r="177" spans="2:19" x14ac:dyDescent="0.25">
      <c r="B177" t="s">
        <v>1</v>
      </c>
      <c r="C177">
        <v>5227494</v>
      </c>
      <c r="D177">
        <v>6000</v>
      </c>
      <c r="E177">
        <v>1957372</v>
      </c>
      <c r="F177">
        <v>3442</v>
      </c>
      <c r="G177">
        <v>27</v>
      </c>
      <c r="H177">
        <v>1.4766700000000001E-2</v>
      </c>
      <c r="I177">
        <v>0.918049</v>
      </c>
      <c r="J177">
        <v>2.0466700000000001E-2</v>
      </c>
      <c r="K177">
        <v>0.71346600000000004</v>
      </c>
      <c r="L177">
        <f>Table6[[#This Row],[idx size]]/Table6[[#This Row],[doc size]]</f>
        <v>0.37443792379293023</v>
      </c>
      <c r="M177">
        <f>Table6[[#This Row],[idx size]]/100</f>
        <v>19573.72</v>
      </c>
      <c r="N177">
        <f>Table6[[#This Row],[build]]/100</f>
        <v>34.42</v>
      </c>
      <c r="O177">
        <f>Table6[[#This Row],[load]]/100</f>
        <v>0.27</v>
      </c>
      <c r="P177">
        <f>Table6[[#This Row],[words/doc]]/256</f>
        <v>23.4375</v>
      </c>
      <c r="Q177">
        <f>_xlfn.CEILING.MATH(Table6[[#This Row],[words/doc]]/250)</f>
        <v>24</v>
      </c>
      <c r="R177" t="s">
        <v>1</v>
      </c>
      <c r="S177">
        <v>3.1333300000000001E-3</v>
      </c>
    </row>
    <row r="178" spans="2:19" x14ac:dyDescent="0.25">
      <c r="B178" t="s">
        <v>1</v>
      </c>
      <c r="C178">
        <v>5480468</v>
      </c>
      <c r="D178">
        <v>6500</v>
      </c>
      <c r="E178">
        <v>2228542</v>
      </c>
      <c r="F178">
        <v>3662</v>
      </c>
      <c r="G178">
        <v>28</v>
      </c>
      <c r="H178">
        <v>1.8033299999999999E-2</v>
      </c>
      <c r="I178">
        <v>0.92440500000000003</v>
      </c>
      <c r="J178">
        <v>2.0299999999999999E-2</v>
      </c>
      <c r="K178">
        <v>0.78501299999999996</v>
      </c>
      <c r="L178">
        <f>Table6[[#This Row],[idx size]]/Table6[[#This Row],[doc size]]</f>
        <v>0.40663352107885675</v>
      </c>
      <c r="M178">
        <f>Table6[[#This Row],[idx size]]/100</f>
        <v>22285.42</v>
      </c>
      <c r="N178">
        <f>Table6[[#This Row],[build]]/100</f>
        <v>36.619999999999997</v>
      </c>
      <c r="O178">
        <f>Table6[[#This Row],[load]]/100</f>
        <v>0.28000000000000003</v>
      </c>
      <c r="P178">
        <f>Table6[[#This Row],[words/doc]]/256</f>
        <v>25.390625</v>
      </c>
      <c r="Q178">
        <f>_xlfn.CEILING.MATH(Table6[[#This Row],[words/doc]]/250)</f>
        <v>26</v>
      </c>
      <c r="R178" t="s">
        <v>1</v>
      </c>
      <c r="S178">
        <v>3.5000000000000001E-3</v>
      </c>
    </row>
    <row r="179" spans="2:19" x14ac:dyDescent="0.25">
      <c r="B179" t="s">
        <v>1</v>
      </c>
      <c r="C179">
        <v>5225869</v>
      </c>
      <c r="D179">
        <v>6500</v>
      </c>
      <c r="E179">
        <v>2232232</v>
      </c>
      <c r="F179">
        <v>3808</v>
      </c>
      <c r="G179">
        <v>28</v>
      </c>
      <c r="H179">
        <v>1.5633299999999999E-2</v>
      </c>
      <c r="I179">
        <v>0.92219899999999999</v>
      </c>
      <c r="J179">
        <v>2.0266699999999999E-2</v>
      </c>
      <c r="K179">
        <v>0.70705600000000002</v>
      </c>
      <c r="L179">
        <f>Table6[[#This Row],[idx size]]/Table6[[#This Row],[doc size]]</f>
        <v>0.42715039355177098</v>
      </c>
      <c r="M179">
        <f>Table6[[#This Row],[idx size]]/100</f>
        <v>22322.32</v>
      </c>
      <c r="N179">
        <f>Table6[[#This Row],[build]]/100</f>
        <v>38.08</v>
      </c>
      <c r="O179">
        <f>Table6[[#This Row],[load]]/100</f>
        <v>0.28000000000000003</v>
      </c>
      <c r="P179">
        <f>Table6[[#This Row],[words/doc]]/256</f>
        <v>25.390625</v>
      </c>
      <c r="Q179">
        <f>_xlfn.CEILING.MATH(Table6[[#This Row],[words/doc]]/250)</f>
        <v>26</v>
      </c>
      <c r="R179" t="s">
        <v>1</v>
      </c>
      <c r="S179">
        <v>3.5000000000000001E-3</v>
      </c>
    </row>
    <row r="180" spans="2:19" x14ac:dyDescent="0.25">
      <c r="B180" t="s">
        <v>1</v>
      </c>
      <c r="C180">
        <v>5075164</v>
      </c>
      <c r="D180">
        <v>6500</v>
      </c>
      <c r="E180">
        <v>2229872</v>
      </c>
      <c r="F180">
        <v>3607</v>
      </c>
      <c r="G180">
        <v>29</v>
      </c>
      <c r="H180">
        <v>1.47E-2</v>
      </c>
      <c r="I180">
        <v>0.91920599999999997</v>
      </c>
      <c r="J180">
        <v>2.0799999999999999E-2</v>
      </c>
      <c r="K180">
        <v>0.71688600000000002</v>
      </c>
      <c r="L180">
        <f>Table6[[#This Row],[idx size]]/Table6[[#This Row],[doc size]]</f>
        <v>0.43936944697747699</v>
      </c>
      <c r="M180">
        <f>Table6[[#This Row],[idx size]]/100</f>
        <v>22298.720000000001</v>
      </c>
      <c r="N180">
        <f>Table6[[#This Row],[build]]/100</f>
        <v>36.07</v>
      </c>
      <c r="O180">
        <f>Table6[[#This Row],[load]]/100</f>
        <v>0.28999999999999998</v>
      </c>
      <c r="P180">
        <f>Table6[[#This Row],[words/doc]]/256</f>
        <v>25.390625</v>
      </c>
      <c r="Q180">
        <f>_xlfn.CEILING.MATH(Table6[[#This Row],[words/doc]]/250)</f>
        <v>26</v>
      </c>
      <c r="R180" t="s">
        <v>1</v>
      </c>
      <c r="S180">
        <v>3.5000000000000001E-3</v>
      </c>
    </row>
    <row r="181" spans="2:19" x14ac:dyDescent="0.25">
      <c r="B181" t="s">
        <v>1</v>
      </c>
      <c r="C181">
        <v>5338703</v>
      </c>
      <c r="D181">
        <v>7000</v>
      </c>
      <c r="E181">
        <v>2510559</v>
      </c>
      <c r="F181">
        <v>3933</v>
      </c>
      <c r="G181">
        <v>28</v>
      </c>
      <c r="H181">
        <v>1.52E-2</v>
      </c>
      <c r="I181">
        <v>0.924647</v>
      </c>
      <c r="J181">
        <v>2.0500000000000001E-2</v>
      </c>
      <c r="K181">
        <v>0.70140199999999997</v>
      </c>
      <c r="L181">
        <f>Table6[[#This Row],[idx size]]/Table6[[#This Row],[doc size]]</f>
        <v>0.47025635252607234</v>
      </c>
      <c r="M181">
        <f>Table6[[#This Row],[idx size]]/100</f>
        <v>25105.59</v>
      </c>
      <c r="N181">
        <f>Table6[[#This Row],[build]]/100</f>
        <v>39.33</v>
      </c>
      <c r="O181">
        <f>Table6[[#This Row],[load]]/100</f>
        <v>0.28000000000000003</v>
      </c>
      <c r="P181">
        <f>Table6[[#This Row],[words/doc]]/256</f>
        <v>27.34375</v>
      </c>
      <c r="Q181">
        <f>_xlfn.CEILING.MATH(Table6[[#This Row],[words/doc]]/250)</f>
        <v>28</v>
      </c>
      <c r="R181" t="s">
        <v>1</v>
      </c>
      <c r="S181">
        <v>3.3E-3</v>
      </c>
    </row>
    <row r="182" spans="2:19" x14ac:dyDescent="0.25">
      <c r="B182" t="s">
        <v>1</v>
      </c>
      <c r="C182">
        <v>5491166</v>
      </c>
      <c r="D182">
        <v>7000</v>
      </c>
      <c r="E182">
        <v>2503798</v>
      </c>
      <c r="F182">
        <v>3859</v>
      </c>
      <c r="G182">
        <v>28</v>
      </c>
      <c r="H182">
        <v>1.84E-2</v>
      </c>
      <c r="I182">
        <v>0.91542199999999996</v>
      </c>
      <c r="J182">
        <v>2.0400000000000001E-2</v>
      </c>
      <c r="K182">
        <v>0.79352400000000001</v>
      </c>
      <c r="L182">
        <f>Table6[[#This Row],[idx size]]/Table6[[#This Row],[doc size]]</f>
        <v>0.45596836810251229</v>
      </c>
      <c r="M182">
        <f>Table6[[#This Row],[idx size]]/100</f>
        <v>25037.98</v>
      </c>
      <c r="N182">
        <f>Table6[[#This Row],[build]]/100</f>
        <v>38.590000000000003</v>
      </c>
      <c r="O182">
        <f>Table6[[#This Row],[load]]/100</f>
        <v>0.28000000000000003</v>
      </c>
      <c r="P182">
        <f>Table6[[#This Row],[words/doc]]/256</f>
        <v>27.34375</v>
      </c>
      <c r="Q182">
        <f>_xlfn.CEILING.MATH(Table6[[#This Row],[words/doc]]/250)</f>
        <v>28</v>
      </c>
      <c r="R182" t="s">
        <v>1</v>
      </c>
      <c r="S182">
        <v>3.5000000000000001E-3</v>
      </c>
    </row>
    <row r="183" spans="2:19" x14ac:dyDescent="0.25">
      <c r="B183" t="s">
        <v>1</v>
      </c>
      <c r="C183">
        <v>5938528</v>
      </c>
      <c r="D183">
        <v>7000</v>
      </c>
      <c r="E183">
        <v>2514396</v>
      </c>
      <c r="F183">
        <v>3985</v>
      </c>
      <c r="G183">
        <v>28</v>
      </c>
      <c r="H183">
        <v>1.5100000000000001E-2</v>
      </c>
      <c r="I183">
        <v>0.91946300000000003</v>
      </c>
      <c r="J183">
        <v>2.06E-2</v>
      </c>
      <c r="K183">
        <v>0.69237099999999996</v>
      </c>
      <c r="L183">
        <f>Table6[[#This Row],[idx size]]/Table6[[#This Row],[doc size]]</f>
        <v>0.42340391423598578</v>
      </c>
      <c r="M183">
        <f>Table6[[#This Row],[idx size]]/100</f>
        <v>25143.96</v>
      </c>
      <c r="N183">
        <f>Table6[[#This Row],[build]]/100</f>
        <v>39.85</v>
      </c>
      <c r="O183">
        <f>Table6[[#This Row],[load]]/100</f>
        <v>0.28000000000000003</v>
      </c>
      <c r="P183">
        <f>Table6[[#This Row],[words/doc]]/256</f>
        <v>27.34375</v>
      </c>
      <c r="Q183">
        <f>_xlfn.CEILING.MATH(Table6[[#This Row],[words/doc]]/250)</f>
        <v>28</v>
      </c>
      <c r="R183" t="s">
        <v>1</v>
      </c>
      <c r="S183">
        <v>3.3999999999999998E-3</v>
      </c>
    </row>
    <row r="184" spans="2:19" x14ac:dyDescent="0.25">
      <c r="B184" t="s">
        <v>1</v>
      </c>
      <c r="C184">
        <v>6437827</v>
      </c>
      <c r="D184">
        <v>8000</v>
      </c>
      <c r="E184">
        <v>3110638</v>
      </c>
      <c r="F184">
        <v>4472</v>
      </c>
      <c r="G184">
        <v>30</v>
      </c>
      <c r="H184">
        <v>1.53667E-2</v>
      </c>
      <c r="I184">
        <v>0.91561400000000004</v>
      </c>
      <c r="J184">
        <v>2.0500000000000001E-2</v>
      </c>
      <c r="K184">
        <v>0.75382700000000002</v>
      </c>
      <c r="L184">
        <f>Table6[[#This Row],[idx size]]/Table6[[#This Row],[doc size]]</f>
        <v>0.48318135917600769</v>
      </c>
      <c r="M184">
        <f>Table6[[#This Row],[idx size]]/100</f>
        <v>31106.38</v>
      </c>
      <c r="N184">
        <f>Table6[[#This Row],[build]]/100</f>
        <v>44.72</v>
      </c>
      <c r="O184">
        <f>Table6[[#This Row],[load]]/100</f>
        <v>0.3</v>
      </c>
      <c r="P184">
        <f>Table6[[#This Row],[words/doc]]/256</f>
        <v>31.25</v>
      </c>
      <c r="Q184">
        <f>_xlfn.CEILING.MATH(Table6[[#This Row],[words/doc]]/250)</f>
        <v>32</v>
      </c>
      <c r="R184" t="s">
        <v>1</v>
      </c>
      <c r="S184">
        <v>3.4333300000000001E-3</v>
      </c>
    </row>
    <row r="185" spans="2:19" x14ac:dyDescent="0.25">
      <c r="B185" t="s">
        <v>1</v>
      </c>
      <c r="C185">
        <v>6771554</v>
      </c>
      <c r="D185">
        <v>8000</v>
      </c>
      <c r="E185">
        <v>3104880</v>
      </c>
      <c r="F185">
        <v>4299</v>
      </c>
      <c r="G185">
        <v>30</v>
      </c>
      <c r="H185">
        <v>1.6400000000000001E-2</v>
      </c>
      <c r="I185">
        <v>0.91795400000000005</v>
      </c>
      <c r="J185">
        <v>2.0933299999999998E-2</v>
      </c>
      <c r="K185">
        <v>0.74449900000000002</v>
      </c>
      <c r="L185">
        <f>Table6[[#This Row],[idx size]]/Table6[[#This Row],[doc size]]</f>
        <v>0.45851808905311836</v>
      </c>
      <c r="M185">
        <f>Table6[[#This Row],[idx size]]/100</f>
        <v>31048.799999999999</v>
      </c>
      <c r="N185">
        <f>Table6[[#This Row],[build]]/100</f>
        <v>42.99</v>
      </c>
      <c r="O185">
        <f>Table6[[#This Row],[load]]/100</f>
        <v>0.3</v>
      </c>
      <c r="P185">
        <f>Table6[[#This Row],[words/doc]]/256</f>
        <v>31.25</v>
      </c>
      <c r="Q185">
        <f>_xlfn.CEILING.MATH(Table6[[#This Row],[words/doc]]/250)</f>
        <v>32</v>
      </c>
      <c r="R185" t="s">
        <v>1</v>
      </c>
      <c r="S185">
        <v>3.4666699999999998E-3</v>
      </c>
    </row>
    <row r="186" spans="2:19" x14ac:dyDescent="0.25">
      <c r="B186" t="s">
        <v>1</v>
      </c>
      <c r="C186">
        <v>6693089</v>
      </c>
      <c r="D186">
        <v>8000</v>
      </c>
      <c r="E186">
        <v>3113110</v>
      </c>
      <c r="F186">
        <v>4426</v>
      </c>
      <c r="G186">
        <v>29</v>
      </c>
      <c r="H186">
        <v>1.53667E-2</v>
      </c>
      <c r="I186">
        <v>0.923064</v>
      </c>
      <c r="J186">
        <v>2.1000000000000001E-2</v>
      </c>
      <c r="K186">
        <v>0.73039299999999996</v>
      </c>
      <c r="L186">
        <f>Table6[[#This Row],[idx size]]/Table6[[#This Row],[doc size]]</f>
        <v>0.46512305454178182</v>
      </c>
      <c r="M186">
        <f>Table6[[#This Row],[idx size]]/100</f>
        <v>31131.1</v>
      </c>
      <c r="N186">
        <f>Table6[[#This Row],[build]]/100</f>
        <v>44.26</v>
      </c>
      <c r="O186">
        <f>Table6[[#This Row],[load]]/100</f>
        <v>0.28999999999999998</v>
      </c>
      <c r="P186">
        <f>Table6[[#This Row],[words/doc]]/256</f>
        <v>31.25</v>
      </c>
      <c r="Q186">
        <f>_xlfn.CEILING.MATH(Table6[[#This Row],[words/doc]]/250)</f>
        <v>32</v>
      </c>
      <c r="R186" t="s">
        <v>1</v>
      </c>
      <c r="S186">
        <v>3.4333300000000001E-3</v>
      </c>
    </row>
    <row r="187" spans="2:19" x14ac:dyDescent="0.25">
      <c r="B187" t="s">
        <v>1</v>
      </c>
      <c r="C187">
        <v>7295777</v>
      </c>
      <c r="D187">
        <v>10000</v>
      </c>
      <c r="E187">
        <v>4505287</v>
      </c>
      <c r="F187">
        <v>5232</v>
      </c>
      <c r="G187">
        <v>31</v>
      </c>
      <c r="H187">
        <v>1.4800000000000001E-2</v>
      </c>
      <c r="I187">
        <v>0.92098999999999998</v>
      </c>
      <c r="J187">
        <v>2.06E-2</v>
      </c>
      <c r="K187">
        <v>0.69938599999999995</v>
      </c>
      <c r="L187">
        <f>Table6[[#This Row],[idx size]]/Table6[[#This Row],[doc size]]</f>
        <v>0.61751983373395325</v>
      </c>
      <c r="M187">
        <f>Table6[[#This Row],[idx size]]/100</f>
        <v>45052.87</v>
      </c>
      <c r="N187">
        <f>Table6[[#This Row],[build]]/100</f>
        <v>52.32</v>
      </c>
      <c r="O187">
        <f>Table6[[#This Row],[load]]/100</f>
        <v>0.31</v>
      </c>
      <c r="P187">
        <f>Table6[[#This Row],[words/doc]]/256</f>
        <v>39.0625</v>
      </c>
      <c r="Q187">
        <f>_xlfn.CEILING.MATH(Table6[[#This Row],[words/doc]]/250)</f>
        <v>40</v>
      </c>
      <c r="R187" t="s">
        <v>1</v>
      </c>
      <c r="S187">
        <v>3.3333299999999998E-3</v>
      </c>
    </row>
    <row r="188" spans="2:19" x14ac:dyDescent="0.25">
      <c r="B188" t="s">
        <v>1</v>
      </c>
      <c r="C188">
        <v>7814820</v>
      </c>
      <c r="D188">
        <v>10000</v>
      </c>
      <c r="E188">
        <v>4518450</v>
      </c>
      <c r="F188">
        <v>5302</v>
      </c>
      <c r="G188">
        <v>32</v>
      </c>
      <c r="H188">
        <v>1.55333E-2</v>
      </c>
      <c r="I188">
        <v>0.92138600000000004</v>
      </c>
      <c r="J188">
        <v>2.0333299999999999E-2</v>
      </c>
      <c r="K188">
        <v>0.77190300000000001</v>
      </c>
      <c r="L188">
        <f>Table6[[#This Row],[idx size]]/Table6[[#This Row],[doc size]]</f>
        <v>0.5781899007270801</v>
      </c>
      <c r="M188">
        <f>Table6[[#This Row],[idx size]]/100</f>
        <v>45184.5</v>
      </c>
      <c r="N188">
        <f>Table6[[#This Row],[build]]/100</f>
        <v>53.02</v>
      </c>
      <c r="O188">
        <f>Table6[[#This Row],[load]]/100</f>
        <v>0.32</v>
      </c>
      <c r="P188">
        <f>Table6[[#This Row],[words/doc]]/256</f>
        <v>39.0625</v>
      </c>
      <c r="Q188">
        <f>_xlfn.CEILING.MATH(Table6[[#This Row],[words/doc]]/250)</f>
        <v>40</v>
      </c>
      <c r="R188" t="s">
        <v>1</v>
      </c>
      <c r="S188">
        <v>3.36667E-3</v>
      </c>
    </row>
    <row r="189" spans="2:19" x14ac:dyDescent="0.25">
      <c r="B189" t="s">
        <v>1</v>
      </c>
      <c r="C189">
        <v>8660452</v>
      </c>
      <c r="D189">
        <v>10000</v>
      </c>
      <c r="E189">
        <v>4505866</v>
      </c>
      <c r="F189">
        <v>5280</v>
      </c>
      <c r="G189">
        <v>33</v>
      </c>
      <c r="H189">
        <v>1.4966699999999999E-2</v>
      </c>
      <c r="I189">
        <v>0.91564699999999999</v>
      </c>
      <c r="J189">
        <v>2.0233299999999999E-2</v>
      </c>
      <c r="K189">
        <v>0.78685400000000005</v>
      </c>
      <c r="L189">
        <f>Table6[[#This Row],[idx size]]/Table6[[#This Row],[doc size]]</f>
        <v>0.52028069666571675</v>
      </c>
      <c r="M189">
        <f>Table6[[#This Row],[idx size]]/100</f>
        <v>45058.66</v>
      </c>
      <c r="N189">
        <f>Table6[[#This Row],[build]]/100</f>
        <v>52.8</v>
      </c>
      <c r="O189">
        <f>Table6[[#This Row],[load]]/100</f>
        <v>0.33</v>
      </c>
      <c r="P189">
        <f>Table6[[#This Row],[words/doc]]/256</f>
        <v>39.0625</v>
      </c>
      <c r="Q189">
        <f>_xlfn.CEILING.MATH(Table6[[#This Row],[words/doc]]/250)</f>
        <v>40</v>
      </c>
      <c r="R189" t="s">
        <v>1</v>
      </c>
      <c r="S189">
        <v>3.3333299999999998E-3</v>
      </c>
    </row>
    <row r="190" spans="2:19" x14ac:dyDescent="0.25">
      <c r="B190" t="s">
        <v>1</v>
      </c>
      <c r="C190">
        <v>8299894</v>
      </c>
      <c r="D190">
        <v>12000</v>
      </c>
      <c r="E190">
        <v>6044253</v>
      </c>
      <c r="F190">
        <v>6169</v>
      </c>
      <c r="G190">
        <v>35</v>
      </c>
      <c r="H190">
        <v>1.4466700000000001E-2</v>
      </c>
      <c r="I190">
        <v>0.91718599999999995</v>
      </c>
      <c r="J190">
        <v>2.0933299999999998E-2</v>
      </c>
      <c r="K190">
        <v>0.74387599999999998</v>
      </c>
      <c r="L190">
        <f>Table6[[#This Row],[idx size]]/Table6[[#This Row],[doc size]]</f>
        <v>0.72823255333140402</v>
      </c>
      <c r="M190">
        <f>Table6[[#This Row],[idx size]]/100</f>
        <v>60442.53</v>
      </c>
      <c r="N190">
        <f>Table6[[#This Row],[build]]/100</f>
        <v>61.69</v>
      </c>
      <c r="O190">
        <f>Table6[[#This Row],[load]]/100</f>
        <v>0.35</v>
      </c>
      <c r="P190">
        <f>Table6[[#This Row],[words/doc]]/256</f>
        <v>46.875</v>
      </c>
      <c r="Q190">
        <f>_xlfn.CEILING.MATH(Table6[[#This Row],[words/doc]]/250)</f>
        <v>48</v>
      </c>
      <c r="R190" t="s">
        <v>1</v>
      </c>
      <c r="S190">
        <v>4.1666699999999999E-3</v>
      </c>
    </row>
    <row r="191" spans="2:19" x14ac:dyDescent="0.25">
      <c r="B191" t="s">
        <v>1</v>
      </c>
      <c r="C191">
        <v>10092817</v>
      </c>
      <c r="D191">
        <v>12000</v>
      </c>
      <c r="E191">
        <v>6046936</v>
      </c>
      <c r="F191">
        <v>6232</v>
      </c>
      <c r="G191">
        <v>35</v>
      </c>
      <c r="H191">
        <v>1.51667E-2</v>
      </c>
      <c r="I191">
        <v>0.92400899999999997</v>
      </c>
      <c r="J191">
        <v>2.0400000000000001E-2</v>
      </c>
      <c r="K191">
        <v>0.72143699999999999</v>
      </c>
      <c r="L191">
        <f>Table6[[#This Row],[idx size]]/Table6[[#This Row],[doc size]]</f>
        <v>0.59913263066198463</v>
      </c>
      <c r="M191">
        <f>Table6[[#This Row],[idx size]]/100</f>
        <v>60469.36</v>
      </c>
      <c r="N191">
        <f>Table6[[#This Row],[build]]/100</f>
        <v>62.32</v>
      </c>
      <c r="O191">
        <f>Table6[[#This Row],[load]]/100</f>
        <v>0.35</v>
      </c>
      <c r="P191">
        <f>Table6[[#This Row],[words/doc]]/256</f>
        <v>46.875</v>
      </c>
      <c r="Q191">
        <f>_xlfn.CEILING.MATH(Table6[[#This Row],[words/doc]]/250)</f>
        <v>48</v>
      </c>
      <c r="R191" t="s">
        <v>1</v>
      </c>
      <c r="S191">
        <v>3.5333299999999999E-3</v>
      </c>
    </row>
    <row r="192" spans="2:19" x14ac:dyDescent="0.25">
      <c r="B192" t="s">
        <v>1</v>
      </c>
      <c r="C192">
        <v>10336873</v>
      </c>
      <c r="D192">
        <v>12000</v>
      </c>
      <c r="E192">
        <v>6048009</v>
      </c>
      <c r="F192">
        <v>6364</v>
      </c>
      <c r="G192">
        <v>34</v>
      </c>
      <c r="H192">
        <v>1.4999999999999999E-2</v>
      </c>
      <c r="I192">
        <v>0.91020500000000004</v>
      </c>
      <c r="J192">
        <v>2.0799999999999999E-2</v>
      </c>
      <c r="K192">
        <v>0.730657</v>
      </c>
      <c r="L192">
        <f>Table6[[#This Row],[idx size]]/Table6[[#This Row],[doc size]]</f>
        <v>0.58509077164825374</v>
      </c>
      <c r="M192">
        <f>Table6[[#This Row],[idx size]]/100</f>
        <v>60480.09</v>
      </c>
      <c r="N192">
        <f>Table6[[#This Row],[build]]/100</f>
        <v>63.64</v>
      </c>
      <c r="O192">
        <f>Table6[[#This Row],[load]]/100</f>
        <v>0.34</v>
      </c>
      <c r="P192">
        <f>Table6[[#This Row],[words/doc]]/256</f>
        <v>46.875</v>
      </c>
      <c r="Q192">
        <f>_xlfn.CEILING.MATH(Table6[[#This Row],[words/doc]]/250)</f>
        <v>48</v>
      </c>
      <c r="R192" t="s">
        <v>1</v>
      </c>
      <c r="S192">
        <v>3.4666699999999998E-3</v>
      </c>
    </row>
    <row r="193" spans="2:19" x14ac:dyDescent="0.25">
      <c r="B193" t="s">
        <v>1</v>
      </c>
      <c r="C193">
        <v>11860076</v>
      </c>
      <c r="D193">
        <v>14000</v>
      </c>
      <c r="E193">
        <v>7899184</v>
      </c>
      <c r="F193">
        <v>7266</v>
      </c>
      <c r="G193">
        <v>38</v>
      </c>
      <c r="H193">
        <v>1.4833300000000001E-2</v>
      </c>
      <c r="I193">
        <v>0.92320800000000003</v>
      </c>
      <c r="J193">
        <v>2.0533300000000001E-2</v>
      </c>
      <c r="K193">
        <v>0.74921000000000004</v>
      </c>
      <c r="L193">
        <f>Table6[[#This Row],[idx size]]/Table6[[#This Row],[doc size]]</f>
        <v>0.66603148242894905</v>
      </c>
      <c r="M193">
        <f>Table6[[#This Row],[idx size]]/100</f>
        <v>78991.839999999997</v>
      </c>
      <c r="N193">
        <f>Table6[[#This Row],[build]]/100</f>
        <v>72.66</v>
      </c>
      <c r="O193">
        <f>Table6[[#This Row],[load]]/100</f>
        <v>0.38</v>
      </c>
      <c r="P193">
        <f>Table6[[#This Row],[words/doc]]/256</f>
        <v>54.6875</v>
      </c>
      <c r="Q193">
        <f>_xlfn.CEILING.MATH(Table6[[#This Row],[words/doc]]/250)</f>
        <v>56</v>
      </c>
      <c r="R193" t="s">
        <v>1</v>
      </c>
      <c r="S193">
        <v>3.5666700000000001E-3</v>
      </c>
    </row>
    <row r="194" spans="2:19" x14ac:dyDescent="0.25">
      <c r="B194" t="s">
        <v>1</v>
      </c>
      <c r="C194">
        <v>11520768</v>
      </c>
      <c r="D194">
        <v>14000</v>
      </c>
      <c r="E194">
        <v>7903034</v>
      </c>
      <c r="F194">
        <v>7320</v>
      </c>
      <c r="G194">
        <v>37</v>
      </c>
      <c r="H194">
        <v>1.6266699999999999E-2</v>
      </c>
      <c r="I194">
        <v>0.91089500000000001</v>
      </c>
      <c r="J194">
        <v>2.1000000000000001E-2</v>
      </c>
      <c r="K194">
        <v>0.741475</v>
      </c>
      <c r="L194">
        <f>Table6[[#This Row],[idx size]]/Table6[[#This Row],[doc size]]</f>
        <v>0.68598152484278829</v>
      </c>
      <c r="M194">
        <f>Table6[[#This Row],[idx size]]/100</f>
        <v>79030.34</v>
      </c>
      <c r="N194">
        <f>Table6[[#This Row],[build]]/100</f>
        <v>73.2</v>
      </c>
      <c r="O194">
        <f>Table6[[#This Row],[load]]/100</f>
        <v>0.37</v>
      </c>
      <c r="P194">
        <f>Table6[[#This Row],[words/doc]]/256</f>
        <v>54.6875</v>
      </c>
      <c r="Q194">
        <f>_xlfn.CEILING.MATH(Table6[[#This Row],[words/doc]]/250)</f>
        <v>56</v>
      </c>
      <c r="R194" t="s">
        <v>1</v>
      </c>
      <c r="S194">
        <v>3.3333299999999998E-3</v>
      </c>
    </row>
    <row r="195" spans="2:19" x14ac:dyDescent="0.25">
      <c r="B195" t="s">
        <v>1</v>
      </c>
      <c r="C195">
        <v>10494525</v>
      </c>
      <c r="D195">
        <v>14000</v>
      </c>
      <c r="E195">
        <v>7899745</v>
      </c>
      <c r="F195">
        <v>7162</v>
      </c>
      <c r="G195">
        <v>37</v>
      </c>
      <c r="H195">
        <v>1.37667E-2</v>
      </c>
      <c r="I195">
        <v>0.91339199999999998</v>
      </c>
      <c r="J195">
        <v>2.0833299999999999E-2</v>
      </c>
      <c r="K195">
        <v>0.73358100000000004</v>
      </c>
      <c r="L195">
        <f>Table6[[#This Row],[idx size]]/Table6[[#This Row],[doc size]]</f>
        <v>0.75274917159185384</v>
      </c>
      <c r="M195">
        <f>Table6[[#This Row],[idx size]]/100</f>
        <v>78997.45</v>
      </c>
      <c r="N195">
        <f>Table6[[#This Row],[build]]/100</f>
        <v>71.62</v>
      </c>
      <c r="O195">
        <f>Table6[[#This Row],[load]]/100</f>
        <v>0.37</v>
      </c>
      <c r="P195">
        <f>Table6[[#This Row],[words/doc]]/256</f>
        <v>54.6875</v>
      </c>
      <c r="Q195">
        <f>_xlfn.CEILING.MATH(Table6[[#This Row],[words/doc]]/250)</f>
        <v>56</v>
      </c>
      <c r="R195" t="s">
        <v>1</v>
      </c>
      <c r="S195">
        <v>3.3999999999999998E-3</v>
      </c>
    </row>
    <row r="196" spans="2:19" x14ac:dyDescent="0.25">
      <c r="B196" t="s">
        <v>2</v>
      </c>
      <c r="C196">
        <v>81798</v>
      </c>
      <c r="D196">
        <v>100</v>
      </c>
      <c r="E196">
        <v>66316</v>
      </c>
      <c r="F196">
        <v>525</v>
      </c>
      <c r="G196">
        <v>28</v>
      </c>
      <c r="H196">
        <v>1.4466700000000001E-2</v>
      </c>
      <c r="I196">
        <v>0.84629299999999996</v>
      </c>
      <c r="J196">
        <v>7.2333299999999996E-3</v>
      </c>
      <c r="K196">
        <v>0.76398600000000005</v>
      </c>
      <c r="L196">
        <f>Table6[[#This Row],[idx size]]/Table6[[#This Row],[doc size]]</f>
        <v>0.81072886867649574</v>
      </c>
      <c r="M196">
        <f>Table6[[#This Row],[idx size]]/100</f>
        <v>663.16</v>
      </c>
      <c r="N196">
        <f>Table6[[#This Row],[build]]/100</f>
        <v>5.25</v>
      </c>
      <c r="O196">
        <f>Table6[[#This Row],[load]]/100</f>
        <v>0.28000000000000003</v>
      </c>
      <c r="P196">
        <f>Table6[[#This Row],[words/doc]]/256</f>
        <v>0.390625</v>
      </c>
      <c r="Q196">
        <f>_xlfn.CEILING.MATH(Table6[[#This Row],[words/doc]]/250)</f>
        <v>1</v>
      </c>
      <c r="R196" t="s">
        <v>2</v>
      </c>
      <c r="S196">
        <v>3.2666700000000002E-3</v>
      </c>
    </row>
    <row r="197" spans="2:19" x14ac:dyDescent="0.25">
      <c r="B197" t="s">
        <v>2</v>
      </c>
      <c r="C197">
        <v>80765</v>
      </c>
      <c r="D197">
        <v>100</v>
      </c>
      <c r="E197">
        <v>66573</v>
      </c>
      <c r="F197">
        <v>890</v>
      </c>
      <c r="G197">
        <v>28</v>
      </c>
      <c r="H197">
        <v>1.47333E-2</v>
      </c>
      <c r="I197">
        <v>0.82360800000000001</v>
      </c>
      <c r="J197">
        <v>7.7333300000000001E-3</v>
      </c>
      <c r="K197">
        <v>0.78950799999999999</v>
      </c>
      <c r="L197">
        <f>Table6[[#This Row],[idx size]]/Table6[[#This Row],[doc size]]</f>
        <v>0.82428031944530433</v>
      </c>
      <c r="M197">
        <f>Table6[[#This Row],[idx size]]/100</f>
        <v>665.73</v>
      </c>
      <c r="N197">
        <f>Table6[[#This Row],[build]]/100</f>
        <v>8.9</v>
      </c>
      <c r="O197">
        <f>Table6[[#This Row],[load]]/100</f>
        <v>0.28000000000000003</v>
      </c>
      <c r="P197">
        <f>Table6[[#This Row],[words/doc]]/256</f>
        <v>0.390625</v>
      </c>
      <c r="Q197">
        <f>_xlfn.CEILING.MATH(Table6[[#This Row],[words/doc]]/250)</f>
        <v>1</v>
      </c>
      <c r="R197" t="s">
        <v>2</v>
      </c>
      <c r="S197">
        <v>3.3999999999999998E-3</v>
      </c>
    </row>
    <row r="198" spans="2:19" x14ac:dyDescent="0.25">
      <c r="B198" t="s">
        <v>2</v>
      </c>
      <c r="C198">
        <v>88747</v>
      </c>
      <c r="D198">
        <v>100</v>
      </c>
      <c r="E198">
        <v>66066</v>
      </c>
      <c r="F198">
        <v>611</v>
      </c>
      <c r="G198">
        <v>58</v>
      </c>
      <c r="H198">
        <v>1.44E-2</v>
      </c>
      <c r="I198">
        <v>0.84897</v>
      </c>
      <c r="J198">
        <v>7.5666700000000002E-3</v>
      </c>
      <c r="K198">
        <v>0.78095099999999995</v>
      </c>
      <c r="L198">
        <f>Table6[[#This Row],[idx size]]/Table6[[#This Row],[doc size]]</f>
        <v>0.74443079766076603</v>
      </c>
      <c r="M198">
        <f>Table6[[#This Row],[idx size]]/100</f>
        <v>660.66</v>
      </c>
      <c r="N198">
        <f>Table6[[#This Row],[build]]/100</f>
        <v>6.11</v>
      </c>
      <c r="O198">
        <f>Table6[[#This Row],[load]]/100</f>
        <v>0.57999999999999996</v>
      </c>
      <c r="P198">
        <f>Table6[[#This Row],[words/doc]]/256</f>
        <v>0.390625</v>
      </c>
      <c r="Q198">
        <f>_xlfn.CEILING.MATH(Table6[[#This Row],[words/doc]]/250)</f>
        <v>1</v>
      </c>
      <c r="R198" t="s">
        <v>2</v>
      </c>
      <c r="S198">
        <v>3.3333299999999998E-3</v>
      </c>
    </row>
    <row r="199" spans="2:19" x14ac:dyDescent="0.25">
      <c r="B199" t="s">
        <v>2</v>
      </c>
      <c r="C199">
        <v>5364762</v>
      </c>
      <c r="D199">
        <v>7600</v>
      </c>
      <c r="E199">
        <v>4377154</v>
      </c>
      <c r="F199">
        <v>4629</v>
      </c>
      <c r="G199">
        <v>372</v>
      </c>
      <c r="H199">
        <v>1.4833300000000001E-2</v>
      </c>
      <c r="I199">
        <v>0.97252499999999997</v>
      </c>
      <c r="J199">
        <v>6.8333300000000003E-3</v>
      </c>
      <c r="K199">
        <v>0.83817600000000003</v>
      </c>
      <c r="L199">
        <f>Table6[[#This Row],[idx size]]/Table6[[#This Row],[doc size]]</f>
        <v>0.81590832920453882</v>
      </c>
      <c r="M199">
        <f>Table6[[#This Row],[idx size]]/100</f>
        <v>43771.54</v>
      </c>
      <c r="N199">
        <f>Table6[[#This Row],[build]]/100</f>
        <v>46.29</v>
      </c>
      <c r="O199">
        <f>Table6[[#This Row],[load]]/100</f>
        <v>3.72</v>
      </c>
      <c r="P199">
        <f>Table6[[#This Row],[words/doc]]/256</f>
        <v>29.6875</v>
      </c>
      <c r="Q199">
        <f>_xlfn.CEILING.MATH(Table6[[#This Row],[words/doc]]/250)</f>
        <v>31</v>
      </c>
      <c r="R199" t="s">
        <v>2</v>
      </c>
      <c r="S199">
        <v>3.4666699999999998E-3</v>
      </c>
    </row>
    <row r="200" spans="2:19" x14ac:dyDescent="0.25">
      <c r="B200" t="s">
        <v>2</v>
      </c>
      <c r="C200">
        <v>6379942</v>
      </c>
      <c r="D200">
        <v>7600</v>
      </c>
      <c r="E200">
        <v>4377147</v>
      </c>
      <c r="F200">
        <v>4694</v>
      </c>
      <c r="G200">
        <v>387</v>
      </c>
      <c r="H200">
        <v>1.5333299999999999E-2</v>
      </c>
      <c r="I200">
        <v>0.97406599999999999</v>
      </c>
      <c r="J200">
        <v>8.8000000000000005E-3</v>
      </c>
      <c r="K200">
        <v>0.81323400000000001</v>
      </c>
      <c r="L200">
        <f>Table6[[#This Row],[idx size]]/Table6[[#This Row],[doc size]]</f>
        <v>0.68607943457793186</v>
      </c>
      <c r="M200">
        <f>Table6[[#This Row],[idx size]]/100</f>
        <v>43771.47</v>
      </c>
      <c r="N200">
        <f>Table6[[#This Row],[build]]/100</f>
        <v>46.94</v>
      </c>
      <c r="O200">
        <f>Table6[[#This Row],[load]]/100</f>
        <v>3.87</v>
      </c>
      <c r="P200">
        <f>Table6[[#This Row],[words/doc]]/256</f>
        <v>29.6875</v>
      </c>
      <c r="Q200">
        <f>_xlfn.CEILING.MATH(Table6[[#This Row],[words/doc]]/250)</f>
        <v>31</v>
      </c>
      <c r="R200" t="s">
        <v>2</v>
      </c>
      <c r="S200">
        <v>3.73333E-3</v>
      </c>
    </row>
    <row r="201" spans="2:19" x14ac:dyDescent="0.25">
      <c r="B201" t="s">
        <v>2</v>
      </c>
      <c r="C201">
        <v>6275508</v>
      </c>
      <c r="D201">
        <v>7600</v>
      </c>
      <c r="E201">
        <v>4378124</v>
      </c>
      <c r="F201">
        <v>4740</v>
      </c>
      <c r="G201">
        <v>377</v>
      </c>
      <c r="H201">
        <v>1.5566699999999999E-2</v>
      </c>
      <c r="I201">
        <v>0.97149600000000003</v>
      </c>
      <c r="J201">
        <v>7.9333300000000006E-3</v>
      </c>
      <c r="K201">
        <v>0.84463299999999997</v>
      </c>
      <c r="L201">
        <f>Table6[[#This Row],[idx size]]/Table6[[#This Row],[doc size]]</f>
        <v>0.69765252470397621</v>
      </c>
      <c r="M201">
        <f>Table6[[#This Row],[idx size]]/100</f>
        <v>43781.24</v>
      </c>
      <c r="N201">
        <f>Table6[[#This Row],[build]]/100</f>
        <v>47.4</v>
      </c>
      <c r="O201">
        <f>Table6[[#This Row],[load]]/100</f>
        <v>3.77</v>
      </c>
      <c r="P201">
        <f>Table6[[#This Row],[words/doc]]/256</f>
        <v>29.6875</v>
      </c>
      <c r="Q201">
        <f>_xlfn.CEILING.MATH(Table6[[#This Row],[words/doc]]/250)</f>
        <v>31</v>
      </c>
      <c r="R201" t="s">
        <v>2</v>
      </c>
      <c r="S201">
        <v>3.5999999999999999E-3</v>
      </c>
    </row>
    <row r="202" spans="2:19" x14ac:dyDescent="0.25">
      <c r="B202" t="s">
        <v>2</v>
      </c>
      <c r="C202">
        <v>13587174</v>
      </c>
      <c r="D202">
        <v>15100</v>
      </c>
      <c r="E202">
        <v>8568433</v>
      </c>
      <c r="F202">
        <v>8881</v>
      </c>
      <c r="G202">
        <v>703</v>
      </c>
      <c r="H202">
        <v>1.44333E-2</v>
      </c>
      <c r="I202">
        <v>0.97488699999999995</v>
      </c>
      <c r="J202">
        <v>7.9000000000000008E-3</v>
      </c>
      <c r="K202">
        <v>0.77352399999999999</v>
      </c>
      <c r="L202">
        <f>Table6[[#This Row],[idx size]]/Table6[[#This Row],[doc size]]</f>
        <v>0.63062657473879413</v>
      </c>
      <c r="M202">
        <f>Table6[[#This Row],[idx size]]/100</f>
        <v>85684.33</v>
      </c>
      <c r="N202">
        <f>Table6[[#This Row],[build]]/100</f>
        <v>88.81</v>
      </c>
      <c r="O202">
        <f>Table6[[#This Row],[load]]/100</f>
        <v>7.03</v>
      </c>
      <c r="P202">
        <f>Table6[[#This Row],[words/doc]]/256</f>
        <v>58.984375</v>
      </c>
      <c r="Q202">
        <f>_xlfn.CEILING.MATH(Table6[[#This Row],[words/doc]]/250)</f>
        <v>61</v>
      </c>
      <c r="R202" t="s">
        <v>2</v>
      </c>
      <c r="S202">
        <v>3.5000000000000001E-3</v>
      </c>
    </row>
    <row r="203" spans="2:19" x14ac:dyDescent="0.25">
      <c r="B203" t="s">
        <v>2</v>
      </c>
      <c r="C203">
        <v>11873754</v>
      </c>
      <c r="D203">
        <v>15100</v>
      </c>
      <c r="E203">
        <v>8562307</v>
      </c>
      <c r="F203">
        <v>8714</v>
      </c>
      <c r="G203">
        <v>732</v>
      </c>
      <c r="H203">
        <v>1.51667E-2</v>
      </c>
      <c r="I203">
        <v>0.97322900000000001</v>
      </c>
      <c r="J203">
        <v>8.3666699999999997E-3</v>
      </c>
      <c r="K203">
        <v>0.74444200000000005</v>
      </c>
      <c r="L203">
        <f>Table6[[#This Row],[idx size]]/Table6[[#This Row],[doc size]]</f>
        <v>0.72111204257726746</v>
      </c>
      <c r="M203">
        <f>Table6[[#This Row],[idx size]]/100</f>
        <v>85623.07</v>
      </c>
      <c r="N203">
        <f>Table6[[#This Row],[build]]/100</f>
        <v>87.14</v>
      </c>
      <c r="O203">
        <f>Table6[[#This Row],[load]]/100</f>
        <v>7.32</v>
      </c>
      <c r="P203">
        <f>Table6[[#This Row],[words/doc]]/256</f>
        <v>58.984375</v>
      </c>
      <c r="Q203">
        <f>_xlfn.CEILING.MATH(Table6[[#This Row],[words/doc]]/250)</f>
        <v>61</v>
      </c>
      <c r="R203" t="s">
        <v>2</v>
      </c>
      <c r="S203">
        <v>3.4333300000000001E-3</v>
      </c>
    </row>
    <row r="204" spans="2:19" x14ac:dyDescent="0.25">
      <c r="B204" t="s">
        <v>2</v>
      </c>
      <c r="C204">
        <v>10483843</v>
      </c>
      <c r="D204">
        <v>15100</v>
      </c>
      <c r="E204">
        <v>8565058</v>
      </c>
      <c r="F204">
        <v>8565</v>
      </c>
      <c r="G204">
        <v>723</v>
      </c>
      <c r="H204">
        <v>1.55333E-2</v>
      </c>
      <c r="I204">
        <v>0.97439399999999998</v>
      </c>
      <c r="J204">
        <v>7.4333300000000001E-3</v>
      </c>
      <c r="K204">
        <v>0.79247699999999999</v>
      </c>
      <c r="L204">
        <f>Table6[[#This Row],[idx size]]/Table6[[#This Row],[doc size]]</f>
        <v>0.81697694252002817</v>
      </c>
      <c r="M204">
        <f>Table6[[#This Row],[idx size]]/100</f>
        <v>85650.58</v>
      </c>
      <c r="N204">
        <f>Table6[[#This Row],[build]]/100</f>
        <v>85.65</v>
      </c>
      <c r="O204">
        <f>Table6[[#This Row],[load]]/100</f>
        <v>7.23</v>
      </c>
      <c r="P204">
        <f>Table6[[#This Row],[words/doc]]/256</f>
        <v>58.984375</v>
      </c>
      <c r="Q204">
        <f>_xlfn.CEILING.MATH(Table6[[#This Row],[words/doc]]/250)</f>
        <v>61</v>
      </c>
      <c r="R204" t="s">
        <v>2</v>
      </c>
      <c r="S204">
        <v>3.1333300000000001E-3</v>
      </c>
    </row>
    <row r="205" spans="2:19" x14ac:dyDescent="0.25">
      <c r="B205" t="s">
        <v>2</v>
      </c>
      <c r="C205">
        <v>19626727</v>
      </c>
      <c r="D205">
        <v>22600</v>
      </c>
      <c r="E205">
        <v>13957078</v>
      </c>
      <c r="F205">
        <v>12964</v>
      </c>
      <c r="G205">
        <v>1135</v>
      </c>
      <c r="H205">
        <v>1.5066700000000001E-2</v>
      </c>
      <c r="I205">
        <v>0.97224900000000003</v>
      </c>
      <c r="J205">
        <v>8.2333300000000005E-3</v>
      </c>
      <c r="K205">
        <v>0.83098300000000003</v>
      </c>
      <c r="L205">
        <f>Table6[[#This Row],[idx size]]/Table6[[#This Row],[doc size]]</f>
        <v>0.71112610880051474</v>
      </c>
      <c r="M205">
        <f>Table6[[#This Row],[idx size]]/100</f>
        <v>139570.78</v>
      </c>
      <c r="N205">
        <f>Table6[[#This Row],[build]]/100</f>
        <v>129.63999999999999</v>
      </c>
      <c r="O205">
        <f>Table6[[#This Row],[load]]/100</f>
        <v>11.35</v>
      </c>
      <c r="P205">
        <f>Table6[[#This Row],[words/doc]]/256</f>
        <v>88.28125</v>
      </c>
      <c r="Q205">
        <f>_xlfn.CEILING.MATH(Table6[[#This Row],[words/doc]]/250)</f>
        <v>91</v>
      </c>
      <c r="R205" t="s">
        <v>2</v>
      </c>
      <c r="S205">
        <v>3.3999999999999998E-3</v>
      </c>
    </row>
    <row r="206" spans="2:19" x14ac:dyDescent="0.25">
      <c r="B206" t="s">
        <v>2</v>
      </c>
      <c r="C206">
        <v>16367552</v>
      </c>
      <c r="D206">
        <v>22600</v>
      </c>
      <c r="E206">
        <v>13955967</v>
      </c>
      <c r="F206">
        <v>12634</v>
      </c>
      <c r="G206">
        <v>1139</v>
      </c>
      <c r="H206">
        <v>1.54E-2</v>
      </c>
      <c r="I206">
        <v>0.96975100000000003</v>
      </c>
      <c r="J206">
        <v>1.21333E-2</v>
      </c>
      <c r="K206">
        <v>0.77730699999999997</v>
      </c>
      <c r="L206">
        <f>Table6[[#This Row],[idx size]]/Table6[[#This Row],[doc size]]</f>
        <v>0.85266061778817015</v>
      </c>
      <c r="M206">
        <f>Table6[[#This Row],[idx size]]/100</f>
        <v>139559.67000000001</v>
      </c>
      <c r="N206">
        <f>Table6[[#This Row],[build]]/100</f>
        <v>126.34</v>
      </c>
      <c r="O206">
        <f>Table6[[#This Row],[load]]/100</f>
        <v>11.39</v>
      </c>
      <c r="P206">
        <f>Table6[[#This Row],[words/doc]]/256</f>
        <v>88.28125</v>
      </c>
      <c r="Q206">
        <f>_xlfn.CEILING.MATH(Table6[[#This Row],[words/doc]]/250)</f>
        <v>91</v>
      </c>
      <c r="R206" t="s">
        <v>2</v>
      </c>
      <c r="S206">
        <v>3.5000000000000001E-3</v>
      </c>
    </row>
    <row r="207" spans="2:19" x14ac:dyDescent="0.25">
      <c r="B207" t="s">
        <v>2</v>
      </c>
      <c r="C207">
        <v>16657216</v>
      </c>
      <c r="D207">
        <v>22600</v>
      </c>
      <c r="E207">
        <v>13951310</v>
      </c>
      <c r="F207">
        <v>12740</v>
      </c>
      <c r="G207">
        <v>1131</v>
      </c>
      <c r="H207">
        <v>1.49E-2</v>
      </c>
      <c r="I207">
        <v>0.97247799999999995</v>
      </c>
      <c r="J207">
        <v>8.1333299999999994E-3</v>
      </c>
      <c r="K207">
        <v>0.76960799999999996</v>
      </c>
      <c r="L207">
        <f>Table6[[#This Row],[idx size]]/Table6[[#This Row],[doc size]]</f>
        <v>0.83755352635158242</v>
      </c>
      <c r="M207">
        <f>Table6[[#This Row],[idx size]]/100</f>
        <v>139513.1</v>
      </c>
      <c r="N207">
        <f>Table6[[#This Row],[build]]/100</f>
        <v>127.4</v>
      </c>
      <c r="O207">
        <f>Table6[[#This Row],[load]]/100</f>
        <v>11.31</v>
      </c>
      <c r="P207">
        <f>Table6[[#This Row],[words/doc]]/256</f>
        <v>88.28125</v>
      </c>
      <c r="Q207">
        <f>_xlfn.CEILING.MATH(Table6[[#This Row],[words/doc]]/250)</f>
        <v>91</v>
      </c>
      <c r="R207" t="s">
        <v>2</v>
      </c>
      <c r="S207">
        <v>3.4333300000000001E-3</v>
      </c>
    </row>
    <row r="208" spans="2:19" x14ac:dyDescent="0.25">
      <c r="B208" t="s">
        <v>2</v>
      </c>
      <c r="C208">
        <v>26429666</v>
      </c>
      <c r="D208">
        <v>30100</v>
      </c>
      <c r="E208">
        <v>19576384</v>
      </c>
      <c r="F208">
        <v>17213</v>
      </c>
      <c r="G208">
        <v>1604</v>
      </c>
      <c r="H208">
        <v>1.47333E-2</v>
      </c>
      <c r="I208">
        <v>0.97171399999999997</v>
      </c>
      <c r="J208">
        <v>8.3999999999999995E-3</v>
      </c>
      <c r="K208">
        <v>0.74402500000000005</v>
      </c>
      <c r="L208">
        <f>Table6[[#This Row],[idx size]]/Table6[[#This Row],[doc size]]</f>
        <v>0.74069736636096728</v>
      </c>
      <c r="M208">
        <f>Table6[[#This Row],[idx size]]/100</f>
        <v>195763.84</v>
      </c>
      <c r="N208">
        <f>Table6[[#This Row],[build]]/100</f>
        <v>172.13</v>
      </c>
      <c r="O208">
        <f>Table6[[#This Row],[load]]/100</f>
        <v>16.04</v>
      </c>
      <c r="P208">
        <f>Table6[[#This Row],[words/doc]]/256</f>
        <v>117.578125</v>
      </c>
      <c r="Q208">
        <f>_xlfn.CEILING.MATH(Table6[[#This Row],[words/doc]]/250)</f>
        <v>121</v>
      </c>
      <c r="R208" t="s">
        <v>2</v>
      </c>
      <c r="S208">
        <v>3.5666700000000001E-3</v>
      </c>
    </row>
    <row r="209" spans="2:19" x14ac:dyDescent="0.25">
      <c r="B209" t="s">
        <v>2</v>
      </c>
      <c r="C209">
        <v>26291224</v>
      </c>
      <c r="D209">
        <v>30100</v>
      </c>
      <c r="E209">
        <v>19578076</v>
      </c>
      <c r="F209">
        <v>17260</v>
      </c>
      <c r="G209">
        <v>1603</v>
      </c>
      <c r="H209">
        <v>1.5266699999999999E-2</v>
      </c>
      <c r="I209">
        <v>0.96781399999999995</v>
      </c>
      <c r="J209">
        <v>8.6333299999999998E-3</v>
      </c>
      <c r="K209">
        <v>0.79710999999999999</v>
      </c>
      <c r="L209">
        <f>Table6[[#This Row],[idx size]]/Table6[[#This Row],[doc size]]</f>
        <v>0.74466202106071588</v>
      </c>
      <c r="M209">
        <f>Table6[[#This Row],[idx size]]/100</f>
        <v>195780.76</v>
      </c>
      <c r="N209">
        <f>Table6[[#This Row],[build]]/100</f>
        <v>172.6</v>
      </c>
      <c r="O209">
        <f>Table6[[#This Row],[load]]/100</f>
        <v>16.03</v>
      </c>
      <c r="P209">
        <f>Table6[[#This Row],[words/doc]]/256</f>
        <v>117.578125</v>
      </c>
      <c r="Q209">
        <f>_xlfn.CEILING.MATH(Table6[[#This Row],[words/doc]]/250)</f>
        <v>121</v>
      </c>
      <c r="R209" t="s">
        <v>2</v>
      </c>
      <c r="S209">
        <v>3.5999999999999999E-3</v>
      </c>
    </row>
    <row r="210" spans="2:19" x14ac:dyDescent="0.25">
      <c r="B210" t="s">
        <v>2</v>
      </c>
      <c r="C210">
        <v>25034442</v>
      </c>
      <c r="D210">
        <v>30100</v>
      </c>
      <c r="E210">
        <v>19575651</v>
      </c>
      <c r="F210">
        <v>17018</v>
      </c>
      <c r="G210">
        <v>1600</v>
      </c>
      <c r="H210">
        <v>1.55333E-2</v>
      </c>
      <c r="I210">
        <v>0.97071099999999999</v>
      </c>
      <c r="J210">
        <v>8.6E-3</v>
      </c>
      <c r="K210">
        <v>0.72803799999999996</v>
      </c>
      <c r="L210">
        <f>Table6[[#This Row],[idx size]]/Table6[[#This Row],[doc size]]</f>
        <v>0.78194876482567499</v>
      </c>
      <c r="M210">
        <f>Table6[[#This Row],[idx size]]/100</f>
        <v>195756.51</v>
      </c>
      <c r="N210">
        <f>Table6[[#This Row],[build]]/100</f>
        <v>170.18</v>
      </c>
      <c r="O210">
        <f>Table6[[#This Row],[load]]/100</f>
        <v>16</v>
      </c>
      <c r="P210">
        <f>Table6[[#This Row],[words/doc]]/256</f>
        <v>117.578125</v>
      </c>
      <c r="Q210">
        <f>_xlfn.CEILING.MATH(Table6[[#This Row],[words/doc]]/250)</f>
        <v>121</v>
      </c>
      <c r="R210" t="s">
        <v>2</v>
      </c>
      <c r="S210">
        <v>3.36667E-3</v>
      </c>
    </row>
    <row r="211" spans="2:19" x14ac:dyDescent="0.25">
      <c r="B211" t="s">
        <v>2</v>
      </c>
      <c r="C211">
        <v>29082940</v>
      </c>
      <c r="D211">
        <v>37600</v>
      </c>
      <c r="E211">
        <v>25193425</v>
      </c>
      <c r="F211">
        <v>20795</v>
      </c>
      <c r="G211">
        <v>2036</v>
      </c>
      <c r="H211">
        <v>1.4966699999999999E-2</v>
      </c>
      <c r="I211">
        <v>0.97881200000000002</v>
      </c>
      <c r="J211">
        <v>8.1333299999999994E-3</v>
      </c>
      <c r="K211">
        <v>0.79150100000000001</v>
      </c>
      <c r="L211">
        <f>Table6[[#This Row],[idx size]]/Table6[[#This Row],[doc size]]</f>
        <v>0.86626128582598594</v>
      </c>
      <c r="M211">
        <f>Table6[[#This Row],[idx size]]/100</f>
        <v>251934.25</v>
      </c>
      <c r="N211">
        <f>Table6[[#This Row],[build]]/100</f>
        <v>207.95</v>
      </c>
      <c r="O211">
        <f>Table6[[#This Row],[load]]/100</f>
        <v>20.36</v>
      </c>
      <c r="P211">
        <f>Table6[[#This Row],[words/doc]]/256</f>
        <v>146.875</v>
      </c>
      <c r="Q211">
        <f>_xlfn.CEILING.MATH(Table6[[#This Row],[words/doc]]/250)</f>
        <v>151</v>
      </c>
      <c r="R211" t="s">
        <v>2</v>
      </c>
      <c r="S211">
        <v>3.4666699999999998E-3</v>
      </c>
    </row>
    <row r="212" spans="2:19" x14ac:dyDescent="0.25">
      <c r="B212" t="s">
        <v>2</v>
      </c>
      <c r="C212">
        <v>29071448</v>
      </c>
      <c r="D212">
        <v>37600</v>
      </c>
      <c r="E212">
        <v>25196379</v>
      </c>
      <c r="F212">
        <v>20832</v>
      </c>
      <c r="G212">
        <v>2026</v>
      </c>
      <c r="H212">
        <v>1.54E-2</v>
      </c>
      <c r="I212">
        <v>0.97544299999999995</v>
      </c>
      <c r="J212">
        <v>8.03333E-3</v>
      </c>
      <c r="K212">
        <v>0.79054000000000002</v>
      </c>
      <c r="L212">
        <f>Table6[[#This Row],[idx size]]/Table6[[#This Row],[doc size]]</f>
        <v>0.86670533232469193</v>
      </c>
      <c r="M212">
        <f>Table6[[#This Row],[idx size]]/100</f>
        <v>251963.79</v>
      </c>
      <c r="N212">
        <f>Table6[[#This Row],[build]]/100</f>
        <v>208.32</v>
      </c>
      <c r="O212">
        <f>Table6[[#This Row],[load]]/100</f>
        <v>20.260000000000002</v>
      </c>
      <c r="P212">
        <f>Table6[[#This Row],[words/doc]]/256</f>
        <v>146.875</v>
      </c>
      <c r="Q212">
        <f>_xlfn.CEILING.MATH(Table6[[#This Row],[words/doc]]/250)</f>
        <v>151</v>
      </c>
      <c r="R212" t="s">
        <v>2</v>
      </c>
      <c r="S212">
        <v>3.1333300000000001E-3</v>
      </c>
    </row>
    <row r="213" spans="2:19" x14ac:dyDescent="0.25">
      <c r="B213" t="s">
        <v>2</v>
      </c>
      <c r="C213">
        <v>31281789</v>
      </c>
      <c r="D213">
        <v>37600</v>
      </c>
      <c r="E213">
        <v>25189147</v>
      </c>
      <c r="F213">
        <v>20898</v>
      </c>
      <c r="G213">
        <v>2018</v>
      </c>
      <c r="H213">
        <v>1.46667E-2</v>
      </c>
      <c r="I213">
        <v>0.97780999999999996</v>
      </c>
      <c r="J213">
        <v>7.7666699999999998E-3</v>
      </c>
      <c r="K213">
        <v>0.74620500000000001</v>
      </c>
      <c r="L213">
        <f>Table6[[#This Row],[idx size]]/Table6[[#This Row],[doc size]]</f>
        <v>0.8052335817494326</v>
      </c>
      <c r="M213">
        <f>Table6[[#This Row],[idx size]]/100</f>
        <v>251891.47</v>
      </c>
      <c r="N213">
        <f>Table6[[#This Row],[build]]/100</f>
        <v>208.98</v>
      </c>
      <c r="O213">
        <f>Table6[[#This Row],[load]]/100</f>
        <v>20.18</v>
      </c>
      <c r="P213">
        <f>Table6[[#This Row],[words/doc]]/256</f>
        <v>146.875</v>
      </c>
      <c r="Q213">
        <f>_xlfn.CEILING.MATH(Table6[[#This Row],[words/doc]]/250)</f>
        <v>151</v>
      </c>
      <c r="R213" t="s">
        <v>2</v>
      </c>
      <c r="S213">
        <v>3.3999999999999998E-3</v>
      </c>
    </row>
    <row r="214" spans="2:19" x14ac:dyDescent="0.25">
      <c r="B214" t="s">
        <v>2</v>
      </c>
      <c r="C214">
        <v>39067001</v>
      </c>
      <c r="D214">
        <v>45100</v>
      </c>
      <c r="E214">
        <v>30782811</v>
      </c>
      <c r="F214">
        <v>25496</v>
      </c>
      <c r="G214">
        <v>2489</v>
      </c>
      <c r="H214">
        <v>1.46E-2</v>
      </c>
      <c r="I214">
        <v>0.97769399999999995</v>
      </c>
      <c r="J214">
        <v>8.7333299999999992E-3</v>
      </c>
      <c r="K214">
        <v>0.75009700000000001</v>
      </c>
      <c r="L214">
        <f>Table6[[#This Row],[idx size]]/Table6[[#This Row],[doc size]]</f>
        <v>0.78794916968415363</v>
      </c>
      <c r="M214">
        <f>Table6[[#This Row],[idx size]]/100</f>
        <v>307828.11</v>
      </c>
      <c r="N214">
        <f>Table6[[#This Row],[build]]/100</f>
        <v>254.96</v>
      </c>
      <c r="O214">
        <f>Table6[[#This Row],[load]]/100</f>
        <v>24.89</v>
      </c>
      <c r="P214">
        <f>Table6[[#This Row],[words/doc]]/256</f>
        <v>176.171875</v>
      </c>
      <c r="Q214">
        <f>_xlfn.CEILING.MATH(Table6[[#This Row],[words/doc]]/250)</f>
        <v>181</v>
      </c>
      <c r="R214" t="s">
        <v>2</v>
      </c>
      <c r="S214">
        <v>3.73333E-3</v>
      </c>
    </row>
    <row r="215" spans="2:19" x14ac:dyDescent="0.25">
      <c r="B215" t="s">
        <v>2</v>
      </c>
      <c r="C215">
        <v>35500514</v>
      </c>
      <c r="D215">
        <v>45100</v>
      </c>
      <c r="E215">
        <v>30788636</v>
      </c>
      <c r="F215">
        <v>24784</v>
      </c>
      <c r="G215">
        <v>2507</v>
      </c>
      <c r="H215">
        <v>1.54667E-2</v>
      </c>
      <c r="I215">
        <v>0.97544600000000004</v>
      </c>
      <c r="J215">
        <v>8.1333299999999994E-3</v>
      </c>
      <c r="K215">
        <v>0.72147600000000001</v>
      </c>
      <c r="L215">
        <f>Table6[[#This Row],[idx size]]/Table6[[#This Row],[doc size]]</f>
        <v>0.86727296399145093</v>
      </c>
      <c r="M215">
        <f>Table6[[#This Row],[idx size]]/100</f>
        <v>307886.36</v>
      </c>
      <c r="N215">
        <f>Table6[[#This Row],[build]]/100</f>
        <v>247.84</v>
      </c>
      <c r="O215">
        <f>Table6[[#This Row],[load]]/100</f>
        <v>25.07</v>
      </c>
      <c r="P215">
        <f>Table6[[#This Row],[words/doc]]/256</f>
        <v>176.171875</v>
      </c>
      <c r="Q215">
        <f>_xlfn.CEILING.MATH(Table6[[#This Row],[words/doc]]/250)</f>
        <v>181</v>
      </c>
      <c r="R215" t="s">
        <v>2</v>
      </c>
      <c r="S215">
        <v>3.5000000000000001E-3</v>
      </c>
    </row>
    <row r="216" spans="2:19" x14ac:dyDescent="0.25">
      <c r="B216" t="s">
        <v>2</v>
      </c>
      <c r="C216">
        <v>47974422</v>
      </c>
      <c r="D216">
        <v>52600</v>
      </c>
      <c r="E216">
        <v>36363742</v>
      </c>
      <c r="F216">
        <v>29756</v>
      </c>
      <c r="G216">
        <v>2946</v>
      </c>
      <c r="H216">
        <v>1.5766700000000002E-2</v>
      </c>
      <c r="I216">
        <v>0.976406</v>
      </c>
      <c r="J216">
        <v>8.1333299999999994E-3</v>
      </c>
      <c r="K216">
        <v>0.78639599999999998</v>
      </c>
      <c r="L216">
        <f>Table6[[#This Row],[idx size]]/Table6[[#This Row],[doc size]]</f>
        <v>0.75798186792120181</v>
      </c>
      <c r="M216">
        <f>Table6[[#This Row],[idx size]]/100</f>
        <v>363637.42</v>
      </c>
      <c r="N216">
        <f>Table6[[#This Row],[build]]/100</f>
        <v>297.56</v>
      </c>
      <c r="O216">
        <f>Table6[[#This Row],[load]]/100</f>
        <v>29.46</v>
      </c>
      <c r="P216">
        <f>Table6[[#This Row],[words/doc]]/256</f>
        <v>205.46875</v>
      </c>
      <c r="Q216">
        <f>_xlfn.CEILING.MATH(Table6[[#This Row],[words/doc]]/250)</f>
        <v>211</v>
      </c>
      <c r="R216" t="s">
        <v>2</v>
      </c>
      <c r="S216">
        <v>3.2666700000000002E-3</v>
      </c>
    </row>
    <row r="217" spans="2:19" x14ac:dyDescent="0.25">
      <c r="B217" t="s">
        <v>2</v>
      </c>
      <c r="C217">
        <v>48921473</v>
      </c>
      <c r="D217">
        <v>52600</v>
      </c>
      <c r="E217">
        <v>36378461</v>
      </c>
      <c r="F217">
        <v>29540</v>
      </c>
      <c r="G217">
        <v>2942</v>
      </c>
      <c r="H217">
        <v>1.5266699999999999E-2</v>
      </c>
      <c r="I217">
        <v>0.97599899999999995</v>
      </c>
      <c r="J217">
        <v>7.9333300000000006E-3</v>
      </c>
      <c r="K217">
        <v>0.75707599999999997</v>
      </c>
      <c r="L217">
        <f>Table6[[#This Row],[idx size]]/Table6[[#This Row],[doc size]]</f>
        <v>0.74360927358013118</v>
      </c>
      <c r="M217">
        <f>Table6[[#This Row],[idx size]]/100</f>
        <v>363784.61</v>
      </c>
      <c r="N217">
        <f>Table6[[#This Row],[build]]/100</f>
        <v>295.39999999999998</v>
      </c>
      <c r="O217">
        <f>Table6[[#This Row],[load]]/100</f>
        <v>29.42</v>
      </c>
      <c r="P217">
        <f>Table6[[#This Row],[words/doc]]/256</f>
        <v>205.46875</v>
      </c>
      <c r="Q217">
        <f>_xlfn.CEILING.MATH(Table6[[#This Row],[words/doc]]/250)</f>
        <v>211</v>
      </c>
      <c r="R217" t="s">
        <v>2</v>
      </c>
      <c r="S217">
        <v>3.4666699999999998E-3</v>
      </c>
    </row>
    <row r="218" spans="2:19" x14ac:dyDescent="0.25">
      <c r="B218" t="s">
        <v>2</v>
      </c>
      <c r="C218">
        <v>40089111</v>
      </c>
      <c r="D218">
        <v>52600</v>
      </c>
      <c r="E218">
        <v>36368557</v>
      </c>
      <c r="F218">
        <v>28819</v>
      </c>
      <c r="G218">
        <v>2929</v>
      </c>
      <c r="H218">
        <v>1.54667E-2</v>
      </c>
      <c r="I218">
        <v>0.977074</v>
      </c>
      <c r="J218">
        <v>8.3333299999999999E-3</v>
      </c>
      <c r="K218">
        <v>0.78616699999999995</v>
      </c>
      <c r="L218">
        <f>Table6[[#This Row],[idx size]]/Table6[[#This Row],[doc size]]</f>
        <v>0.90719290332978453</v>
      </c>
      <c r="M218">
        <f>Table6[[#This Row],[idx size]]/100</f>
        <v>363685.57</v>
      </c>
      <c r="N218">
        <f>Table6[[#This Row],[build]]/100</f>
        <v>288.19</v>
      </c>
      <c r="O218">
        <f>Table6[[#This Row],[load]]/100</f>
        <v>29.29</v>
      </c>
      <c r="P218">
        <f>Table6[[#This Row],[words/doc]]/256</f>
        <v>205.46875</v>
      </c>
      <c r="Q218">
        <f>_xlfn.CEILING.MATH(Table6[[#This Row],[words/doc]]/250)</f>
        <v>211</v>
      </c>
      <c r="R218" t="s">
        <v>2</v>
      </c>
      <c r="S218">
        <v>3.4666699999999998E-3</v>
      </c>
    </row>
    <row r="219" spans="2:19" x14ac:dyDescent="0.25">
      <c r="B219" t="s">
        <v>2</v>
      </c>
      <c r="C219">
        <v>52706744</v>
      </c>
      <c r="D219">
        <v>60100</v>
      </c>
      <c r="E219">
        <v>41953479</v>
      </c>
      <c r="F219">
        <v>33326</v>
      </c>
      <c r="G219">
        <v>3422</v>
      </c>
      <c r="H219">
        <v>1.5133300000000001E-2</v>
      </c>
      <c r="I219">
        <v>0.97393300000000005</v>
      </c>
      <c r="J219">
        <v>7.9333300000000006E-3</v>
      </c>
      <c r="K219">
        <v>0.71838400000000002</v>
      </c>
      <c r="L219">
        <f>Table6[[#This Row],[idx size]]/Table6[[#This Row],[doc size]]</f>
        <v>0.79597933425749079</v>
      </c>
      <c r="M219">
        <f>Table6[[#This Row],[idx size]]/100</f>
        <v>419534.79</v>
      </c>
      <c r="N219">
        <f>Table6[[#This Row],[build]]/100</f>
        <v>333.26</v>
      </c>
      <c r="O219">
        <f>Table6[[#This Row],[load]]/100</f>
        <v>34.22</v>
      </c>
      <c r="P219">
        <f>Table6[[#This Row],[words/doc]]/256</f>
        <v>234.765625</v>
      </c>
      <c r="Q219">
        <f>_xlfn.CEILING.MATH(Table6[[#This Row],[words/doc]]/250)</f>
        <v>241</v>
      </c>
      <c r="R219" t="s">
        <v>2</v>
      </c>
      <c r="S219">
        <v>3.36667E-3</v>
      </c>
    </row>
    <row r="220" spans="2:19" x14ac:dyDescent="0.25">
      <c r="B220" t="s">
        <v>2</v>
      </c>
      <c r="C220">
        <v>48471674</v>
      </c>
      <c r="D220">
        <v>60100</v>
      </c>
      <c r="E220">
        <v>41970512</v>
      </c>
      <c r="F220">
        <v>33205</v>
      </c>
      <c r="G220">
        <v>3362</v>
      </c>
      <c r="H220">
        <v>1.5633299999999999E-2</v>
      </c>
      <c r="I220">
        <v>0.97602599999999995</v>
      </c>
      <c r="J220">
        <v>8.1333299999999994E-3</v>
      </c>
      <c r="K220">
        <v>0.74243899999999996</v>
      </c>
      <c r="L220">
        <f>Table6[[#This Row],[idx size]]/Table6[[#This Row],[doc size]]</f>
        <v>0.8658770893697626</v>
      </c>
      <c r="M220">
        <f>Table6[[#This Row],[idx size]]/100</f>
        <v>419705.12</v>
      </c>
      <c r="N220">
        <f>Table6[[#This Row],[build]]/100</f>
        <v>332.05</v>
      </c>
      <c r="O220">
        <f>Table6[[#This Row],[load]]/100</f>
        <v>33.619999999999997</v>
      </c>
      <c r="P220">
        <f>Table6[[#This Row],[words/doc]]/256</f>
        <v>234.765625</v>
      </c>
      <c r="Q220">
        <f>_xlfn.CEILING.MATH(Table6[[#This Row],[words/doc]]/250)</f>
        <v>241</v>
      </c>
      <c r="R220" t="s">
        <v>2</v>
      </c>
      <c r="S220">
        <v>3.6666699999999999E-3</v>
      </c>
    </row>
    <row r="221" spans="2:19" x14ac:dyDescent="0.25">
      <c r="B221" t="s">
        <v>2</v>
      </c>
      <c r="C221">
        <v>54115404</v>
      </c>
      <c r="D221">
        <v>67600</v>
      </c>
      <c r="E221">
        <v>47530764</v>
      </c>
      <c r="F221">
        <v>36865</v>
      </c>
      <c r="G221">
        <v>3926</v>
      </c>
      <c r="H221">
        <v>1.52333E-2</v>
      </c>
      <c r="I221">
        <v>0.97486399999999995</v>
      </c>
      <c r="J221">
        <v>8.3666699999999997E-3</v>
      </c>
      <c r="K221">
        <v>0.75969299999999995</v>
      </c>
      <c r="L221">
        <f>Table6[[#This Row],[idx size]]/Table6[[#This Row],[doc size]]</f>
        <v>0.87832226107006428</v>
      </c>
      <c r="M221">
        <f>Table6[[#This Row],[idx size]]/100</f>
        <v>475307.64</v>
      </c>
      <c r="N221">
        <f>Table6[[#This Row],[build]]/100</f>
        <v>368.65</v>
      </c>
      <c r="O221">
        <f>Table6[[#This Row],[load]]/100</f>
        <v>39.26</v>
      </c>
      <c r="P221">
        <f>Table6[[#This Row],[words/doc]]/256</f>
        <v>264.0625</v>
      </c>
      <c r="Q221">
        <f>_xlfn.CEILING.MATH(Table6[[#This Row],[words/doc]]/250)</f>
        <v>271</v>
      </c>
      <c r="R221" t="s">
        <v>2</v>
      </c>
      <c r="S221">
        <v>3.3999999999999998E-3</v>
      </c>
    </row>
    <row r="222" spans="2:19" x14ac:dyDescent="0.25">
      <c r="B222" t="s">
        <v>2</v>
      </c>
      <c r="C222">
        <v>63209764</v>
      </c>
      <c r="D222">
        <v>67600</v>
      </c>
      <c r="E222">
        <v>47537254</v>
      </c>
      <c r="F222">
        <v>37948</v>
      </c>
      <c r="G222">
        <v>3776</v>
      </c>
      <c r="H222">
        <v>1.53667E-2</v>
      </c>
      <c r="I222">
        <v>0.97317799999999999</v>
      </c>
      <c r="J222">
        <v>8.4666700000000008E-3</v>
      </c>
      <c r="K222">
        <v>0.72983500000000001</v>
      </c>
      <c r="L222">
        <f>Table6[[#This Row],[idx size]]/Table6[[#This Row],[doc size]]</f>
        <v>0.75205555268328483</v>
      </c>
      <c r="M222">
        <f>Table6[[#This Row],[idx size]]/100</f>
        <v>475372.54</v>
      </c>
      <c r="N222">
        <f>Table6[[#This Row],[build]]/100</f>
        <v>379.48</v>
      </c>
      <c r="O222">
        <f>Table6[[#This Row],[load]]/100</f>
        <v>37.76</v>
      </c>
      <c r="P222">
        <f>Table6[[#This Row],[words/doc]]/256</f>
        <v>264.0625</v>
      </c>
      <c r="Q222">
        <f>_xlfn.CEILING.MATH(Table6[[#This Row],[words/doc]]/250)</f>
        <v>271</v>
      </c>
      <c r="R222" t="s">
        <v>2</v>
      </c>
      <c r="S222">
        <v>3.5333299999999999E-3</v>
      </c>
    </row>
    <row r="223" spans="2:19" x14ac:dyDescent="0.25">
      <c r="B223" t="s">
        <v>2</v>
      </c>
      <c r="C223">
        <v>60009726</v>
      </c>
      <c r="D223">
        <v>67600</v>
      </c>
      <c r="E223">
        <v>47527666</v>
      </c>
      <c r="F223">
        <v>37618</v>
      </c>
      <c r="G223">
        <v>3847</v>
      </c>
      <c r="H223">
        <v>1.4999999999999999E-2</v>
      </c>
      <c r="I223">
        <v>0.96652099999999996</v>
      </c>
      <c r="J223">
        <v>8.2333300000000005E-3</v>
      </c>
      <c r="K223">
        <v>0.80105499999999996</v>
      </c>
      <c r="L223">
        <f>Table6[[#This Row],[idx size]]/Table6[[#This Row],[doc size]]</f>
        <v>0.7919993835665905</v>
      </c>
      <c r="M223">
        <f>Table6[[#This Row],[idx size]]/100</f>
        <v>475276.66</v>
      </c>
      <c r="N223">
        <f>Table6[[#This Row],[build]]/100</f>
        <v>376.18</v>
      </c>
      <c r="O223">
        <f>Table6[[#This Row],[load]]/100</f>
        <v>38.47</v>
      </c>
      <c r="P223">
        <f>Table6[[#This Row],[words/doc]]/256</f>
        <v>264.0625</v>
      </c>
      <c r="Q223">
        <f>_xlfn.CEILING.MATH(Table6[[#This Row],[words/doc]]/250)</f>
        <v>271</v>
      </c>
      <c r="R223" t="s">
        <v>2</v>
      </c>
      <c r="S223">
        <v>3.5999999999999999E-3</v>
      </c>
    </row>
    <row r="224" spans="2:19" x14ac:dyDescent="0.25">
      <c r="B224" t="s">
        <v>2</v>
      </c>
      <c r="C224">
        <v>61011794</v>
      </c>
      <c r="D224">
        <v>75100</v>
      </c>
      <c r="E224">
        <v>53106863</v>
      </c>
      <c r="F224">
        <v>41558</v>
      </c>
      <c r="G224">
        <v>4225</v>
      </c>
      <c r="H224">
        <v>1.55333E-2</v>
      </c>
      <c r="I224">
        <v>0.97965000000000002</v>
      </c>
      <c r="J224">
        <v>8.4333299999999993E-3</v>
      </c>
      <c r="K224">
        <v>0.81242199999999998</v>
      </c>
      <c r="L224">
        <f>Table6[[#This Row],[idx size]]/Table6[[#This Row],[doc size]]</f>
        <v>0.87043601766569922</v>
      </c>
      <c r="M224">
        <f>Table6[[#This Row],[idx size]]/100</f>
        <v>531068.63</v>
      </c>
      <c r="N224">
        <f>Table6[[#This Row],[build]]/100</f>
        <v>415.58</v>
      </c>
      <c r="O224">
        <f>Table6[[#This Row],[load]]/100</f>
        <v>42.25</v>
      </c>
      <c r="P224">
        <f>Table6[[#This Row],[words/doc]]/256</f>
        <v>293.359375</v>
      </c>
      <c r="Q224">
        <f>_xlfn.CEILING.MATH(Table6[[#This Row],[words/doc]]/250)</f>
        <v>301</v>
      </c>
      <c r="R224" t="s">
        <v>2</v>
      </c>
      <c r="S224">
        <v>3.4666699999999998E-3</v>
      </c>
    </row>
    <row r="225" spans="2:19" x14ac:dyDescent="0.25">
      <c r="B225" t="s">
        <v>2</v>
      </c>
      <c r="C225">
        <v>61772279</v>
      </c>
      <c r="D225">
        <v>75100</v>
      </c>
      <c r="E225">
        <v>53098055</v>
      </c>
      <c r="F225">
        <v>41420</v>
      </c>
      <c r="G225">
        <v>4211</v>
      </c>
      <c r="H225">
        <v>1.48667E-2</v>
      </c>
      <c r="I225">
        <v>0.972603</v>
      </c>
      <c r="J225">
        <v>7.7333300000000001E-3</v>
      </c>
      <c r="K225">
        <v>0.85070299999999999</v>
      </c>
      <c r="L225">
        <f>Table6[[#This Row],[idx size]]/Table6[[#This Row],[doc size]]</f>
        <v>0.8595774004064185</v>
      </c>
      <c r="M225">
        <f>Table6[[#This Row],[idx size]]/100</f>
        <v>530980.55000000005</v>
      </c>
      <c r="N225">
        <f>Table6[[#This Row],[build]]/100</f>
        <v>414.2</v>
      </c>
      <c r="O225">
        <f>Table6[[#This Row],[load]]/100</f>
        <v>42.11</v>
      </c>
      <c r="P225">
        <f>Table6[[#This Row],[words/doc]]/256</f>
        <v>293.359375</v>
      </c>
      <c r="Q225">
        <f>_xlfn.CEILING.MATH(Table6[[#This Row],[words/doc]]/250)</f>
        <v>301</v>
      </c>
      <c r="R225" t="s">
        <v>2</v>
      </c>
      <c r="S225">
        <v>3.5666700000000001E-3</v>
      </c>
    </row>
    <row r="226" spans="2:19" x14ac:dyDescent="0.25">
      <c r="B226" t="s">
        <v>2</v>
      </c>
      <c r="C226">
        <v>56836262</v>
      </c>
      <c r="D226">
        <v>75100</v>
      </c>
      <c r="E226">
        <v>53096321</v>
      </c>
      <c r="F226">
        <v>40670</v>
      </c>
      <c r="G226">
        <v>4271</v>
      </c>
      <c r="H226">
        <v>1.47E-2</v>
      </c>
      <c r="I226">
        <v>0.98017399999999999</v>
      </c>
      <c r="J226">
        <v>7.8333299999999995E-3</v>
      </c>
      <c r="K226">
        <v>0.70419200000000004</v>
      </c>
      <c r="L226">
        <f>Table6[[#This Row],[idx size]]/Table6[[#This Row],[doc size]]</f>
        <v>0.93419797734059284</v>
      </c>
      <c r="M226">
        <f>Table6[[#This Row],[idx size]]/100</f>
        <v>530963.21</v>
      </c>
      <c r="N226">
        <f>Table6[[#This Row],[build]]/100</f>
        <v>406.7</v>
      </c>
      <c r="O226">
        <f>Table6[[#This Row],[load]]/100</f>
        <v>42.71</v>
      </c>
      <c r="P226">
        <f>Table6[[#This Row],[words/doc]]/256</f>
        <v>293.359375</v>
      </c>
      <c r="Q226">
        <f>_xlfn.CEILING.MATH(Table6[[#This Row],[words/doc]]/250)</f>
        <v>301</v>
      </c>
      <c r="R226" t="s">
        <v>2</v>
      </c>
      <c r="S226">
        <v>3.7000000000000002E-3</v>
      </c>
    </row>
    <row r="227" spans="2:19" x14ac:dyDescent="0.25">
      <c r="B227" t="s">
        <v>2</v>
      </c>
      <c r="C227">
        <v>398923</v>
      </c>
      <c r="D227">
        <v>500</v>
      </c>
      <c r="E227">
        <v>306363</v>
      </c>
      <c r="F227">
        <v>676</v>
      </c>
      <c r="G227">
        <v>47</v>
      </c>
      <c r="H227">
        <v>1.4466700000000001E-2</v>
      </c>
      <c r="I227">
        <v>0.90581500000000004</v>
      </c>
      <c r="J227">
        <v>7.5333300000000004E-3</v>
      </c>
      <c r="K227">
        <v>0.77677499999999999</v>
      </c>
      <c r="L227">
        <f>Table6[[#This Row],[idx size]]/Table6[[#This Row],[doc size]]</f>
        <v>0.76797527342369332</v>
      </c>
      <c r="M227">
        <f>Table6[[#This Row],[idx size]]/100</f>
        <v>3063.63</v>
      </c>
      <c r="N227">
        <f>Table6[[#This Row],[build]]/100</f>
        <v>6.76</v>
      </c>
      <c r="O227">
        <f>Table6[[#This Row],[load]]/100</f>
        <v>0.47</v>
      </c>
      <c r="P227">
        <f>Table6[[#This Row],[words/doc]]/256</f>
        <v>1.953125</v>
      </c>
      <c r="Q227">
        <f>_xlfn.CEILING.MATH(Table6[[#This Row],[words/doc]]/250)</f>
        <v>2</v>
      </c>
      <c r="R227" t="s">
        <v>2</v>
      </c>
      <c r="S227">
        <v>3.2666700000000002E-3</v>
      </c>
    </row>
    <row r="228" spans="2:19" x14ac:dyDescent="0.25">
      <c r="B228" t="s">
        <v>2</v>
      </c>
      <c r="C228">
        <v>393200</v>
      </c>
      <c r="D228">
        <v>500</v>
      </c>
      <c r="E228">
        <v>306041</v>
      </c>
      <c r="F228">
        <v>758</v>
      </c>
      <c r="G228">
        <v>47</v>
      </c>
      <c r="H228">
        <v>1.46E-2</v>
      </c>
      <c r="I228">
        <v>0.90583100000000005</v>
      </c>
      <c r="J228">
        <v>7.6E-3</v>
      </c>
      <c r="K228">
        <v>0.75661500000000004</v>
      </c>
      <c r="L228">
        <f>Table6[[#This Row],[idx size]]/Table6[[#This Row],[doc size]]</f>
        <v>0.77833418107833163</v>
      </c>
      <c r="M228">
        <f>Table6[[#This Row],[idx size]]/100</f>
        <v>3060.41</v>
      </c>
      <c r="N228">
        <f>Table6[[#This Row],[build]]/100</f>
        <v>7.58</v>
      </c>
      <c r="O228">
        <f>Table6[[#This Row],[load]]/100</f>
        <v>0.47</v>
      </c>
      <c r="P228">
        <f>Table6[[#This Row],[words/doc]]/256</f>
        <v>1.953125</v>
      </c>
      <c r="Q228">
        <f>_xlfn.CEILING.MATH(Table6[[#This Row],[words/doc]]/250)</f>
        <v>2</v>
      </c>
      <c r="R228" t="s">
        <v>2</v>
      </c>
      <c r="S228">
        <v>3.2666700000000002E-3</v>
      </c>
    </row>
    <row r="229" spans="2:19" x14ac:dyDescent="0.25">
      <c r="B229" t="s">
        <v>2</v>
      </c>
      <c r="C229">
        <v>423175</v>
      </c>
      <c r="D229">
        <v>500</v>
      </c>
      <c r="E229">
        <v>307200</v>
      </c>
      <c r="F229">
        <v>685</v>
      </c>
      <c r="G229">
        <v>46</v>
      </c>
      <c r="H229">
        <v>1.4200000000000001E-2</v>
      </c>
      <c r="I229">
        <v>0.90183100000000005</v>
      </c>
      <c r="J229">
        <v>7.8666699999999992E-3</v>
      </c>
      <c r="K229">
        <v>0.78647900000000004</v>
      </c>
      <c r="L229">
        <f>Table6[[#This Row],[idx size]]/Table6[[#This Row],[doc size]]</f>
        <v>0.72594080463165356</v>
      </c>
      <c r="M229">
        <f>Table6[[#This Row],[idx size]]/100</f>
        <v>3072</v>
      </c>
      <c r="N229">
        <f>Table6[[#This Row],[build]]/100</f>
        <v>6.85</v>
      </c>
      <c r="O229">
        <f>Table6[[#This Row],[load]]/100</f>
        <v>0.46</v>
      </c>
      <c r="P229">
        <f>Table6[[#This Row],[words/doc]]/256</f>
        <v>1.953125</v>
      </c>
      <c r="Q229">
        <f>_xlfn.CEILING.MATH(Table6[[#This Row],[words/doc]]/250)</f>
        <v>2</v>
      </c>
      <c r="R229" t="s">
        <v>2</v>
      </c>
      <c r="S229">
        <v>3.4333300000000001E-3</v>
      </c>
    </row>
    <row r="230" spans="2:19" x14ac:dyDescent="0.25">
      <c r="B230" t="s">
        <v>2</v>
      </c>
      <c r="C230">
        <v>741076</v>
      </c>
      <c r="D230">
        <v>1000</v>
      </c>
      <c r="E230">
        <v>607085</v>
      </c>
      <c r="F230">
        <v>1039</v>
      </c>
      <c r="G230">
        <v>73</v>
      </c>
      <c r="H230">
        <v>1.46333E-2</v>
      </c>
      <c r="I230">
        <v>0.94465399999999999</v>
      </c>
      <c r="J230">
        <v>8.6666699999999996E-3</v>
      </c>
      <c r="K230">
        <v>0.78586</v>
      </c>
      <c r="L230">
        <f>Table6[[#This Row],[idx size]]/Table6[[#This Row],[doc size]]</f>
        <v>0.81919398280338318</v>
      </c>
      <c r="M230">
        <f>Table6[[#This Row],[idx size]]/100</f>
        <v>6070.85</v>
      </c>
      <c r="N230">
        <f>Table6[[#This Row],[build]]/100</f>
        <v>10.39</v>
      </c>
      <c r="O230">
        <f>Table6[[#This Row],[load]]/100</f>
        <v>0.73</v>
      </c>
      <c r="P230">
        <f>Table6[[#This Row],[words/doc]]/256</f>
        <v>3.90625</v>
      </c>
      <c r="Q230">
        <f>_xlfn.CEILING.MATH(Table6[[#This Row],[words/doc]]/250)</f>
        <v>4</v>
      </c>
      <c r="R230" t="s">
        <v>2</v>
      </c>
      <c r="S230">
        <v>3.2666700000000002E-3</v>
      </c>
    </row>
    <row r="231" spans="2:19" x14ac:dyDescent="0.25">
      <c r="B231" t="s">
        <v>2</v>
      </c>
      <c r="C231">
        <v>931892</v>
      </c>
      <c r="D231">
        <v>1000</v>
      </c>
      <c r="E231">
        <v>607632</v>
      </c>
      <c r="F231">
        <v>1269</v>
      </c>
      <c r="G231">
        <v>70</v>
      </c>
      <c r="H231">
        <v>1.4500000000000001E-2</v>
      </c>
      <c r="I231">
        <v>0.94645400000000002</v>
      </c>
      <c r="J231">
        <v>7.4999999999999997E-3</v>
      </c>
      <c r="K231">
        <v>0.68846799999999997</v>
      </c>
      <c r="L231">
        <f>Table6[[#This Row],[idx size]]/Table6[[#This Row],[doc size]]</f>
        <v>0.65204122366111095</v>
      </c>
      <c r="M231">
        <f>Table6[[#This Row],[idx size]]/100</f>
        <v>6076.32</v>
      </c>
      <c r="N231">
        <f>Table6[[#This Row],[build]]/100</f>
        <v>12.69</v>
      </c>
      <c r="O231">
        <f>Table6[[#This Row],[load]]/100</f>
        <v>0.7</v>
      </c>
      <c r="P231">
        <f>Table6[[#This Row],[words/doc]]/256</f>
        <v>3.90625</v>
      </c>
      <c r="Q231">
        <f>_xlfn.CEILING.MATH(Table6[[#This Row],[words/doc]]/250)</f>
        <v>4</v>
      </c>
      <c r="R231" t="s">
        <v>2</v>
      </c>
      <c r="S231">
        <v>3.2000000000000002E-3</v>
      </c>
    </row>
    <row r="232" spans="2:19" x14ac:dyDescent="0.25">
      <c r="B232" t="s">
        <v>2</v>
      </c>
      <c r="C232">
        <v>806965</v>
      </c>
      <c r="D232">
        <v>1000</v>
      </c>
      <c r="E232">
        <v>606613</v>
      </c>
      <c r="F232">
        <v>907</v>
      </c>
      <c r="G232">
        <v>70</v>
      </c>
      <c r="H232">
        <v>1.42667E-2</v>
      </c>
      <c r="I232">
        <v>0.95472299999999999</v>
      </c>
      <c r="J232">
        <v>7.8333299999999995E-3</v>
      </c>
      <c r="K232">
        <v>0.72721800000000003</v>
      </c>
      <c r="L232">
        <f>Table6[[#This Row],[idx size]]/Table6[[#This Row],[doc size]]</f>
        <v>0.75172157404596229</v>
      </c>
      <c r="M232">
        <f>Table6[[#This Row],[idx size]]/100</f>
        <v>6066.13</v>
      </c>
      <c r="N232">
        <f>Table6[[#This Row],[build]]/100</f>
        <v>9.07</v>
      </c>
      <c r="O232">
        <f>Table6[[#This Row],[load]]/100</f>
        <v>0.7</v>
      </c>
      <c r="P232">
        <f>Table6[[#This Row],[words/doc]]/256</f>
        <v>3.90625</v>
      </c>
      <c r="Q232">
        <f>_xlfn.CEILING.MATH(Table6[[#This Row],[words/doc]]/250)</f>
        <v>4</v>
      </c>
      <c r="R232" t="s">
        <v>2</v>
      </c>
      <c r="S232">
        <v>3.5000000000000001E-3</v>
      </c>
    </row>
    <row r="233" spans="2:19" x14ac:dyDescent="0.25">
      <c r="B233" t="s">
        <v>2</v>
      </c>
      <c r="C233">
        <v>1115607</v>
      </c>
      <c r="D233">
        <v>1500</v>
      </c>
      <c r="E233">
        <v>900905</v>
      </c>
      <c r="F233">
        <v>1373</v>
      </c>
      <c r="G233">
        <v>94</v>
      </c>
      <c r="H233">
        <v>1.42667E-2</v>
      </c>
      <c r="I233">
        <v>0.96184999999999998</v>
      </c>
      <c r="J233">
        <v>7.6333299999999998E-3</v>
      </c>
      <c r="K233">
        <v>0.71438000000000001</v>
      </c>
      <c r="L233">
        <f>Table6[[#This Row],[idx size]]/Table6[[#This Row],[doc size]]</f>
        <v>0.80754692288592667</v>
      </c>
      <c r="M233">
        <f>Table6[[#This Row],[idx size]]/100</f>
        <v>9009.0499999999993</v>
      </c>
      <c r="N233">
        <f>Table6[[#This Row],[build]]/100</f>
        <v>13.73</v>
      </c>
      <c r="O233">
        <f>Table6[[#This Row],[load]]/100</f>
        <v>0.94</v>
      </c>
      <c r="P233">
        <f>Table6[[#This Row],[words/doc]]/256</f>
        <v>5.859375</v>
      </c>
      <c r="Q233">
        <f>_xlfn.CEILING.MATH(Table6[[#This Row],[words/doc]]/250)</f>
        <v>6</v>
      </c>
      <c r="R233" t="s">
        <v>2</v>
      </c>
      <c r="S233">
        <v>3.2000000000000002E-3</v>
      </c>
    </row>
    <row r="234" spans="2:19" x14ac:dyDescent="0.25">
      <c r="B234" t="s">
        <v>2</v>
      </c>
      <c r="C234">
        <v>1334342</v>
      </c>
      <c r="D234">
        <v>1500</v>
      </c>
      <c r="E234">
        <v>901584</v>
      </c>
      <c r="F234">
        <v>1265</v>
      </c>
      <c r="G234">
        <v>94</v>
      </c>
      <c r="H234">
        <v>1.4500000000000001E-2</v>
      </c>
      <c r="I234">
        <v>0.96172500000000005</v>
      </c>
      <c r="J234">
        <v>7.6E-3</v>
      </c>
      <c r="K234">
        <v>0.706959</v>
      </c>
      <c r="L234">
        <f>Table6[[#This Row],[idx size]]/Table6[[#This Row],[doc size]]</f>
        <v>0.67567685046262504</v>
      </c>
      <c r="M234">
        <f>Table6[[#This Row],[idx size]]/100</f>
        <v>9015.84</v>
      </c>
      <c r="N234">
        <f>Table6[[#This Row],[build]]/100</f>
        <v>12.65</v>
      </c>
      <c r="O234">
        <f>Table6[[#This Row],[load]]/100</f>
        <v>0.94</v>
      </c>
      <c r="P234">
        <f>Table6[[#This Row],[words/doc]]/256</f>
        <v>5.859375</v>
      </c>
      <c r="Q234">
        <f>_xlfn.CEILING.MATH(Table6[[#This Row],[words/doc]]/250)</f>
        <v>6</v>
      </c>
      <c r="R234" t="s">
        <v>2</v>
      </c>
      <c r="S234">
        <v>3.36667E-3</v>
      </c>
    </row>
    <row r="235" spans="2:19" x14ac:dyDescent="0.25">
      <c r="B235" t="s">
        <v>2</v>
      </c>
      <c r="C235">
        <v>1145155</v>
      </c>
      <c r="D235">
        <v>1500</v>
      </c>
      <c r="E235">
        <v>901070</v>
      </c>
      <c r="F235">
        <v>1451</v>
      </c>
      <c r="G235">
        <v>96</v>
      </c>
      <c r="H235">
        <v>1.46333E-2</v>
      </c>
      <c r="I235">
        <v>0.958148</v>
      </c>
      <c r="J235">
        <v>7.5333300000000004E-3</v>
      </c>
      <c r="K235">
        <v>0.81207399999999996</v>
      </c>
      <c r="L235">
        <f>Table6[[#This Row],[idx size]]/Table6[[#This Row],[doc size]]</f>
        <v>0.78685418131170015</v>
      </c>
      <c r="M235">
        <f>Table6[[#This Row],[idx size]]/100</f>
        <v>9010.7000000000007</v>
      </c>
      <c r="N235">
        <f>Table6[[#This Row],[build]]/100</f>
        <v>14.51</v>
      </c>
      <c r="O235">
        <f>Table6[[#This Row],[load]]/100</f>
        <v>0.96</v>
      </c>
      <c r="P235">
        <f>Table6[[#This Row],[words/doc]]/256</f>
        <v>5.859375</v>
      </c>
      <c r="Q235">
        <f>_xlfn.CEILING.MATH(Table6[[#This Row],[words/doc]]/250)</f>
        <v>6</v>
      </c>
      <c r="R235" t="s">
        <v>2</v>
      </c>
      <c r="S235">
        <v>3.3333299999999998E-3</v>
      </c>
    </row>
    <row r="236" spans="2:19" x14ac:dyDescent="0.25">
      <c r="B236" t="s">
        <v>2</v>
      </c>
      <c r="C236">
        <v>1780737</v>
      </c>
      <c r="D236">
        <v>2000</v>
      </c>
      <c r="E236">
        <v>1191851</v>
      </c>
      <c r="F236">
        <v>1509</v>
      </c>
      <c r="G236">
        <v>117</v>
      </c>
      <c r="H236">
        <v>1.47E-2</v>
      </c>
      <c r="I236">
        <v>0.97004599999999996</v>
      </c>
      <c r="J236">
        <v>7.3666699999999996E-3</v>
      </c>
      <c r="K236">
        <v>0.72413300000000003</v>
      </c>
      <c r="L236">
        <f>Table6[[#This Row],[idx size]]/Table6[[#This Row],[doc size]]</f>
        <v>0.66930209233592608</v>
      </c>
      <c r="M236">
        <f>Table6[[#This Row],[idx size]]/100</f>
        <v>11918.51</v>
      </c>
      <c r="N236">
        <f>Table6[[#This Row],[build]]/100</f>
        <v>15.09</v>
      </c>
      <c r="O236">
        <f>Table6[[#This Row],[load]]/100</f>
        <v>1.17</v>
      </c>
      <c r="P236">
        <f>Table6[[#This Row],[words/doc]]/256</f>
        <v>7.8125</v>
      </c>
      <c r="Q236">
        <f>_xlfn.CEILING.MATH(Table6[[#This Row],[words/doc]]/250)</f>
        <v>8</v>
      </c>
      <c r="R236" t="s">
        <v>2</v>
      </c>
      <c r="S236">
        <v>3.4666699999999998E-3</v>
      </c>
    </row>
    <row r="237" spans="2:19" x14ac:dyDescent="0.25">
      <c r="B237" t="s">
        <v>2</v>
      </c>
      <c r="C237">
        <v>1707903</v>
      </c>
      <c r="D237">
        <v>2000</v>
      </c>
      <c r="E237">
        <v>1193377</v>
      </c>
      <c r="F237">
        <v>1543</v>
      </c>
      <c r="G237">
        <v>117</v>
      </c>
      <c r="H237">
        <v>1.39667E-2</v>
      </c>
      <c r="I237">
        <v>0.974109</v>
      </c>
      <c r="J237">
        <v>8.3000000000000001E-3</v>
      </c>
      <c r="K237">
        <v>0.76063099999999995</v>
      </c>
      <c r="L237">
        <f>Table6[[#This Row],[idx size]]/Table6[[#This Row],[doc size]]</f>
        <v>0.6987381601882543</v>
      </c>
      <c r="M237">
        <f>Table6[[#This Row],[idx size]]/100</f>
        <v>11933.77</v>
      </c>
      <c r="N237">
        <f>Table6[[#This Row],[build]]/100</f>
        <v>15.43</v>
      </c>
      <c r="O237">
        <f>Table6[[#This Row],[load]]/100</f>
        <v>1.17</v>
      </c>
      <c r="P237">
        <f>Table6[[#This Row],[words/doc]]/256</f>
        <v>7.8125</v>
      </c>
      <c r="Q237">
        <f>_xlfn.CEILING.MATH(Table6[[#This Row],[words/doc]]/250)</f>
        <v>8</v>
      </c>
      <c r="R237" t="s">
        <v>2</v>
      </c>
      <c r="S237">
        <v>3.4333300000000001E-3</v>
      </c>
    </row>
    <row r="238" spans="2:19" x14ac:dyDescent="0.25">
      <c r="B238" t="s">
        <v>2</v>
      </c>
      <c r="C238">
        <v>1622990</v>
      </c>
      <c r="D238">
        <v>2000</v>
      </c>
      <c r="E238">
        <v>1193528</v>
      </c>
      <c r="F238">
        <v>1677</v>
      </c>
      <c r="G238">
        <v>117</v>
      </c>
      <c r="H238">
        <v>1.5133300000000001E-2</v>
      </c>
      <c r="I238">
        <v>0.96421400000000002</v>
      </c>
      <c r="J238">
        <v>7.7999999999999996E-3</v>
      </c>
      <c r="K238">
        <v>0.78318100000000002</v>
      </c>
      <c r="L238">
        <f>Table6[[#This Row],[idx size]]/Table6[[#This Row],[doc size]]</f>
        <v>0.73538838809850959</v>
      </c>
      <c r="M238">
        <f>Table6[[#This Row],[idx size]]/100</f>
        <v>11935.28</v>
      </c>
      <c r="N238">
        <f>Table6[[#This Row],[build]]/100</f>
        <v>16.77</v>
      </c>
      <c r="O238">
        <f>Table6[[#This Row],[load]]/100</f>
        <v>1.17</v>
      </c>
      <c r="P238">
        <f>Table6[[#This Row],[words/doc]]/256</f>
        <v>7.8125</v>
      </c>
      <c r="Q238">
        <f>_xlfn.CEILING.MATH(Table6[[#This Row],[words/doc]]/250)</f>
        <v>8</v>
      </c>
      <c r="R238" t="s">
        <v>2</v>
      </c>
      <c r="S238">
        <v>3.5999999999999999E-3</v>
      </c>
    </row>
    <row r="239" spans="2:19" x14ac:dyDescent="0.25">
      <c r="B239" t="s">
        <v>2</v>
      </c>
      <c r="C239">
        <v>2177381</v>
      </c>
      <c r="D239">
        <v>2500</v>
      </c>
      <c r="E239">
        <v>1480804</v>
      </c>
      <c r="F239">
        <v>2011</v>
      </c>
      <c r="G239">
        <v>140</v>
      </c>
      <c r="H239">
        <v>1.52E-2</v>
      </c>
      <c r="I239">
        <v>0.96772599999999998</v>
      </c>
      <c r="J239">
        <v>8.8666700000000001E-3</v>
      </c>
      <c r="K239">
        <v>0.78717800000000004</v>
      </c>
      <c r="L239">
        <f>Table6[[#This Row],[idx size]]/Table6[[#This Row],[doc size]]</f>
        <v>0.68008492771820828</v>
      </c>
      <c r="M239">
        <f>Table6[[#This Row],[idx size]]/100</f>
        <v>14808.04</v>
      </c>
      <c r="N239">
        <f>Table6[[#This Row],[build]]/100</f>
        <v>20.11</v>
      </c>
      <c r="O239">
        <f>Table6[[#This Row],[load]]/100</f>
        <v>1.4</v>
      </c>
      <c r="P239">
        <f>Table6[[#This Row],[words/doc]]/256</f>
        <v>9.765625</v>
      </c>
      <c r="Q239">
        <f>_xlfn.CEILING.MATH(Table6[[#This Row],[words/doc]]/250)</f>
        <v>10</v>
      </c>
      <c r="R239" t="s">
        <v>2</v>
      </c>
      <c r="S239">
        <v>3.1333300000000001E-3</v>
      </c>
    </row>
    <row r="240" spans="2:19" x14ac:dyDescent="0.25">
      <c r="B240" t="s">
        <v>2</v>
      </c>
      <c r="C240">
        <v>2140266</v>
      </c>
      <c r="D240">
        <v>2500</v>
      </c>
      <c r="E240">
        <v>1480769</v>
      </c>
      <c r="F240">
        <v>1811</v>
      </c>
      <c r="G240">
        <v>139</v>
      </c>
      <c r="H240">
        <v>1.47E-2</v>
      </c>
      <c r="I240">
        <v>0.97464700000000004</v>
      </c>
      <c r="J240">
        <v>7.4666699999999999E-3</v>
      </c>
      <c r="K240">
        <v>0.79104300000000005</v>
      </c>
      <c r="L240">
        <f>Table6[[#This Row],[idx size]]/Table6[[#This Row],[doc size]]</f>
        <v>0.69186213302458666</v>
      </c>
      <c r="M240">
        <f>Table6[[#This Row],[idx size]]/100</f>
        <v>14807.69</v>
      </c>
      <c r="N240">
        <f>Table6[[#This Row],[build]]/100</f>
        <v>18.11</v>
      </c>
      <c r="O240">
        <f>Table6[[#This Row],[load]]/100</f>
        <v>1.39</v>
      </c>
      <c r="P240">
        <f>Table6[[#This Row],[words/doc]]/256</f>
        <v>9.765625</v>
      </c>
      <c r="Q240">
        <f>_xlfn.CEILING.MATH(Table6[[#This Row],[words/doc]]/250)</f>
        <v>10</v>
      </c>
      <c r="R240" t="s">
        <v>2</v>
      </c>
      <c r="S240">
        <v>3.23333E-3</v>
      </c>
    </row>
    <row r="241" spans="2:19" x14ac:dyDescent="0.25">
      <c r="B241" t="s">
        <v>2</v>
      </c>
      <c r="C241">
        <v>2828029</v>
      </c>
      <c r="D241">
        <v>3000</v>
      </c>
      <c r="E241">
        <v>1768282</v>
      </c>
      <c r="F241">
        <v>2392</v>
      </c>
      <c r="G241">
        <v>164</v>
      </c>
      <c r="H241">
        <v>1.41333E-2</v>
      </c>
      <c r="I241">
        <v>0.97141999999999995</v>
      </c>
      <c r="J241">
        <v>7.9000000000000008E-3</v>
      </c>
      <c r="K241">
        <v>0.75788900000000003</v>
      </c>
      <c r="L241">
        <f>Table6[[#This Row],[idx size]]/Table6[[#This Row],[doc size]]</f>
        <v>0.62527010861628363</v>
      </c>
      <c r="M241">
        <f>Table6[[#This Row],[idx size]]/100</f>
        <v>17682.82</v>
      </c>
      <c r="N241">
        <f>Table6[[#This Row],[build]]/100</f>
        <v>23.92</v>
      </c>
      <c r="O241">
        <f>Table6[[#This Row],[load]]/100</f>
        <v>1.64</v>
      </c>
      <c r="P241">
        <f>Table6[[#This Row],[words/doc]]/256</f>
        <v>11.71875</v>
      </c>
      <c r="Q241">
        <f>_xlfn.CEILING.MATH(Table6[[#This Row],[words/doc]]/250)</f>
        <v>12</v>
      </c>
      <c r="R241" t="s">
        <v>2</v>
      </c>
      <c r="S241">
        <v>3.23333E-3</v>
      </c>
    </row>
    <row r="242" spans="2:19" x14ac:dyDescent="0.25">
      <c r="B242" t="s">
        <v>2</v>
      </c>
      <c r="C242">
        <v>2707793</v>
      </c>
      <c r="D242">
        <v>3000</v>
      </c>
      <c r="E242">
        <v>1769908</v>
      </c>
      <c r="F242">
        <v>2164</v>
      </c>
      <c r="G242">
        <v>174</v>
      </c>
      <c r="H242">
        <v>1.4833300000000001E-2</v>
      </c>
      <c r="I242">
        <v>0.97097599999999995</v>
      </c>
      <c r="J242">
        <v>7.8333299999999995E-3</v>
      </c>
      <c r="K242">
        <v>0.79550399999999999</v>
      </c>
      <c r="L242">
        <f>Table6[[#This Row],[idx size]]/Table6[[#This Row],[doc size]]</f>
        <v>0.65363489749770387</v>
      </c>
      <c r="M242">
        <f>Table6[[#This Row],[idx size]]/100</f>
        <v>17699.080000000002</v>
      </c>
      <c r="N242">
        <f>Table6[[#This Row],[build]]/100</f>
        <v>21.64</v>
      </c>
      <c r="O242">
        <f>Table6[[#This Row],[load]]/100</f>
        <v>1.74</v>
      </c>
      <c r="P242">
        <f>Table6[[#This Row],[words/doc]]/256</f>
        <v>11.71875</v>
      </c>
      <c r="Q242">
        <f>_xlfn.CEILING.MATH(Table6[[#This Row],[words/doc]]/250)</f>
        <v>12</v>
      </c>
      <c r="R242" t="s">
        <v>2</v>
      </c>
      <c r="S242">
        <v>3.5000000000000001E-3</v>
      </c>
    </row>
    <row r="243" spans="2:19" x14ac:dyDescent="0.25">
      <c r="B243" t="s">
        <v>2</v>
      </c>
      <c r="C243">
        <v>2333092</v>
      </c>
      <c r="D243">
        <v>3000</v>
      </c>
      <c r="E243">
        <v>1769677</v>
      </c>
      <c r="F243">
        <v>2175</v>
      </c>
      <c r="G243">
        <v>170</v>
      </c>
      <c r="H243">
        <v>1.54333E-2</v>
      </c>
      <c r="I243">
        <v>0.96824399999999999</v>
      </c>
      <c r="J243">
        <v>7.16667E-3</v>
      </c>
      <c r="K243">
        <v>0.74150300000000002</v>
      </c>
      <c r="L243">
        <f>Table6[[#This Row],[idx size]]/Table6[[#This Row],[doc size]]</f>
        <v>0.75851145175586732</v>
      </c>
      <c r="M243">
        <f>Table6[[#This Row],[idx size]]/100</f>
        <v>17696.77</v>
      </c>
      <c r="N243">
        <f>Table6[[#This Row],[build]]/100</f>
        <v>21.75</v>
      </c>
      <c r="O243">
        <f>Table6[[#This Row],[load]]/100</f>
        <v>1.7</v>
      </c>
      <c r="P243">
        <f>Table6[[#This Row],[words/doc]]/256</f>
        <v>11.71875</v>
      </c>
      <c r="Q243">
        <f>_xlfn.CEILING.MATH(Table6[[#This Row],[words/doc]]/250)</f>
        <v>12</v>
      </c>
      <c r="R243" t="s">
        <v>2</v>
      </c>
      <c r="S243">
        <v>3.5000000000000001E-3</v>
      </c>
    </row>
    <row r="244" spans="2:19" x14ac:dyDescent="0.25">
      <c r="B244" t="s">
        <v>2</v>
      </c>
      <c r="C244">
        <v>3119503</v>
      </c>
      <c r="D244">
        <v>3500</v>
      </c>
      <c r="E244">
        <v>2054100</v>
      </c>
      <c r="F244">
        <v>2540</v>
      </c>
      <c r="G244">
        <v>184</v>
      </c>
      <c r="H244">
        <v>1.46E-2</v>
      </c>
      <c r="I244">
        <v>0.97608600000000001</v>
      </c>
      <c r="J244">
        <v>7.6666700000000004E-3</v>
      </c>
      <c r="K244">
        <v>0.77708200000000005</v>
      </c>
      <c r="L244">
        <f>Table6[[#This Row],[idx size]]/Table6[[#This Row],[doc size]]</f>
        <v>0.65847027555350968</v>
      </c>
      <c r="M244">
        <f>Table6[[#This Row],[idx size]]/100</f>
        <v>20541</v>
      </c>
      <c r="N244">
        <f>Table6[[#This Row],[build]]/100</f>
        <v>25.4</v>
      </c>
      <c r="O244">
        <f>Table6[[#This Row],[load]]/100</f>
        <v>1.84</v>
      </c>
      <c r="P244">
        <f>Table6[[#This Row],[words/doc]]/256</f>
        <v>13.671875</v>
      </c>
      <c r="Q244">
        <f>_xlfn.CEILING.MATH(Table6[[#This Row],[words/doc]]/250)</f>
        <v>14</v>
      </c>
      <c r="R244" t="s">
        <v>2</v>
      </c>
      <c r="S244">
        <v>3.73333E-3</v>
      </c>
    </row>
    <row r="245" spans="2:19" x14ac:dyDescent="0.25">
      <c r="B245" t="s">
        <v>2</v>
      </c>
      <c r="C245">
        <v>2564628</v>
      </c>
      <c r="D245">
        <v>3500</v>
      </c>
      <c r="E245">
        <v>2054160</v>
      </c>
      <c r="F245">
        <v>2341</v>
      </c>
      <c r="G245">
        <v>185</v>
      </c>
      <c r="H245">
        <v>1.46667E-2</v>
      </c>
      <c r="I245">
        <v>0.97734299999999996</v>
      </c>
      <c r="J245">
        <v>8.2000000000000007E-3</v>
      </c>
      <c r="K245">
        <v>0.76411600000000002</v>
      </c>
      <c r="L245">
        <f>Table6[[#This Row],[idx size]]/Table6[[#This Row],[doc size]]</f>
        <v>0.80095826763179689</v>
      </c>
      <c r="M245">
        <f>Table6[[#This Row],[idx size]]/100</f>
        <v>20541.599999999999</v>
      </c>
      <c r="N245">
        <f>Table6[[#This Row],[build]]/100</f>
        <v>23.41</v>
      </c>
      <c r="O245">
        <f>Table6[[#This Row],[load]]/100</f>
        <v>1.85</v>
      </c>
      <c r="P245">
        <f>Table6[[#This Row],[words/doc]]/256</f>
        <v>13.671875</v>
      </c>
      <c r="Q245">
        <f>_xlfn.CEILING.MATH(Table6[[#This Row],[words/doc]]/250)</f>
        <v>14</v>
      </c>
      <c r="R245" t="s">
        <v>2</v>
      </c>
      <c r="S245">
        <v>3.2666700000000002E-3</v>
      </c>
    </row>
    <row r="246" spans="2:19" x14ac:dyDescent="0.25">
      <c r="B246" t="s">
        <v>2</v>
      </c>
      <c r="C246">
        <v>3174223</v>
      </c>
      <c r="D246">
        <v>4000</v>
      </c>
      <c r="E246">
        <v>2340714</v>
      </c>
      <c r="F246">
        <v>2704</v>
      </c>
      <c r="G246">
        <v>207</v>
      </c>
      <c r="H246">
        <v>1.42667E-2</v>
      </c>
      <c r="I246">
        <v>0.97163699999999997</v>
      </c>
      <c r="J246">
        <v>7.4666699999999999E-3</v>
      </c>
      <c r="K246">
        <v>0.76539699999999999</v>
      </c>
      <c r="L246">
        <f>Table6[[#This Row],[idx size]]/Table6[[#This Row],[doc size]]</f>
        <v>0.73741321892003175</v>
      </c>
      <c r="M246">
        <f>Table6[[#This Row],[idx size]]/100</f>
        <v>23407.14</v>
      </c>
      <c r="N246">
        <f>Table6[[#This Row],[build]]/100</f>
        <v>27.04</v>
      </c>
      <c r="O246">
        <f>Table6[[#This Row],[load]]/100</f>
        <v>2.0699999999999998</v>
      </c>
      <c r="P246">
        <f>Table6[[#This Row],[words/doc]]/256</f>
        <v>15.625</v>
      </c>
      <c r="Q246">
        <f>_xlfn.CEILING.MATH(Table6[[#This Row],[words/doc]]/250)</f>
        <v>16</v>
      </c>
      <c r="R246" t="s">
        <v>2</v>
      </c>
      <c r="S246">
        <v>3.5333299999999999E-3</v>
      </c>
    </row>
    <row r="247" spans="2:19" x14ac:dyDescent="0.25">
      <c r="B247" t="s">
        <v>2</v>
      </c>
      <c r="C247">
        <v>3357586</v>
      </c>
      <c r="D247">
        <v>4000</v>
      </c>
      <c r="E247">
        <v>2338374</v>
      </c>
      <c r="F247">
        <v>2885</v>
      </c>
      <c r="G247">
        <v>220</v>
      </c>
      <c r="H247">
        <v>1.4966699999999999E-2</v>
      </c>
      <c r="I247">
        <v>0.969051</v>
      </c>
      <c r="J247">
        <v>7.6E-3</v>
      </c>
      <c r="K247">
        <v>0.83799999999999997</v>
      </c>
      <c r="L247">
        <f>Table6[[#This Row],[idx size]]/Table6[[#This Row],[doc size]]</f>
        <v>0.69644500542949606</v>
      </c>
      <c r="M247">
        <f>Table6[[#This Row],[idx size]]/100</f>
        <v>23383.74</v>
      </c>
      <c r="N247">
        <f>Table6[[#This Row],[build]]/100</f>
        <v>28.85</v>
      </c>
      <c r="O247">
        <f>Table6[[#This Row],[load]]/100</f>
        <v>2.2000000000000002</v>
      </c>
      <c r="P247">
        <f>Table6[[#This Row],[words/doc]]/256</f>
        <v>15.625</v>
      </c>
      <c r="Q247">
        <f>_xlfn.CEILING.MATH(Table6[[#This Row],[words/doc]]/250)</f>
        <v>16</v>
      </c>
      <c r="R247" t="s">
        <v>2</v>
      </c>
      <c r="S247">
        <v>3.3999999999999998E-3</v>
      </c>
    </row>
    <row r="248" spans="2:19" x14ac:dyDescent="0.25">
      <c r="B248" t="s">
        <v>2</v>
      </c>
      <c r="C248">
        <v>3654718</v>
      </c>
      <c r="D248">
        <v>4000</v>
      </c>
      <c r="E248">
        <v>2338980</v>
      </c>
      <c r="F248">
        <v>2765</v>
      </c>
      <c r="G248">
        <v>208</v>
      </c>
      <c r="H248">
        <v>1.4966699999999999E-2</v>
      </c>
      <c r="I248">
        <v>0.97768900000000003</v>
      </c>
      <c r="J248">
        <v>7.7999999999999996E-3</v>
      </c>
      <c r="K248">
        <v>0.79146899999999998</v>
      </c>
      <c r="L248">
        <f>Table6[[#This Row],[idx size]]/Table6[[#This Row],[doc size]]</f>
        <v>0.63998918658019577</v>
      </c>
      <c r="M248">
        <f>Table6[[#This Row],[idx size]]/100</f>
        <v>23389.8</v>
      </c>
      <c r="N248">
        <f>Table6[[#This Row],[build]]/100</f>
        <v>27.65</v>
      </c>
      <c r="O248">
        <f>Table6[[#This Row],[load]]/100</f>
        <v>2.08</v>
      </c>
      <c r="P248">
        <f>Table6[[#This Row],[words/doc]]/256</f>
        <v>15.625</v>
      </c>
      <c r="Q248">
        <f>_xlfn.CEILING.MATH(Table6[[#This Row],[words/doc]]/250)</f>
        <v>16</v>
      </c>
      <c r="R248" t="s">
        <v>2</v>
      </c>
      <c r="S248">
        <v>3.0999999999999999E-3</v>
      </c>
    </row>
    <row r="249" spans="2:19" x14ac:dyDescent="0.25">
      <c r="B249" t="s">
        <v>2</v>
      </c>
      <c r="C249">
        <v>3733428</v>
      </c>
      <c r="D249">
        <v>4500</v>
      </c>
      <c r="E249">
        <v>2624201</v>
      </c>
      <c r="F249">
        <v>3187</v>
      </c>
      <c r="G249">
        <v>233</v>
      </c>
      <c r="H249">
        <v>1.4200000000000001E-2</v>
      </c>
      <c r="I249">
        <v>0.97173399999999999</v>
      </c>
      <c r="J249">
        <v>7.1000000000000004E-3</v>
      </c>
      <c r="K249">
        <v>0.81379999999999997</v>
      </c>
      <c r="L249">
        <f>Table6[[#This Row],[idx size]]/Table6[[#This Row],[doc size]]</f>
        <v>0.70289315878061664</v>
      </c>
      <c r="M249">
        <f>Table6[[#This Row],[idx size]]/100</f>
        <v>26242.01</v>
      </c>
      <c r="N249">
        <f>Table6[[#This Row],[build]]/100</f>
        <v>31.87</v>
      </c>
      <c r="O249">
        <f>Table6[[#This Row],[load]]/100</f>
        <v>2.33</v>
      </c>
      <c r="P249">
        <f>Table6[[#This Row],[words/doc]]/256</f>
        <v>17.578125</v>
      </c>
      <c r="Q249">
        <f>_xlfn.CEILING.MATH(Table6[[#This Row],[words/doc]]/250)</f>
        <v>18</v>
      </c>
      <c r="R249" t="s">
        <v>2</v>
      </c>
      <c r="S249">
        <v>3.3E-3</v>
      </c>
    </row>
    <row r="250" spans="2:19" x14ac:dyDescent="0.25">
      <c r="B250" t="s">
        <v>2</v>
      </c>
      <c r="C250">
        <v>3762191</v>
      </c>
      <c r="D250">
        <v>4500</v>
      </c>
      <c r="E250">
        <v>2624519</v>
      </c>
      <c r="F250">
        <v>2910</v>
      </c>
      <c r="G250">
        <v>231</v>
      </c>
      <c r="H250">
        <v>1.41333E-2</v>
      </c>
      <c r="I250">
        <v>0.97312799999999999</v>
      </c>
      <c r="J250">
        <v>7.8333299999999995E-3</v>
      </c>
      <c r="K250">
        <v>0.76418399999999997</v>
      </c>
      <c r="L250">
        <f>Table6[[#This Row],[idx size]]/Table6[[#This Row],[doc size]]</f>
        <v>0.69760386965999333</v>
      </c>
      <c r="M250">
        <f>Table6[[#This Row],[idx size]]/100</f>
        <v>26245.19</v>
      </c>
      <c r="N250">
        <f>Table6[[#This Row],[build]]/100</f>
        <v>29.1</v>
      </c>
      <c r="O250">
        <f>Table6[[#This Row],[load]]/100</f>
        <v>2.31</v>
      </c>
      <c r="P250">
        <f>Table6[[#This Row],[words/doc]]/256</f>
        <v>17.578125</v>
      </c>
      <c r="Q250">
        <f>_xlfn.CEILING.MATH(Table6[[#This Row],[words/doc]]/250)</f>
        <v>18</v>
      </c>
      <c r="R250" t="s">
        <v>2</v>
      </c>
      <c r="S250">
        <v>3.4333300000000001E-3</v>
      </c>
    </row>
    <row r="251" spans="2:19" x14ac:dyDescent="0.25">
      <c r="B251" t="s">
        <v>2</v>
      </c>
      <c r="C251">
        <v>3792908</v>
      </c>
      <c r="D251">
        <v>5000</v>
      </c>
      <c r="E251">
        <v>2909120</v>
      </c>
      <c r="F251">
        <v>3192</v>
      </c>
      <c r="G251">
        <v>253</v>
      </c>
      <c r="H251">
        <v>1.45667E-2</v>
      </c>
      <c r="I251">
        <v>0.973441</v>
      </c>
      <c r="J251">
        <v>7.4666699999999999E-3</v>
      </c>
      <c r="K251">
        <v>0.81662400000000002</v>
      </c>
      <c r="L251">
        <f>Table6[[#This Row],[idx size]]/Table6[[#This Row],[doc size]]</f>
        <v>0.76698933905067035</v>
      </c>
      <c r="M251">
        <f>Table6[[#This Row],[idx size]]/100</f>
        <v>29091.200000000001</v>
      </c>
      <c r="N251">
        <f>Table6[[#This Row],[build]]/100</f>
        <v>31.92</v>
      </c>
      <c r="O251">
        <f>Table6[[#This Row],[load]]/100</f>
        <v>2.5299999999999998</v>
      </c>
      <c r="P251">
        <f>Table6[[#This Row],[words/doc]]/256</f>
        <v>19.53125</v>
      </c>
      <c r="Q251">
        <f>_xlfn.CEILING.MATH(Table6[[#This Row],[words/doc]]/250)</f>
        <v>20</v>
      </c>
      <c r="R251" t="s">
        <v>2</v>
      </c>
      <c r="S251">
        <v>3.6333300000000002E-3</v>
      </c>
    </row>
    <row r="252" spans="2:19" x14ac:dyDescent="0.25">
      <c r="B252" t="s">
        <v>2</v>
      </c>
      <c r="C252">
        <v>3953390</v>
      </c>
      <c r="D252">
        <v>5000</v>
      </c>
      <c r="E252">
        <v>2909827</v>
      </c>
      <c r="F252">
        <v>3413</v>
      </c>
      <c r="G252">
        <v>264</v>
      </c>
      <c r="H252">
        <v>1.4966699999999999E-2</v>
      </c>
      <c r="I252">
        <v>0.97131599999999996</v>
      </c>
      <c r="J252">
        <v>7.3333299999999999E-3</v>
      </c>
      <c r="K252">
        <v>0.76527500000000004</v>
      </c>
      <c r="L252">
        <f>Table6[[#This Row],[idx size]]/Table6[[#This Row],[doc size]]</f>
        <v>0.73603337894819387</v>
      </c>
      <c r="M252">
        <f>Table6[[#This Row],[idx size]]/100</f>
        <v>29098.27</v>
      </c>
      <c r="N252">
        <f>Table6[[#This Row],[build]]/100</f>
        <v>34.130000000000003</v>
      </c>
      <c r="O252">
        <f>Table6[[#This Row],[load]]/100</f>
        <v>2.64</v>
      </c>
      <c r="P252">
        <f>Table6[[#This Row],[words/doc]]/256</f>
        <v>19.53125</v>
      </c>
      <c r="Q252">
        <f>_xlfn.CEILING.MATH(Table6[[#This Row],[words/doc]]/250)</f>
        <v>20</v>
      </c>
      <c r="R252" t="s">
        <v>2</v>
      </c>
      <c r="S252">
        <v>3.6666699999999999E-3</v>
      </c>
    </row>
    <row r="253" spans="2:19" x14ac:dyDescent="0.25">
      <c r="B253" t="s">
        <v>2</v>
      </c>
      <c r="C253">
        <v>4046848</v>
      </c>
      <c r="D253">
        <v>5000</v>
      </c>
      <c r="E253">
        <v>2911337</v>
      </c>
      <c r="F253">
        <v>3405</v>
      </c>
      <c r="G253">
        <v>256</v>
      </c>
      <c r="H253">
        <v>1.54333E-2</v>
      </c>
      <c r="I253">
        <v>0.97322799999999998</v>
      </c>
      <c r="J253">
        <v>7.5666700000000002E-3</v>
      </c>
      <c r="K253">
        <v>0.74109999999999998</v>
      </c>
      <c r="L253">
        <f>Table6[[#This Row],[idx size]]/Table6[[#This Row],[doc size]]</f>
        <v>0.71940853721217102</v>
      </c>
      <c r="M253">
        <f>Table6[[#This Row],[idx size]]/100</f>
        <v>29113.37</v>
      </c>
      <c r="N253">
        <f>Table6[[#This Row],[build]]/100</f>
        <v>34.049999999999997</v>
      </c>
      <c r="O253">
        <f>Table6[[#This Row],[load]]/100</f>
        <v>2.56</v>
      </c>
      <c r="P253">
        <f>Table6[[#This Row],[words/doc]]/256</f>
        <v>19.53125</v>
      </c>
      <c r="Q253">
        <f>_xlfn.CEILING.MATH(Table6[[#This Row],[words/doc]]/250)</f>
        <v>20</v>
      </c>
      <c r="R253" t="s">
        <v>2</v>
      </c>
      <c r="S253">
        <v>3.5999999999999999E-3</v>
      </c>
    </row>
    <row r="254" spans="2:19" x14ac:dyDescent="0.25">
      <c r="B254" t="s">
        <v>2</v>
      </c>
      <c r="C254">
        <v>4733716</v>
      </c>
      <c r="D254">
        <v>5500</v>
      </c>
      <c r="E254">
        <v>3189278</v>
      </c>
      <c r="F254">
        <v>3564</v>
      </c>
      <c r="G254">
        <v>272</v>
      </c>
      <c r="H254">
        <v>1.39667E-2</v>
      </c>
      <c r="I254">
        <v>0.97442200000000001</v>
      </c>
      <c r="J254">
        <v>7.6666700000000004E-3</v>
      </c>
      <c r="K254">
        <v>0.75504599999999999</v>
      </c>
      <c r="L254">
        <f>Table6[[#This Row],[idx size]]/Table6[[#This Row],[doc size]]</f>
        <v>0.67373665847296293</v>
      </c>
      <c r="M254">
        <f>Table6[[#This Row],[idx size]]/100</f>
        <v>31892.78</v>
      </c>
      <c r="N254">
        <f>Table6[[#This Row],[build]]/100</f>
        <v>35.64</v>
      </c>
      <c r="O254">
        <f>Table6[[#This Row],[load]]/100</f>
        <v>2.72</v>
      </c>
      <c r="P254">
        <f>Table6[[#This Row],[words/doc]]/256</f>
        <v>21.484375</v>
      </c>
      <c r="Q254">
        <f>_xlfn.CEILING.MATH(Table6[[#This Row],[words/doc]]/250)</f>
        <v>22</v>
      </c>
      <c r="R254" t="s">
        <v>2</v>
      </c>
      <c r="S254">
        <v>3.5666700000000001E-3</v>
      </c>
    </row>
    <row r="255" spans="2:19" x14ac:dyDescent="0.25">
      <c r="B255" t="s">
        <v>2</v>
      </c>
      <c r="C255">
        <v>4572373</v>
      </c>
      <c r="D255">
        <v>5500</v>
      </c>
      <c r="E255">
        <v>3190638</v>
      </c>
      <c r="F255">
        <v>3483</v>
      </c>
      <c r="G255">
        <v>276</v>
      </c>
      <c r="H255">
        <v>1.40667E-2</v>
      </c>
      <c r="I255">
        <v>0.98099400000000003</v>
      </c>
      <c r="J255">
        <v>8.3000000000000001E-3</v>
      </c>
      <c r="K255">
        <v>0.77431399999999995</v>
      </c>
      <c r="L255">
        <f>Table6[[#This Row],[idx size]]/Table6[[#This Row],[doc size]]</f>
        <v>0.6978078997492112</v>
      </c>
      <c r="M255">
        <f>Table6[[#This Row],[idx size]]/100</f>
        <v>31906.38</v>
      </c>
      <c r="N255">
        <f>Table6[[#This Row],[build]]/100</f>
        <v>34.83</v>
      </c>
      <c r="O255">
        <f>Table6[[#This Row],[load]]/100</f>
        <v>2.76</v>
      </c>
      <c r="P255">
        <f>Table6[[#This Row],[words/doc]]/256</f>
        <v>21.484375</v>
      </c>
      <c r="Q255">
        <f>_xlfn.CEILING.MATH(Table6[[#This Row],[words/doc]]/250)</f>
        <v>22</v>
      </c>
      <c r="R255" t="s">
        <v>2</v>
      </c>
      <c r="S255">
        <v>3.4666699999999998E-3</v>
      </c>
    </row>
    <row r="256" spans="2:19" x14ac:dyDescent="0.25">
      <c r="B256" t="s">
        <v>2</v>
      </c>
      <c r="C256">
        <v>4344498</v>
      </c>
      <c r="D256">
        <v>5500</v>
      </c>
      <c r="E256">
        <v>3191698</v>
      </c>
      <c r="F256">
        <v>3436</v>
      </c>
      <c r="G256">
        <v>277</v>
      </c>
      <c r="H256">
        <v>1.41E-2</v>
      </c>
      <c r="I256">
        <v>0.97743000000000002</v>
      </c>
      <c r="J256">
        <v>6.8333300000000003E-3</v>
      </c>
      <c r="K256">
        <v>0.77877099999999999</v>
      </c>
      <c r="L256">
        <f>Table6[[#This Row],[idx size]]/Table6[[#This Row],[doc size]]</f>
        <v>0.73465288739918855</v>
      </c>
      <c r="M256">
        <f>Table6[[#This Row],[idx size]]/100</f>
        <v>31916.98</v>
      </c>
      <c r="N256">
        <f>Table6[[#This Row],[build]]/100</f>
        <v>34.36</v>
      </c>
      <c r="O256">
        <f>Table6[[#This Row],[load]]/100</f>
        <v>2.77</v>
      </c>
      <c r="P256">
        <f>Table6[[#This Row],[words/doc]]/256</f>
        <v>21.484375</v>
      </c>
      <c r="Q256">
        <f>_xlfn.CEILING.MATH(Table6[[#This Row],[words/doc]]/250)</f>
        <v>22</v>
      </c>
      <c r="R256" t="s">
        <v>2</v>
      </c>
      <c r="S256">
        <v>3.3333299999999998E-3</v>
      </c>
    </row>
    <row r="257" spans="2:19" x14ac:dyDescent="0.25">
      <c r="B257" t="s">
        <v>2</v>
      </c>
      <c r="C257">
        <v>4581950</v>
      </c>
      <c r="D257">
        <v>6000</v>
      </c>
      <c r="E257">
        <v>3471016</v>
      </c>
      <c r="F257">
        <v>3897</v>
      </c>
      <c r="G257">
        <v>297</v>
      </c>
      <c r="H257">
        <v>1.5133300000000001E-2</v>
      </c>
      <c r="I257">
        <v>0.97616400000000003</v>
      </c>
      <c r="J257">
        <v>7.4666699999999999E-3</v>
      </c>
      <c r="K257">
        <v>0.80553200000000003</v>
      </c>
      <c r="L257">
        <f>Table6[[#This Row],[idx size]]/Table6[[#This Row],[doc size]]</f>
        <v>0.75754122153231707</v>
      </c>
      <c r="M257">
        <f>Table6[[#This Row],[idx size]]/100</f>
        <v>34710.160000000003</v>
      </c>
      <c r="N257">
        <f>Table6[[#This Row],[build]]/100</f>
        <v>38.97</v>
      </c>
      <c r="O257">
        <f>Table6[[#This Row],[load]]/100</f>
        <v>2.97</v>
      </c>
      <c r="P257">
        <f>Table6[[#This Row],[words/doc]]/256</f>
        <v>23.4375</v>
      </c>
      <c r="Q257">
        <f>_xlfn.CEILING.MATH(Table6[[#This Row],[words/doc]]/250)</f>
        <v>24</v>
      </c>
      <c r="R257" t="s">
        <v>2</v>
      </c>
      <c r="S257">
        <v>3.3333299999999998E-3</v>
      </c>
    </row>
    <row r="258" spans="2:19" x14ac:dyDescent="0.25">
      <c r="B258" t="s">
        <v>2</v>
      </c>
      <c r="C258">
        <v>4825408</v>
      </c>
      <c r="D258">
        <v>6000</v>
      </c>
      <c r="E258">
        <v>3473860</v>
      </c>
      <c r="F258">
        <v>3925</v>
      </c>
      <c r="G258">
        <v>298</v>
      </c>
      <c r="H258">
        <v>1.5566699999999999E-2</v>
      </c>
      <c r="I258">
        <v>0.975634</v>
      </c>
      <c r="J258">
        <v>8.2000000000000007E-3</v>
      </c>
      <c r="K258">
        <v>0.79082699999999995</v>
      </c>
      <c r="L258">
        <f>Table6[[#This Row],[idx size]]/Table6[[#This Row],[doc size]]</f>
        <v>0.71991010915553666</v>
      </c>
      <c r="M258">
        <f>Table6[[#This Row],[idx size]]/100</f>
        <v>34738.6</v>
      </c>
      <c r="N258">
        <f>Table6[[#This Row],[build]]/100</f>
        <v>39.25</v>
      </c>
      <c r="O258">
        <f>Table6[[#This Row],[load]]/100</f>
        <v>2.98</v>
      </c>
      <c r="P258">
        <f>Table6[[#This Row],[words/doc]]/256</f>
        <v>23.4375</v>
      </c>
      <c r="Q258">
        <f>_xlfn.CEILING.MATH(Table6[[#This Row],[words/doc]]/250)</f>
        <v>24</v>
      </c>
      <c r="R258" t="s">
        <v>2</v>
      </c>
      <c r="S258">
        <v>3.9333299999999996E-3</v>
      </c>
    </row>
    <row r="259" spans="2:19" x14ac:dyDescent="0.25">
      <c r="B259" t="s">
        <v>2</v>
      </c>
      <c r="C259">
        <v>5227494</v>
      </c>
      <c r="D259">
        <v>6000</v>
      </c>
      <c r="E259">
        <v>3470471</v>
      </c>
      <c r="F259">
        <v>3971</v>
      </c>
      <c r="G259">
        <v>302</v>
      </c>
      <c r="H259">
        <v>1.46E-2</v>
      </c>
      <c r="I259">
        <v>0.97270000000000001</v>
      </c>
      <c r="J259">
        <v>7.3333299999999999E-3</v>
      </c>
      <c r="K259">
        <v>0.76170599999999999</v>
      </c>
      <c r="L259">
        <f>Table6[[#This Row],[idx size]]/Table6[[#This Row],[doc size]]</f>
        <v>0.66388808863290905</v>
      </c>
      <c r="M259">
        <f>Table6[[#This Row],[idx size]]/100</f>
        <v>34704.71</v>
      </c>
      <c r="N259">
        <f>Table6[[#This Row],[build]]/100</f>
        <v>39.71</v>
      </c>
      <c r="O259">
        <f>Table6[[#This Row],[load]]/100</f>
        <v>3.02</v>
      </c>
      <c r="P259">
        <f>Table6[[#This Row],[words/doc]]/256</f>
        <v>23.4375</v>
      </c>
      <c r="Q259">
        <f>_xlfn.CEILING.MATH(Table6[[#This Row],[words/doc]]/250)</f>
        <v>24</v>
      </c>
      <c r="R259" t="s">
        <v>2</v>
      </c>
      <c r="S259">
        <v>3.2666700000000002E-3</v>
      </c>
    </row>
    <row r="260" spans="2:19" x14ac:dyDescent="0.25">
      <c r="B260" t="s">
        <v>2</v>
      </c>
      <c r="C260">
        <v>5480468</v>
      </c>
      <c r="D260">
        <v>6500</v>
      </c>
      <c r="E260">
        <v>3756570</v>
      </c>
      <c r="F260">
        <v>4115</v>
      </c>
      <c r="G260">
        <v>320</v>
      </c>
      <c r="H260">
        <v>1.55E-2</v>
      </c>
      <c r="I260">
        <v>0.97372800000000004</v>
      </c>
      <c r="J260">
        <v>6.6E-3</v>
      </c>
      <c r="K260">
        <v>0.78684100000000001</v>
      </c>
      <c r="L260">
        <f>Table6[[#This Row],[idx size]]/Table6[[#This Row],[doc size]]</f>
        <v>0.6854469362835437</v>
      </c>
      <c r="M260">
        <f>Table6[[#This Row],[idx size]]/100</f>
        <v>37565.699999999997</v>
      </c>
      <c r="N260">
        <f>Table6[[#This Row],[build]]/100</f>
        <v>41.15</v>
      </c>
      <c r="O260">
        <f>Table6[[#This Row],[load]]/100</f>
        <v>3.2</v>
      </c>
      <c r="P260">
        <f>Table6[[#This Row],[words/doc]]/256</f>
        <v>25.390625</v>
      </c>
      <c r="Q260">
        <f>_xlfn.CEILING.MATH(Table6[[#This Row],[words/doc]]/250)</f>
        <v>26</v>
      </c>
      <c r="R260" t="s">
        <v>2</v>
      </c>
      <c r="S260">
        <v>3.5999999999999999E-3</v>
      </c>
    </row>
    <row r="261" spans="2:19" x14ac:dyDescent="0.25">
      <c r="B261" t="s">
        <v>2</v>
      </c>
      <c r="C261">
        <v>5225869</v>
      </c>
      <c r="D261">
        <v>6500</v>
      </c>
      <c r="E261">
        <v>3759097</v>
      </c>
      <c r="F261">
        <v>4064</v>
      </c>
      <c r="G261">
        <v>323</v>
      </c>
      <c r="H261">
        <v>1.48667E-2</v>
      </c>
      <c r="I261">
        <v>0.967252</v>
      </c>
      <c r="J261">
        <v>7.5333300000000004E-3</v>
      </c>
      <c r="K261">
        <v>0.77478199999999997</v>
      </c>
      <c r="L261">
        <f>Table6[[#This Row],[idx size]]/Table6[[#This Row],[doc size]]</f>
        <v>0.71932476684738944</v>
      </c>
      <c r="M261">
        <f>Table6[[#This Row],[idx size]]/100</f>
        <v>37590.97</v>
      </c>
      <c r="N261">
        <f>Table6[[#This Row],[build]]/100</f>
        <v>40.64</v>
      </c>
      <c r="O261">
        <f>Table6[[#This Row],[load]]/100</f>
        <v>3.23</v>
      </c>
      <c r="P261">
        <f>Table6[[#This Row],[words/doc]]/256</f>
        <v>25.390625</v>
      </c>
      <c r="Q261">
        <f>_xlfn.CEILING.MATH(Table6[[#This Row],[words/doc]]/250)</f>
        <v>26</v>
      </c>
      <c r="R261" t="s">
        <v>2</v>
      </c>
      <c r="S261">
        <v>3.4333300000000001E-3</v>
      </c>
    </row>
    <row r="262" spans="2:19" x14ac:dyDescent="0.25">
      <c r="B262" t="s">
        <v>2</v>
      </c>
      <c r="C262">
        <v>5075164</v>
      </c>
      <c r="D262">
        <v>6500</v>
      </c>
      <c r="E262">
        <v>3757532</v>
      </c>
      <c r="F262">
        <v>4147</v>
      </c>
      <c r="G262">
        <v>328</v>
      </c>
      <c r="H262">
        <v>1.39667E-2</v>
      </c>
      <c r="I262">
        <v>0.97409599999999996</v>
      </c>
      <c r="J262">
        <v>8.9666699999999995E-3</v>
      </c>
      <c r="K262">
        <v>0.75810999999999995</v>
      </c>
      <c r="L262">
        <f>Table6[[#This Row],[idx size]]/Table6[[#This Row],[doc size]]</f>
        <v>0.74037646862249185</v>
      </c>
      <c r="M262">
        <f>Table6[[#This Row],[idx size]]/100</f>
        <v>37575.32</v>
      </c>
      <c r="N262">
        <f>Table6[[#This Row],[build]]/100</f>
        <v>41.47</v>
      </c>
      <c r="O262">
        <f>Table6[[#This Row],[load]]/100</f>
        <v>3.28</v>
      </c>
      <c r="P262">
        <f>Table6[[#This Row],[words/doc]]/256</f>
        <v>25.390625</v>
      </c>
      <c r="Q262">
        <f>_xlfn.CEILING.MATH(Table6[[#This Row],[words/doc]]/250)</f>
        <v>26</v>
      </c>
      <c r="R262" t="s">
        <v>2</v>
      </c>
      <c r="S262">
        <v>3.23333E-3</v>
      </c>
    </row>
    <row r="263" spans="2:19" x14ac:dyDescent="0.25">
      <c r="B263" t="s">
        <v>2</v>
      </c>
      <c r="C263">
        <v>5338703</v>
      </c>
      <c r="D263">
        <v>7000</v>
      </c>
      <c r="E263">
        <v>4039564</v>
      </c>
      <c r="F263">
        <v>4316</v>
      </c>
      <c r="G263">
        <v>344</v>
      </c>
      <c r="H263">
        <v>1.5633299999999999E-2</v>
      </c>
      <c r="I263">
        <v>0.97756799999999999</v>
      </c>
      <c r="J263">
        <v>7.6333299999999998E-3</v>
      </c>
      <c r="K263">
        <v>0.72908300000000004</v>
      </c>
      <c r="L263">
        <f>Table6[[#This Row],[idx size]]/Table6[[#This Row],[doc size]]</f>
        <v>0.75665643883917122</v>
      </c>
      <c r="M263">
        <f>Table6[[#This Row],[idx size]]/100</f>
        <v>40395.64</v>
      </c>
      <c r="N263">
        <f>Table6[[#This Row],[build]]/100</f>
        <v>43.16</v>
      </c>
      <c r="O263">
        <f>Table6[[#This Row],[load]]/100</f>
        <v>3.44</v>
      </c>
      <c r="P263">
        <f>Table6[[#This Row],[words/doc]]/256</f>
        <v>27.34375</v>
      </c>
      <c r="Q263">
        <f>_xlfn.CEILING.MATH(Table6[[#This Row],[words/doc]]/250)</f>
        <v>28</v>
      </c>
      <c r="R263" t="s">
        <v>2</v>
      </c>
      <c r="S263">
        <v>3.4666699999999998E-3</v>
      </c>
    </row>
    <row r="264" spans="2:19" x14ac:dyDescent="0.25">
      <c r="B264" t="s">
        <v>2</v>
      </c>
      <c r="C264">
        <v>5491166</v>
      </c>
      <c r="D264">
        <v>7000</v>
      </c>
      <c r="E264">
        <v>4036347</v>
      </c>
      <c r="F264">
        <v>4386</v>
      </c>
      <c r="G264">
        <v>353</v>
      </c>
      <c r="H264">
        <v>1.43E-2</v>
      </c>
      <c r="I264">
        <v>0.97247499999999998</v>
      </c>
      <c r="J264">
        <v>7.3666699999999996E-3</v>
      </c>
      <c r="K264">
        <v>0.83119299999999996</v>
      </c>
      <c r="L264">
        <f>Table6[[#This Row],[idx size]]/Table6[[#This Row],[doc size]]</f>
        <v>0.73506191581168734</v>
      </c>
      <c r="M264">
        <f>Table6[[#This Row],[idx size]]/100</f>
        <v>40363.47</v>
      </c>
      <c r="N264">
        <f>Table6[[#This Row],[build]]/100</f>
        <v>43.86</v>
      </c>
      <c r="O264">
        <f>Table6[[#This Row],[load]]/100</f>
        <v>3.53</v>
      </c>
      <c r="P264">
        <f>Table6[[#This Row],[words/doc]]/256</f>
        <v>27.34375</v>
      </c>
      <c r="Q264">
        <f>_xlfn.CEILING.MATH(Table6[[#This Row],[words/doc]]/250)</f>
        <v>28</v>
      </c>
      <c r="R264" t="s">
        <v>2</v>
      </c>
      <c r="S264">
        <v>3.3E-3</v>
      </c>
    </row>
    <row r="265" spans="2:19" x14ac:dyDescent="0.25">
      <c r="B265" t="s">
        <v>2</v>
      </c>
      <c r="C265">
        <v>5938528</v>
      </c>
      <c r="D265">
        <v>7000</v>
      </c>
      <c r="E265">
        <v>4041659</v>
      </c>
      <c r="F265">
        <v>4352</v>
      </c>
      <c r="G265">
        <v>361</v>
      </c>
      <c r="H265">
        <v>1.54667E-2</v>
      </c>
      <c r="I265">
        <v>0.96860900000000005</v>
      </c>
      <c r="J265">
        <v>7.3333299999999999E-3</v>
      </c>
      <c r="K265">
        <v>0.78195000000000003</v>
      </c>
      <c r="L265">
        <f>Table6[[#This Row],[idx size]]/Table6[[#This Row],[doc size]]</f>
        <v>0.68058262923067803</v>
      </c>
      <c r="M265">
        <f>Table6[[#This Row],[idx size]]/100</f>
        <v>40416.589999999997</v>
      </c>
      <c r="N265">
        <f>Table6[[#This Row],[build]]/100</f>
        <v>43.52</v>
      </c>
      <c r="O265">
        <f>Table6[[#This Row],[load]]/100</f>
        <v>3.61</v>
      </c>
      <c r="P265">
        <f>Table6[[#This Row],[words/doc]]/256</f>
        <v>27.34375</v>
      </c>
      <c r="Q265">
        <f>_xlfn.CEILING.MATH(Table6[[#This Row],[words/doc]]/250)</f>
        <v>28</v>
      </c>
      <c r="R265" t="s">
        <v>2</v>
      </c>
      <c r="S265">
        <v>3.1666699999999999E-3</v>
      </c>
    </row>
    <row r="266" spans="2:19" x14ac:dyDescent="0.25">
      <c r="B266" t="s">
        <v>2</v>
      </c>
      <c r="C266">
        <v>6437827</v>
      </c>
      <c r="D266">
        <v>8000</v>
      </c>
      <c r="E266">
        <v>4599660</v>
      </c>
      <c r="F266">
        <v>4980</v>
      </c>
      <c r="G266">
        <v>389</v>
      </c>
      <c r="H266">
        <v>1.5733299999999999E-2</v>
      </c>
      <c r="I266">
        <v>0.97284999999999999</v>
      </c>
      <c r="J266">
        <v>7.7666699999999998E-3</v>
      </c>
      <c r="K266">
        <v>0.79258399999999996</v>
      </c>
      <c r="L266">
        <f>Table6[[#This Row],[idx size]]/Table6[[#This Row],[doc size]]</f>
        <v>0.71447399875765538</v>
      </c>
      <c r="M266">
        <f>Table6[[#This Row],[idx size]]/100</f>
        <v>45996.6</v>
      </c>
      <c r="N266">
        <f>Table6[[#This Row],[build]]/100</f>
        <v>49.8</v>
      </c>
      <c r="O266">
        <f>Table6[[#This Row],[load]]/100</f>
        <v>3.89</v>
      </c>
      <c r="P266">
        <f>Table6[[#This Row],[words/doc]]/256</f>
        <v>31.25</v>
      </c>
      <c r="Q266">
        <f>_xlfn.CEILING.MATH(Table6[[#This Row],[words/doc]]/250)</f>
        <v>32</v>
      </c>
      <c r="R266" t="s">
        <v>2</v>
      </c>
      <c r="S266">
        <v>3.5666700000000001E-3</v>
      </c>
    </row>
    <row r="267" spans="2:19" x14ac:dyDescent="0.25">
      <c r="B267" t="s">
        <v>2</v>
      </c>
      <c r="C267">
        <v>6771554</v>
      </c>
      <c r="D267">
        <v>8000</v>
      </c>
      <c r="E267">
        <v>4596798</v>
      </c>
      <c r="F267">
        <v>5037</v>
      </c>
      <c r="G267">
        <v>385</v>
      </c>
      <c r="H267">
        <v>1.45667E-2</v>
      </c>
      <c r="I267">
        <v>0.97677899999999995</v>
      </c>
      <c r="J267">
        <v>7.16667E-3</v>
      </c>
      <c r="K267">
        <v>0.80944099999999997</v>
      </c>
      <c r="L267">
        <f>Table6[[#This Row],[idx size]]/Table6[[#This Row],[doc size]]</f>
        <v>0.6788394510329534</v>
      </c>
      <c r="M267">
        <f>Table6[[#This Row],[idx size]]/100</f>
        <v>45967.98</v>
      </c>
      <c r="N267">
        <f>Table6[[#This Row],[build]]/100</f>
        <v>50.37</v>
      </c>
      <c r="O267">
        <f>Table6[[#This Row],[load]]/100</f>
        <v>3.85</v>
      </c>
      <c r="P267">
        <f>Table6[[#This Row],[words/doc]]/256</f>
        <v>31.25</v>
      </c>
      <c r="Q267">
        <f>_xlfn.CEILING.MATH(Table6[[#This Row],[words/doc]]/250)</f>
        <v>32</v>
      </c>
      <c r="R267" t="s">
        <v>2</v>
      </c>
      <c r="S267">
        <v>3.36667E-3</v>
      </c>
    </row>
    <row r="268" spans="2:19" x14ac:dyDescent="0.25">
      <c r="B268" t="s">
        <v>2</v>
      </c>
      <c r="C268">
        <v>6693089</v>
      </c>
      <c r="D268">
        <v>8000</v>
      </c>
      <c r="E268">
        <v>4600683</v>
      </c>
      <c r="F268">
        <v>5069</v>
      </c>
      <c r="G268">
        <v>388</v>
      </c>
      <c r="H268">
        <v>1.5033299999999999E-2</v>
      </c>
      <c r="I268">
        <v>0.974912</v>
      </c>
      <c r="J268">
        <v>7.7000000000000002E-3</v>
      </c>
      <c r="K268">
        <v>0.76137600000000005</v>
      </c>
      <c r="L268">
        <f>Table6[[#This Row],[idx size]]/Table6[[#This Row],[doc size]]</f>
        <v>0.68737812988890479</v>
      </c>
      <c r="M268">
        <f>Table6[[#This Row],[idx size]]/100</f>
        <v>46006.83</v>
      </c>
      <c r="N268">
        <f>Table6[[#This Row],[build]]/100</f>
        <v>50.69</v>
      </c>
      <c r="O268">
        <f>Table6[[#This Row],[load]]/100</f>
        <v>3.88</v>
      </c>
      <c r="P268">
        <f>Table6[[#This Row],[words/doc]]/256</f>
        <v>31.25</v>
      </c>
      <c r="Q268">
        <f>_xlfn.CEILING.MATH(Table6[[#This Row],[words/doc]]/250)</f>
        <v>32</v>
      </c>
      <c r="R268" t="s">
        <v>2</v>
      </c>
      <c r="S268">
        <v>3.4333300000000001E-3</v>
      </c>
    </row>
    <row r="269" spans="2:19" x14ac:dyDescent="0.25">
      <c r="B269" t="s">
        <v>2</v>
      </c>
      <c r="C269">
        <v>7295777</v>
      </c>
      <c r="D269">
        <v>10000</v>
      </c>
      <c r="E269">
        <v>5720376</v>
      </c>
      <c r="F269">
        <v>5891</v>
      </c>
      <c r="G269">
        <v>483</v>
      </c>
      <c r="H269">
        <v>1.41333E-2</v>
      </c>
      <c r="I269">
        <v>0.96904299999999999</v>
      </c>
      <c r="J269">
        <v>7.6333299999999998E-3</v>
      </c>
      <c r="K269">
        <v>0.73627299999999996</v>
      </c>
      <c r="L269">
        <f>Table6[[#This Row],[idx size]]/Table6[[#This Row],[doc size]]</f>
        <v>0.78406672791671128</v>
      </c>
      <c r="M269">
        <f>Table6[[#This Row],[idx size]]/100</f>
        <v>57203.76</v>
      </c>
      <c r="N269">
        <f>Table6[[#This Row],[build]]/100</f>
        <v>58.91</v>
      </c>
      <c r="O269">
        <f>Table6[[#This Row],[load]]/100</f>
        <v>4.83</v>
      </c>
      <c r="P269">
        <f>Table6[[#This Row],[words/doc]]/256</f>
        <v>39.0625</v>
      </c>
      <c r="Q269">
        <f>_xlfn.CEILING.MATH(Table6[[#This Row],[words/doc]]/250)</f>
        <v>40</v>
      </c>
      <c r="R269" t="s">
        <v>2</v>
      </c>
      <c r="S269">
        <v>3.5000000000000001E-3</v>
      </c>
    </row>
    <row r="270" spans="2:19" x14ac:dyDescent="0.25">
      <c r="B270" t="s">
        <v>2</v>
      </c>
      <c r="C270">
        <v>7814820</v>
      </c>
      <c r="D270">
        <v>10000</v>
      </c>
      <c r="E270">
        <v>5725749</v>
      </c>
      <c r="F270">
        <v>6026</v>
      </c>
      <c r="G270">
        <v>501</v>
      </c>
      <c r="H270">
        <v>1.45667E-2</v>
      </c>
      <c r="I270">
        <v>0.97458299999999998</v>
      </c>
      <c r="J270">
        <v>8.2333300000000005E-3</v>
      </c>
      <c r="K270">
        <v>0.85494899999999996</v>
      </c>
      <c r="L270">
        <f>Table6[[#This Row],[idx size]]/Table6[[#This Row],[doc size]]</f>
        <v>0.73267829585326338</v>
      </c>
      <c r="M270">
        <f>Table6[[#This Row],[idx size]]/100</f>
        <v>57257.49</v>
      </c>
      <c r="N270">
        <f>Table6[[#This Row],[build]]/100</f>
        <v>60.26</v>
      </c>
      <c r="O270">
        <f>Table6[[#This Row],[load]]/100</f>
        <v>5.01</v>
      </c>
      <c r="P270">
        <f>Table6[[#This Row],[words/doc]]/256</f>
        <v>39.0625</v>
      </c>
      <c r="Q270">
        <f>_xlfn.CEILING.MATH(Table6[[#This Row],[words/doc]]/250)</f>
        <v>40</v>
      </c>
      <c r="R270" t="s">
        <v>2</v>
      </c>
      <c r="S270">
        <v>3.7000000000000002E-3</v>
      </c>
    </row>
    <row r="271" spans="2:19" x14ac:dyDescent="0.25">
      <c r="B271" t="s">
        <v>2</v>
      </c>
      <c r="C271">
        <v>8660452</v>
      </c>
      <c r="D271">
        <v>10000</v>
      </c>
      <c r="E271">
        <v>5720730</v>
      </c>
      <c r="F271">
        <v>6066</v>
      </c>
      <c r="G271">
        <v>487</v>
      </c>
      <c r="H271">
        <v>1.47E-2</v>
      </c>
      <c r="I271">
        <v>0.96826800000000002</v>
      </c>
      <c r="J271">
        <v>7.3333299999999999E-3</v>
      </c>
      <c r="K271">
        <v>0.78988400000000003</v>
      </c>
      <c r="L271">
        <f>Table6[[#This Row],[idx size]]/Table6[[#This Row],[doc size]]</f>
        <v>0.66055790159682193</v>
      </c>
      <c r="M271">
        <f>Table6[[#This Row],[idx size]]/100</f>
        <v>57207.3</v>
      </c>
      <c r="N271">
        <f>Table6[[#This Row],[build]]/100</f>
        <v>60.66</v>
      </c>
      <c r="O271">
        <f>Table6[[#This Row],[load]]/100</f>
        <v>4.87</v>
      </c>
      <c r="P271">
        <f>Table6[[#This Row],[words/doc]]/256</f>
        <v>39.0625</v>
      </c>
      <c r="Q271">
        <f>_xlfn.CEILING.MATH(Table6[[#This Row],[words/doc]]/250)</f>
        <v>40</v>
      </c>
      <c r="R271" t="s">
        <v>2</v>
      </c>
      <c r="S271">
        <v>3.2666700000000002E-3</v>
      </c>
    </row>
    <row r="272" spans="2:19" x14ac:dyDescent="0.25">
      <c r="B272" t="s">
        <v>2</v>
      </c>
      <c r="C272">
        <v>8299894</v>
      </c>
      <c r="D272">
        <v>12000</v>
      </c>
      <c r="E272">
        <v>6838465</v>
      </c>
      <c r="F272">
        <v>6861</v>
      </c>
      <c r="G272">
        <v>558</v>
      </c>
      <c r="H272">
        <v>1.4999999999999999E-2</v>
      </c>
      <c r="I272">
        <v>0.97056900000000002</v>
      </c>
      <c r="J272">
        <v>8.8666700000000001E-3</v>
      </c>
      <c r="K272">
        <v>0.73500500000000002</v>
      </c>
      <c r="L272">
        <f>Table6[[#This Row],[idx size]]/Table6[[#This Row],[doc size]]</f>
        <v>0.82392196816007535</v>
      </c>
      <c r="M272">
        <f>Table6[[#This Row],[idx size]]/100</f>
        <v>68384.649999999994</v>
      </c>
      <c r="N272">
        <f>Table6[[#This Row],[build]]/100</f>
        <v>68.61</v>
      </c>
      <c r="O272">
        <f>Table6[[#This Row],[load]]/100</f>
        <v>5.58</v>
      </c>
      <c r="P272">
        <f>Table6[[#This Row],[words/doc]]/256</f>
        <v>46.875</v>
      </c>
      <c r="Q272">
        <f>_xlfn.CEILING.MATH(Table6[[#This Row],[words/doc]]/250)</f>
        <v>48</v>
      </c>
      <c r="R272" t="s">
        <v>2</v>
      </c>
      <c r="S272">
        <v>3.5999999999999999E-3</v>
      </c>
    </row>
    <row r="273" spans="2:19" x14ac:dyDescent="0.25">
      <c r="B273" t="s">
        <v>2</v>
      </c>
      <c r="C273">
        <v>10092817</v>
      </c>
      <c r="D273">
        <v>12000</v>
      </c>
      <c r="E273">
        <v>6839028</v>
      </c>
      <c r="F273">
        <v>7171</v>
      </c>
      <c r="G273">
        <v>567</v>
      </c>
      <c r="H273">
        <v>1.6E-2</v>
      </c>
      <c r="I273">
        <v>0.97554300000000005</v>
      </c>
      <c r="J273">
        <v>8.7666700000000007E-3</v>
      </c>
      <c r="K273">
        <v>0.77279500000000001</v>
      </c>
      <c r="L273">
        <f>Table6[[#This Row],[idx size]]/Table6[[#This Row],[doc size]]</f>
        <v>0.67761339574471624</v>
      </c>
      <c r="M273">
        <f>Table6[[#This Row],[idx size]]/100</f>
        <v>68390.28</v>
      </c>
      <c r="N273">
        <f>Table6[[#This Row],[build]]/100</f>
        <v>71.709999999999994</v>
      </c>
      <c r="O273">
        <f>Table6[[#This Row],[load]]/100</f>
        <v>5.67</v>
      </c>
      <c r="P273">
        <f>Table6[[#This Row],[words/doc]]/256</f>
        <v>46.875</v>
      </c>
      <c r="Q273">
        <f>_xlfn.CEILING.MATH(Table6[[#This Row],[words/doc]]/250)</f>
        <v>48</v>
      </c>
      <c r="R273" t="s">
        <v>2</v>
      </c>
      <c r="S273">
        <v>3.2666700000000002E-3</v>
      </c>
    </row>
    <row r="274" spans="2:19" x14ac:dyDescent="0.25">
      <c r="B274" t="s">
        <v>2</v>
      </c>
      <c r="C274">
        <v>10336873</v>
      </c>
      <c r="D274">
        <v>12000</v>
      </c>
      <c r="E274">
        <v>6839525</v>
      </c>
      <c r="F274">
        <v>7077</v>
      </c>
      <c r="G274">
        <v>564</v>
      </c>
      <c r="H274">
        <v>1.46667E-2</v>
      </c>
      <c r="I274">
        <v>0.97685200000000005</v>
      </c>
      <c r="J274">
        <v>8.0999999999999996E-3</v>
      </c>
      <c r="K274">
        <v>0.73412699999999997</v>
      </c>
      <c r="L274">
        <f>Table6[[#This Row],[idx size]]/Table6[[#This Row],[doc size]]</f>
        <v>0.66166286458196788</v>
      </c>
      <c r="M274">
        <f>Table6[[#This Row],[idx size]]/100</f>
        <v>68395.25</v>
      </c>
      <c r="N274">
        <f>Table6[[#This Row],[build]]/100</f>
        <v>70.77</v>
      </c>
      <c r="O274">
        <f>Table6[[#This Row],[load]]/100</f>
        <v>5.64</v>
      </c>
      <c r="P274">
        <f>Table6[[#This Row],[words/doc]]/256</f>
        <v>46.875</v>
      </c>
      <c r="Q274">
        <f>_xlfn.CEILING.MATH(Table6[[#This Row],[words/doc]]/250)</f>
        <v>48</v>
      </c>
      <c r="R274" t="s">
        <v>2</v>
      </c>
      <c r="S274">
        <v>3.4333300000000001E-3</v>
      </c>
    </row>
    <row r="275" spans="2:19" x14ac:dyDescent="0.25">
      <c r="B275" t="s">
        <v>2</v>
      </c>
      <c r="C275">
        <v>11860076</v>
      </c>
      <c r="D275">
        <v>14000</v>
      </c>
      <c r="E275">
        <v>7949343</v>
      </c>
      <c r="F275">
        <v>8084</v>
      </c>
      <c r="G275">
        <v>671</v>
      </c>
      <c r="H275">
        <v>1.4833300000000001E-2</v>
      </c>
      <c r="I275">
        <v>0.97662499999999997</v>
      </c>
      <c r="J275">
        <v>7.7333300000000001E-3</v>
      </c>
      <c r="K275">
        <v>0.776501</v>
      </c>
      <c r="L275">
        <f>Table6[[#This Row],[idx size]]/Table6[[#This Row],[doc size]]</f>
        <v>0.67026071333775605</v>
      </c>
      <c r="M275">
        <f>Table6[[#This Row],[idx size]]/100</f>
        <v>79493.429999999993</v>
      </c>
      <c r="N275">
        <f>Table6[[#This Row],[build]]/100</f>
        <v>80.84</v>
      </c>
      <c r="O275">
        <f>Table6[[#This Row],[load]]/100</f>
        <v>6.71</v>
      </c>
      <c r="P275">
        <f>Table6[[#This Row],[words/doc]]/256</f>
        <v>54.6875</v>
      </c>
      <c r="Q275">
        <f>_xlfn.CEILING.MATH(Table6[[#This Row],[words/doc]]/250)</f>
        <v>56</v>
      </c>
      <c r="R275" t="s">
        <v>2</v>
      </c>
      <c r="S275">
        <v>3.3333299999999998E-3</v>
      </c>
    </row>
    <row r="276" spans="2:19" x14ac:dyDescent="0.25">
      <c r="B276" t="s">
        <v>2</v>
      </c>
      <c r="C276">
        <v>11520768</v>
      </c>
      <c r="D276">
        <v>14000</v>
      </c>
      <c r="E276">
        <v>7950337</v>
      </c>
      <c r="F276">
        <v>8120</v>
      </c>
      <c r="G276">
        <v>648</v>
      </c>
      <c r="H276">
        <v>1.6466700000000001E-2</v>
      </c>
      <c r="I276">
        <v>0.972885</v>
      </c>
      <c r="J276">
        <v>8.6E-3</v>
      </c>
      <c r="K276">
        <v>0.78498800000000002</v>
      </c>
      <c r="L276">
        <f>Table6[[#This Row],[idx size]]/Table6[[#This Row],[doc size]]</f>
        <v>0.69008741431126819</v>
      </c>
      <c r="M276">
        <f>Table6[[#This Row],[idx size]]/100</f>
        <v>79503.37</v>
      </c>
      <c r="N276">
        <f>Table6[[#This Row],[build]]/100</f>
        <v>81.2</v>
      </c>
      <c r="O276">
        <f>Table6[[#This Row],[load]]/100</f>
        <v>6.48</v>
      </c>
      <c r="P276">
        <f>Table6[[#This Row],[words/doc]]/256</f>
        <v>54.6875</v>
      </c>
      <c r="Q276">
        <f>_xlfn.CEILING.MATH(Table6[[#This Row],[words/doc]]/250)</f>
        <v>56</v>
      </c>
      <c r="R276" t="s">
        <v>2</v>
      </c>
      <c r="S276">
        <v>3.5666700000000001E-3</v>
      </c>
    </row>
    <row r="277" spans="2:19" x14ac:dyDescent="0.25">
      <c r="B277" t="s">
        <v>2</v>
      </c>
      <c r="C277">
        <v>10494525</v>
      </c>
      <c r="D277">
        <v>14000</v>
      </c>
      <c r="E277">
        <v>7949449</v>
      </c>
      <c r="F277">
        <v>8292</v>
      </c>
      <c r="G277">
        <v>658</v>
      </c>
      <c r="H277">
        <v>1.4999999999999999E-2</v>
      </c>
      <c r="I277">
        <v>0.97289300000000001</v>
      </c>
      <c r="J277">
        <v>8.1666699999999991E-3</v>
      </c>
      <c r="K277">
        <v>0.775509</v>
      </c>
      <c r="L277">
        <f>Table6[[#This Row],[idx size]]/Table6[[#This Row],[doc size]]</f>
        <v>0.75748535545915607</v>
      </c>
      <c r="M277">
        <f>Table6[[#This Row],[idx size]]/100</f>
        <v>79494.490000000005</v>
      </c>
      <c r="N277">
        <f>Table6[[#This Row],[build]]/100</f>
        <v>82.92</v>
      </c>
      <c r="O277">
        <f>Table6[[#This Row],[load]]/100</f>
        <v>6.58</v>
      </c>
      <c r="P277">
        <f>Table6[[#This Row],[words/doc]]/256</f>
        <v>54.6875</v>
      </c>
      <c r="Q277">
        <f>_xlfn.CEILING.MATH(Table6[[#This Row],[words/doc]]/250)</f>
        <v>56</v>
      </c>
      <c r="R277" t="s">
        <v>2</v>
      </c>
      <c r="S277">
        <v>3.4666699999999998E-3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:N60"/>
  <sheetViews>
    <sheetView topLeftCell="A75" workbookViewId="0">
      <selection activeCell="E31" sqref="E31"/>
    </sheetView>
  </sheetViews>
  <sheetFormatPr defaultRowHeight="15" x14ac:dyDescent="0.25"/>
  <cols>
    <col min="2" max="10" width="10.85546875" customWidth="1"/>
    <col min="11" max="24" width="11.85546875" customWidth="1"/>
  </cols>
  <sheetData>
    <row r="28" spans="2:14" x14ac:dyDescent="0.25">
      <c r="B28" t="s">
        <v>33</v>
      </c>
    </row>
    <row r="30" spans="2:14" x14ac:dyDescent="0.25">
      <c r="B30" t="s">
        <v>3</v>
      </c>
      <c r="C30" t="s">
        <v>4</v>
      </c>
      <c r="D30" t="s">
        <v>5</v>
      </c>
      <c r="E30" t="s">
        <v>8</v>
      </c>
      <c r="F30" t="s">
        <v>9</v>
      </c>
      <c r="G30" t="s">
        <v>10</v>
      </c>
      <c r="H30" t="s">
        <v>11</v>
      </c>
      <c r="I30" t="s">
        <v>12</v>
      </c>
      <c r="J30" t="s">
        <v>13</v>
      </c>
      <c r="K30" t="s">
        <v>14</v>
      </c>
      <c r="L30" t="s">
        <v>15</v>
      </c>
      <c r="M30" t="s">
        <v>16</v>
      </c>
      <c r="N30" t="s">
        <v>17</v>
      </c>
    </row>
    <row r="31" spans="2:14" x14ac:dyDescent="0.25">
      <c r="B31" t="s">
        <v>0</v>
      </c>
      <c r="C31">
        <v>1000</v>
      </c>
      <c r="D31">
        <v>37295860</v>
      </c>
      <c r="E31">
        <v>16779754</v>
      </c>
      <c r="F31">
        <v>36733</v>
      </c>
      <c r="G31">
        <v>1542</v>
      </c>
      <c r="H31">
        <v>-1</v>
      </c>
      <c r="I31">
        <v>-1</v>
      </c>
      <c r="J31">
        <v>-1</v>
      </c>
      <c r="K31">
        <v>2.7400000000000001E-2</v>
      </c>
      <c r="L31">
        <v>0.89439299999999999</v>
      </c>
      <c r="M31">
        <v>2.5975000000000002E-2</v>
      </c>
      <c r="N31">
        <v>0.64346099999999995</v>
      </c>
    </row>
    <row r="32" spans="2:14" x14ac:dyDescent="0.25">
      <c r="B32" t="s">
        <v>0</v>
      </c>
      <c r="C32">
        <v>3000</v>
      </c>
      <c r="D32">
        <v>101902767</v>
      </c>
      <c r="E32">
        <v>50338280</v>
      </c>
      <c r="F32">
        <v>110944</v>
      </c>
      <c r="G32">
        <v>4660</v>
      </c>
      <c r="H32">
        <v>-1</v>
      </c>
      <c r="I32">
        <v>-1</v>
      </c>
      <c r="J32">
        <v>-1</v>
      </c>
      <c r="K32">
        <v>2.7962500000000001E-2</v>
      </c>
      <c r="L32">
        <v>0.89122400000000002</v>
      </c>
      <c r="M32">
        <v>2.6124999999999999E-2</v>
      </c>
      <c r="N32">
        <v>0.62414800000000004</v>
      </c>
    </row>
    <row r="33" spans="2:14" x14ac:dyDescent="0.25">
      <c r="B33" t="s">
        <v>0</v>
      </c>
      <c r="C33">
        <v>5000</v>
      </c>
      <c r="D33">
        <v>191868933</v>
      </c>
      <c r="E33">
        <v>83908457</v>
      </c>
      <c r="F33">
        <v>182978</v>
      </c>
      <c r="G33">
        <v>7802</v>
      </c>
      <c r="H33">
        <v>-1</v>
      </c>
      <c r="I33">
        <v>-1</v>
      </c>
      <c r="J33">
        <v>-1</v>
      </c>
      <c r="K33">
        <v>2.7852499999999999E-2</v>
      </c>
      <c r="L33">
        <v>0.89378400000000002</v>
      </c>
      <c r="M33">
        <v>2.6464999999999999E-2</v>
      </c>
      <c r="N33">
        <v>0.62220399999999998</v>
      </c>
    </row>
    <row r="34" spans="2:14" x14ac:dyDescent="0.25">
      <c r="B34" t="s">
        <v>0</v>
      </c>
      <c r="C34">
        <v>7000</v>
      </c>
      <c r="D34">
        <v>210723506</v>
      </c>
      <c r="E34">
        <v>117476732</v>
      </c>
      <c r="F34">
        <v>252065</v>
      </c>
      <c r="G34">
        <v>11452</v>
      </c>
      <c r="H34">
        <v>-1</v>
      </c>
      <c r="I34">
        <v>-1</v>
      </c>
      <c r="J34">
        <v>-1</v>
      </c>
      <c r="K34">
        <v>2.76607E-2</v>
      </c>
      <c r="L34">
        <v>0.90085000000000004</v>
      </c>
      <c r="M34">
        <v>2.6157099999999999E-2</v>
      </c>
      <c r="N34">
        <v>0.61481399999999997</v>
      </c>
    </row>
    <row r="35" spans="2:14" x14ac:dyDescent="0.25">
      <c r="B35" t="s">
        <v>0</v>
      </c>
      <c r="C35">
        <v>9000</v>
      </c>
      <c r="D35">
        <v>305725159</v>
      </c>
      <c r="E35">
        <v>151018623</v>
      </c>
      <c r="F35">
        <v>328014</v>
      </c>
      <c r="G35">
        <v>14018</v>
      </c>
      <c r="H35">
        <v>-1</v>
      </c>
      <c r="I35">
        <v>-1</v>
      </c>
      <c r="J35">
        <v>-1</v>
      </c>
      <c r="K35">
        <v>2.7581899999999999E-2</v>
      </c>
      <c r="L35">
        <v>0.89675700000000003</v>
      </c>
      <c r="M35">
        <v>2.60653E-2</v>
      </c>
      <c r="N35">
        <v>0.61661600000000005</v>
      </c>
    </row>
    <row r="36" spans="2:14" x14ac:dyDescent="0.25">
      <c r="B36" t="s">
        <v>0</v>
      </c>
      <c r="C36">
        <v>11000</v>
      </c>
      <c r="D36">
        <v>336983329</v>
      </c>
      <c r="E36">
        <v>184582621</v>
      </c>
      <c r="F36">
        <v>396976</v>
      </c>
      <c r="G36">
        <v>16917</v>
      </c>
      <c r="H36">
        <v>-1</v>
      </c>
      <c r="I36">
        <v>-1</v>
      </c>
      <c r="J36">
        <v>-1</v>
      </c>
      <c r="K36">
        <v>2.7984100000000001E-2</v>
      </c>
      <c r="L36">
        <v>0.89954000000000001</v>
      </c>
      <c r="M36">
        <v>2.6185199999999999E-2</v>
      </c>
      <c r="N36">
        <v>0.61624699999999999</v>
      </c>
    </row>
    <row r="37" spans="2:14" x14ac:dyDescent="0.25">
      <c r="B37" t="s">
        <v>0</v>
      </c>
      <c r="C37">
        <v>13000</v>
      </c>
      <c r="D37">
        <v>463992971</v>
      </c>
      <c r="E37">
        <v>218154371</v>
      </c>
      <c r="F37">
        <v>572699</v>
      </c>
      <c r="G37">
        <v>28386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</row>
    <row r="38" spans="2:14" x14ac:dyDescent="0.25">
      <c r="B38" t="s">
        <v>0</v>
      </c>
      <c r="C38">
        <v>15000</v>
      </c>
      <c r="D38">
        <v>464303998</v>
      </c>
      <c r="E38">
        <v>251720719</v>
      </c>
      <c r="F38">
        <v>1052609</v>
      </c>
      <c r="G38">
        <v>36593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</row>
    <row r="39" spans="2:14" x14ac:dyDescent="0.25">
      <c r="B39" t="s">
        <v>0</v>
      </c>
      <c r="C39">
        <v>17000</v>
      </c>
      <c r="D39">
        <v>554775794</v>
      </c>
      <c r="E39">
        <v>285254873</v>
      </c>
      <c r="F39">
        <v>1246592</v>
      </c>
      <c r="G39">
        <v>40795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</row>
    <row r="40" spans="2:14" x14ac:dyDescent="0.25">
      <c r="B40" t="s">
        <v>0</v>
      </c>
      <c r="C40">
        <v>19000</v>
      </c>
      <c r="D40">
        <v>621401468</v>
      </c>
      <c r="E40">
        <v>318792817</v>
      </c>
      <c r="F40">
        <v>1382393</v>
      </c>
      <c r="G40">
        <v>47063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</row>
    <row r="41" spans="2:14" x14ac:dyDescent="0.25">
      <c r="B41" t="s">
        <v>1</v>
      </c>
      <c r="C41">
        <v>1000</v>
      </c>
      <c r="D41">
        <v>37295860</v>
      </c>
      <c r="E41">
        <v>10509040</v>
      </c>
      <c r="F41">
        <v>23930</v>
      </c>
      <c r="G41">
        <v>252</v>
      </c>
      <c r="H41">
        <v>-1</v>
      </c>
      <c r="I41">
        <v>-1</v>
      </c>
      <c r="J41">
        <v>-1</v>
      </c>
      <c r="K41">
        <v>1.5412500000000001E-2</v>
      </c>
      <c r="L41">
        <v>0.89522999999999997</v>
      </c>
      <c r="M41">
        <v>2.0562500000000001E-2</v>
      </c>
      <c r="N41">
        <v>0.62179499999999999</v>
      </c>
    </row>
    <row r="42" spans="2:14" x14ac:dyDescent="0.25">
      <c r="B42" t="s">
        <v>1</v>
      </c>
      <c r="C42">
        <v>3000</v>
      </c>
      <c r="D42">
        <v>101902767</v>
      </c>
      <c r="E42">
        <v>31514349</v>
      </c>
      <c r="F42">
        <v>72893</v>
      </c>
      <c r="G42">
        <v>763</v>
      </c>
      <c r="H42">
        <v>-1</v>
      </c>
      <c r="I42">
        <v>-1</v>
      </c>
      <c r="J42">
        <v>-1</v>
      </c>
      <c r="K42">
        <v>1.5770800000000001E-2</v>
      </c>
      <c r="L42">
        <v>0.88810299999999998</v>
      </c>
      <c r="M42">
        <v>2.0479199999999999E-2</v>
      </c>
      <c r="N42">
        <v>0.626556</v>
      </c>
    </row>
    <row r="43" spans="2:14" x14ac:dyDescent="0.25">
      <c r="B43" t="s">
        <v>1</v>
      </c>
      <c r="C43">
        <v>5000</v>
      </c>
      <c r="D43">
        <v>191868933</v>
      </c>
      <c r="E43">
        <v>52556136</v>
      </c>
      <c r="F43">
        <v>122422</v>
      </c>
      <c r="G43">
        <v>1304</v>
      </c>
      <c r="H43">
        <v>-1</v>
      </c>
      <c r="I43">
        <v>-1</v>
      </c>
      <c r="J43">
        <v>-1</v>
      </c>
      <c r="K43">
        <v>1.56125E-2</v>
      </c>
      <c r="L43">
        <v>0.89324400000000004</v>
      </c>
      <c r="M43">
        <v>2.1017500000000001E-2</v>
      </c>
      <c r="N43">
        <v>0.61732299999999996</v>
      </c>
    </row>
    <row r="44" spans="2:14" x14ac:dyDescent="0.25">
      <c r="B44" t="s">
        <v>1</v>
      </c>
      <c r="C44">
        <v>7000</v>
      </c>
      <c r="D44">
        <v>210723506</v>
      </c>
      <c r="E44">
        <v>73570980</v>
      </c>
      <c r="F44">
        <v>165554</v>
      </c>
      <c r="G44">
        <v>1857</v>
      </c>
      <c r="H44">
        <v>-1</v>
      </c>
      <c r="I44">
        <v>-1</v>
      </c>
      <c r="J44">
        <v>-1</v>
      </c>
      <c r="K44">
        <v>1.54714E-2</v>
      </c>
      <c r="L44">
        <v>0.90073700000000001</v>
      </c>
      <c r="M44">
        <v>2.0705399999999999E-2</v>
      </c>
      <c r="N44">
        <v>0.61408600000000002</v>
      </c>
    </row>
    <row r="45" spans="2:14" x14ac:dyDescent="0.25">
      <c r="B45" t="s">
        <v>1</v>
      </c>
      <c r="C45">
        <v>9000</v>
      </c>
      <c r="D45">
        <v>305725159</v>
      </c>
      <c r="E45">
        <v>94574306</v>
      </c>
      <c r="F45">
        <v>218352</v>
      </c>
      <c r="G45">
        <v>2336</v>
      </c>
      <c r="H45">
        <v>-1</v>
      </c>
      <c r="I45">
        <v>-1</v>
      </c>
      <c r="J45">
        <v>-1</v>
      </c>
      <c r="K45">
        <v>1.5525000000000001E-2</v>
      </c>
      <c r="L45">
        <v>0.89632999999999996</v>
      </c>
      <c r="M45">
        <v>2.0583299999999999E-2</v>
      </c>
      <c r="N45">
        <v>0.618259</v>
      </c>
    </row>
    <row r="46" spans="2:14" x14ac:dyDescent="0.25">
      <c r="B46" t="s">
        <v>1</v>
      </c>
      <c r="C46">
        <v>11000</v>
      </c>
      <c r="D46">
        <v>336983329</v>
      </c>
      <c r="E46">
        <v>115582939</v>
      </c>
      <c r="F46">
        <v>262707</v>
      </c>
      <c r="G46">
        <v>2882</v>
      </c>
      <c r="H46">
        <v>-1</v>
      </c>
      <c r="I46">
        <v>-1</v>
      </c>
      <c r="J46">
        <v>-1</v>
      </c>
      <c r="K46">
        <v>1.55966E-2</v>
      </c>
      <c r="L46">
        <v>0.899478</v>
      </c>
      <c r="M46">
        <v>2.0581800000000001E-2</v>
      </c>
      <c r="N46">
        <v>0.61748499999999995</v>
      </c>
    </row>
    <row r="47" spans="2:14" x14ac:dyDescent="0.25">
      <c r="B47" t="s">
        <v>1</v>
      </c>
      <c r="C47">
        <v>13000</v>
      </c>
      <c r="D47">
        <v>463992971</v>
      </c>
      <c r="E47">
        <v>136645159</v>
      </c>
      <c r="F47">
        <v>367252</v>
      </c>
      <c r="G47">
        <v>3922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</row>
    <row r="48" spans="2:14" x14ac:dyDescent="0.25">
      <c r="B48" t="s">
        <v>1</v>
      </c>
      <c r="C48">
        <v>15000</v>
      </c>
      <c r="D48">
        <v>464303998</v>
      </c>
      <c r="E48">
        <v>157640755</v>
      </c>
      <c r="F48">
        <v>748245</v>
      </c>
      <c r="G48">
        <v>6276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</row>
    <row r="49" spans="2:14" x14ac:dyDescent="0.25">
      <c r="B49" t="s">
        <v>1</v>
      </c>
      <c r="C49">
        <v>17000</v>
      </c>
      <c r="D49">
        <v>554775794</v>
      </c>
      <c r="E49">
        <v>178616805</v>
      </c>
      <c r="F49">
        <v>859865</v>
      </c>
      <c r="G49">
        <v>7063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</row>
    <row r="50" spans="2:14" x14ac:dyDescent="0.25">
      <c r="B50" t="s">
        <v>1</v>
      </c>
      <c r="C50">
        <v>19000</v>
      </c>
      <c r="D50">
        <v>621401468</v>
      </c>
      <c r="E50">
        <v>199625639</v>
      </c>
      <c r="F50">
        <v>942806</v>
      </c>
      <c r="G50">
        <v>7969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</row>
    <row r="51" spans="2:14" x14ac:dyDescent="0.25">
      <c r="B51" t="s">
        <v>2</v>
      </c>
      <c r="C51">
        <v>1000</v>
      </c>
      <c r="D51">
        <v>37295860</v>
      </c>
      <c r="E51">
        <v>23303501</v>
      </c>
      <c r="F51">
        <v>26977</v>
      </c>
      <c r="G51">
        <v>2134</v>
      </c>
      <c r="H51">
        <v>-1</v>
      </c>
      <c r="I51">
        <v>-1</v>
      </c>
      <c r="J51">
        <v>-1</v>
      </c>
      <c r="K51">
        <v>1.59125E-2</v>
      </c>
      <c r="L51">
        <v>0.97065000000000001</v>
      </c>
      <c r="M51">
        <v>8.0125000000000005E-3</v>
      </c>
      <c r="N51">
        <v>0.68815700000000002</v>
      </c>
    </row>
    <row r="52" spans="2:14" x14ac:dyDescent="0.25">
      <c r="B52" t="s">
        <v>2</v>
      </c>
      <c r="C52">
        <v>3000</v>
      </c>
      <c r="D52">
        <v>101902767</v>
      </c>
      <c r="E52">
        <v>69902292</v>
      </c>
      <c r="F52">
        <v>80397</v>
      </c>
      <c r="G52">
        <v>6334</v>
      </c>
      <c r="H52">
        <v>-1</v>
      </c>
      <c r="I52">
        <v>-1</v>
      </c>
      <c r="J52">
        <v>-1</v>
      </c>
      <c r="K52">
        <v>1.6049999999999998E-2</v>
      </c>
      <c r="L52">
        <v>0.96165299999999998</v>
      </c>
      <c r="M52">
        <v>8.1416700000000002E-3</v>
      </c>
      <c r="N52">
        <v>0.67843500000000001</v>
      </c>
    </row>
    <row r="53" spans="2:14" x14ac:dyDescent="0.25">
      <c r="B53" t="s">
        <v>2</v>
      </c>
      <c r="C53">
        <v>5000</v>
      </c>
      <c r="D53">
        <v>191868933</v>
      </c>
      <c r="E53">
        <v>116524582</v>
      </c>
      <c r="F53">
        <v>134004</v>
      </c>
      <c r="G53">
        <v>10551</v>
      </c>
      <c r="H53">
        <v>-1</v>
      </c>
      <c r="I53">
        <v>-1</v>
      </c>
      <c r="J53">
        <v>-1</v>
      </c>
      <c r="K53">
        <v>1.6007500000000001E-2</v>
      </c>
      <c r="L53">
        <v>0.97081399999999995</v>
      </c>
      <c r="M53">
        <v>8.1124999999999999E-3</v>
      </c>
      <c r="N53">
        <v>0.66999799999999998</v>
      </c>
    </row>
    <row r="54" spans="2:14" x14ac:dyDescent="0.25">
      <c r="B54" t="s">
        <v>2</v>
      </c>
      <c r="C54">
        <v>7000</v>
      </c>
      <c r="D54">
        <v>210723506</v>
      </c>
      <c r="E54">
        <v>163130969</v>
      </c>
      <c r="F54">
        <v>185742</v>
      </c>
      <c r="G54">
        <v>15052</v>
      </c>
      <c r="H54">
        <v>-1</v>
      </c>
      <c r="I54">
        <v>-1</v>
      </c>
      <c r="J54">
        <v>-1</v>
      </c>
      <c r="K54">
        <v>1.6083900000000002E-2</v>
      </c>
      <c r="L54">
        <v>0.96434799999999998</v>
      </c>
      <c r="M54">
        <v>8.0892900000000007E-3</v>
      </c>
      <c r="N54">
        <v>0.67672200000000005</v>
      </c>
    </row>
    <row r="55" spans="2:14" x14ac:dyDescent="0.25">
      <c r="B55" t="s">
        <v>2</v>
      </c>
      <c r="C55">
        <v>9000</v>
      </c>
      <c r="D55">
        <v>305725159</v>
      </c>
      <c r="E55">
        <v>209727114</v>
      </c>
      <c r="F55">
        <v>241034</v>
      </c>
      <c r="G55">
        <v>19217</v>
      </c>
      <c r="H55">
        <v>-1</v>
      </c>
      <c r="I55">
        <v>-1</v>
      </c>
      <c r="J55">
        <v>-1</v>
      </c>
      <c r="K55">
        <v>1.60556E-2</v>
      </c>
      <c r="L55">
        <v>0.97138000000000002</v>
      </c>
      <c r="M55">
        <v>8.1208300000000008E-3</v>
      </c>
      <c r="N55">
        <v>0.673875</v>
      </c>
    </row>
    <row r="56" spans="2:14" x14ac:dyDescent="0.25">
      <c r="B56" t="s">
        <v>2</v>
      </c>
      <c r="C56">
        <v>11000</v>
      </c>
      <c r="D56">
        <v>336983329</v>
      </c>
      <c r="E56">
        <v>256330610</v>
      </c>
      <c r="F56">
        <v>292789</v>
      </c>
      <c r="G56">
        <v>23266</v>
      </c>
      <c r="H56">
        <v>-1</v>
      </c>
      <c r="I56">
        <v>-1</v>
      </c>
      <c r="J56">
        <v>-1</v>
      </c>
      <c r="K56">
        <v>1.6026100000000001E-2</v>
      </c>
      <c r="L56">
        <v>0.97258999999999995</v>
      </c>
      <c r="M56">
        <v>8.1102299999999995E-3</v>
      </c>
      <c r="N56">
        <v>0.68220099999999995</v>
      </c>
    </row>
    <row r="57" spans="2:14" x14ac:dyDescent="0.25">
      <c r="B57" t="s">
        <v>2</v>
      </c>
      <c r="C57">
        <v>13000</v>
      </c>
      <c r="D57">
        <v>463992971</v>
      </c>
      <c r="E57">
        <v>302969625</v>
      </c>
      <c r="F57">
        <v>411936</v>
      </c>
      <c r="G57">
        <v>32694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</row>
    <row r="58" spans="2:14" x14ac:dyDescent="0.25">
      <c r="B58" t="s">
        <v>2</v>
      </c>
      <c r="C58">
        <v>15000</v>
      </c>
      <c r="D58">
        <v>464303998</v>
      </c>
      <c r="E58">
        <v>349561297</v>
      </c>
      <c r="F58">
        <v>793381</v>
      </c>
      <c r="G58">
        <v>50088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</row>
    <row r="59" spans="2:14" x14ac:dyDescent="0.25">
      <c r="B59" t="s">
        <v>2</v>
      </c>
      <c r="C59">
        <v>17000</v>
      </c>
      <c r="D59">
        <v>554775794</v>
      </c>
      <c r="E59">
        <v>396141630</v>
      </c>
      <c r="F59">
        <v>948884</v>
      </c>
      <c r="G59">
        <v>58198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</row>
    <row r="60" spans="2:14" x14ac:dyDescent="0.25">
      <c r="B60" t="s">
        <v>2</v>
      </c>
      <c r="C60">
        <v>19000</v>
      </c>
      <c r="D60">
        <v>621401468</v>
      </c>
      <c r="E60">
        <v>442741648</v>
      </c>
      <c r="F60">
        <v>1048011</v>
      </c>
      <c r="G60">
        <v>66904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4"/>
  <sheetViews>
    <sheetView tabSelected="1" topLeftCell="G1" workbookViewId="0">
      <selection activeCell="B7" sqref="B7"/>
    </sheetView>
  </sheetViews>
  <sheetFormatPr defaultRowHeight="15" x14ac:dyDescent="0.25"/>
  <cols>
    <col min="3" max="3" width="15.5703125" customWidth="1"/>
    <col min="4" max="4" width="14.85546875" customWidth="1"/>
  </cols>
  <sheetData>
    <row r="3" spans="1:10" x14ac:dyDescent="0.25">
      <c r="B3" t="s">
        <v>124</v>
      </c>
      <c r="C3">
        <f>SUM(C16,C17)</f>
        <v>0.92803710000000006</v>
      </c>
    </row>
    <row r="4" spans="1:10" x14ac:dyDescent="0.25">
      <c r="B4" t="s">
        <v>119</v>
      </c>
      <c r="C4">
        <f>SUM(C18,C19)</f>
        <v>6.2283499999999999E-2</v>
      </c>
    </row>
    <row r="5" spans="1:10" x14ac:dyDescent="0.25">
      <c r="B5" t="s">
        <v>120</v>
      </c>
      <c r="C5">
        <f>SUM(C20,C21)</f>
        <v>8.0251000000000003E-3</v>
      </c>
    </row>
    <row r="6" spans="1:10" x14ac:dyDescent="0.25">
      <c r="B6" t="s">
        <v>125</v>
      </c>
      <c r="C6">
        <f>SUM(C22,C23)</f>
        <v>1.4767999999999999E-3</v>
      </c>
    </row>
    <row r="7" spans="1:10" x14ac:dyDescent="0.25">
      <c r="B7" t="s">
        <v>122</v>
      </c>
      <c r="C7" s="4">
        <f>SUM(C24,C25)</f>
        <v>1.6959999999999998E-4</v>
      </c>
    </row>
    <row r="8" spans="1:10" x14ac:dyDescent="0.25">
      <c r="B8" t="s">
        <v>121</v>
      </c>
      <c r="C8" s="4">
        <f>SUM(C26,C27)</f>
        <v>7.7999999999999999E-6</v>
      </c>
      <c r="J8" t="s">
        <v>88</v>
      </c>
    </row>
    <row r="9" spans="1:10" x14ac:dyDescent="0.25">
      <c r="B9" t="s">
        <v>123</v>
      </c>
      <c r="C9" s="4">
        <f>SUM(C28,C29)</f>
        <v>9.9999999999999995E-8</v>
      </c>
      <c r="J9" t="s">
        <v>84</v>
      </c>
    </row>
    <row r="10" spans="1:10" x14ac:dyDescent="0.25">
      <c r="J10" t="s">
        <v>85</v>
      </c>
    </row>
    <row r="11" spans="1:10" x14ac:dyDescent="0.25">
      <c r="J11" t="s">
        <v>86</v>
      </c>
    </row>
    <row r="12" spans="1:10" x14ac:dyDescent="0.25">
      <c r="J12" t="s">
        <v>87</v>
      </c>
    </row>
    <row r="16" spans="1:10" x14ac:dyDescent="0.25">
      <c r="A16">
        <v>0.05</v>
      </c>
      <c r="B16" t="s">
        <v>51</v>
      </c>
      <c r="C16">
        <v>0.85087670000000004</v>
      </c>
      <c r="D16">
        <v>0.85087670000000004</v>
      </c>
    </row>
    <row r="17" spans="1:8" x14ac:dyDescent="0.25">
      <c r="A17">
        <v>0.1</v>
      </c>
      <c r="B17" t="s">
        <v>52</v>
      </c>
      <c r="C17">
        <v>7.7160400000000004E-2</v>
      </c>
      <c r="D17">
        <f>C17+C16</f>
        <v>0.92803710000000006</v>
      </c>
    </row>
    <row r="18" spans="1:8" x14ac:dyDescent="0.25">
      <c r="A18">
        <v>0.15</v>
      </c>
      <c r="B18" t="s">
        <v>53</v>
      </c>
      <c r="C18">
        <v>4.6617199999999998E-2</v>
      </c>
      <c r="D18">
        <f>C18+D17</f>
        <v>0.97465430000000008</v>
      </c>
    </row>
    <row r="19" spans="1:8" x14ac:dyDescent="0.25">
      <c r="A19">
        <v>0.2</v>
      </c>
      <c r="B19" t="s">
        <v>54</v>
      </c>
      <c r="C19">
        <v>1.5666300000000001E-2</v>
      </c>
      <c r="D19">
        <f t="shared" ref="D19:D35" si="0">C19+D18</f>
        <v>0.99032060000000011</v>
      </c>
    </row>
    <row r="20" spans="1:8" x14ac:dyDescent="0.25">
      <c r="A20">
        <v>0.25</v>
      </c>
      <c r="B20" t="s">
        <v>55</v>
      </c>
      <c r="C20">
        <v>3.8506999999999999E-3</v>
      </c>
      <c r="D20">
        <f t="shared" si="0"/>
        <v>0.99417130000000009</v>
      </c>
    </row>
    <row r="21" spans="1:8" x14ac:dyDescent="0.25">
      <c r="A21">
        <v>0.3</v>
      </c>
      <c r="B21" t="s">
        <v>56</v>
      </c>
      <c r="C21">
        <v>4.1744E-3</v>
      </c>
      <c r="D21">
        <f t="shared" si="0"/>
        <v>0.99834570000000011</v>
      </c>
    </row>
    <row r="22" spans="1:8" x14ac:dyDescent="0.25">
      <c r="A22">
        <v>0.35</v>
      </c>
      <c r="B22" t="s">
        <v>57</v>
      </c>
      <c r="C22">
        <v>1.1563999999999999E-3</v>
      </c>
      <c r="D22">
        <f t="shared" si="0"/>
        <v>0.99950210000000006</v>
      </c>
    </row>
    <row r="23" spans="1:8" x14ac:dyDescent="0.25">
      <c r="A23">
        <v>0.4</v>
      </c>
      <c r="B23" t="s">
        <v>58</v>
      </c>
      <c r="C23">
        <v>3.2039999999999998E-4</v>
      </c>
      <c r="D23">
        <f t="shared" si="0"/>
        <v>0.99982250000000006</v>
      </c>
    </row>
    <row r="24" spans="1:8" x14ac:dyDescent="0.25">
      <c r="A24">
        <v>0.45</v>
      </c>
      <c r="B24" t="s">
        <v>59</v>
      </c>
      <c r="C24">
        <v>1.4219999999999999E-4</v>
      </c>
      <c r="D24">
        <f t="shared" si="0"/>
        <v>0.99996470000000004</v>
      </c>
    </row>
    <row r="25" spans="1:8" x14ac:dyDescent="0.25">
      <c r="A25">
        <v>0.5</v>
      </c>
      <c r="B25" t="s">
        <v>60</v>
      </c>
      <c r="C25" s="4">
        <v>2.7399999999999999E-5</v>
      </c>
      <c r="D25">
        <f t="shared" si="0"/>
        <v>0.99999210000000005</v>
      </c>
    </row>
    <row r="26" spans="1:8" x14ac:dyDescent="0.25">
      <c r="A26">
        <v>0.55000000000000004</v>
      </c>
      <c r="B26" t="s">
        <v>61</v>
      </c>
      <c r="C26" s="4">
        <v>5.5999999999999997E-6</v>
      </c>
      <c r="D26">
        <f t="shared" si="0"/>
        <v>0.9999977000000001</v>
      </c>
    </row>
    <row r="27" spans="1:8" x14ac:dyDescent="0.25">
      <c r="A27">
        <v>0.6</v>
      </c>
      <c r="B27" t="s">
        <v>62</v>
      </c>
      <c r="C27" s="4">
        <v>2.2000000000000001E-6</v>
      </c>
      <c r="D27">
        <f t="shared" si="0"/>
        <v>0.99999990000000005</v>
      </c>
    </row>
    <row r="28" spans="1:8" x14ac:dyDescent="0.25">
      <c r="A28">
        <v>0.65</v>
      </c>
      <c r="B28" t="s">
        <v>63</v>
      </c>
      <c r="C28" s="4">
        <v>9.9999999999999995E-8</v>
      </c>
      <c r="D28">
        <f t="shared" si="0"/>
        <v>1</v>
      </c>
    </row>
    <row r="29" spans="1:8" x14ac:dyDescent="0.25">
      <c r="A29">
        <v>0.7</v>
      </c>
      <c r="B29" t="s">
        <v>64</v>
      </c>
      <c r="C29">
        <v>0</v>
      </c>
      <c r="D29">
        <f t="shared" si="0"/>
        <v>1</v>
      </c>
      <c r="H29" t="s">
        <v>73</v>
      </c>
    </row>
    <row r="30" spans="1:8" x14ac:dyDescent="0.25">
      <c r="A30">
        <v>0.75</v>
      </c>
      <c r="B30" t="s">
        <v>65</v>
      </c>
      <c r="C30">
        <v>0</v>
      </c>
      <c r="D30">
        <f t="shared" si="0"/>
        <v>1</v>
      </c>
      <c r="H30" t="s">
        <v>74</v>
      </c>
    </row>
    <row r="31" spans="1:8" x14ac:dyDescent="0.25">
      <c r="A31">
        <v>0.8</v>
      </c>
      <c r="B31" t="s">
        <v>66</v>
      </c>
      <c r="C31">
        <v>0</v>
      </c>
      <c r="D31">
        <f t="shared" si="0"/>
        <v>1</v>
      </c>
    </row>
    <row r="32" spans="1:8" x14ac:dyDescent="0.25">
      <c r="A32">
        <v>0.85</v>
      </c>
      <c r="B32" t="s">
        <v>67</v>
      </c>
      <c r="C32">
        <v>0</v>
      </c>
      <c r="D32">
        <f t="shared" si="0"/>
        <v>1</v>
      </c>
      <c r="H32" t="s">
        <v>71</v>
      </c>
    </row>
    <row r="33" spans="1:8" x14ac:dyDescent="0.25">
      <c r="A33">
        <v>0.9</v>
      </c>
      <c r="B33" t="s">
        <v>68</v>
      </c>
      <c r="C33">
        <v>0</v>
      </c>
      <c r="D33">
        <f t="shared" si="0"/>
        <v>1</v>
      </c>
      <c r="H33" t="s">
        <v>72</v>
      </c>
    </row>
    <row r="34" spans="1:8" x14ac:dyDescent="0.25">
      <c r="A34">
        <v>0.95</v>
      </c>
      <c r="B34" t="s">
        <v>69</v>
      </c>
      <c r="C34">
        <v>0</v>
      </c>
      <c r="D34">
        <f t="shared" si="0"/>
        <v>1</v>
      </c>
    </row>
    <row r="35" spans="1:8" x14ac:dyDescent="0.25">
      <c r="A35">
        <v>1</v>
      </c>
      <c r="B35" t="s">
        <v>70</v>
      </c>
      <c r="C35">
        <v>0</v>
      </c>
      <c r="D35">
        <f t="shared" si="0"/>
        <v>1</v>
      </c>
      <c r="H35" t="s">
        <v>75</v>
      </c>
    </row>
    <row r="36" spans="1:8" x14ac:dyDescent="0.25">
      <c r="H36" t="s">
        <v>76</v>
      </c>
    </row>
    <row r="37" spans="1:8" x14ac:dyDescent="0.25">
      <c r="H37" t="s">
        <v>77</v>
      </c>
    </row>
    <row r="39" spans="1:8" x14ac:dyDescent="0.25">
      <c r="H39" t="s">
        <v>78</v>
      </c>
    </row>
    <row r="40" spans="1:8" x14ac:dyDescent="0.25">
      <c r="H40" t="s">
        <v>79</v>
      </c>
    </row>
    <row r="41" spans="1:8" x14ac:dyDescent="0.25">
      <c r="H41" t="s">
        <v>80</v>
      </c>
    </row>
    <row r="42" spans="1:8" x14ac:dyDescent="0.25">
      <c r="H42" t="s">
        <v>81</v>
      </c>
    </row>
    <row r="43" spans="1:8" x14ac:dyDescent="0.25">
      <c r="H43" t="s">
        <v>82</v>
      </c>
    </row>
    <row r="44" spans="1:8" x14ac:dyDescent="0.25">
      <c r="H44" t="s">
        <v>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4:N177"/>
  <sheetViews>
    <sheetView topLeftCell="A4" workbookViewId="0">
      <selection activeCell="X34" sqref="X34"/>
    </sheetView>
  </sheetViews>
  <sheetFormatPr defaultRowHeight="15" x14ac:dyDescent="0.25"/>
  <cols>
    <col min="2" max="10" width="10.85546875" customWidth="1"/>
    <col min="11" max="24" width="11.85546875" customWidth="1"/>
  </cols>
  <sheetData>
    <row r="34" spans="2:14" x14ac:dyDescent="0.25">
      <c r="B34" t="s">
        <v>89</v>
      </c>
    </row>
    <row r="36" spans="2:14" x14ac:dyDescent="0.25">
      <c r="B36" s="5" t="s">
        <v>26</v>
      </c>
      <c r="C36" t="s">
        <v>90</v>
      </c>
      <c r="D36" t="s">
        <v>91</v>
      </c>
      <c r="E36" t="s">
        <v>92</v>
      </c>
      <c r="F36" t="s">
        <v>28</v>
      </c>
      <c r="G36" t="s">
        <v>29</v>
      </c>
      <c r="H36" t="s">
        <v>93</v>
      </c>
      <c r="I36" t="s">
        <v>94</v>
      </c>
      <c r="J36" t="s">
        <v>30</v>
      </c>
      <c r="K36" t="s">
        <v>20</v>
      </c>
      <c r="L36" t="s">
        <v>21</v>
      </c>
      <c r="M36" t="s">
        <v>22</v>
      </c>
      <c r="N36" t="s">
        <v>23</v>
      </c>
    </row>
    <row r="37" spans="2:14" x14ac:dyDescent="0.25">
      <c r="B37" s="5" t="s">
        <v>0</v>
      </c>
      <c r="C37">
        <v>34524825</v>
      </c>
      <c r="D37">
        <v>5</v>
      </c>
      <c r="E37">
        <v>104428565</v>
      </c>
      <c r="F37">
        <v>85167</v>
      </c>
      <c r="G37">
        <v>5153</v>
      </c>
      <c r="H37">
        <v>4.51067E-2</v>
      </c>
      <c r="I37">
        <v>0.95555599999999996</v>
      </c>
      <c r="J37">
        <v>1</v>
      </c>
      <c r="K37">
        <v>0.39665</v>
      </c>
      <c r="L37">
        <v>0.963893</v>
      </c>
      <c r="M37">
        <v>0.20743700000000001</v>
      </c>
      <c r="N37">
        <v>0.81339700000000004</v>
      </c>
    </row>
    <row r="38" spans="2:14" x14ac:dyDescent="0.25">
      <c r="B38" s="5" t="s">
        <v>0</v>
      </c>
      <c r="C38">
        <v>33652567</v>
      </c>
      <c r="D38">
        <v>10</v>
      </c>
      <c r="E38">
        <v>64282598</v>
      </c>
      <c r="F38">
        <v>69034</v>
      </c>
      <c r="G38">
        <v>3707</v>
      </c>
      <c r="H38">
        <v>2.8593299999999999E-2</v>
      </c>
      <c r="I38">
        <v>0.99166699999999997</v>
      </c>
      <c r="J38">
        <v>1</v>
      </c>
      <c r="K38">
        <v>0.248533</v>
      </c>
      <c r="L38">
        <v>0.97497800000000001</v>
      </c>
      <c r="M38">
        <v>0.12990299999999999</v>
      </c>
      <c r="N38">
        <v>0.73433800000000005</v>
      </c>
    </row>
    <row r="39" spans="2:14" x14ac:dyDescent="0.25">
      <c r="B39" s="5" t="s">
        <v>0</v>
      </c>
      <c r="C39">
        <v>38061639</v>
      </c>
      <c r="D39">
        <v>15</v>
      </c>
      <c r="E39">
        <v>49856729</v>
      </c>
      <c r="F39">
        <v>59344</v>
      </c>
      <c r="G39">
        <v>3260</v>
      </c>
      <c r="H39">
        <v>2.2466699999999999E-2</v>
      </c>
      <c r="I39">
        <v>1</v>
      </c>
      <c r="J39">
        <v>1</v>
      </c>
      <c r="K39">
        <v>0.188637</v>
      </c>
      <c r="L39">
        <v>0.95689299999999999</v>
      </c>
      <c r="M39">
        <v>9.6460000000000004E-2</v>
      </c>
      <c r="N39">
        <v>0.65076199999999995</v>
      </c>
    </row>
    <row r="40" spans="2:14" x14ac:dyDescent="0.25">
      <c r="B40" s="5" t="s">
        <v>0</v>
      </c>
      <c r="C40">
        <v>33353896</v>
      </c>
      <c r="D40">
        <v>20</v>
      </c>
      <c r="E40">
        <v>43299090</v>
      </c>
      <c r="F40">
        <v>54698</v>
      </c>
      <c r="G40">
        <v>2975</v>
      </c>
      <c r="H40">
        <v>1.9323300000000002E-2</v>
      </c>
      <c r="I40">
        <v>0.98333300000000001</v>
      </c>
      <c r="J40">
        <v>1</v>
      </c>
      <c r="K40">
        <v>0.16247300000000001</v>
      </c>
      <c r="L40">
        <v>0.94598499999999996</v>
      </c>
      <c r="M40">
        <v>8.3463300000000004E-2</v>
      </c>
      <c r="N40">
        <v>0.61270999999999998</v>
      </c>
    </row>
    <row r="41" spans="2:14" x14ac:dyDescent="0.25">
      <c r="B41" s="5" t="s">
        <v>0</v>
      </c>
      <c r="C41">
        <v>29593090</v>
      </c>
      <c r="D41">
        <v>25</v>
      </c>
      <c r="E41">
        <v>38433000</v>
      </c>
      <c r="F41">
        <v>51542</v>
      </c>
      <c r="G41">
        <v>2700</v>
      </c>
      <c r="H41">
        <v>1.6129999999999999E-2</v>
      </c>
      <c r="I41">
        <v>0.98333300000000001</v>
      </c>
      <c r="J41">
        <v>1</v>
      </c>
      <c r="K41">
        <v>0.13580300000000001</v>
      </c>
      <c r="L41">
        <v>0.93950800000000001</v>
      </c>
      <c r="M41">
        <v>7.1790000000000007E-2</v>
      </c>
      <c r="N41">
        <v>0.57944600000000002</v>
      </c>
    </row>
    <row r="42" spans="2:14" x14ac:dyDescent="0.25">
      <c r="B42" s="5" t="s">
        <v>0</v>
      </c>
      <c r="C42">
        <v>33771775</v>
      </c>
      <c r="D42">
        <v>30</v>
      </c>
      <c r="E42">
        <v>35585794</v>
      </c>
      <c r="F42">
        <v>49744</v>
      </c>
      <c r="G42">
        <v>2614</v>
      </c>
      <c r="H42">
        <v>1.4586699999999999E-2</v>
      </c>
      <c r="I42">
        <v>0.97777800000000004</v>
      </c>
      <c r="J42">
        <v>1</v>
      </c>
      <c r="K42">
        <v>0.122213</v>
      </c>
      <c r="L42">
        <v>0.93333900000000003</v>
      </c>
      <c r="M42">
        <v>6.6416699999999995E-2</v>
      </c>
      <c r="N42">
        <v>0.49548599999999998</v>
      </c>
    </row>
    <row r="43" spans="2:14" x14ac:dyDescent="0.25">
      <c r="B43" s="5" t="s">
        <v>0</v>
      </c>
      <c r="C43">
        <v>34534240</v>
      </c>
      <c r="D43">
        <v>35</v>
      </c>
      <c r="E43">
        <v>33414748</v>
      </c>
      <c r="F43">
        <v>49327</v>
      </c>
      <c r="G43">
        <v>2424</v>
      </c>
      <c r="H43">
        <v>1.372E-2</v>
      </c>
      <c r="I43">
        <v>0.94166700000000003</v>
      </c>
      <c r="J43">
        <v>1</v>
      </c>
      <c r="K43">
        <v>0.11515</v>
      </c>
      <c r="L43">
        <v>0.90356899999999996</v>
      </c>
      <c r="M43">
        <v>6.293E-2</v>
      </c>
      <c r="N43">
        <v>0.49492900000000001</v>
      </c>
    </row>
    <row r="44" spans="2:14" x14ac:dyDescent="0.25">
      <c r="B44" s="5" t="s">
        <v>0</v>
      </c>
      <c r="C44">
        <v>35926894</v>
      </c>
      <c r="D44">
        <v>40</v>
      </c>
      <c r="E44">
        <v>31587297</v>
      </c>
      <c r="F44">
        <v>57920</v>
      </c>
      <c r="G44">
        <v>2834</v>
      </c>
      <c r="H44">
        <v>1.26567E-2</v>
      </c>
      <c r="I44">
        <v>0.99166699999999997</v>
      </c>
      <c r="J44">
        <v>1</v>
      </c>
      <c r="K44">
        <v>0.10544000000000001</v>
      </c>
      <c r="L44">
        <v>0.91885099999999997</v>
      </c>
      <c r="M44">
        <v>7.4359999999999996E-2</v>
      </c>
      <c r="N44">
        <v>0.420566</v>
      </c>
    </row>
    <row r="45" spans="2:14" x14ac:dyDescent="0.25">
      <c r="B45" s="5" t="s">
        <v>0</v>
      </c>
      <c r="C45">
        <v>32990321</v>
      </c>
      <c r="D45">
        <v>45</v>
      </c>
      <c r="E45">
        <v>29840230</v>
      </c>
      <c r="F45">
        <v>47409</v>
      </c>
      <c r="G45">
        <v>2276</v>
      </c>
      <c r="H45">
        <v>1.1396699999999999E-2</v>
      </c>
      <c r="I45">
        <v>0.963889</v>
      </c>
      <c r="J45">
        <v>1</v>
      </c>
      <c r="K45">
        <v>9.4796699999999998E-2</v>
      </c>
      <c r="L45">
        <v>0.92310099999999995</v>
      </c>
      <c r="M45">
        <v>5.5683299999999998E-2</v>
      </c>
      <c r="N45">
        <v>0.41773500000000002</v>
      </c>
    </row>
    <row r="46" spans="2:14" x14ac:dyDescent="0.25">
      <c r="B46" s="5" t="s">
        <v>0</v>
      </c>
      <c r="C46">
        <v>34875516</v>
      </c>
      <c r="D46">
        <v>50</v>
      </c>
      <c r="E46">
        <v>28699169</v>
      </c>
      <c r="F46">
        <v>45800</v>
      </c>
      <c r="G46">
        <v>2204</v>
      </c>
      <c r="H46">
        <v>1.06833E-2</v>
      </c>
      <c r="I46">
        <v>0.98690500000000003</v>
      </c>
      <c r="J46">
        <v>1</v>
      </c>
      <c r="K46">
        <v>8.7963299999999994E-2</v>
      </c>
      <c r="L46">
        <v>0.905837</v>
      </c>
      <c r="M46">
        <v>5.3103299999999999E-2</v>
      </c>
      <c r="N46">
        <v>0.39402700000000002</v>
      </c>
    </row>
    <row r="47" spans="2:14" x14ac:dyDescent="0.25">
      <c r="B47" s="5" t="s">
        <v>0</v>
      </c>
      <c r="C47">
        <v>36678772</v>
      </c>
      <c r="D47">
        <v>55</v>
      </c>
      <c r="E47">
        <v>27775242</v>
      </c>
      <c r="F47">
        <v>45283</v>
      </c>
      <c r="G47">
        <v>2142</v>
      </c>
      <c r="H47">
        <v>1.047E-2</v>
      </c>
      <c r="I47">
        <v>0.97013899999999997</v>
      </c>
      <c r="J47">
        <v>1</v>
      </c>
      <c r="K47">
        <v>8.5250000000000006E-2</v>
      </c>
      <c r="L47">
        <v>0.90397799999999995</v>
      </c>
      <c r="M47">
        <v>5.20667E-2</v>
      </c>
      <c r="N47">
        <v>0.36669600000000002</v>
      </c>
    </row>
    <row r="48" spans="2:14" x14ac:dyDescent="0.25">
      <c r="B48" s="5" t="s">
        <v>0</v>
      </c>
      <c r="C48">
        <v>30266610</v>
      </c>
      <c r="D48">
        <v>60</v>
      </c>
      <c r="E48">
        <v>26947554</v>
      </c>
      <c r="F48">
        <v>44155</v>
      </c>
      <c r="G48">
        <v>2140</v>
      </c>
      <c r="H48">
        <v>1.017E-2</v>
      </c>
      <c r="I48">
        <v>0.98690500000000003</v>
      </c>
      <c r="J48">
        <v>1</v>
      </c>
      <c r="K48">
        <v>8.1699999999999995E-2</v>
      </c>
      <c r="L48">
        <v>0.91307000000000005</v>
      </c>
      <c r="M48">
        <v>5.1003300000000001E-2</v>
      </c>
      <c r="N48">
        <v>0.35061199999999998</v>
      </c>
    </row>
    <row r="49" spans="2:14" x14ac:dyDescent="0.25">
      <c r="B49" s="5" t="s">
        <v>0</v>
      </c>
      <c r="C49">
        <v>30707777</v>
      </c>
      <c r="D49">
        <v>65</v>
      </c>
      <c r="E49">
        <v>26223685</v>
      </c>
      <c r="F49">
        <v>44296</v>
      </c>
      <c r="G49">
        <v>2080</v>
      </c>
      <c r="H49">
        <v>9.5533300000000005E-3</v>
      </c>
      <c r="I49">
        <v>0.96666700000000005</v>
      </c>
      <c r="J49">
        <v>1</v>
      </c>
      <c r="K49">
        <v>7.8866699999999998E-2</v>
      </c>
      <c r="L49">
        <v>0.874888</v>
      </c>
      <c r="M49">
        <v>5.0513299999999997E-2</v>
      </c>
      <c r="N49">
        <v>0.35266500000000001</v>
      </c>
    </row>
    <row r="50" spans="2:14" x14ac:dyDescent="0.25">
      <c r="B50" s="5" t="s">
        <v>0</v>
      </c>
      <c r="C50">
        <v>33245676</v>
      </c>
      <c r="D50">
        <v>70</v>
      </c>
      <c r="E50">
        <v>25617630</v>
      </c>
      <c r="F50">
        <v>43597</v>
      </c>
      <c r="G50">
        <v>2051</v>
      </c>
      <c r="H50">
        <v>9.2399999999999999E-3</v>
      </c>
      <c r="I50">
        <v>0.95523800000000003</v>
      </c>
      <c r="J50">
        <v>1</v>
      </c>
      <c r="K50">
        <v>7.5950000000000004E-2</v>
      </c>
      <c r="L50">
        <v>0.89658499999999997</v>
      </c>
      <c r="M50">
        <v>4.9050000000000003E-2</v>
      </c>
      <c r="N50">
        <v>0.338893</v>
      </c>
    </row>
    <row r="51" spans="2:14" x14ac:dyDescent="0.25">
      <c r="B51" s="5" t="s">
        <v>0</v>
      </c>
      <c r="C51">
        <v>36248730</v>
      </c>
      <c r="D51">
        <v>75</v>
      </c>
      <c r="E51">
        <v>25003972</v>
      </c>
      <c r="F51">
        <v>44395</v>
      </c>
      <c r="G51">
        <v>2052</v>
      </c>
      <c r="H51">
        <v>9.2700000000000005E-3</v>
      </c>
      <c r="I51">
        <v>0.98148100000000005</v>
      </c>
      <c r="J51">
        <v>1</v>
      </c>
      <c r="K51">
        <v>7.3810000000000001E-2</v>
      </c>
      <c r="L51">
        <v>0.88356999999999997</v>
      </c>
      <c r="M51">
        <v>4.8253299999999999E-2</v>
      </c>
      <c r="N51">
        <v>0.33809400000000001</v>
      </c>
    </row>
    <row r="52" spans="2:14" x14ac:dyDescent="0.25">
      <c r="B52" s="5" t="s">
        <v>0</v>
      </c>
      <c r="C52">
        <v>35156722</v>
      </c>
      <c r="D52">
        <v>80</v>
      </c>
      <c r="E52">
        <v>24395040</v>
      </c>
      <c r="F52">
        <v>43483</v>
      </c>
      <c r="G52">
        <v>2005</v>
      </c>
      <c r="H52">
        <v>8.7433300000000005E-3</v>
      </c>
      <c r="I52">
        <v>0.98499999999999999</v>
      </c>
      <c r="J52">
        <v>1</v>
      </c>
      <c r="K52">
        <v>7.0586700000000002E-2</v>
      </c>
      <c r="L52">
        <v>0.85900699999999997</v>
      </c>
      <c r="M52">
        <v>4.7203299999999997E-2</v>
      </c>
      <c r="N52">
        <v>0.32507599999999998</v>
      </c>
    </row>
    <row r="53" spans="2:14" x14ac:dyDescent="0.25">
      <c r="B53" s="5" t="s">
        <v>0</v>
      </c>
      <c r="C53">
        <v>35228363</v>
      </c>
      <c r="D53">
        <v>85</v>
      </c>
      <c r="E53">
        <v>24011015</v>
      </c>
      <c r="F53">
        <v>42334</v>
      </c>
      <c r="G53">
        <v>1978</v>
      </c>
      <c r="H53">
        <v>8.5833300000000001E-3</v>
      </c>
      <c r="I53">
        <v>0.98333300000000001</v>
      </c>
      <c r="J53">
        <v>1</v>
      </c>
      <c r="K53">
        <v>6.9213300000000005E-2</v>
      </c>
      <c r="L53">
        <v>0.87581699999999996</v>
      </c>
      <c r="M53">
        <v>4.7083300000000002E-2</v>
      </c>
      <c r="N53">
        <v>0.31154500000000002</v>
      </c>
    </row>
    <row r="54" spans="2:14" x14ac:dyDescent="0.25">
      <c r="B54" s="5" t="s">
        <v>0</v>
      </c>
      <c r="C54">
        <v>31940358</v>
      </c>
      <c r="D54">
        <v>90</v>
      </c>
      <c r="E54">
        <v>23362607</v>
      </c>
      <c r="F54">
        <v>41403</v>
      </c>
      <c r="G54">
        <v>1979</v>
      </c>
      <c r="H54">
        <v>8.09E-3</v>
      </c>
      <c r="I54">
        <v>1</v>
      </c>
      <c r="J54">
        <v>1</v>
      </c>
      <c r="K54">
        <v>6.6420000000000007E-2</v>
      </c>
      <c r="L54">
        <v>0.863869</v>
      </c>
      <c r="M54">
        <v>4.5826699999999998E-2</v>
      </c>
      <c r="N54">
        <v>0.312697</v>
      </c>
    </row>
    <row r="55" spans="2:14" x14ac:dyDescent="0.25">
      <c r="B55" s="5" t="s">
        <v>0</v>
      </c>
      <c r="C55">
        <v>37136007</v>
      </c>
      <c r="D55">
        <v>95</v>
      </c>
      <c r="E55">
        <v>22979714</v>
      </c>
      <c r="F55">
        <v>42481</v>
      </c>
      <c r="G55">
        <v>1929</v>
      </c>
      <c r="H55">
        <v>7.9133299999999997E-3</v>
      </c>
      <c r="I55">
        <v>0.94722200000000001</v>
      </c>
      <c r="J55">
        <v>1</v>
      </c>
      <c r="K55">
        <v>6.45733E-2</v>
      </c>
      <c r="L55">
        <v>0.87615900000000002</v>
      </c>
      <c r="M55">
        <v>4.5609999999999998E-2</v>
      </c>
      <c r="N55">
        <v>0.29308000000000001</v>
      </c>
    </row>
    <row r="56" spans="2:14" x14ac:dyDescent="0.25">
      <c r="B56" s="5" t="s">
        <v>0</v>
      </c>
      <c r="C56">
        <v>30164263</v>
      </c>
      <c r="D56">
        <v>100</v>
      </c>
      <c r="E56">
        <v>22500778</v>
      </c>
      <c r="F56">
        <v>40982</v>
      </c>
      <c r="G56">
        <v>1868</v>
      </c>
      <c r="H56">
        <v>7.7233299999999996E-3</v>
      </c>
      <c r="I56">
        <v>0.99220799999999998</v>
      </c>
      <c r="J56">
        <v>1</v>
      </c>
      <c r="K56">
        <v>6.2356700000000001E-2</v>
      </c>
      <c r="L56">
        <v>0.88815200000000005</v>
      </c>
      <c r="M56">
        <v>4.44733E-2</v>
      </c>
      <c r="N56">
        <v>0.285578</v>
      </c>
    </row>
    <row r="57" spans="2:14" x14ac:dyDescent="0.25">
      <c r="B57" s="5" t="s">
        <v>0</v>
      </c>
      <c r="C57">
        <v>31051244</v>
      </c>
      <c r="D57">
        <v>105</v>
      </c>
      <c r="E57">
        <v>22265771</v>
      </c>
      <c r="F57">
        <v>40471</v>
      </c>
      <c r="G57">
        <v>1864</v>
      </c>
      <c r="H57">
        <v>7.45E-3</v>
      </c>
      <c r="I57">
        <v>0.96666700000000005</v>
      </c>
      <c r="J57">
        <v>1</v>
      </c>
      <c r="K57">
        <v>6.0996700000000001E-2</v>
      </c>
      <c r="L57">
        <v>0.85350499999999996</v>
      </c>
      <c r="M57">
        <v>4.4220000000000002E-2</v>
      </c>
      <c r="N57">
        <v>0.29207300000000003</v>
      </c>
    </row>
    <row r="58" spans="2:14" x14ac:dyDescent="0.25">
      <c r="B58" s="5" t="s">
        <v>0</v>
      </c>
      <c r="C58">
        <v>35874330</v>
      </c>
      <c r="D58">
        <v>110</v>
      </c>
      <c r="E58">
        <v>21927399</v>
      </c>
      <c r="F58">
        <v>41383</v>
      </c>
      <c r="G58">
        <v>1847</v>
      </c>
      <c r="H58">
        <v>7.4633299999999998E-3</v>
      </c>
      <c r="I58">
        <v>0.96666700000000005</v>
      </c>
      <c r="J58">
        <v>1</v>
      </c>
      <c r="K58">
        <v>6.0240000000000002E-2</v>
      </c>
      <c r="L58">
        <v>0.84380599999999994</v>
      </c>
      <c r="M58">
        <v>4.3506700000000002E-2</v>
      </c>
      <c r="N58">
        <v>0.28668199999999999</v>
      </c>
    </row>
    <row r="59" spans="2:14" x14ac:dyDescent="0.25">
      <c r="B59" s="5" t="s">
        <v>0</v>
      </c>
      <c r="C59">
        <v>37997903</v>
      </c>
      <c r="D59">
        <v>115</v>
      </c>
      <c r="E59">
        <v>21579421</v>
      </c>
      <c r="F59">
        <v>41272</v>
      </c>
      <c r="G59">
        <v>1869</v>
      </c>
      <c r="H59">
        <v>7.28E-3</v>
      </c>
      <c r="I59">
        <v>0.96666700000000005</v>
      </c>
      <c r="J59">
        <v>1</v>
      </c>
      <c r="K59">
        <v>5.7333299999999997E-2</v>
      </c>
      <c r="L59">
        <v>0.85284400000000005</v>
      </c>
      <c r="M59">
        <v>4.3276700000000001E-2</v>
      </c>
      <c r="N59">
        <v>0.25021700000000002</v>
      </c>
    </row>
    <row r="60" spans="2:14" x14ac:dyDescent="0.25">
      <c r="B60" s="5" t="s">
        <v>0</v>
      </c>
      <c r="C60">
        <v>32710934</v>
      </c>
      <c r="D60">
        <v>120</v>
      </c>
      <c r="E60">
        <v>21343435</v>
      </c>
      <c r="F60">
        <v>40363</v>
      </c>
      <c r="G60">
        <v>1822</v>
      </c>
      <c r="H60">
        <v>7.0699999999999999E-3</v>
      </c>
      <c r="I60">
        <v>1</v>
      </c>
      <c r="J60">
        <v>1</v>
      </c>
      <c r="K60">
        <v>5.704E-2</v>
      </c>
      <c r="L60">
        <v>0.84471300000000005</v>
      </c>
      <c r="M60">
        <v>4.258E-2</v>
      </c>
      <c r="N60">
        <v>0.27444400000000002</v>
      </c>
    </row>
    <row r="61" spans="2:14" x14ac:dyDescent="0.25">
      <c r="B61" s="5" t="s">
        <v>0</v>
      </c>
      <c r="C61">
        <v>33311026</v>
      </c>
      <c r="D61">
        <v>125</v>
      </c>
      <c r="E61">
        <v>20963695</v>
      </c>
      <c r="F61">
        <v>40134</v>
      </c>
      <c r="G61">
        <v>1779</v>
      </c>
      <c r="H61">
        <v>6.9266700000000002E-3</v>
      </c>
      <c r="I61">
        <v>0.96</v>
      </c>
      <c r="J61">
        <v>1</v>
      </c>
      <c r="K61">
        <v>5.4733299999999999E-2</v>
      </c>
      <c r="L61">
        <v>0.868085</v>
      </c>
      <c r="M61">
        <v>4.2156699999999998E-2</v>
      </c>
      <c r="N61">
        <v>0.26768999999999998</v>
      </c>
    </row>
    <row r="62" spans="2:14" x14ac:dyDescent="0.25">
      <c r="B62" s="5" t="s">
        <v>0</v>
      </c>
      <c r="C62">
        <v>34563766</v>
      </c>
      <c r="D62">
        <v>130</v>
      </c>
      <c r="E62">
        <v>20758656</v>
      </c>
      <c r="F62">
        <v>39709</v>
      </c>
      <c r="G62">
        <v>1783</v>
      </c>
      <c r="H62">
        <v>6.7966700000000003E-3</v>
      </c>
      <c r="I62">
        <v>0.99166699999999997</v>
      </c>
      <c r="J62">
        <v>1</v>
      </c>
      <c r="K62">
        <v>5.4446700000000001E-2</v>
      </c>
      <c r="L62">
        <v>0.86591300000000004</v>
      </c>
      <c r="M62">
        <v>4.1986700000000002E-2</v>
      </c>
      <c r="N62">
        <v>0.26097100000000001</v>
      </c>
    </row>
    <row r="63" spans="2:14" x14ac:dyDescent="0.25">
      <c r="B63" s="5" t="s">
        <v>0</v>
      </c>
      <c r="C63">
        <v>33750312</v>
      </c>
      <c r="D63">
        <v>135</v>
      </c>
      <c r="E63">
        <v>20543159</v>
      </c>
      <c r="F63">
        <v>40414</v>
      </c>
      <c r="G63">
        <v>1777</v>
      </c>
      <c r="H63">
        <v>6.6666700000000004E-3</v>
      </c>
      <c r="I63">
        <v>0.96666700000000005</v>
      </c>
      <c r="J63">
        <v>1</v>
      </c>
      <c r="K63">
        <v>5.348E-2</v>
      </c>
      <c r="L63">
        <v>0.84823899999999997</v>
      </c>
      <c r="M63">
        <v>4.1700000000000001E-2</v>
      </c>
      <c r="N63">
        <v>0.25747500000000001</v>
      </c>
    </row>
    <row r="64" spans="2:14" x14ac:dyDescent="0.25">
      <c r="B64" s="5" t="s">
        <v>0</v>
      </c>
      <c r="C64">
        <v>30385788</v>
      </c>
      <c r="D64">
        <v>140</v>
      </c>
      <c r="E64">
        <v>20324444</v>
      </c>
      <c r="F64">
        <v>39487</v>
      </c>
      <c r="G64">
        <v>1717</v>
      </c>
      <c r="H64">
        <v>6.5833300000000001E-3</v>
      </c>
      <c r="I64">
        <v>0.98055599999999998</v>
      </c>
      <c r="J64">
        <v>1</v>
      </c>
      <c r="K64">
        <v>5.262E-2</v>
      </c>
      <c r="L64">
        <v>0.838619</v>
      </c>
      <c r="M64">
        <v>4.1300000000000003E-2</v>
      </c>
      <c r="N64">
        <v>0.26086500000000001</v>
      </c>
    </row>
    <row r="65" spans="2:14" x14ac:dyDescent="0.25">
      <c r="B65" s="5" t="s">
        <v>0</v>
      </c>
      <c r="C65">
        <v>30445026</v>
      </c>
      <c r="D65">
        <v>145</v>
      </c>
      <c r="E65">
        <v>20106518</v>
      </c>
      <c r="F65">
        <v>39237</v>
      </c>
      <c r="G65">
        <v>1749</v>
      </c>
      <c r="H65">
        <v>6.5399999999999998E-3</v>
      </c>
      <c r="I65">
        <v>0.97499999999999998</v>
      </c>
      <c r="J65">
        <v>1</v>
      </c>
      <c r="K65">
        <v>5.1496699999999999E-2</v>
      </c>
      <c r="L65">
        <v>0.843024</v>
      </c>
      <c r="M65">
        <v>4.1169999999999998E-2</v>
      </c>
      <c r="N65">
        <v>0.229852</v>
      </c>
    </row>
    <row r="66" spans="2:14" x14ac:dyDescent="0.25">
      <c r="B66" s="5" t="s">
        <v>0</v>
      </c>
      <c r="C66">
        <v>31822367</v>
      </c>
      <c r="D66">
        <v>150</v>
      </c>
      <c r="E66">
        <v>19884217</v>
      </c>
      <c r="F66">
        <v>39560</v>
      </c>
      <c r="G66">
        <v>1738</v>
      </c>
      <c r="H66">
        <v>6.4400000000000004E-3</v>
      </c>
      <c r="I66">
        <v>0.98472199999999999</v>
      </c>
      <c r="J66">
        <v>1</v>
      </c>
      <c r="K66">
        <v>5.07267E-2</v>
      </c>
      <c r="L66">
        <v>0.83794999999999997</v>
      </c>
      <c r="M66">
        <v>4.07E-2</v>
      </c>
      <c r="N66">
        <v>0.26908500000000002</v>
      </c>
    </row>
    <row r="67" spans="2:14" x14ac:dyDescent="0.25">
      <c r="B67" s="5" t="s">
        <v>0</v>
      </c>
      <c r="C67">
        <v>32881259</v>
      </c>
      <c r="D67">
        <v>155</v>
      </c>
      <c r="E67">
        <v>19654065</v>
      </c>
      <c r="F67">
        <v>39219</v>
      </c>
      <c r="G67">
        <v>1762</v>
      </c>
      <c r="H67">
        <v>6.2933299999999998E-3</v>
      </c>
      <c r="I67">
        <v>0.95722200000000002</v>
      </c>
      <c r="J67">
        <v>1</v>
      </c>
      <c r="K67">
        <v>4.95267E-2</v>
      </c>
      <c r="L67">
        <v>0.82394000000000001</v>
      </c>
      <c r="M67">
        <v>4.0480000000000002E-2</v>
      </c>
      <c r="N67">
        <v>0.24271400000000001</v>
      </c>
    </row>
    <row r="68" spans="2:14" x14ac:dyDescent="0.25">
      <c r="B68" s="5" t="s">
        <v>0</v>
      </c>
      <c r="C68">
        <v>35752064</v>
      </c>
      <c r="D68">
        <v>160</v>
      </c>
      <c r="E68">
        <v>19429457</v>
      </c>
      <c r="F68">
        <v>39167</v>
      </c>
      <c r="G68">
        <v>1712</v>
      </c>
      <c r="H68">
        <v>6.1366700000000003E-3</v>
      </c>
      <c r="I68">
        <v>0.98222200000000004</v>
      </c>
      <c r="J68">
        <v>1</v>
      </c>
      <c r="K68">
        <v>4.8730000000000002E-2</v>
      </c>
      <c r="L68">
        <v>0.81263099999999999</v>
      </c>
      <c r="M68">
        <v>4.0256699999999999E-2</v>
      </c>
      <c r="N68">
        <v>0.24343000000000001</v>
      </c>
    </row>
    <row r="69" spans="2:14" x14ac:dyDescent="0.25">
      <c r="B69" s="5" t="s">
        <v>0</v>
      </c>
      <c r="C69">
        <v>36627307</v>
      </c>
      <c r="D69">
        <v>165</v>
      </c>
      <c r="E69">
        <v>19379430</v>
      </c>
      <c r="F69">
        <v>38527</v>
      </c>
      <c r="G69">
        <v>1719</v>
      </c>
      <c r="H69">
        <v>6.05333E-3</v>
      </c>
      <c r="I69">
        <v>0.97777800000000004</v>
      </c>
      <c r="J69">
        <v>1</v>
      </c>
      <c r="K69">
        <v>4.9706699999999999E-2</v>
      </c>
      <c r="L69">
        <v>0.82682500000000003</v>
      </c>
      <c r="M69">
        <v>4.0796699999999998E-2</v>
      </c>
      <c r="N69">
        <v>0.26527499999999998</v>
      </c>
    </row>
    <row r="70" spans="2:14" x14ac:dyDescent="0.25">
      <c r="B70" s="5" t="s">
        <v>0</v>
      </c>
      <c r="C70">
        <v>29327847</v>
      </c>
      <c r="D70">
        <v>175</v>
      </c>
      <c r="E70">
        <v>18931467</v>
      </c>
      <c r="F70">
        <v>38059</v>
      </c>
      <c r="G70">
        <v>1663</v>
      </c>
      <c r="H70">
        <v>5.9566699999999998E-3</v>
      </c>
      <c r="I70">
        <v>1</v>
      </c>
      <c r="J70">
        <v>1</v>
      </c>
      <c r="K70">
        <v>4.7239999999999997E-2</v>
      </c>
      <c r="L70">
        <v>0.82992900000000003</v>
      </c>
      <c r="M70">
        <v>3.9793299999999997E-2</v>
      </c>
      <c r="N70">
        <v>0.22920499999999999</v>
      </c>
    </row>
    <row r="71" spans="2:14" x14ac:dyDescent="0.25">
      <c r="B71" s="5" t="s">
        <v>0</v>
      </c>
      <c r="C71">
        <v>28764047</v>
      </c>
      <c r="D71">
        <v>200</v>
      </c>
      <c r="E71">
        <v>18038660</v>
      </c>
      <c r="F71">
        <v>36730</v>
      </c>
      <c r="G71">
        <v>1616</v>
      </c>
      <c r="H71">
        <v>5.4900000000000001E-3</v>
      </c>
      <c r="I71">
        <v>0.99166699999999997</v>
      </c>
      <c r="J71">
        <v>1</v>
      </c>
      <c r="K71">
        <v>4.3346700000000002E-2</v>
      </c>
      <c r="L71">
        <v>0.82517700000000005</v>
      </c>
      <c r="M71">
        <v>3.8193299999999999E-2</v>
      </c>
      <c r="N71">
        <v>0.217394</v>
      </c>
    </row>
    <row r="72" spans="2:14" x14ac:dyDescent="0.25">
      <c r="B72" s="5" t="s">
        <v>0</v>
      </c>
      <c r="C72">
        <v>37074036</v>
      </c>
      <c r="D72">
        <v>225</v>
      </c>
      <c r="E72">
        <v>17470030</v>
      </c>
      <c r="F72">
        <v>37888</v>
      </c>
      <c r="G72">
        <v>1552</v>
      </c>
      <c r="H72">
        <v>5.4999999999999997E-3</v>
      </c>
      <c r="I72">
        <v>0.97499999999999998</v>
      </c>
      <c r="J72">
        <v>1</v>
      </c>
      <c r="K72">
        <v>4.2086699999999998E-2</v>
      </c>
      <c r="L72">
        <v>0.80829499999999999</v>
      </c>
      <c r="M72">
        <v>3.9043300000000003E-2</v>
      </c>
      <c r="N72">
        <v>0.20517199999999999</v>
      </c>
    </row>
    <row r="73" spans="2:14" x14ac:dyDescent="0.25">
      <c r="B73" s="5" t="s">
        <v>0</v>
      </c>
      <c r="C73">
        <v>29659585</v>
      </c>
      <c r="D73">
        <v>250</v>
      </c>
      <c r="E73">
        <v>16847966</v>
      </c>
      <c r="F73">
        <v>35742</v>
      </c>
      <c r="G73">
        <v>1526</v>
      </c>
      <c r="H73">
        <v>5.1766700000000004E-3</v>
      </c>
      <c r="I73">
        <v>0.98888900000000002</v>
      </c>
      <c r="J73">
        <v>1</v>
      </c>
      <c r="K73">
        <v>3.9926700000000002E-2</v>
      </c>
      <c r="L73">
        <v>0.81457299999999999</v>
      </c>
      <c r="M73">
        <v>3.7013299999999999E-2</v>
      </c>
      <c r="N73">
        <v>0.171265</v>
      </c>
    </row>
    <row r="74" spans="2:14" x14ac:dyDescent="0.25">
      <c r="B74" s="5" t="s">
        <v>0</v>
      </c>
      <c r="C74">
        <v>34926369</v>
      </c>
      <c r="D74">
        <v>275</v>
      </c>
      <c r="E74">
        <v>16507463</v>
      </c>
      <c r="F74">
        <v>36064</v>
      </c>
      <c r="G74">
        <v>1504</v>
      </c>
      <c r="H74">
        <v>5.0400000000000002E-3</v>
      </c>
      <c r="I74">
        <v>0.95833299999999999</v>
      </c>
      <c r="J74">
        <v>1</v>
      </c>
      <c r="K74">
        <v>3.8780000000000002E-2</v>
      </c>
      <c r="L74">
        <v>0.79759500000000005</v>
      </c>
      <c r="M74">
        <v>3.6423299999999999E-2</v>
      </c>
      <c r="N74">
        <v>0.183897</v>
      </c>
    </row>
    <row r="75" spans="2:14" x14ac:dyDescent="0.25">
      <c r="B75" s="5" t="s">
        <v>0</v>
      </c>
      <c r="C75">
        <v>29982954</v>
      </c>
      <c r="D75">
        <v>300</v>
      </c>
      <c r="E75">
        <v>16116291</v>
      </c>
      <c r="F75">
        <v>35676</v>
      </c>
      <c r="G75">
        <v>1484</v>
      </c>
      <c r="H75">
        <v>4.9366699999999998E-3</v>
      </c>
      <c r="I75">
        <v>0.97134900000000002</v>
      </c>
      <c r="J75">
        <v>1</v>
      </c>
      <c r="K75">
        <v>3.8539999999999998E-2</v>
      </c>
      <c r="L75">
        <v>0.75201600000000002</v>
      </c>
      <c r="M75">
        <v>3.6163300000000002E-2</v>
      </c>
      <c r="N75">
        <v>0.178397</v>
      </c>
    </row>
    <row r="76" spans="2:14" x14ac:dyDescent="0.25">
      <c r="B76" s="5" t="s">
        <v>0</v>
      </c>
      <c r="C76">
        <v>35554990</v>
      </c>
      <c r="D76">
        <v>325</v>
      </c>
      <c r="E76">
        <v>15741847</v>
      </c>
      <c r="F76">
        <v>34886</v>
      </c>
      <c r="G76">
        <v>1461</v>
      </c>
      <c r="H76">
        <v>4.9433300000000001E-3</v>
      </c>
      <c r="I76">
        <v>1</v>
      </c>
      <c r="J76">
        <v>1</v>
      </c>
      <c r="K76">
        <v>3.7100000000000001E-2</v>
      </c>
      <c r="L76">
        <v>0.75478299999999998</v>
      </c>
      <c r="M76">
        <v>3.56333E-2</v>
      </c>
      <c r="N76">
        <v>0.185033</v>
      </c>
    </row>
    <row r="77" spans="2:14" x14ac:dyDescent="0.25">
      <c r="B77" s="5" t="s">
        <v>0</v>
      </c>
      <c r="C77">
        <v>36568535</v>
      </c>
      <c r="D77">
        <v>350</v>
      </c>
      <c r="E77">
        <v>15387311</v>
      </c>
      <c r="F77">
        <v>34788</v>
      </c>
      <c r="G77">
        <v>1420</v>
      </c>
      <c r="H77">
        <v>5.88333E-3</v>
      </c>
      <c r="I77">
        <v>0.98611099999999996</v>
      </c>
      <c r="J77">
        <v>1</v>
      </c>
      <c r="K77">
        <v>3.5869999999999999E-2</v>
      </c>
      <c r="L77">
        <v>0.76756500000000005</v>
      </c>
      <c r="M77">
        <v>3.5589999999999997E-2</v>
      </c>
      <c r="N77">
        <v>0.18178900000000001</v>
      </c>
    </row>
    <row r="78" spans="2:14" x14ac:dyDescent="0.25">
      <c r="B78" s="5" t="s">
        <v>0</v>
      </c>
      <c r="C78">
        <v>35631879</v>
      </c>
      <c r="D78">
        <v>375</v>
      </c>
      <c r="E78">
        <v>14957206</v>
      </c>
      <c r="F78">
        <v>34015</v>
      </c>
      <c r="G78">
        <v>1383</v>
      </c>
      <c r="H78">
        <v>4.6800000000000001E-3</v>
      </c>
      <c r="I78">
        <v>0.98055599999999998</v>
      </c>
      <c r="J78">
        <v>1</v>
      </c>
      <c r="K78">
        <v>3.4473299999999998E-2</v>
      </c>
      <c r="L78">
        <v>0.76615500000000003</v>
      </c>
      <c r="M78">
        <v>3.5319999999999997E-2</v>
      </c>
      <c r="N78">
        <v>0.180926</v>
      </c>
    </row>
    <row r="79" spans="2:14" x14ac:dyDescent="0.25">
      <c r="B79" s="5" t="s">
        <v>0</v>
      </c>
      <c r="C79">
        <v>34903206</v>
      </c>
      <c r="D79">
        <v>400</v>
      </c>
      <c r="E79">
        <v>14529827</v>
      </c>
      <c r="F79">
        <v>34238</v>
      </c>
      <c r="G79">
        <v>1347</v>
      </c>
      <c r="H79">
        <v>4.3633300000000003E-3</v>
      </c>
      <c r="I79">
        <v>1</v>
      </c>
      <c r="J79">
        <v>1</v>
      </c>
      <c r="K79">
        <v>3.356E-2</v>
      </c>
      <c r="L79">
        <v>0.72715099999999999</v>
      </c>
      <c r="M79">
        <v>3.4369999999999998E-2</v>
      </c>
      <c r="N79">
        <v>0.17403299999999999</v>
      </c>
    </row>
    <row r="80" spans="2:14" x14ac:dyDescent="0.25">
      <c r="B80" s="5" t="s">
        <v>0</v>
      </c>
      <c r="C80">
        <v>30943840</v>
      </c>
      <c r="D80">
        <v>425</v>
      </c>
      <c r="E80">
        <v>14479036</v>
      </c>
      <c r="F80">
        <v>33398</v>
      </c>
      <c r="G80">
        <v>1366</v>
      </c>
      <c r="H80">
        <v>4.3866699999999996E-3</v>
      </c>
      <c r="I80">
        <v>0.97833300000000001</v>
      </c>
      <c r="J80">
        <v>1</v>
      </c>
      <c r="K80">
        <v>3.3183299999999999E-2</v>
      </c>
      <c r="L80">
        <v>0.73070100000000004</v>
      </c>
      <c r="M80">
        <v>3.4880000000000001E-2</v>
      </c>
      <c r="N80">
        <v>0.17052100000000001</v>
      </c>
    </row>
    <row r="81" spans="2:14" x14ac:dyDescent="0.25">
      <c r="B81" s="5" t="s">
        <v>0</v>
      </c>
      <c r="C81">
        <v>32118533</v>
      </c>
      <c r="D81">
        <v>450</v>
      </c>
      <c r="E81">
        <v>14051852</v>
      </c>
      <c r="F81">
        <v>33271</v>
      </c>
      <c r="G81">
        <v>1308</v>
      </c>
      <c r="H81">
        <v>4.35667E-3</v>
      </c>
      <c r="I81">
        <v>1</v>
      </c>
      <c r="J81">
        <v>1</v>
      </c>
      <c r="K81">
        <v>3.2443300000000001E-2</v>
      </c>
      <c r="L81">
        <v>0.75224199999999997</v>
      </c>
      <c r="M81">
        <v>3.3790000000000001E-2</v>
      </c>
      <c r="N81">
        <v>0.170234</v>
      </c>
    </row>
    <row r="82" spans="2:14" x14ac:dyDescent="0.25">
      <c r="B82" s="5" t="s">
        <v>0</v>
      </c>
      <c r="C82">
        <v>34917293</v>
      </c>
      <c r="D82">
        <v>475</v>
      </c>
      <c r="E82">
        <v>13993757</v>
      </c>
      <c r="F82">
        <v>33079</v>
      </c>
      <c r="G82">
        <v>1332</v>
      </c>
      <c r="H82">
        <v>4.3E-3</v>
      </c>
      <c r="I82">
        <v>1</v>
      </c>
      <c r="J82">
        <v>1</v>
      </c>
      <c r="K82">
        <v>3.2313300000000003E-2</v>
      </c>
      <c r="L82">
        <v>0.72758199999999995</v>
      </c>
      <c r="M82">
        <v>3.4043299999999999E-2</v>
      </c>
      <c r="N82">
        <v>0.168299</v>
      </c>
    </row>
    <row r="83" spans="2:14" x14ac:dyDescent="0.25">
      <c r="B83" s="5" t="s">
        <v>0</v>
      </c>
      <c r="C83">
        <v>34472395</v>
      </c>
      <c r="D83">
        <v>500</v>
      </c>
      <c r="E83">
        <v>13537956</v>
      </c>
      <c r="F83">
        <v>32924</v>
      </c>
      <c r="G83">
        <v>1287</v>
      </c>
      <c r="H83">
        <v>4.1766700000000004E-3</v>
      </c>
      <c r="I83">
        <v>1</v>
      </c>
      <c r="J83">
        <v>1</v>
      </c>
      <c r="K83">
        <v>3.1246699999999999E-2</v>
      </c>
      <c r="L83">
        <v>0.76869600000000005</v>
      </c>
      <c r="M83">
        <v>3.3270000000000001E-2</v>
      </c>
      <c r="N83">
        <v>0.17275599999999999</v>
      </c>
    </row>
    <row r="84" spans="2:14" x14ac:dyDescent="0.25">
      <c r="B84" s="5" t="s">
        <v>1</v>
      </c>
      <c r="C84">
        <v>34524825</v>
      </c>
      <c r="D84">
        <v>5</v>
      </c>
      <c r="E84">
        <v>303564638</v>
      </c>
      <c r="F84">
        <v>31128</v>
      </c>
      <c r="G84">
        <v>895</v>
      </c>
      <c r="H84">
        <v>3.3466699999999999E-3</v>
      </c>
      <c r="I84">
        <v>0.95555599999999996</v>
      </c>
      <c r="J84">
        <v>1</v>
      </c>
      <c r="K84">
        <v>2.6023299999999999E-2</v>
      </c>
      <c r="L84">
        <v>0.96670900000000004</v>
      </c>
      <c r="M84">
        <v>3.3079999999999998E-2</v>
      </c>
      <c r="N84">
        <v>0.80839000000000005</v>
      </c>
    </row>
    <row r="85" spans="2:14" x14ac:dyDescent="0.25">
      <c r="B85" s="5" t="s">
        <v>1</v>
      </c>
      <c r="C85">
        <v>33652567</v>
      </c>
      <c r="D85">
        <v>10</v>
      </c>
      <c r="E85">
        <v>154017146</v>
      </c>
      <c r="F85">
        <v>26965</v>
      </c>
      <c r="G85">
        <v>488</v>
      </c>
      <c r="H85">
        <v>3.2499999999999999E-3</v>
      </c>
      <c r="I85">
        <v>0.97857099999999997</v>
      </c>
      <c r="J85">
        <v>1</v>
      </c>
      <c r="K85">
        <v>2.4629999999999999E-2</v>
      </c>
      <c r="L85">
        <v>0.96516900000000005</v>
      </c>
      <c r="M85">
        <v>3.1956699999999998E-2</v>
      </c>
      <c r="N85">
        <v>0.74720299999999995</v>
      </c>
    </row>
    <row r="86" spans="2:14" x14ac:dyDescent="0.25">
      <c r="B86" s="5" t="s">
        <v>1</v>
      </c>
      <c r="C86">
        <v>38061639</v>
      </c>
      <c r="D86">
        <v>15</v>
      </c>
      <c r="E86">
        <v>104226826</v>
      </c>
      <c r="F86">
        <v>26224</v>
      </c>
      <c r="G86">
        <v>400</v>
      </c>
      <c r="H86">
        <v>3.1666699999999999E-3</v>
      </c>
      <c r="I86">
        <v>0.97579400000000005</v>
      </c>
      <c r="J86">
        <v>1</v>
      </c>
      <c r="K86">
        <v>2.4013300000000001E-2</v>
      </c>
      <c r="L86">
        <v>0.95333699999999999</v>
      </c>
      <c r="M86">
        <v>3.1879999999999999E-2</v>
      </c>
      <c r="N86">
        <v>0.65455399999999997</v>
      </c>
    </row>
    <row r="87" spans="2:14" x14ac:dyDescent="0.25">
      <c r="B87" s="5" t="s">
        <v>1</v>
      </c>
      <c r="C87">
        <v>33353896</v>
      </c>
      <c r="D87">
        <v>20</v>
      </c>
      <c r="E87">
        <v>79319286</v>
      </c>
      <c r="F87">
        <v>25844</v>
      </c>
      <c r="G87">
        <v>413</v>
      </c>
      <c r="H87">
        <v>3.2566700000000001E-3</v>
      </c>
      <c r="I87">
        <v>0.98333300000000001</v>
      </c>
      <c r="J87">
        <v>1</v>
      </c>
      <c r="K87">
        <v>2.3766700000000002E-2</v>
      </c>
      <c r="L87">
        <v>0.94058299999999995</v>
      </c>
      <c r="M87">
        <v>3.0846700000000001E-2</v>
      </c>
      <c r="N87">
        <v>0.617927</v>
      </c>
    </row>
    <row r="88" spans="2:14" x14ac:dyDescent="0.25">
      <c r="B88" s="5" t="s">
        <v>1</v>
      </c>
      <c r="C88">
        <v>29593090</v>
      </c>
      <c r="D88">
        <v>25</v>
      </c>
      <c r="E88">
        <v>64371979</v>
      </c>
      <c r="F88">
        <v>23823</v>
      </c>
      <c r="G88">
        <v>332</v>
      </c>
      <c r="H88">
        <v>3.1333300000000001E-3</v>
      </c>
      <c r="I88">
        <v>0.96666700000000005</v>
      </c>
      <c r="J88">
        <v>1</v>
      </c>
      <c r="K88">
        <v>2.325E-2</v>
      </c>
      <c r="L88">
        <v>0.92956700000000003</v>
      </c>
      <c r="M88">
        <v>3.0216699999999999E-2</v>
      </c>
      <c r="N88">
        <v>0.57491800000000004</v>
      </c>
    </row>
    <row r="89" spans="2:14" x14ac:dyDescent="0.25">
      <c r="B89" s="5" t="s">
        <v>1</v>
      </c>
      <c r="C89">
        <v>33771775</v>
      </c>
      <c r="D89">
        <v>30</v>
      </c>
      <c r="E89">
        <v>54660900</v>
      </c>
      <c r="F89">
        <v>24679</v>
      </c>
      <c r="G89">
        <v>359</v>
      </c>
      <c r="H89">
        <v>3.1833299999999998E-3</v>
      </c>
      <c r="I89">
        <v>0.98888900000000002</v>
      </c>
      <c r="J89">
        <v>1</v>
      </c>
      <c r="K89">
        <v>2.3019999999999999E-2</v>
      </c>
      <c r="L89">
        <v>0.92674199999999995</v>
      </c>
      <c r="M89">
        <v>3.0303299999999998E-2</v>
      </c>
      <c r="N89">
        <v>0.510772</v>
      </c>
    </row>
    <row r="90" spans="2:14" x14ac:dyDescent="0.25">
      <c r="B90" s="5" t="s">
        <v>1</v>
      </c>
      <c r="C90">
        <v>34534240</v>
      </c>
      <c r="D90">
        <v>35</v>
      </c>
      <c r="E90">
        <v>47597823</v>
      </c>
      <c r="F90">
        <v>24338</v>
      </c>
      <c r="G90">
        <v>307</v>
      </c>
      <c r="H90">
        <v>3.1133300000000001E-3</v>
      </c>
      <c r="I90">
        <v>1</v>
      </c>
      <c r="J90">
        <v>1</v>
      </c>
      <c r="K90">
        <v>2.3026700000000001E-2</v>
      </c>
      <c r="L90">
        <v>0.92711600000000005</v>
      </c>
      <c r="M90">
        <v>3.00133E-2</v>
      </c>
      <c r="N90">
        <v>0.50314300000000001</v>
      </c>
    </row>
    <row r="91" spans="2:14" x14ac:dyDescent="0.25">
      <c r="B91" s="5" t="s">
        <v>1</v>
      </c>
      <c r="C91">
        <v>35926894</v>
      </c>
      <c r="D91">
        <v>40</v>
      </c>
      <c r="E91">
        <v>41945893</v>
      </c>
      <c r="F91">
        <v>24907</v>
      </c>
      <c r="G91">
        <v>325</v>
      </c>
      <c r="H91">
        <v>3.1466699999999998E-3</v>
      </c>
      <c r="I91">
        <v>0.95833299999999999</v>
      </c>
      <c r="J91">
        <v>1</v>
      </c>
      <c r="K91">
        <v>2.2960000000000001E-2</v>
      </c>
      <c r="L91">
        <v>0.914192</v>
      </c>
      <c r="M91">
        <v>3.0063300000000001E-2</v>
      </c>
      <c r="N91">
        <v>0.42443399999999998</v>
      </c>
    </row>
    <row r="92" spans="2:14" x14ac:dyDescent="0.25">
      <c r="B92" s="5" t="s">
        <v>1</v>
      </c>
      <c r="C92">
        <v>32990321</v>
      </c>
      <c r="D92">
        <v>45</v>
      </c>
      <c r="E92">
        <v>37865578</v>
      </c>
      <c r="F92">
        <v>24398</v>
      </c>
      <c r="G92">
        <v>292</v>
      </c>
      <c r="H92">
        <v>3.2033299999999999E-3</v>
      </c>
      <c r="I92">
        <v>0.98333300000000001</v>
      </c>
      <c r="J92">
        <v>1</v>
      </c>
      <c r="K92">
        <v>2.307E-2</v>
      </c>
      <c r="L92">
        <v>0.91875499999999999</v>
      </c>
      <c r="M92">
        <v>3.0066699999999998E-2</v>
      </c>
      <c r="N92">
        <v>0.41910199999999997</v>
      </c>
    </row>
    <row r="93" spans="2:14" x14ac:dyDescent="0.25">
      <c r="B93" s="5" t="s">
        <v>1</v>
      </c>
      <c r="C93">
        <v>34875516</v>
      </c>
      <c r="D93">
        <v>50</v>
      </c>
      <c r="E93">
        <v>34500439</v>
      </c>
      <c r="F93">
        <v>24426</v>
      </c>
      <c r="G93">
        <v>285</v>
      </c>
      <c r="H93">
        <v>3.14E-3</v>
      </c>
      <c r="I93">
        <v>0.99047600000000002</v>
      </c>
      <c r="J93">
        <v>1</v>
      </c>
      <c r="K93">
        <v>2.2780000000000002E-2</v>
      </c>
      <c r="L93">
        <v>0.89651099999999995</v>
      </c>
      <c r="M93">
        <v>2.9960000000000001E-2</v>
      </c>
      <c r="N93">
        <v>0.40561999999999998</v>
      </c>
    </row>
    <row r="94" spans="2:14" x14ac:dyDescent="0.25">
      <c r="B94" s="5" t="s">
        <v>1</v>
      </c>
      <c r="C94">
        <v>36678772</v>
      </c>
      <c r="D94">
        <v>55</v>
      </c>
      <c r="E94">
        <v>31920600</v>
      </c>
      <c r="F94">
        <v>23814</v>
      </c>
      <c r="G94">
        <v>281</v>
      </c>
      <c r="H94">
        <v>3.1933299999999999E-3</v>
      </c>
      <c r="I94">
        <v>0.99333300000000002</v>
      </c>
      <c r="J94">
        <v>1</v>
      </c>
      <c r="K94">
        <v>2.2806699999999999E-2</v>
      </c>
      <c r="L94">
        <v>0.90542900000000004</v>
      </c>
      <c r="M94">
        <v>2.9953299999999999E-2</v>
      </c>
      <c r="N94">
        <v>0.37387799999999999</v>
      </c>
    </row>
    <row r="95" spans="2:14" x14ac:dyDescent="0.25">
      <c r="B95" s="5" t="s">
        <v>1</v>
      </c>
      <c r="C95">
        <v>30266610</v>
      </c>
      <c r="D95">
        <v>60</v>
      </c>
      <c r="E95">
        <v>29664071</v>
      </c>
      <c r="F95">
        <v>23894</v>
      </c>
      <c r="G95">
        <v>292</v>
      </c>
      <c r="H95">
        <v>3.2566700000000001E-3</v>
      </c>
      <c r="I95">
        <v>0.99444399999999999</v>
      </c>
      <c r="J95">
        <v>1</v>
      </c>
      <c r="K95">
        <v>2.3406699999999999E-2</v>
      </c>
      <c r="L95">
        <v>0.905837</v>
      </c>
      <c r="M95">
        <v>3.0009999999999998E-2</v>
      </c>
      <c r="N95">
        <v>0.36608499999999999</v>
      </c>
    </row>
    <row r="96" spans="2:14" x14ac:dyDescent="0.25">
      <c r="B96" s="5" t="s">
        <v>1</v>
      </c>
      <c r="C96">
        <v>30707777</v>
      </c>
      <c r="D96">
        <v>65</v>
      </c>
      <c r="E96">
        <v>27793668</v>
      </c>
      <c r="F96">
        <v>23823</v>
      </c>
      <c r="G96">
        <v>276</v>
      </c>
      <c r="H96">
        <v>3.18667E-3</v>
      </c>
      <c r="I96">
        <v>0.99166699999999997</v>
      </c>
      <c r="J96">
        <v>1</v>
      </c>
      <c r="K96">
        <v>2.3220000000000001E-2</v>
      </c>
      <c r="L96">
        <v>0.87427999999999995</v>
      </c>
      <c r="M96">
        <v>2.9909999999999999E-2</v>
      </c>
      <c r="N96">
        <v>0.350995</v>
      </c>
    </row>
    <row r="97" spans="2:14" x14ac:dyDescent="0.25">
      <c r="B97" s="5" t="s">
        <v>1</v>
      </c>
      <c r="C97">
        <v>33245676</v>
      </c>
      <c r="D97">
        <v>70</v>
      </c>
      <c r="E97">
        <v>26317820</v>
      </c>
      <c r="F97">
        <v>23442</v>
      </c>
      <c r="G97">
        <v>272</v>
      </c>
      <c r="H97">
        <v>3.0966700000000002E-3</v>
      </c>
      <c r="I97">
        <v>0.95595200000000002</v>
      </c>
      <c r="J97">
        <v>1</v>
      </c>
      <c r="K97">
        <v>2.2890000000000001E-2</v>
      </c>
      <c r="L97">
        <v>0.88789700000000005</v>
      </c>
      <c r="M97">
        <v>3.014E-2</v>
      </c>
      <c r="N97">
        <v>0.33937899999999999</v>
      </c>
    </row>
    <row r="98" spans="2:14" x14ac:dyDescent="0.25">
      <c r="B98" s="5" t="s">
        <v>1</v>
      </c>
      <c r="C98">
        <v>36248730</v>
      </c>
      <c r="D98">
        <v>75</v>
      </c>
      <c r="E98">
        <v>24793600</v>
      </c>
      <c r="F98">
        <v>23944</v>
      </c>
      <c r="G98">
        <v>270</v>
      </c>
      <c r="H98">
        <v>3.2499999999999999E-3</v>
      </c>
      <c r="I98">
        <v>0.98888900000000002</v>
      </c>
      <c r="J98">
        <v>1</v>
      </c>
      <c r="K98">
        <v>2.35467E-2</v>
      </c>
      <c r="L98">
        <v>0.87950899999999999</v>
      </c>
      <c r="M98">
        <v>2.9966699999999999E-2</v>
      </c>
      <c r="N98">
        <v>0.33495999999999998</v>
      </c>
    </row>
    <row r="99" spans="2:14" x14ac:dyDescent="0.25">
      <c r="B99" s="5" t="s">
        <v>1</v>
      </c>
      <c r="C99">
        <v>35156722</v>
      </c>
      <c r="D99">
        <v>80</v>
      </c>
      <c r="E99">
        <v>23326938</v>
      </c>
      <c r="F99">
        <v>24096</v>
      </c>
      <c r="G99">
        <v>269</v>
      </c>
      <c r="H99">
        <v>3.2233299999999999E-3</v>
      </c>
      <c r="I99">
        <v>0.98666699999999996</v>
      </c>
      <c r="J99">
        <v>1</v>
      </c>
      <c r="K99">
        <v>2.2893299999999998E-2</v>
      </c>
      <c r="L99">
        <v>0.86489799999999994</v>
      </c>
      <c r="M99">
        <v>2.97667E-2</v>
      </c>
      <c r="N99">
        <v>0.324683</v>
      </c>
    </row>
    <row r="100" spans="2:14" x14ac:dyDescent="0.25">
      <c r="B100" s="5" t="s">
        <v>1</v>
      </c>
      <c r="C100">
        <v>35228363</v>
      </c>
      <c r="D100">
        <v>85</v>
      </c>
      <c r="E100">
        <v>22548942</v>
      </c>
      <c r="F100">
        <v>23889</v>
      </c>
      <c r="G100">
        <v>267</v>
      </c>
      <c r="H100">
        <v>3.1800000000000001E-3</v>
      </c>
      <c r="I100">
        <v>0.98055599999999998</v>
      </c>
      <c r="J100">
        <v>1</v>
      </c>
      <c r="K100">
        <v>2.307E-2</v>
      </c>
      <c r="L100">
        <v>0.87357700000000005</v>
      </c>
      <c r="M100">
        <v>2.99233E-2</v>
      </c>
      <c r="N100">
        <v>0.31050499999999998</v>
      </c>
    </row>
    <row r="101" spans="2:14" x14ac:dyDescent="0.25">
      <c r="B101" s="5" t="s">
        <v>1</v>
      </c>
      <c r="C101">
        <v>31940358</v>
      </c>
      <c r="D101">
        <v>90</v>
      </c>
      <c r="E101">
        <v>21433665</v>
      </c>
      <c r="F101">
        <v>23562</v>
      </c>
      <c r="G101">
        <v>298</v>
      </c>
      <c r="H101">
        <v>3.1700000000000001E-3</v>
      </c>
      <c r="I101">
        <v>0.96555599999999997</v>
      </c>
      <c r="J101">
        <v>1</v>
      </c>
      <c r="K101">
        <v>2.3189999999999999E-2</v>
      </c>
      <c r="L101">
        <v>0.84895100000000001</v>
      </c>
      <c r="M101">
        <v>2.9826700000000001E-2</v>
      </c>
      <c r="N101">
        <v>0.31977499999999998</v>
      </c>
    </row>
    <row r="102" spans="2:14" x14ac:dyDescent="0.25">
      <c r="B102" s="5" t="s">
        <v>1</v>
      </c>
      <c r="C102">
        <v>37136007</v>
      </c>
      <c r="D102">
        <v>95</v>
      </c>
      <c r="E102">
        <v>20677526</v>
      </c>
      <c r="F102">
        <v>23571</v>
      </c>
      <c r="G102">
        <v>263</v>
      </c>
      <c r="H102">
        <v>3.1433300000000002E-3</v>
      </c>
      <c r="I102">
        <v>1</v>
      </c>
      <c r="J102">
        <v>1</v>
      </c>
      <c r="K102">
        <v>2.3026700000000001E-2</v>
      </c>
      <c r="L102">
        <v>0.88559100000000002</v>
      </c>
      <c r="M102">
        <v>2.9996700000000001E-2</v>
      </c>
      <c r="N102">
        <v>0.297983</v>
      </c>
    </row>
    <row r="103" spans="2:14" x14ac:dyDescent="0.25">
      <c r="B103" s="5" t="s">
        <v>1</v>
      </c>
      <c r="C103">
        <v>30164263</v>
      </c>
      <c r="D103">
        <v>100</v>
      </c>
      <c r="E103">
        <v>19580913</v>
      </c>
      <c r="F103">
        <v>23690</v>
      </c>
      <c r="G103">
        <v>261</v>
      </c>
      <c r="H103">
        <v>3.18667E-3</v>
      </c>
      <c r="I103">
        <v>0.94777800000000001</v>
      </c>
      <c r="J103">
        <v>1</v>
      </c>
      <c r="K103">
        <v>2.2903300000000001E-2</v>
      </c>
      <c r="L103">
        <v>0.88273000000000001</v>
      </c>
      <c r="M103">
        <v>2.96867E-2</v>
      </c>
      <c r="N103">
        <v>0.28686899999999999</v>
      </c>
    </row>
    <row r="104" spans="2:14" x14ac:dyDescent="0.25">
      <c r="B104" s="5" t="s">
        <v>1</v>
      </c>
      <c r="C104">
        <v>31051244</v>
      </c>
      <c r="D104">
        <v>105</v>
      </c>
      <c r="E104">
        <v>19194804</v>
      </c>
      <c r="F104">
        <v>23662</v>
      </c>
      <c r="G104">
        <v>285</v>
      </c>
      <c r="H104">
        <v>3.1366699999999998E-3</v>
      </c>
      <c r="I104">
        <v>0.98888900000000002</v>
      </c>
      <c r="J104">
        <v>1</v>
      </c>
      <c r="K104">
        <v>2.2756700000000001E-2</v>
      </c>
      <c r="L104">
        <v>0.85941100000000004</v>
      </c>
      <c r="M104">
        <v>2.97433E-2</v>
      </c>
      <c r="N104">
        <v>0.293715</v>
      </c>
    </row>
    <row r="105" spans="2:14" x14ac:dyDescent="0.25">
      <c r="B105" s="5" t="s">
        <v>1</v>
      </c>
      <c r="C105">
        <v>35874330</v>
      </c>
      <c r="D105">
        <v>110</v>
      </c>
      <c r="E105">
        <v>18458512</v>
      </c>
      <c r="F105">
        <v>24283</v>
      </c>
      <c r="G105">
        <v>260</v>
      </c>
      <c r="H105">
        <v>3.20667E-3</v>
      </c>
      <c r="I105">
        <v>1</v>
      </c>
      <c r="J105">
        <v>1</v>
      </c>
      <c r="K105">
        <v>2.2666700000000001E-2</v>
      </c>
      <c r="L105">
        <v>0.84748699999999999</v>
      </c>
      <c r="M105">
        <v>2.9543300000000002E-2</v>
      </c>
      <c r="N105">
        <v>0.28246700000000002</v>
      </c>
    </row>
    <row r="106" spans="2:14" x14ac:dyDescent="0.25">
      <c r="B106" s="5" t="s">
        <v>1</v>
      </c>
      <c r="C106">
        <v>37997903</v>
      </c>
      <c r="D106">
        <v>115</v>
      </c>
      <c r="E106">
        <v>17736910</v>
      </c>
      <c r="F106">
        <v>24058</v>
      </c>
      <c r="G106">
        <v>291</v>
      </c>
      <c r="H106">
        <v>3.19667E-3</v>
      </c>
      <c r="I106">
        <v>0.98666699999999996</v>
      </c>
      <c r="J106">
        <v>1</v>
      </c>
      <c r="K106">
        <v>2.25267E-2</v>
      </c>
      <c r="L106">
        <v>0.84701199999999999</v>
      </c>
      <c r="M106">
        <v>2.9866699999999999E-2</v>
      </c>
      <c r="N106">
        <v>0.26035999999999998</v>
      </c>
    </row>
    <row r="107" spans="2:14" x14ac:dyDescent="0.25">
      <c r="B107" s="5" t="s">
        <v>1</v>
      </c>
      <c r="C107">
        <v>32710934</v>
      </c>
      <c r="D107">
        <v>120</v>
      </c>
      <c r="E107">
        <v>17334296</v>
      </c>
      <c r="F107">
        <v>23097</v>
      </c>
      <c r="G107">
        <v>259</v>
      </c>
      <c r="H107">
        <v>3.2000000000000002E-3</v>
      </c>
      <c r="I107">
        <v>0.99444399999999999</v>
      </c>
      <c r="J107">
        <v>1</v>
      </c>
      <c r="K107">
        <v>2.26733E-2</v>
      </c>
      <c r="L107">
        <v>0.844024</v>
      </c>
      <c r="M107">
        <v>2.9690000000000001E-2</v>
      </c>
      <c r="N107">
        <v>0.26877499999999999</v>
      </c>
    </row>
    <row r="108" spans="2:14" x14ac:dyDescent="0.25">
      <c r="B108" s="5" t="s">
        <v>1</v>
      </c>
      <c r="C108">
        <v>33311026</v>
      </c>
      <c r="D108">
        <v>125</v>
      </c>
      <c r="E108">
        <v>16581500</v>
      </c>
      <c r="F108">
        <v>23790</v>
      </c>
      <c r="G108">
        <v>256</v>
      </c>
      <c r="H108">
        <v>3.20667E-3</v>
      </c>
      <c r="I108">
        <v>0.99444399999999999</v>
      </c>
      <c r="J108">
        <v>1</v>
      </c>
      <c r="K108">
        <v>2.2653300000000001E-2</v>
      </c>
      <c r="L108">
        <v>0.867479</v>
      </c>
      <c r="M108">
        <v>2.9669999999999998E-2</v>
      </c>
      <c r="N108">
        <v>0.264156</v>
      </c>
    </row>
    <row r="109" spans="2:14" x14ac:dyDescent="0.25">
      <c r="B109" s="5" t="s">
        <v>1</v>
      </c>
      <c r="C109">
        <v>34563766</v>
      </c>
      <c r="D109">
        <v>130</v>
      </c>
      <c r="E109">
        <v>16212994</v>
      </c>
      <c r="F109">
        <v>23989</v>
      </c>
      <c r="G109">
        <v>257</v>
      </c>
      <c r="H109">
        <v>3.2033299999999999E-3</v>
      </c>
      <c r="I109">
        <v>0.99333300000000002</v>
      </c>
      <c r="J109">
        <v>1</v>
      </c>
      <c r="K109">
        <v>2.2633299999999999E-2</v>
      </c>
      <c r="L109">
        <v>0.86550000000000005</v>
      </c>
      <c r="M109">
        <v>2.95733E-2</v>
      </c>
      <c r="N109">
        <v>0.25191400000000003</v>
      </c>
    </row>
    <row r="110" spans="2:14" x14ac:dyDescent="0.25">
      <c r="B110" s="5" t="s">
        <v>1</v>
      </c>
      <c r="C110">
        <v>33750312</v>
      </c>
      <c r="D110">
        <v>135</v>
      </c>
      <c r="E110">
        <v>15845576</v>
      </c>
      <c r="F110">
        <v>24631</v>
      </c>
      <c r="G110">
        <v>256</v>
      </c>
      <c r="H110">
        <v>3.1900000000000001E-3</v>
      </c>
      <c r="I110">
        <v>0.97222200000000003</v>
      </c>
      <c r="J110">
        <v>1</v>
      </c>
      <c r="K110">
        <v>2.3810000000000001E-2</v>
      </c>
      <c r="L110">
        <v>0.84618300000000002</v>
      </c>
      <c r="M110">
        <v>2.9683299999999999E-2</v>
      </c>
      <c r="N110">
        <v>0.254303</v>
      </c>
    </row>
    <row r="111" spans="2:14" x14ac:dyDescent="0.25">
      <c r="B111" s="5" t="s">
        <v>1</v>
      </c>
      <c r="C111">
        <v>30385788</v>
      </c>
      <c r="D111">
        <v>140</v>
      </c>
      <c r="E111">
        <v>15471391</v>
      </c>
      <c r="F111">
        <v>24243</v>
      </c>
      <c r="G111">
        <v>254</v>
      </c>
      <c r="H111">
        <v>3.1233300000000001E-3</v>
      </c>
      <c r="I111">
        <v>0.99333300000000002</v>
      </c>
      <c r="J111">
        <v>1</v>
      </c>
      <c r="K111">
        <v>2.2530000000000001E-2</v>
      </c>
      <c r="L111">
        <v>0.83569300000000002</v>
      </c>
      <c r="M111">
        <v>2.9733300000000001E-2</v>
      </c>
      <c r="N111">
        <v>0.260685</v>
      </c>
    </row>
    <row r="112" spans="2:14" x14ac:dyDescent="0.25">
      <c r="B112" s="5" t="s">
        <v>1</v>
      </c>
      <c r="C112">
        <v>30445026</v>
      </c>
      <c r="D112">
        <v>145</v>
      </c>
      <c r="E112">
        <v>15112048</v>
      </c>
      <c r="F112">
        <v>23577</v>
      </c>
      <c r="G112">
        <v>270</v>
      </c>
      <c r="H112">
        <v>3.1366699999999998E-3</v>
      </c>
      <c r="I112">
        <v>0.95166700000000004</v>
      </c>
      <c r="J112">
        <v>1</v>
      </c>
      <c r="K112">
        <v>2.2579999999999999E-2</v>
      </c>
      <c r="L112">
        <v>0.83057300000000001</v>
      </c>
      <c r="M112">
        <v>2.9893300000000001E-2</v>
      </c>
      <c r="N112">
        <v>0.235628</v>
      </c>
    </row>
    <row r="113" spans="2:14" x14ac:dyDescent="0.25">
      <c r="B113" s="5" t="s">
        <v>1</v>
      </c>
      <c r="C113">
        <v>31822367</v>
      </c>
      <c r="D113">
        <v>150</v>
      </c>
      <c r="E113">
        <v>14726679</v>
      </c>
      <c r="F113">
        <v>23469</v>
      </c>
      <c r="G113">
        <v>254</v>
      </c>
      <c r="H113">
        <v>3.25333E-3</v>
      </c>
      <c r="I113">
        <v>1</v>
      </c>
      <c r="J113">
        <v>1</v>
      </c>
      <c r="K113">
        <v>2.25033E-2</v>
      </c>
      <c r="L113">
        <v>0.83525000000000005</v>
      </c>
      <c r="M113">
        <v>2.9473300000000001E-2</v>
      </c>
      <c r="N113">
        <v>0.26487699999999997</v>
      </c>
    </row>
    <row r="114" spans="2:14" x14ac:dyDescent="0.25">
      <c r="B114" s="5" t="s">
        <v>1</v>
      </c>
      <c r="C114">
        <v>32881259</v>
      </c>
      <c r="D114">
        <v>155</v>
      </c>
      <c r="E114">
        <v>14350982</v>
      </c>
      <c r="F114">
        <v>24071</v>
      </c>
      <c r="G114">
        <v>254</v>
      </c>
      <c r="H114">
        <v>3.1166700000000002E-3</v>
      </c>
      <c r="I114">
        <v>0.98888900000000002</v>
      </c>
      <c r="J114">
        <v>1</v>
      </c>
      <c r="K114">
        <v>2.2473300000000002E-2</v>
      </c>
      <c r="L114">
        <v>0.82835800000000004</v>
      </c>
      <c r="M114">
        <v>2.95067E-2</v>
      </c>
      <c r="N114">
        <v>0.24321699999999999</v>
      </c>
    </row>
    <row r="115" spans="2:14" x14ac:dyDescent="0.25">
      <c r="B115" s="5" t="s">
        <v>1</v>
      </c>
      <c r="C115">
        <v>35752064</v>
      </c>
      <c r="D115">
        <v>160</v>
      </c>
      <c r="E115">
        <v>13989132</v>
      </c>
      <c r="F115">
        <v>24315</v>
      </c>
      <c r="G115">
        <v>267</v>
      </c>
      <c r="H115">
        <v>3.1700000000000001E-3</v>
      </c>
      <c r="I115">
        <v>0.99333300000000002</v>
      </c>
      <c r="J115">
        <v>1</v>
      </c>
      <c r="K115">
        <v>2.27867E-2</v>
      </c>
      <c r="L115">
        <v>0.81334399999999996</v>
      </c>
      <c r="M115">
        <v>2.9683299999999999E-2</v>
      </c>
      <c r="N115">
        <v>0.251577</v>
      </c>
    </row>
    <row r="116" spans="2:14" x14ac:dyDescent="0.25">
      <c r="B116" s="5" t="s">
        <v>1</v>
      </c>
      <c r="C116">
        <v>36627307</v>
      </c>
      <c r="D116">
        <v>165</v>
      </c>
      <c r="E116">
        <v>13983290</v>
      </c>
      <c r="F116">
        <v>24371</v>
      </c>
      <c r="G116">
        <v>270</v>
      </c>
      <c r="H116">
        <v>3.1233300000000001E-3</v>
      </c>
      <c r="I116">
        <v>0.99166699999999997</v>
      </c>
      <c r="J116">
        <v>1</v>
      </c>
      <c r="K116">
        <v>2.2800000000000001E-2</v>
      </c>
      <c r="L116">
        <v>0.83241900000000002</v>
      </c>
      <c r="M116">
        <v>2.9733300000000001E-2</v>
      </c>
      <c r="N116">
        <v>0.25990099999999999</v>
      </c>
    </row>
    <row r="117" spans="2:14" x14ac:dyDescent="0.25">
      <c r="B117" s="5" t="s">
        <v>1</v>
      </c>
      <c r="C117">
        <v>29327847</v>
      </c>
      <c r="D117">
        <v>175</v>
      </c>
      <c r="E117">
        <v>13239710</v>
      </c>
      <c r="F117">
        <v>23942</v>
      </c>
      <c r="G117">
        <v>252</v>
      </c>
      <c r="H117">
        <v>3.15E-3</v>
      </c>
      <c r="I117">
        <v>0.96666700000000005</v>
      </c>
      <c r="J117">
        <v>1</v>
      </c>
      <c r="K117">
        <v>2.2406700000000002E-2</v>
      </c>
      <c r="L117">
        <v>0.82402600000000004</v>
      </c>
      <c r="M117">
        <v>2.9763299999999999E-2</v>
      </c>
      <c r="N117">
        <v>0.22762099999999999</v>
      </c>
    </row>
    <row r="118" spans="2:14" x14ac:dyDescent="0.25">
      <c r="B118" s="5" t="s">
        <v>1</v>
      </c>
      <c r="C118">
        <v>28764047</v>
      </c>
      <c r="D118">
        <v>200</v>
      </c>
      <c r="E118">
        <v>12106422</v>
      </c>
      <c r="F118">
        <v>23284</v>
      </c>
      <c r="G118">
        <v>247</v>
      </c>
      <c r="H118">
        <v>3.4466700000000002E-3</v>
      </c>
      <c r="I118">
        <v>1</v>
      </c>
      <c r="J118">
        <v>1</v>
      </c>
      <c r="K118">
        <v>2.247E-2</v>
      </c>
      <c r="L118">
        <v>0.81718800000000003</v>
      </c>
      <c r="M118">
        <v>2.9496700000000001E-2</v>
      </c>
      <c r="N118">
        <v>0.22663700000000001</v>
      </c>
    </row>
    <row r="119" spans="2:14" x14ac:dyDescent="0.25">
      <c r="B119" s="5" t="s">
        <v>1</v>
      </c>
      <c r="C119">
        <v>37074036</v>
      </c>
      <c r="D119">
        <v>225</v>
      </c>
      <c r="E119">
        <v>11363098</v>
      </c>
      <c r="F119">
        <v>23445</v>
      </c>
      <c r="G119">
        <v>245</v>
      </c>
      <c r="H119">
        <v>3.2633300000000001E-3</v>
      </c>
      <c r="I119">
        <v>0.98857099999999998</v>
      </c>
      <c r="J119">
        <v>1</v>
      </c>
      <c r="K119">
        <v>2.2363299999999999E-2</v>
      </c>
      <c r="L119">
        <v>0.80762199999999995</v>
      </c>
      <c r="M119">
        <v>3.1363299999999997E-2</v>
      </c>
      <c r="N119">
        <v>0.20109399999999999</v>
      </c>
    </row>
    <row r="120" spans="2:14" x14ac:dyDescent="0.25">
      <c r="B120" s="5" t="s">
        <v>1</v>
      </c>
      <c r="C120">
        <v>29659585</v>
      </c>
      <c r="D120">
        <v>250</v>
      </c>
      <c r="E120">
        <v>10610151</v>
      </c>
      <c r="F120">
        <v>23288</v>
      </c>
      <c r="G120">
        <v>244</v>
      </c>
      <c r="H120">
        <v>3.2233299999999999E-3</v>
      </c>
      <c r="I120">
        <v>1</v>
      </c>
      <c r="J120">
        <v>1</v>
      </c>
      <c r="K120">
        <v>2.2566699999999999E-2</v>
      </c>
      <c r="L120">
        <v>0.80518999999999996</v>
      </c>
      <c r="M120">
        <v>2.96067E-2</v>
      </c>
      <c r="N120">
        <v>0.18041499999999999</v>
      </c>
    </row>
    <row r="121" spans="2:14" x14ac:dyDescent="0.25">
      <c r="B121" s="5" t="s">
        <v>1</v>
      </c>
      <c r="C121">
        <v>34926369</v>
      </c>
      <c r="D121">
        <v>275</v>
      </c>
      <c r="E121">
        <v>10252068</v>
      </c>
      <c r="F121">
        <v>23681</v>
      </c>
      <c r="G121">
        <v>246</v>
      </c>
      <c r="H121">
        <v>3.2633300000000001E-3</v>
      </c>
      <c r="I121">
        <v>1</v>
      </c>
      <c r="J121">
        <v>1</v>
      </c>
      <c r="K121">
        <v>2.2393300000000001E-2</v>
      </c>
      <c r="L121">
        <v>0.80666400000000005</v>
      </c>
      <c r="M121">
        <v>2.9479999999999999E-2</v>
      </c>
      <c r="N121">
        <v>0.185945</v>
      </c>
    </row>
    <row r="122" spans="2:14" x14ac:dyDescent="0.25">
      <c r="B122" s="5" t="s">
        <v>1</v>
      </c>
      <c r="C122">
        <v>29982954</v>
      </c>
      <c r="D122">
        <v>300</v>
      </c>
      <c r="E122">
        <v>9872304</v>
      </c>
      <c r="F122">
        <v>23482</v>
      </c>
      <c r="G122">
        <v>245</v>
      </c>
      <c r="H122">
        <v>3.1566699999999999E-3</v>
      </c>
      <c r="I122">
        <v>0.99</v>
      </c>
      <c r="J122">
        <v>1</v>
      </c>
      <c r="K122">
        <v>2.2553299999999998E-2</v>
      </c>
      <c r="L122">
        <v>0.75845200000000002</v>
      </c>
      <c r="M122">
        <v>2.94833E-2</v>
      </c>
      <c r="N122">
        <v>0.181066</v>
      </c>
    </row>
    <row r="123" spans="2:14" x14ac:dyDescent="0.25">
      <c r="B123" s="5" t="s">
        <v>1</v>
      </c>
      <c r="C123">
        <v>35554990</v>
      </c>
      <c r="D123">
        <v>325</v>
      </c>
      <c r="E123">
        <v>9496620</v>
      </c>
      <c r="F123">
        <v>23785</v>
      </c>
      <c r="G123">
        <v>244</v>
      </c>
      <c r="H123">
        <v>3.19667E-3</v>
      </c>
      <c r="I123">
        <v>0.96190500000000001</v>
      </c>
      <c r="J123">
        <v>1</v>
      </c>
      <c r="K123">
        <v>2.2669999999999999E-2</v>
      </c>
      <c r="L123">
        <v>0.73997800000000002</v>
      </c>
      <c r="M123">
        <v>2.9559999999999999E-2</v>
      </c>
      <c r="N123">
        <v>0.19234599999999999</v>
      </c>
    </row>
    <row r="124" spans="2:14" x14ac:dyDescent="0.25">
      <c r="B124" s="5" t="s">
        <v>1</v>
      </c>
      <c r="C124">
        <v>36568535</v>
      </c>
      <c r="D124">
        <v>350</v>
      </c>
      <c r="E124">
        <v>9130459</v>
      </c>
      <c r="F124">
        <v>24274</v>
      </c>
      <c r="G124">
        <v>271</v>
      </c>
      <c r="H124">
        <v>3.2000000000000002E-3</v>
      </c>
      <c r="I124">
        <v>0.98055599999999998</v>
      </c>
      <c r="J124">
        <v>1</v>
      </c>
      <c r="K124">
        <v>2.2296699999999999E-2</v>
      </c>
      <c r="L124">
        <v>0.76475000000000004</v>
      </c>
      <c r="M124">
        <v>2.9649999999999999E-2</v>
      </c>
      <c r="N124">
        <v>0.18676300000000001</v>
      </c>
    </row>
    <row r="125" spans="2:14" x14ac:dyDescent="0.25">
      <c r="B125" s="5" t="s">
        <v>1</v>
      </c>
      <c r="C125">
        <v>35631879</v>
      </c>
      <c r="D125">
        <v>375</v>
      </c>
      <c r="E125">
        <v>8753537</v>
      </c>
      <c r="F125">
        <v>23647</v>
      </c>
      <c r="G125">
        <v>244</v>
      </c>
      <c r="H125">
        <v>3.2566700000000001E-3</v>
      </c>
      <c r="I125">
        <v>1</v>
      </c>
      <c r="J125">
        <v>1</v>
      </c>
      <c r="K125">
        <v>2.2483300000000001E-2</v>
      </c>
      <c r="L125">
        <v>0.75792199999999998</v>
      </c>
      <c r="M125">
        <v>2.9610000000000001E-2</v>
      </c>
      <c r="N125">
        <v>0.16980899999999999</v>
      </c>
    </row>
    <row r="126" spans="2:14" x14ac:dyDescent="0.25">
      <c r="B126" s="5" t="s">
        <v>1</v>
      </c>
      <c r="C126">
        <v>34903206</v>
      </c>
      <c r="D126">
        <v>400</v>
      </c>
      <c r="E126">
        <v>8380272</v>
      </c>
      <c r="F126">
        <v>23760</v>
      </c>
      <c r="G126">
        <v>245</v>
      </c>
      <c r="H126">
        <v>3.1733299999999998E-3</v>
      </c>
      <c r="I126">
        <v>0.99166699999999997</v>
      </c>
      <c r="J126">
        <v>1</v>
      </c>
      <c r="K126">
        <v>2.2519999999999998E-2</v>
      </c>
      <c r="L126">
        <v>0.71798700000000004</v>
      </c>
      <c r="M126">
        <v>2.96867E-2</v>
      </c>
      <c r="N126">
        <v>0.174593</v>
      </c>
    </row>
    <row r="127" spans="2:14" x14ac:dyDescent="0.25">
      <c r="B127" s="5" t="s">
        <v>1</v>
      </c>
      <c r="C127">
        <v>30943840</v>
      </c>
      <c r="D127">
        <v>425</v>
      </c>
      <c r="E127">
        <v>8383188</v>
      </c>
      <c r="F127">
        <v>23254</v>
      </c>
      <c r="G127">
        <v>243</v>
      </c>
      <c r="H127">
        <v>3.1266699999999998E-3</v>
      </c>
      <c r="I127">
        <v>0.98888900000000002</v>
      </c>
      <c r="J127">
        <v>1</v>
      </c>
      <c r="K127">
        <v>2.23433E-2</v>
      </c>
      <c r="L127">
        <v>0.74108099999999999</v>
      </c>
      <c r="M127">
        <v>2.9906700000000001E-2</v>
      </c>
      <c r="N127">
        <v>0.16045300000000001</v>
      </c>
    </row>
    <row r="128" spans="2:14" x14ac:dyDescent="0.25">
      <c r="B128" s="5" t="s">
        <v>1</v>
      </c>
      <c r="C128">
        <v>32118533</v>
      </c>
      <c r="D128">
        <v>450</v>
      </c>
      <c r="E128">
        <v>8003818</v>
      </c>
      <c r="F128">
        <v>23284</v>
      </c>
      <c r="G128">
        <v>240</v>
      </c>
      <c r="H128">
        <v>3.1366699999999998E-3</v>
      </c>
      <c r="I128">
        <v>1</v>
      </c>
      <c r="J128">
        <v>1</v>
      </c>
      <c r="K128">
        <v>2.2409999999999999E-2</v>
      </c>
      <c r="L128">
        <v>0.75636999999999999</v>
      </c>
      <c r="M128">
        <v>2.9466699999999998E-2</v>
      </c>
      <c r="N128">
        <v>0.156581</v>
      </c>
    </row>
    <row r="129" spans="2:14" x14ac:dyDescent="0.25">
      <c r="B129" s="5" t="s">
        <v>1</v>
      </c>
      <c r="C129">
        <v>34917293</v>
      </c>
      <c r="D129">
        <v>475</v>
      </c>
      <c r="E129">
        <v>7999155</v>
      </c>
      <c r="F129">
        <v>23048</v>
      </c>
      <c r="G129">
        <v>241</v>
      </c>
      <c r="H129">
        <v>3.1333300000000001E-3</v>
      </c>
      <c r="I129">
        <v>0.94666700000000004</v>
      </c>
      <c r="J129">
        <v>1</v>
      </c>
      <c r="K129">
        <v>2.2416700000000001E-2</v>
      </c>
      <c r="L129">
        <v>0.72355999999999998</v>
      </c>
      <c r="M129">
        <v>2.9683299999999999E-2</v>
      </c>
      <c r="N129">
        <v>0.171047</v>
      </c>
    </row>
    <row r="130" spans="2:14" x14ac:dyDescent="0.25">
      <c r="B130" s="5" t="s">
        <v>1</v>
      </c>
      <c r="C130">
        <v>34472395</v>
      </c>
      <c r="D130">
        <v>500</v>
      </c>
      <c r="E130">
        <v>7628294</v>
      </c>
      <c r="F130">
        <v>23192</v>
      </c>
      <c r="G130">
        <v>257</v>
      </c>
      <c r="H130">
        <v>3.1166700000000002E-3</v>
      </c>
      <c r="I130">
        <v>0.96745999999999999</v>
      </c>
      <c r="J130">
        <v>1</v>
      </c>
      <c r="K130">
        <v>2.2413300000000001E-2</v>
      </c>
      <c r="L130">
        <v>0.75526700000000002</v>
      </c>
      <c r="M130">
        <v>2.9316700000000001E-2</v>
      </c>
      <c r="N130">
        <v>0.15776100000000001</v>
      </c>
    </row>
    <row r="131" spans="2:14" x14ac:dyDescent="0.25">
      <c r="B131" s="5" t="s">
        <v>2</v>
      </c>
      <c r="C131">
        <v>34524825</v>
      </c>
      <c r="D131">
        <v>5</v>
      </c>
      <c r="E131">
        <v>23378581</v>
      </c>
      <c r="F131">
        <v>27300</v>
      </c>
      <c r="G131">
        <v>2099</v>
      </c>
      <c r="H131">
        <v>3.2799999999999999E-3</v>
      </c>
      <c r="I131">
        <v>0.98499999999999999</v>
      </c>
      <c r="J131">
        <v>1</v>
      </c>
      <c r="K131">
        <v>2.4413299999999999E-2</v>
      </c>
      <c r="L131">
        <v>0.97489300000000001</v>
      </c>
      <c r="M131">
        <v>1.1713299999999999E-2</v>
      </c>
      <c r="N131">
        <v>0.86870999999999998</v>
      </c>
    </row>
    <row r="132" spans="2:14" x14ac:dyDescent="0.25">
      <c r="B132" s="5" t="s">
        <v>2</v>
      </c>
      <c r="C132">
        <v>33652567</v>
      </c>
      <c r="D132">
        <v>10</v>
      </c>
      <c r="E132">
        <v>23374614</v>
      </c>
      <c r="F132">
        <v>27178</v>
      </c>
      <c r="G132">
        <v>2159</v>
      </c>
      <c r="H132">
        <v>3.2399999999999998E-3</v>
      </c>
      <c r="I132">
        <v>0.96944399999999997</v>
      </c>
      <c r="J132">
        <v>1</v>
      </c>
      <c r="K132">
        <v>2.3836699999999999E-2</v>
      </c>
      <c r="L132">
        <v>0.97819400000000001</v>
      </c>
      <c r="M132">
        <v>1.18867E-2</v>
      </c>
      <c r="N132">
        <v>0.81697900000000001</v>
      </c>
    </row>
    <row r="133" spans="2:14" x14ac:dyDescent="0.25">
      <c r="B133" s="5" t="s">
        <v>2</v>
      </c>
      <c r="C133">
        <v>38061639</v>
      </c>
      <c r="D133">
        <v>15</v>
      </c>
      <c r="E133">
        <v>23366308</v>
      </c>
      <c r="F133">
        <v>27062</v>
      </c>
      <c r="G133">
        <v>2143</v>
      </c>
      <c r="H133">
        <v>3.2699999999999999E-3</v>
      </c>
      <c r="I133">
        <v>0.98777800000000004</v>
      </c>
      <c r="J133">
        <v>1</v>
      </c>
      <c r="K133">
        <v>2.3956700000000001E-2</v>
      </c>
      <c r="L133">
        <v>0.98333700000000002</v>
      </c>
      <c r="M133">
        <v>1.18567E-2</v>
      </c>
      <c r="N133">
        <v>0.769173</v>
      </c>
    </row>
    <row r="134" spans="2:14" x14ac:dyDescent="0.25">
      <c r="B134" s="5" t="s">
        <v>2</v>
      </c>
      <c r="C134">
        <v>33353896</v>
      </c>
      <c r="D134">
        <v>20</v>
      </c>
      <c r="E134">
        <v>23373845</v>
      </c>
      <c r="F134">
        <v>26829</v>
      </c>
      <c r="G134">
        <v>2149</v>
      </c>
      <c r="H134">
        <v>3.2933300000000001E-3</v>
      </c>
      <c r="I134">
        <v>1</v>
      </c>
      <c r="J134">
        <v>1</v>
      </c>
      <c r="K134">
        <v>2.3843300000000001E-2</v>
      </c>
      <c r="L134">
        <v>0.98295999999999994</v>
      </c>
      <c r="M134">
        <v>1.18067E-2</v>
      </c>
      <c r="N134">
        <v>0.73356500000000002</v>
      </c>
    </row>
    <row r="135" spans="2:14" x14ac:dyDescent="0.25">
      <c r="B135" s="5" t="s">
        <v>2</v>
      </c>
      <c r="C135">
        <v>29593090</v>
      </c>
      <c r="D135">
        <v>25</v>
      </c>
      <c r="E135">
        <v>23372874</v>
      </c>
      <c r="F135">
        <v>25684</v>
      </c>
      <c r="G135">
        <v>2043</v>
      </c>
      <c r="H135">
        <v>3.1700000000000001E-3</v>
      </c>
      <c r="I135">
        <v>0.98308099999999998</v>
      </c>
      <c r="J135">
        <v>1</v>
      </c>
      <c r="K135">
        <v>2.3493300000000002E-2</v>
      </c>
      <c r="L135">
        <v>0.97725099999999998</v>
      </c>
      <c r="M135">
        <v>1.14967E-2</v>
      </c>
      <c r="N135">
        <v>0.66539700000000002</v>
      </c>
    </row>
    <row r="136" spans="2:14" x14ac:dyDescent="0.25">
      <c r="B136" s="5" t="s">
        <v>2</v>
      </c>
      <c r="C136">
        <v>33771775</v>
      </c>
      <c r="D136">
        <v>30</v>
      </c>
      <c r="E136">
        <v>23371745</v>
      </c>
      <c r="F136">
        <v>26919</v>
      </c>
      <c r="G136">
        <v>2062</v>
      </c>
      <c r="H136">
        <v>3.2200000000000002E-3</v>
      </c>
      <c r="I136">
        <v>0.92222199999999999</v>
      </c>
      <c r="J136">
        <v>1</v>
      </c>
      <c r="K136">
        <v>2.3343300000000001E-2</v>
      </c>
      <c r="L136">
        <v>0.94720800000000005</v>
      </c>
      <c r="M136">
        <v>1.1650000000000001E-2</v>
      </c>
      <c r="N136">
        <v>0.61272000000000004</v>
      </c>
    </row>
    <row r="137" spans="2:14" x14ac:dyDescent="0.25">
      <c r="B137" s="5" t="s">
        <v>2</v>
      </c>
      <c r="C137">
        <v>34534240</v>
      </c>
      <c r="D137">
        <v>35</v>
      </c>
      <c r="E137">
        <v>23376080</v>
      </c>
      <c r="F137">
        <v>26715</v>
      </c>
      <c r="G137">
        <v>2047</v>
      </c>
      <c r="H137">
        <v>3.2266700000000001E-3</v>
      </c>
      <c r="I137">
        <v>0.98888900000000002</v>
      </c>
      <c r="J137">
        <v>1</v>
      </c>
      <c r="K137">
        <v>2.3383299999999999E-2</v>
      </c>
      <c r="L137">
        <v>0.981989</v>
      </c>
      <c r="M137">
        <v>1.1683300000000001E-2</v>
      </c>
      <c r="N137">
        <v>0.61294400000000004</v>
      </c>
    </row>
    <row r="138" spans="2:14" x14ac:dyDescent="0.25">
      <c r="B138" s="5" t="s">
        <v>2</v>
      </c>
      <c r="C138">
        <v>35926894</v>
      </c>
      <c r="D138">
        <v>40</v>
      </c>
      <c r="E138">
        <v>23367294</v>
      </c>
      <c r="F138">
        <v>26522</v>
      </c>
      <c r="G138">
        <v>2679</v>
      </c>
      <c r="H138">
        <v>3.18667E-3</v>
      </c>
      <c r="I138">
        <v>0.95666700000000005</v>
      </c>
      <c r="J138">
        <v>1</v>
      </c>
      <c r="K138">
        <v>2.3449999999999999E-2</v>
      </c>
      <c r="L138">
        <v>0.96466300000000005</v>
      </c>
      <c r="M138">
        <v>1.157E-2</v>
      </c>
      <c r="N138">
        <v>0.537829</v>
      </c>
    </row>
    <row r="139" spans="2:14" x14ac:dyDescent="0.25">
      <c r="B139" s="5" t="s">
        <v>2</v>
      </c>
      <c r="C139">
        <v>32990321</v>
      </c>
      <c r="D139">
        <v>45</v>
      </c>
      <c r="E139">
        <v>23372528</v>
      </c>
      <c r="F139">
        <v>26542</v>
      </c>
      <c r="G139">
        <v>2052</v>
      </c>
      <c r="H139">
        <v>3.25333E-3</v>
      </c>
      <c r="I139">
        <v>0.97499999999999998</v>
      </c>
      <c r="J139">
        <v>1</v>
      </c>
      <c r="K139">
        <v>2.34667E-2</v>
      </c>
      <c r="L139">
        <v>0.98203200000000002</v>
      </c>
      <c r="M139">
        <v>1.174E-2</v>
      </c>
      <c r="N139">
        <v>0.51597199999999999</v>
      </c>
    </row>
    <row r="140" spans="2:14" x14ac:dyDescent="0.25">
      <c r="B140" s="5" t="s">
        <v>2</v>
      </c>
      <c r="C140">
        <v>34875516</v>
      </c>
      <c r="D140">
        <v>50</v>
      </c>
      <c r="E140">
        <v>23371282</v>
      </c>
      <c r="F140">
        <v>26051</v>
      </c>
      <c r="G140">
        <v>2038</v>
      </c>
      <c r="H140">
        <v>3.2000000000000002E-3</v>
      </c>
      <c r="I140">
        <v>1</v>
      </c>
      <c r="J140">
        <v>1</v>
      </c>
      <c r="K140">
        <v>2.3380000000000001E-2</v>
      </c>
      <c r="L140">
        <v>0.97950499999999996</v>
      </c>
      <c r="M140">
        <v>1.153E-2</v>
      </c>
      <c r="N140">
        <v>0.49179800000000001</v>
      </c>
    </row>
    <row r="141" spans="2:14" x14ac:dyDescent="0.25">
      <c r="B141" s="5" t="s">
        <v>2</v>
      </c>
      <c r="C141">
        <v>36678772</v>
      </c>
      <c r="D141">
        <v>55</v>
      </c>
      <c r="E141">
        <v>23378592</v>
      </c>
      <c r="F141">
        <v>26362</v>
      </c>
      <c r="G141">
        <v>2070</v>
      </c>
      <c r="H141">
        <v>3.2666700000000002E-3</v>
      </c>
      <c r="I141">
        <v>0.97111099999999995</v>
      </c>
      <c r="J141">
        <v>1</v>
      </c>
      <c r="K141">
        <v>2.3393299999999999E-2</v>
      </c>
      <c r="L141">
        <v>0.96585299999999996</v>
      </c>
      <c r="M141">
        <v>1.19767E-2</v>
      </c>
      <c r="N141">
        <v>0.49547099999999999</v>
      </c>
    </row>
    <row r="142" spans="2:14" x14ac:dyDescent="0.25">
      <c r="B142" s="5" t="s">
        <v>2</v>
      </c>
      <c r="C142">
        <v>30266610</v>
      </c>
      <c r="D142">
        <v>60</v>
      </c>
      <c r="E142">
        <v>23374577</v>
      </c>
      <c r="F142">
        <v>25787</v>
      </c>
      <c r="G142">
        <v>2068</v>
      </c>
      <c r="H142">
        <v>3.3233300000000002E-3</v>
      </c>
      <c r="I142">
        <v>0.97499999999999998</v>
      </c>
      <c r="J142">
        <v>1</v>
      </c>
      <c r="K142">
        <v>2.3529999999999999E-2</v>
      </c>
      <c r="L142">
        <v>0.97600799999999999</v>
      </c>
      <c r="M142">
        <v>1.14967E-2</v>
      </c>
      <c r="N142">
        <v>0.462725</v>
      </c>
    </row>
    <row r="143" spans="2:14" x14ac:dyDescent="0.25">
      <c r="B143" s="5" t="s">
        <v>2</v>
      </c>
      <c r="C143">
        <v>30707777</v>
      </c>
      <c r="D143">
        <v>65</v>
      </c>
      <c r="E143">
        <v>23374502</v>
      </c>
      <c r="F143">
        <v>25974</v>
      </c>
      <c r="G143">
        <v>2067</v>
      </c>
      <c r="H143">
        <v>3.21667E-3</v>
      </c>
      <c r="I143">
        <v>0.96444399999999997</v>
      </c>
      <c r="J143">
        <v>1</v>
      </c>
      <c r="K143">
        <v>2.3566699999999999E-2</v>
      </c>
      <c r="L143">
        <v>0.95068399999999997</v>
      </c>
      <c r="M143">
        <v>1.1679999999999999E-2</v>
      </c>
      <c r="N143">
        <v>0.44680999999999998</v>
      </c>
    </row>
    <row r="144" spans="2:14" x14ac:dyDescent="0.25">
      <c r="B144" s="5" t="s">
        <v>2</v>
      </c>
      <c r="C144">
        <v>33245676</v>
      </c>
      <c r="D144">
        <v>70</v>
      </c>
      <c r="E144">
        <v>23379239</v>
      </c>
      <c r="F144">
        <v>26727</v>
      </c>
      <c r="G144">
        <v>2046</v>
      </c>
      <c r="H144">
        <v>3.15E-3</v>
      </c>
      <c r="I144">
        <v>1</v>
      </c>
      <c r="J144">
        <v>1</v>
      </c>
      <c r="K144">
        <v>2.3550000000000001E-2</v>
      </c>
      <c r="L144">
        <v>0.97639600000000004</v>
      </c>
      <c r="M144">
        <v>1.1616700000000001E-2</v>
      </c>
      <c r="N144">
        <v>0.446409</v>
      </c>
    </row>
    <row r="145" spans="2:14" x14ac:dyDescent="0.25">
      <c r="B145" s="5" t="s">
        <v>2</v>
      </c>
      <c r="C145">
        <v>36248730</v>
      </c>
      <c r="D145">
        <v>75</v>
      </c>
      <c r="E145">
        <v>23370069</v>
      </c>
      <c r="F145">
        <v>27102</v>
      </c>
      <c r="G145">
        <v>2094</v>
      </c>
      <c r="H145">
        <v>3.19667E-3</v>
      </c>
      <c r="I145">
        <v>0.97746</v>
      </c>
      <c r="J145">
        <v>1</v>
      </c>
      <c r="K145">
        <v>2.3539999999999998E-2</v>
      </c>
      <c r="L145">
        <v>0.95475500000000002</v>
      </c>
      <c r="M145">
        <v>1.15867E-2</v>
      </c>
      <c r="N145">
        <v>0.43147999999999997</v>
      </c>
    </row>
    <row r="146" spans="2:14" x14ac:dyDescent="0.25">
      <c r="B146" s="5" t="s">
        <v>2</v>
      </c>
      <c r="C146">
        <v>35156722</v>
      </c>
      <c r="D146">
        <v>80</v>
      </c>
      <c r="E146">
        <v>23378294</v>
      </c>
      <c r="F146">
        <v>26344</v>
      </c>
      <c r="G146">
        <v>2049</v>
      </c>
      <c r="H146">
        <v>3.16E-3</v>
      </c>
      <c r="I146">
        <v>0.973889</v>
      </c>
      <c r="J146">
        <v>1</v>
      </c>
      <c r="K146">
        <v>2.3513300000000001E-2</v>
      </c>
      <c r="L146">
        <v>0.97913099999999997</v>
      </c>
      <c r="M146">
        <v>1.16233E-2</v>
      </c>
      <c r="N146">
        <v>0.42662699999999998</v>
      </c>
    </row>
    <row r="147" spans="2:14" x14ac:dyDescent="0.25">
      <c r="B147" s="5" t="s">
        <v>2</v>
      </c>
      <c r="C147">
        <v>35228363</v>
      </c>
      <c r="D147">
        <v>85</v>
      </c>
      <c r="E147">
        <v>23368645</v>
      </c>
      <c r="F147">
        <v>26560</v>
      </c>
      <c r="G147">
        <v>2091</v>
      </c>
      <c r="H147">
        <v>3.2000000000000002E-3</v>
      </c>
      <c r="I147">
        <v>0.99629599999999996</v>
      </c>
      <c r="J147">
        <v>1</v>
      </c>
      <c r="K147">
        <v>2.36267E-2</v>
      </c>
      <c r="L147">
        <v>0.984151</v>
      </c>
      <c r="M147">
        <v>1.16933E-2</v>
      </c>
      <c r="N147">
        <v>0.38251600000000002</v>
      </c>
    </row>
    <row r="148" spans="2:14" x14ac:dyDescent="0.25">
      <c r="B148" s="5" t="s">
        <v>2</v>
      </c>
      <c r="C148">
        <v>31940358</v>
      </c>
      <c r="D148">
        <v>90</v>
      </c>
      <c r="E148">
        <v>23370039</v>
      </c>
      <c r="F148">
        <v>26261</v>
      </c>
      <c r="G148">
        <v>2038</v>
      </c>
      <c r="H148">
        <v>3.2366700000000001E-3</v>
      </c>
      <c r="I148">
        <v>0.98888900000000002</v>
      </c>
      <c r="J148">
        <v>1</v>
      </c>
      <c r="K148">
        <v>2.3689999999999999E-2</v>
      </c>
      <c r="L148">
        <v>0.97953299999999999</v>
      </c>
      <c r="M148">
        <v>1.16533E-2</v>
      </c>
      <c r="N148">
        <v>0.426819</v>
      </c>
    </row>
    <row r="149" spans="2:14" x14ac:dyDescent="0.25">
      <c r="B149" s="5" t="s">
        <v>2</v>
      </c>
      <c r="C149">
        <v>37136007</v>
      </c>
      <c r="D149">
        <v>95</v>
      </c>
      <c r="E149">
        <v>23366403</v>
      </c>
      <c r="F149">
        <v>26435</v>
      </c>
      <c r="G149">
        <v>2064</v>
      </c>
      <c r="H149">
        <v>3.1233300000000001E-3</v>
      </c>
      <c r="I149">
        <v>1</v>
      </c>
      <c r="J149">
        <v>1</v>
      </c>
      <c r="K149">
        <v>2.3539999999999998E-2</v>
      </c>
      <c r="L149">
        <v>0.98387400000000003</v>
      </c>
      <c r="M149">
        <v>1.15633E-2</v>
      </c>
      <c r="N149">
        <v>0.37335200000000002</v>
      </c>
    </row>
    <row r="150" spans="2:14" x14ac:dyDescent="0.25">
      <c r="B150" s="5" t="s">
        <v>2</v>
      </c>
      <c r="C150">
        <v>30164263</v>
      </c>
      <c r="D150">
        <v>100</v>
      </c>
      <c r="E150">
        <v>23375994</v>
      </c>
      <c r="F150">
        <v>25726</v>
      </c>
      <c r="G150">
        <v>2123</v>
      </c>
      <c r="H150">
        <v>3.23333E-3</v>
      </c>
      <c r="I150">
        <v>0.96</v>
      </c>
      <c r="J150">
        <v>1</v>
      </c>
      <c r="K150">
        <v>2.3576699999999999E-2</v>
      </c>
      <c r="L150">
        <v>0.97968699999999997</v>
      </c>
      <c r="M150">
        <v>1.17567E-2</v>
      </c>
      <c r="N150">
        <v>0.369585</v>
      </c>
    </row>
    <row r="151" spans="2:14" x14ac:dyDescent="0.25">
      <c r="B151" s="5" t="s">
        <v>2</v>
      </c>
      <c r="C151">
        <v>31051244</v>
      </c>
      <c r="D151">
        <v>105</v>
      </c>
      <c r="E151">
        <v>23371032</v>
      </c>
      <c r="F151">
        <v>26077</v>
      </c>
      <c r="G151">
        <v>2072</v>
      </c>
      <c r="H151">
        <v>3.2033299999999999E-3</v>
      </c>
      <c r="I151">
        <v>1</v>
      </c>
      <c r="J151">
        <v>1</v>
      </c>
      <c r="K151">
        <v>2.341E-2</v>
      </c>
      <c r="L151">
        <v>0.98061799999999999</v>
      </c>
      <c r="M151">
        <v>1.14567E-2</v>
      </c>
      <c r="N151">
        <v>0.42618699999999998</v>
      </c>
    </row>
    <row r="152" spans="2:14" x14ac:dyDescent="0.25">
      <c r="B152" s="5" t="s">
        <v>2</v>
      </c>
      <c r="C152">
        <v>35874330</v>
      </c>
      <c r="D152">
        <v>110</v>
      </c>
      <c r="E152">
        <v>23374721</v>
      </c>
      <c r="F152">
        <v>26266</v>
      </c>
      <c r="G152">
        <v>2079</v>
      </c>
      <c r="H152">
        <v>3.2366700000000001E-3</v>
      </c>
      <c r="I152">
        <v>1</v>
      </c>
      <c r="J152">
        <v>1</v>
      </c>
      <c r="K152">
        <v>2.3506699999999998E-2</v>
      </c>
      <c r="L152">
        <v>0.98203799999999997</v>
      </c>
      <c r="M152">
        <v>1.15367E-2</v>
      </c>
      <c r="N152">
        <v>0.30080699999999999</v>
      </c>
    </row>
    <row r="153" spans="2:14" x14ac:dyDescent="0.25">
      <c r="B153" s="5" t="s">
        <v>2</v>
      </c>
      <c r="C153">
        <v>37997903</v>
      </c>
      <c r="D153">
        <v>115</v>
      </c>
      <c r="E153">
        <v>23385687</v>
      </c>
      <c r="F153">
        <v>26575</v>
      </c>
      <c r="G153">
        <v>2095</v>
      </c>
      <c r="H153">
        <v>3.2766700000000002E-3</v>
      </c>
      <c r="I153">
        <v>0.96666700000000005</v>
      </c>
      <c r="J153">
        <v>1</v>
      </c>
      <c r="K153">
        <v>2.3313299999999999E-2</v>
      </c>
      <c r="L153">
        <v>0.97747399999999995</v>
      </c>
      <c r="M153">
        <v>1.172E-2</v>
      </c>
      <c r="N153">
        <v>0.29142200000000001</v>
      </c>
    </row>
    <row r="154" spans="2:14" x14ac:dyDescent="0.25">
      <c r="B154" s="5" t="s">
        <v>2</v>
      </c>
      <c r="C154">
        <v>32710934</v>
      </c>
      <c r="D154">
        <v>120</v>
      </c>
      <c r="E154">
        <v>23373198</v>
      </c>
      <c r="F154">
        <v>25944</v>
      </c>
      <c r="G154">
        <v>2056</v>
      </c>
      <c r="H154">
        <v>3.1766699999999999E-3</v>
      </c>
      <c r="I154">
        <v>0.98888900000000002</v>
      </c>
      <c r="J154">
        <v>1</v>
      </c>
      <c r="K154">
        <v>2.31933E-2</v>
      </c>
      <c r="L154">
        <v>0.96357800000000005</v>
      </c>
      <c r="M154">
        <v>1.14533E-2</v>
      </c>
      <c r="N154">
        <v>0.31889800000000001</v>
      </c>
    </row>
    <row r="155" spans="2:14" x14ac:dyDescent="0.25">
      <c r="B155" s="5" t="s">
        <v>2</v>
      </c>
      <c r="C155">
        <v>33311026</v>
      </c>
      <c r="D155">
        <v>125</v>
      </c>
      <c r="E155">
        <v>23370715</v>
      </c>
      <c r="F155">
        <v>25892</v>
      </c>
      <c r="G155">
        <v>2039</v>
      </c>
      <c r="H155">
        <v>3.1666699999999999E-3</v>
      </c>
      <c r="I155">
        <v>0.96277800000000002</v>
      </c>
      <c r="J155">
        <v>1</v>
      </c>
      <c r="K155">
        <v>2.3310000000000001E-2</v>
      </c>
      <c r="L155">
        <v>0.96691300000000002</v>
      </c>
      <c r="M155">
        <v>1.15467E-2</v>
      </c>
      <c r="N155">
        <v>0.33090999999999998</v>
      </c>
    </row>
    <row r="156" spans="2:14" x14ac:dyDescent="0.25">
      <c r="B156" s="5" t="s">
        <v>2</v>
      </c>
      <c r="C156">
        <v>34563766</v>
      </c>
      <c r="D156">
        <v>130</v>
      </c>
      <c r="E156">
        <v>23372033</v>
      </c>
      <c r="F156">
        <v>26496</v>
      </c>
      <c r="G156">
        <v>2067</v>
      </c>
      <c r="H156">
        <v>3.18667E-3</v>
      </c>
      <c r="I156">
        <v>0.97222200000000003</v>
      </c>
      <c r="J156">
        <v>1</v>
      </c>
      <c r="K156">
        <v>2.3199999999999998E-2</v>
      </c>
      <c r="L156">
        <v>0.97591399999999995</v>
      </c>
      <c r="M156">
        <v>1.16367E-2</v>
      </c>
      <c r="N156">
        <v>0.31330999999999998</v>
      </c>
    </row>
    <row r="157" spans="2:14" x14ac:dyDescent="0.25">
      <c r="B157" s="5" t="s">
        <v>2</v>
      </c>
      <c r="C157">
        <v>33750312</v>
      </c>
      <c r="D157">
        <v>135</v>
      </c>
      <c r="E157">
        <v>23375812</v>
      </c>
      <c r="F157">
        <v>26240</v>
      </c>
      <c r="G157">
        <v>2067</v>
      </c>
      <c r="H157">
        <v>3.19667E-3</v>
      </c>
      <c r="I157">
        <v>0.98055599999999998</v>
      </c>
      <c r="J157">
        <v>1</v>
      </c>
      <c r="K157">
        <v>2.3369999999999998E-2</v>
      </c>
      <c r="L157">
        <v>0.96574499999999996</v>
      </c>
      <c r="M157">
        <v>1.1583299999999999E-2</v>
      </c>
      <c r="N157">
        <v>0.28439700000000001</v>
      </c>
    </row>
    <row r="158" spans="2:14" x14ac:dyDescent="0.25">
      <c r="B158" s="5" t="s">
        <v>2</v>
      </c>
      <c r="C158">
        <v>30385788</v>
      </c>
      <c r="D158">
        <v>140</v>
      </c>
      <c r="E158">
        <v>23374660</v>
      </c>
      <c r="F158">
        <v>26121</v>
      </c>
      <c r="G158">
        <v>2083</v>
      </c>
      <c r="H158">
        <v>3.1700000000000001E-3</v>
      </c>
      <c r="I158">
        <v>0.99166699999999997</v>
      </c>
      <c r="J158">
        <v>1</v>
      </c>
      <c r="K158">
        <v>2.3369999999999998E-2</v>
      </c>
      <c r="L158">
        <v>0.97739900000000002</v>
      </c>
      <c r="M158">
        <v>1.163E-2</v>
      </c>
      <c r="N158">
        <v>0.34984700000000002</v>
      </c>
    </row>
    <row r="159" spans="2:14" x14ac:dyDescent="0.25">
      <c r="B159" s="5" t="s">
        <v>2</v>
      </c>
      <c r="C159">
        <v>30445026</v>
      </c>
      <c r="D159">
        <v>145</v>
      </c>
      <c r="E159">
        <v>23381403</v>
      </c>
      <c r="F159">
        <v>25850</v>
      </c>
      <c r="G159">
        <v>2059</v>
      </c>
      <c r="H159">
        <v>3.1833299999999998E-3</v>
      </c>
      <c r="I159">
        <v>1</v>
      </c>
      <c r="J159">
        <v>1</v>
      </c>
      <c r="K159">
        <v>2.3413300000000001E-2</v>
      </c>
      <c r="L159">
        <v>0.99150000000000005</v>
      </c>
      <c r="M159">
        <v>1.1520000000000001E-2</v>
      </c>
      <c r="N159">
        <v>0.281447</v>
      </c>
    </row>
    <row r="160" spans="2:14" x14ac:dyDescent="0.25">
      <c r="B160" s="5" t="s">
        <v>2</v>
      </c>
      <c r="C160">
        <v>31822367</v>
      </c>
      <c r="D160">
        <v>150</v>
      </c>
      <c r="E160">
        <v>23376010</v>
      </c>
      <c r="F160">
        <v>26642</v>
      </c>
      <c r="G160">
        <v>2204</v>
      </c>
      <c r="H160">
        <v>3.2266700000000001E-3</v>
      </c>
      <c r="I160">
        <v>0.97916700000000001</v>
      </c>
      <c r="J160">
        <v>1</v>
      </c>
      <c r="K160">
        <v>2.3226699999999999E-2</v>
      </c>
      <c r="L160">
        <v>0.97534699999999996</v>
      </c>
      <c r="M160">
        <v>1.14433E-2</v>
      </c>
      <c r="N160">
        <v>0.350101</v>
      </c>
    </row>
    <row r="161" spans="2:14" x14ac:dyDescent="0.25">
      <c r="B161" s="5" t="s">
        <v>2</v>
      </c>
      <c r="C161">
        <v>32881259</v>
      </c>
      <c r="D161">
        <v>155</v>
      </c>
      <c r="E161">
        <v>23374540</v>
      </c>
      <c r="F161">
        <v>26371</v>
      </c>
      <c r="G161">
        <v>2080</v>
      </c>
      <c r="H161">
        <v>3.2200000000000002E-3</v>
      </c>
      <c r="I161">
        <v>0.97499999999999998</v>
      </c>
      <c r="J161">
        <v>1</v>
      </c>
      <c r="K161">
        <v>2.3346700000000001E-2</v>
      </c>
      <c r="L161">
        <v>0.96025499999999997</v>
      </c>
      <c r="M161">
        <v>1.1476699999999999E-2</v>
      </c>
      <c r="N161">
        <v>0.29751100000000003</v>
      </c>
    </row>
    <row r="162" spans="2:14" x14ac:dyDescent="0.25">
      <c r="B162" s="5" t="s">
        <v>2</v>
      </c>
      <c r="C162">
        <v>35752064</v>
      </c>
      <c r="D162">
        <v>160</v>
      </c>
      <c r="E162">
        <v>23381016</v>
      </c>
      <c r="F162">
        <v>25983</v>
      </c>
      <c r="G162">
        <v>2079</v>
      </c>
      <c r="H162">
        <v>3.1766699999999999E-3</v>
      </c>
      <c r="I162">
        <v>0.99166699999999997</v>
      </c>
      <c r="J162">
        <v>1</v>
      </c>
      <c r="K162">
        <v>2.3570000000000001E-2</v>
      </c>
      <c r="L162">
        <v>0.97277800000000003</v>
      </c>
      <c r="M162">
        <v>1.14567E-2</v>
      </c>
      <c r="N162">
        <v>0.32645400000000002</v>
      </c>
    </row>
    <row r="163" spans="2:14" x14ac:dyDescent="0.25">
      <c r="B163" s="5" t="s">
        <v>2</v>
      </c>
      <c r="C163">
        <v>36627307</v>
      </c>
      <c r="D163">
        <v>165</v>
      </c>
      <c r="E163">
        <v>23377630</v>
      </c>
      <c r="F163">
        <v>26631</v>
      </c>
      <c r="G163">
        <v>2049</v>
      </c>
      <c r="H163">
        <v>3.1566699999999999E-3</v>
      </c>
      <c r="I163">
        <v>0.98333300000000001</v>
      </c>
      <c r="J163">
        <v>1</v>
      </c>
      <c r="K163">
        <v>2.36267E-2</v>
      </c>
      <c r="L163">
        <v>0.97479000000000005</v>
      </c>
      <c r="M163">
        <v>1.1646699999999999E-2</v>
      </c>
      <c r="N163">
        <v>0.35456300000000002</v>
      </c>
    </row>
    <row r="164" spans="2:14" x14ac:dyDescent="0.25">
      <c r="B164" s="5" t="s">
        <v>2</v>
      </c>
      <c r="C164">
        <v>29327847</v>
      </c>
      <c r="D164">
        <v>175</v>
      </c>
      <c r="E164">
        <v>23379634</v>
      </c>
      <c r="F164">
        <v>25692</v>
      </c>
      <c r="G164">
        <v>2049</v>
      </c>
      <c r="H164">
        <v>3.1900000000000001E-3</v>
      </c>
      <c r="I164">
        <v>0.96666700000000005</v>
      </c>
      <c r="J164">
        <v>1</v>
      </c>
      <c r="K164">
        <v>2.3276700000000001E-2</v>
      </c>
      <c r="L164">
        <v>0.97071300000000005</v>
      </c>
      <c r="M164">
        <v>1.14967E-2</v>
      </c>
      <c r="N164">
        <v>0.272455</v>
      </c>
    </row>
    <row r="165" spans="2:14" x14ac:dyDescent="0.25">
      <c r="B165" s="5" t="s">
        <v>2</v>
      </c>
      <c r="C165">
        <v>28764047</v>
      </c>
      <c r="D165">
        <v>200</v>
      </c>
      <c r="E165">
        <v>23373136</v>
      </c>
      <c r="F165">
        <v>25735</v>
      </c>
      <c r="G165">
        <v>2056</v>
      </c>
      <c r="H165">
        <v>3.2000000000000002E-3</v>
      </c>
      <c r="I165">
        <v>0.97222200000000003</v>
      </c>
      <c r="J165">
        <v>1</v>
      </c>
      <c r="K165">
        <v>2.3220000000000001E-2</v>
      </c>
      <c r="L165">
        <v>0.96816000000000002</v>
      </c>
      <c r="M165">
        <v>1.1406700000000001E-2</v>
      </c>
      <c r="N165">
        <v>0.26870500000000003</v>
      </c>
    </row>
    <row r="166" spans="2:14" x14ac:dyDescent="0.25">
      <c r="B166" s="5" t="s">
        <v>2</v>
      </c>
      <c r="C166">
        <v>37074036</v>
      </c>
      <c r="D166">
        <v>225</v>
      </c>
      <c r="E166">
        <v>23377085</v>
      </c>
      <c r="F166">
        <v>26859</v>
      </c>
      <c r="G166">
        <v>2030</v>
      </c>
      <c r="H166">
        <v>3.3300000000000001E-3</v>
      </c>
      <c r="I166">
        <v>0.97666699999999995</v>
      </c>
      <c r="J166">
        <v>1</v>
      </c>
      <c r="K166">
        <v>2.3439999999999999E-2</v>
      </c>
      <c r="L166">
        <v>0.97358999999999996</v>
      </c>
      <c r="M166">
        <v>1.1480000000000001E-2</v>
      </c>
      <c r="N166">
        <v>0.24992900000000001</v>
      </c>
    </row>
    <row r="167" spans="2:14" x14ac:dyDescent="0.25">
      <c r="B167" s="5" t="s">
        <v>2</v>
      </c>
      <c r="C167">
        <v>29659585</v>
      </c>
      <c r="D167">
        <v>250</v>
      </c>
      <c r="E167">
        <v>23375586</v>
      </c>
      <c r="F167">
        <v>25570</v>
      </c>
      <c r="G167">
        <v>2053</v>
      </c>
      <c r="H167">
        <v>3.2000000000000002E-3</v>
      </c>
      <c r="I167">
        <v>1</v>
      </c>
      <c r="J167">
        <v>1</v>
      </c>
      <c r="K167">
        <v>2.3310000000000001E-2</v>
      </c>
      <c r="L167">
        <v>0.98138400000000003</v>
      </c>
      <c r="M167">
        <v>1.14667E-2</v>
      </c>
      <c r="N167">
        <v>0.225687</v>
      </c>
    </row>
    <row r="168" spans="2:14" x14ac:dyDescent="0.25">
      <c r="B168" s="5" t="s">
        <v>2</v>
      </c>
      <c r="C168">
        <v>34926369</v>
      </c>
      <c r="D168">
        <v>275</v>
      </c>
      <c r="E168">
        <v>23391853</v>
      </c>
      <c r="F168">
        <v>26329</v>
      </c>
      <c r="G168">
        <v>2050</v>
      </c>
      <c r="H168">
        <v>3.1900000000000001E-3</v>
      </c>
      <c r="I168">
        <v>0.97857099999999997</v>
      </c>
      <c r="J168">
        <v>1</v>
      </c>
      <c r="K168">
        <v>2.3189999999999999E-2</v>
      </c>
      <c r="L168">
        <v>0.96833100000000005</v>
      </c>
      <c r="M168">
        <v>1.1350000000000001E-2</v>
      </c>
      <c r="N168">
        <v>0.23710100000000001</v>
      </c>
    </row>
    <row r="169" spans="2:14" x14ac:dyDescent="0.25">
      <c r="B169" s="5" t="s">
        <v>2</v>
      </c>
      <c r="C169">
        <v>29982954</v>
      </c>
      <c r="D169">
        <v>300</v>
      </c>
      <c r="E169">
        <v>23390635</v>
      </c>
      <c r="F169">
        <v>26064</v>
      </c>
      <c r="G169">
        <v>2064</v>
      </c>
      <c r="H169">
        <v>3.23333E-3</v>
      </c>
      <c r="I169">
        <v>0.98888900000000002</v>
      </c>
      <c r="J169">
        <v>1</v>
      </c>
      <c r="K169">
        <v>2.3553299999999999E-2</v>
      </c>
      <c r="L169">
        <v>0.97217900000000002</v>
      </c>
      <c r="M169">
        <v>1.14567E-2</v>
      </c>
      <c r="N169">
        <v>0.24893999999999999</v>
      </c>
    </row>
    <row r="170" spans="2:14" x14ac:dyDescent="0.25">
      <c r="B170" s="5" t="s">
        <v>2</v>
      </c>
      <c r="C170">
        <v>35554990</v>
      </c>
      <c r="D170">
        <v>325</v>
      </c>
      <c r="E170">
        <v>23394059</v>
      </c>
      <c r="F170">
        <v>26101</v>
      </c>
      <c r="G170">
        <v>2104</v>
      </c>
      <c r="H170">
        <v>3.3E-3</v>
      </c>
      <c r="I170">
        <v>1</v>
      </c>
      <c r="J170">
        <v>1</v>
      </c>
      <c r="K170">
        <v>2.3683300000000001E-2</v>
      </c>
      <c r="L170">
        <v>0.98156699999999997</v>
      </c>
      <c r="M170">
        <v>1.16633E-2</v>
      </c>
      <c r="N170">
        <v>0.19722899999999999</v>
      </c>
    </row>
    <row r="171" spans="2:14" x14ac:dyDescent="0.25">
      <c r="B171" s="5" t="s">
        <v>2</v>
      </c>
      <c r="C171">
        <v>36568535</v>
      </c>
      <c r="D171">
        <v>350</v>
      </c>
      <c r="E171">
        <v>23404020</v>
      </c>
      <c r="F171">
        <v>26548</v>
      </c>
      <c r="G171">
        <v>2067</v>
      </c>
      <c r="H171">
        <v>3.16E-3</v>
      </c>
      <c r="I171">
        <v>0.97944399999999998</v>
      </c>
      <c r="J171">
        <v>1</v>
      </c>
      <c r="K171">
        <v>2.3316699999999999E-2</v>
      </c>
      <c r="L171">
        <v>0.97464799999999996</v>
      </c>
      <c r="M171">
        <v>1.15867E-2</v>
      </c>
      <c r="N171">
        <v>0.22661000000000001</v>
      </c>
    </row>
    <row r="172" spans="2:14" x14ac:dyDescent="0.25">
      <c r="B172" s="5" t="s">
        <v>2</v>
      </c>
      <c r="C172">
        <v>35631879</v>
      </c>
      <c r="D172">
        <v>375</v>
      </c>
      <c r="E172">
        <v>23406572</v>
      </c>
      <c r="F172">
        <v>26190</v>
      </c>
      <c r="G172">
        <v>2054</v>
      </c>
      <c r="H172">
        <v>3.23333E-3</v>
      </c>
      <c r="I172">
        <v>0.98666699999999996</v>
      </c>
      <c r="J172">
        <v>1</v>
      </c>
      <c r="K172">
        <v>2.3256700000000002E-2</v>
      </c>
      <c r="L172">
        <v>0.97988399999999998</v>
      </c>
      <c r="M172">
        <v>1.15367E-2</v>
      </c>
      <c r="N172">
        <v>0.18079999999999999</v>
      </c>
    </row>
    <row r="173" spans="2:14" x14ac:dyDescent="0.25">
      <c r="B173" s="5" t="s">
        <v>2</v>
      </c>
      <c r="C173">
        <v>34903206</v>
      </c>
      <c r="D173">
        <v>400</v>
      </c>
      <c r="E173">
        <v>23411976</v>
      </c>
      <c r="F173">
        <v>25955</v>
      </c>
      <c r="G173">
        <v>2034</v>
      </c>
      <c r="H173">
        <v>3.2200000000000002E-3</v>
      </c>
      <c r="I173">
        <v>1</v>
      </c>
      <c r="J173">
        <v>1</v>
      </c>
      <c r="K173">
        <v>2.3486699999999999E-2</v>
      </c>
      <c r="L173">
        <v>0.98220600000000002</v>
      </c>
      <c r="M173">
        <v>1.1503299999999999E-2</v>
      </c>
      <c r="N173">
        <v>0.222358</v>
      </c>
    </row>
    <row r="174" spans="2:14" x14ac:dyDescent="0.25">
      <c r="B174" s="5" t="s">
        <v>2</v>
      </c>
      <c r="C174">
        <v>30943840</v>
      </c>
      <c r="D174">
        <v>425</v>
      </c>
      <c r="E174">
        <v>23420124</v>
      </c>
      <c r="F174">
        <v>25502</v>
      </c>
      <c r="G174">
        <v>2070</v>
      </c>
      <c r="H174">
        <v>3.1766699999999999E-3</v>
      </c>
      <c r="I174">
        <v>0.97857099999999997</v>
      </c>
      <c r="J174">
        <v>1</v>
      </c>
      <c r="K174">
        <v>2.317E-2</v>
      </c>
      <c r="L174">
        <v>0.97257800000000005</v>
      </c>
      <c r="M174">
        <v>1.15167E-2</v>
      </c>
      <c r="N174">
        <v>0.171762</v>
      </c>
    </row>
    <row r="175" spans="2:14" x14ac:dyDescent="0.25">
      <c r="B175" s="5" t="s">
        <v>2</v>
      </c>
      <c r="C175">
        <v>32118533</v>
      </c>
      <c r="D175">
        <v>450</v>
      </c>
      <c r="E175">
        <v>23417553</v>
      </c>
      <c r="F175">
        <v>26491</v>
      </c>
      <c r="G175">
        <v>2041</v>
      </c>
      <c r="H175">
        <v>3.1366699999999998E-3</v>
      </c>
      <c r="I175">
        <v>0.99444399999999999</v>
      </c>
      <c r="J175">
        <v>1</v>
      </c>
      <c r="K175">
        <v>2.3380000000000001E-2</v>
      </c>
      <c r="L175">
        <v>0.97615099999999999</v>
      </c>
      <c r="M175">
        <v>1.1446700000000001E-2</v>
      </c>
      <c r="N175">
        <v>0.22195999999999999</v>
      </c>
    </row>
    <row r="176" spans="2:14" x14ac:dyDescent="0.25">
      <c r="B176" s="5" t="s">
        <v>2</v>
      </c>
      <c r="C176">
        <v>34917293</v>
      </c>
      <c r="D176">
        <v>475</v>
      </c>
      <c r="E176">
        <v>23418320</v>
      </c>
      <c r="F176">
        <v>26076</v>
      </c>
      <c r="G176">
        <v>2065</v>
      </c>
      <c r="H176">
        <v>3.1566699999999999E-3</v>
      </c>
      <c r="I176">
        <v>0.968889</v>
      </c>
      <c r="J176">
        <v>1</v>
      </c>
      <c r="K176">
        <v>2.32033E-2</v>
      </c>
      <c r="L176">
        <v>0.97909500000000005</v>
      </c>
      <c r="M176">
        <v>1.153E-2</v>
      </c>
      <c r="N176">
        <v>0.203013</v>
      </c>
    </row>
    <row r="177" spans="2:14" x14ac:dyDescent="0.25">
      <c r="B177" s="5" t="s">
        <v>2</v>
      </c>
      <c r="C177">
        <v>34472395</v>
      </c>
      <c r="D177">
        <v>500</v>
      </c>
      <c r="E177">
        <v>23425125</v>
      </c>
      <c r="F177">
        <v>26666</v>
      </c>
      <c r="G177">
        <v>2057</v>
      </c>
      <c r="H177">
        <v>3.14E-3</v>
      </c>
      <c r="I177">
        <v>0.99333300000000002</v>
      </c>
      <c r="J177">
        <v>1</v>
      </c>
      <c r="K177">
        <v>2.3226699999999999E-2</v>
      </c>
      <c r="L177">
        <v>0.97344799999999998</v>
      </c>
      <c r="M177">
        <v>1.14567E-2</v>
      </c>
      <c r="N177">
        <v>0.209151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data_loc_u</vt:lpstr>
      <vt:lpstr>loc_u_vs!!!</vt:lpstr>
      <vt:lpstr>Sheet1</vt:lpstr>
      <vt:lpstr>page vs!!!</vt:lpstr>
      <vt:lpstr>docs vs!!!</vt:lpstr>
      <vt:lpstr>p(x&lt;map)</vt:lpstr>
      <vt:lpstr>loc_u_top10</vt:lpstr>
      <vt:lpstr>Sheet1!scratch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dcterms:created xsi:type="dcterms:W3CDTF">2014-06-24T23:54:00Z</dcterms:created>
  <dcterms:modified xsi:type="dcterms:W3CDTF">2014-07-01T13:08:06Z</dcterms:modified>
</cp:coreProperties>
</file>