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200" yWindow="0" windowWidth="25600" windowHeight="16020" tabRatio="500"/>
  </bookViews>
  <sheets>
    <sheet name="laws.csv" sheetId="1" r:id="rId1"/>
    <sheet name="Populations" sheetId="2" r:id="rId2"/>
    <sheet name="percentage.csv" sheetId="3" r:id="rId3"/>
    <sheet name="count.csv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P54" i="1"/>
  <c r="P55" i="1"/>
  <c r="C54" i="2"/>
  <c r="C56" i="2"/>
  <c r="C57" i="2"/>
  <c r="D54" i="2"/>
  <c r="D56" i="2"/>
  <c r="D57" i="2"/>
  <c r="E54" i="2"/>
  <c r="E56" i="2"/>
  <c r="E57" i="2"/>
  <c r="F54" i="2"/>
  <c r="F56" i="2"/>
  <c r="F57" i="2"/>
  <c r="G54" i="2"/>
  <c r="G56" i="2"/>
  <c r="G57" i="2"/>
  <c r="H54" i="2"/>
  <c r="H56" i="2"/>
  <c r="H57" i="2"/>
  <c r="I54" i="2"/>
  <c r="I56" i="2"/>
  <c r="I57" i="2"/>
  <c r="J54" i="2"/>
  <c r="J56" i="2"/>
  <c r="J57" i="2"/>
  <c r="K54" i="2"/>
  <c r="K56" i="2"/>
  <c r="K57" i="2"/>
  <c r="L54" i="2"/>
  <c r="L56" i="2"/>
  <c r="L57" i="2"/>
  <c r="M54" i="2"/>
  <c r="M56" i="2"/>
  <c r="M57" i="2"/>
  <c r="N54" i="2"/>
  <c r="N56" i="2"/>
  <c r="N57" i="2"/>
  <c r="O54" i="2"/>
  <c r="O56" i="2"/>
  <c r="O57" i="2"/>
  <c r="P54" i="2"/>
  <c r="P56" i="2"/>
  <c r="P57" i="2"/>
  <c r="C55" i="2"/>
  <c r="C58" i="2"/>
  <c r="D55" i="2"/>
  <c r="D58" i="2"/>
  <c r="E55" i="2"/>
  <c r="E58" i="2"/>
  <c r="F55" i="2"/>
  <c r="F58" i="2"/>
  <c r="G55" i="2"/>
  <c r="G58" i="2"/>
  <c r="H55" i="2"/>
  <c r="H58" i="2"/>
  <c r="I55" i="2"/>
  <c r="I58" i="2"/>
  <c r="J55" i="2"/>
  <c r="J58" i="2"/>
  <c r="K55" i="2"/>
  <c r="K58" i="2"/>
  <c r="L55" i="2"/>
  <c r="L58" i="2"/>
  <c r="M55" i="2"/>
  <c r="M58" i="2"/>
  <c r="N55" i="2"/>
  <c r="N58" i="2"/>
  <c r="O55" i="2"/>
  <c r="O58" i="2"/>
  <c r="P55" i="2"/>
  <c r="P58" i="2"/>
  <c r="B55" i="2"/>
  <c r="B56" i="2"/>
  <c r="B58" i="2"/>
  <c r="B54" i="2"/>
  <c r="B57" i="2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5" i="1"/>
  <c r="B54" i="1"/>
</calcChain>
</file>

<file path=xl/sharedStrings.xml><?xml version="1.0" encoding="utf-8"?>
<sst xmlns="http://schemas.openxmlformats.org/spreadsheetml/2006/main" count="217" uniqueCount="74">
  <si>
    <t>State</t>
  </si>
  <si>
    <t>M</t>
  </si>
  <si>
    <t>C</t>
  </si>
  <si>
    <t>http://www.census.gov/popest/data/historical/index.html</t>
  </si>
  <si>
    <t>data through 2012</t>
  </si>
  <si>
    <t>Civil Union</t>
  </si>
  <si>
    <t>year</t>
  </si>
  <si>
    <t>Marriage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</si>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</sst>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theme="1"/>
      <name val="Arial"/>
    </font>
    <font>
      <sz val="13"/>
      <color rgb="FF676767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1" xfId="0" applyNumberFormat="1" applyBorder="1" applyAlignment="1" applyProtection="1">
      <alignment horizontal="right"/>
      <protection locked="0"/>
    </xf>
    <xf numFmtId="3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showRuler="0" workbookViewId="0">
      <selection activeCell="B6" sqref="B6"/>
    </sheetView>
  </sheetViews>
  <sheetFormatPr baseColWidth="10" defaultRowHeight="15" x14ac:dyDescent="0"/>
  <sheetData>
    <row r="1" spans="1:19" ht="16">
      <c r="A1" s="1" t="s">
        <v>0</v>
      </c>
      <c r="B1" s="2" t="s">
        <v>59</v>
      </c>
      <c r="C1" s="2" t="s">
        <v>60</v>
      </c>
      <c r="D1" s="1" t="s">
        <v>61</v>
      </c>
      <c r="E1" s="1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/>
      <c r="R1" s="2"/>
      <c r="S1" s="2"/>
    </row>
    <row r="2" spans="1:19" ht="16">
      <c r="A2" s="1" t="s">
        <v>8</v>
      </c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6">
      <c r="A3" s="1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6">
      <c r="A4" s="1" t="s">
        <v>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6">
      <c r="A5" s="1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6">
      <c r="A6" s="1" t="s">
        <v>12</v>
      </c>
      <c r="B6" s="2"/>
      <c r="C6" s="2"/>
      <c r="D6" s="2"/>
      <c r="E6" s="2"/>
      <c r="F6" s="2"/>
      <c r="G6" s="2"/>
      <c r="H6" s="2"/>
      <c r="I6" s="2"/>
      <c r="J6" s="1" t="s">
        <v>1</v>
      </c>
      <c r="K6" s="2"/>
      <c r="L6" s="2"/>
      <c r="M6" s="2"/>
      <c r="N6" s="2"/>
      <c r="O6" s="1" t="s">
        <v>1</v>
      </c>
      <c r="P6" s="1" t="s">
        <v>1</v>
      </c>
      <c r="Q6" s="2"/>
      <c r="R6" s="2"/>
      <c r="S6" s="2"/>
    </row>
    <row r="7" spans="1:19" ht="16">
      <c r="A7" s="1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 t="s">
        <v>2</v>
      </c>
      <c r="P7" s="1" t="s">
        <v>2</v>
      </c>
      <c r="Q7" s="2"/>
      <c r="R7" s="2"/>
      <c r="S7" s="2"/>
    </row>
    <row r="8" spans="1:19" ht="16">
      <c r="A8" s="1" t="s">
        <v>14</v>
      </c>
      <c r="B8" s="2"/>
      <c r="C8" s="2"/>
      <c r="D8" s="2"/>
      <c r="E8" s="2"/>
      <c r="F8" s="2"/>
      <c r="G8" s="1" t="s">
        <v>2</v>
      </c>
      <c r="H8" s="1" t="s">
        <v>2</v>
      </c>
      <c r="I8" s="1" t="s">
        <v>2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2"/>
      <c r="R8" s="2"/>
      <c r="S8" s="2"/>
    </row>
    <row r="9" spans="1:19" ht="16">
      <c r="A9" s="1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 t="s">
        <v>2</v>
      </c>
      <c r="O9" s="1" t="s">
        <v>1</v>
      </c>
      <c r="P9" s="1" t="s">
        <v>1</v>
      </c>
      <c r="Q9" s="2"/>
      <c r="R9" s="2"/>
      <c r="S9" s="2"/>
    </row>
    <row r="10" spans="1:19" ht="16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6">
      <c r="A11" s="1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6">
      <c r="A12" s="1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6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 t="s">
        <v>2</v>
      </c>
      <c r="O13" s="1" t="s">
        <v>1</v>
      </c>
      <c r="P13" s="1" t="s">
        <v>1</v>
      </c>
      <c r="Q13" s="2"/>
      <c r="R13" s="2"/>
      <c r="S13" s="2"/>
    </row>
    <row r="14" spans="1:19" ht="16">
      <c r="A14" s="1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6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 t="s">
        <v>2</v>
      </c>
      <c r="N15" s="1" t="s">
        <v>2</v>
      </c>
      <c r="O15" s="1" t="s">
        <v>2</v>
      </c>
      <c r="P15" s="1" t="s">
        <v>1</v>
      </c>
      <c r="Q15" s="2"/>
      <c r="R15" s="2"/>
      <c r="S15" s="2"/>
    </row>
    <row r="16" spans="1:19" ht="16">
      <c r="A16" s="1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6">
      <c r="A17" s="1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2"/>
      <c r="R17" s="2"/>
      <c r="S17" s="2"/>
    </row>
    <row r="18" spans="1:19" ht="16">
      <c r="A18" s="1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6">
      <c r="A19" s="1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6">
      <c r="A20" s="1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9" ht="16">
      <c r="A21" s="1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 t="s">
        <v>1</v>
      </c>
      <c r="O21" s="1" t="s">
        <v>1</v>
      </c>
      <c r="P21" s="1" t="s">
        <v>1</v>
      </c>
      <c r="Q21" s="2"/>
      <c r="R21" s="2"/>
    </row>
    <row r="22" spans="1:19" ht="16">
      <c r="A22" s="1" t="s">
        <v>28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 t="s">
        <v>1</v>
      </c>
      <c r="P22" s="1" t="s">
        <v>1</v>
      </c>
      <c r="Q22" s="2"/>
      <c r="R22" s="2"/>
    </row>
    <row r="23" spans="1:19" ht="16">
      <c r="A23" s="1" t="s">
        <v>29</v>
      </c>
      <c r="B23" s="2"/>
      <c r="C23" s="2"/>
      <c r="D23" s="2"/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2"/>
      <c r="R23" s="2"/>
    </row>
    <row r="24" spans="1:19" ht="16">
      <c r="A24" s="1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9" ht="16">
      <c r="A25" s="1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 t="s">
        <v>1</v>
      </c>
      <c r="P25" s="1" t="s">
        <v>1</v>
      </c>
      <c r="Q25" s="2"/>
      <c r="R25" s="2"/>
    </row>
    <row r="26" spans="1:19" ht="16">
      <c r="A26" s="1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9" ht="16">
      <c r="A27" s="1" t="s">
        <v>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9" ht="16">
      <c r="A28" s="1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9" ht="16">
      <c r="A29" s="1" t="s">
        <v>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9" ht="16">
      <c r="A30" s="1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9" ht="16">
      <c r="A31" s="1" t="s">
        <v>37</v>
      </c>
      <c r="B31" s="2"/>
      <c r="C31" s="2"/>
      <c r="D31" s="2"/>
      <c r="E31" s="2"/>
      <c r="F31" s="2"/>
      <c r="G31" s="2"/>
      <c r="H31" s="2"/>
      <c r="I31" s="2"/>
      <c r="J31" s="1" t="s">
        <v>2</v>
      </c>
      <c r="K31" s="1" t="s">
        <v>2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2"/>
      <c r="R31" s="2"/>
    </row>
    <row r="32" spans="1:19" ht="16">
      <c r="A32" s="1" t="s">
        <v>38</v>
      </c>
      <c r="B32" s="2"/>
      <c r="C32" s="2"/>
      <c r="D32" s="2"/>
      <c r="E32" s="2"/>
      <c r="F32" s="2"/>
      <c r="G32" s="2"/>
      <c r="H32" s="2"/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1</v>
      </c>
      <c r="P32" s="1" t="s">
        <v>1</v>
      </c>
      <c r="Q32" s="2"/>
      <c r="R32" s="2"/>
    </row>
    <row r="33" spans="1:18" ht="16">
      <c r="A33" s="1" t="s">
        <v>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6">
      <c r="A34" s="1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" t="s">
        <v>1</v>
      </c>
      <c r="N34" s="1" t="s">
        <v>1</v>
      </c>
      <c r="O34" s="1" t="s">
        <v>1</v>
      </c>
      <c r="P34" s="1" t="s">
        <v>1</v>
      </c>
      <c r="Q34" s="2"/>
      <c r="R34" s="2"/>
    </row>
    <row r="35" spans="1:18" ht="16">
      <c r="A35" s="1" t="s">
        <v>41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6">
      <c r="A36" s="1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6">
      <c r="A37" s="1" t="s">
        <v>43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6">
      <c r="A38" s="1" t="s">
        <v>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6">
      <c r="A39" s="1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6">
      <c r="A40" s="1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6">
      <c r="A41" s="1" t="s">
        <v>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 t="s">
        <v>2</v>
      </c>
      <c r="N41" s="1" t="s">
        <v>2</v>
      </c>
      <c r="O41" s="1" t="s">
        <v>1</v>
      </c>
      <c r="P41" s="1" t="s">
        <v>1</v>
      </c>
      <c r="Q41" s="2"/>
      <c r="R41" s="2"/>
    </row>
    <row r="42" spans="1:18" ht="16">
      <c r="A42" s="1" t="s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6">
      <c r="A43" s="1" t="s">
        <v>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6">
      <c r="A44" s="1" t="s">
        <v>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6">
      <c r="A45" s="1" t="s">
        <v>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6">
      <c r="A46" s="1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6">
      <c r="A47" s="1" t="s">
        <v>53</v>
      </c>
      <c r="B47" s="1" t="s">
        <v>2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2"/>
      <c r="R47" s="2"/>
    </row>
    <row r="48" spans="1:18" ht="16">
      <c r="A48" s="1" t="s">
        <v>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9" ht="16">
      <c r="A49" s="1" t="s">
        <v>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 t="s">
        <v>1</v>
      </c>
      <c r="O49" s="1" t="s">
        <v>1</v>
      </c>
      <c r="P49" s="1" t="s">
        <v>1</v>
      </c>
      <c r="Q49" s="2"/>
      <c r="R49" s="2"/>
    </row>
    <row r="50" spans="1:19" ht="16">
      <c r="A50" s="1" t="s">
        <v>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9" ht="16">
      <c r="A51" s="1" t="s">
        <v>57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9" ht="16">
      <c r="A52" s="1" t="s">
        <v>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9" ht="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6">
      <c r="A54" s="1"/>
      <c r="B54" s="3">
        <f>COUNTIF(B2:B52,"C")</f>
        <v>1</v>
      </c>
      <c r="C54" s="3">
        <f t="shared" ref="C54:O54" si="0">COUNTIF(C2:C52,"C")</f>
        <v>1</v>
      </c>
      <c r="D54" s="3">
        <f t="shared" si="0"/>
        <v>1</v>
      </c>
      <c r="E54" s="3">
        <f t="shared" si="0"/>
        <v>1</v>
      </c>
      <c r="F54" s="3">
        <f t="shared" si="0"/>
        <v>1</v>
      </c>
      <c r="G54" s="3">
        <f t="shared" si="0"/>
        <v>2</v>
      </c>
      <c r="H54" s="3">
        <f t="shared" si="0"/>
        <v>2</v>
      </c>
      <c r="I54" s="3">
        <f t="shared" si="0"/>
        <v>3</v>
      </c>
      <c r="J54" s="3">
        <f t="shared" si="0"/>
        <v>3</v>
      </c>
      <c r="K54" s="3">
        <f t="shared" si="0"/>
        <v>2</v>
      </c>
      <c r="L54" s="3">
        <f t="shared" si="0"/>
        <v>1</v>
      </c>
      <c r="M54" s="3">
        <f t="shared" si="0"/>
        <v>3</v>
      </c>
      <c r="N54" s="3">
        <f t="shared" si="0"/>
        <v>5</v>
      </c>
      <c r="O54" s="3">
        <f t="shared" si="0"/>
        <v>2</v>
      </c>
      <c r="P54" s="3">
        <f t="shared" ref="P54" si="1">COUNTIF(P2:P52,"C")</f>
        <v>1</v>
      </c>
      <c r="Q54" s="2"/>
      <c r="R54" s="2"/>
      <c r="S54" s="2"/>
    </row>
    <row r="55" spans="1:19" ht="16">
      <c r="A55" s="1"/>
      <c r="B55" s="2">
        <f>COUNTIF(B2:B52,"M")</f>
        <v>0</v>
      </c>
      <c r="C55" s="2">
        <f t="shared" ref="C55:O55" si="2">COUNTIF(C2:C52,"M")</f>
        <v>0</v>
      </c>
      <c r="D55" s="2">
        <f t="shared" si="2"/>
        <v>0</v>
      </c>
      <c r="E55" s="2">
        <f t="shared" si="2"/>
        <v>1</v>
      </c>
      <c r="F55" s="2">
        <f t="shared" si="2"/>
        <v>1</v>
      </c>
      <c r="G55" s="2">
        <f t="shared" si="2"/>
        <v>1</v>
      </c>
      <c r="H55" s="2">
        <f t="shared" si="2"/>
        <v>1</v>
      </c>
      <c r="I55" s="2">
        <f t="shared" si="2"/>
        <v>1</v>
      </c>
      <c r="J55" s="2">
        <f t="shared" si="2"/>
        <v>3</v>
      </c>
      <c r="K55" s="2">
        <f t="shared" si="2"/>
        <v>3</v>
      </c>
      <c r="L55" s="2">
        <f t="shared" si="2"/>
        <v>5</v>
      </c>
      <c r="M55" s="2">
        <f t="shared" si="2"/>
        <v>6</v>
      </c>
      <c r="N55" s="2">
        <f t="shared" si="2"/>
        <v>8</v>
      </c>
      <c r="O55" s="2">
        <f t="shared" si="2"/>
        <v>15</v>
      </c>
      <c r="P55" s="2">
        <f t="shared" ref="P55" si="3">COUNTIF(P2:P52,"M")</f>
        <v>16</v>
      </c>
      <c r="Q55" s="2"/>
      <c r="R55" s="2"/>
      <c r="S55" s="2"/>
    </row>
    <row r="56" spans="1:19" ht="16">
      <c r="A56" s="2"/>
      <c r="B56" s="2" t="str">
        <f>TEXT(B1,0)</f>
        <v>2000</v>
      </c>
      <c r="C56" s="2" t="str">
        <f t="shared" ref="C56:P56" si="4">TEXT(C1,0)</f>
        <v>2001</v>
      </c>
      <c r="D56" s="2" t="str">
        <f t="shared" si="4"/>
        <v>2002</v>
      </c>
      <c r="E56" s="2" t="str">
        <f t="shared" si="4"/>
        <v>2003</v>
      </c>
      <c r="F56" s="2" t="str">
        <f t="shared" si="4"/>
        <v>2004</v>
      </c>
      <c r="G56" s="2" t="str">
        <f t="shared" si="4"/>
        <v>2005</v>
      </c>
      <c r="H56" s="2" t="str">
        <f t="shared" si="4"/>
        <v>2006</v>
      </c>
      <c r="I56" s="2" t="str">
        <f t="shared" si="4"/>
        <v>2007</v>
      </c>
      <c r="J56" s="2" t="str">
        <f t="shared" si="4"/>
        <v>2008</v>
      </c>
      <c r="K56" s="2" t="str">
        <f t="shared" si="4"/>
        <v>2009</v>
      </c>
      <c r="L56" s="2" t="str">
        <f t="shared" si="4"/>
        <v>2010</v>
      </c>
      <c r="M56" s="2" t="str">
        <f t="shared" si="4"/>
        <v>2011</v>
      </c>
      <c r="N56" s="2" t="str">
        <f t="shared" si="4"/>
        <v>2012</v>
      </c>
      <c r="O56" s="2" t="str">
        <f t="shared" si="4"/>
        <v>2013</v>
      </c>
      <c r="P56" s="2" t="str">
        <f t="shared" si="4"/>
        <v>2014</v>
      </c>
      <c r="Q56" s="2"/>
      <c r="R56" s="2"/>
      <c r="S56" s="2"/>
    </row>
    <row r="57" spans="1:19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showRuler="0" workbookViewId="0">
      <selection activeCell="A4" sqref="A4"/>
    </sheetView>
  </sheetViews>
  <sheetFormatPr baseColWidth="10" defaultRowHeight="15" x14ac:dyDescent="0"/>
  <cols>
    <col min="2" max="2" width="11.33203125" bestFit="1" customWidth="1"/>
  </cols>
  <sheetData>
    <row r="1" spans="1:16" ht="16">
      <c r="A1" s="1" t="s">
        <v>0</v>
      </c>
      <c r="B1" s="2">
        <v>2000</v>
      </c>
      <c r="C1" s="2">
        <v>2001</v>
      </c>
      <c r="D1" s="1">
        <v>2002</v>
      </c>
      <c r="E1" s="1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ht="16">
      <c r="A2" s="1" t="s">
        <v>8</v>
      </c>
      <c r="B2" s="4">
        <v>4452173</v>
      </c>
      <c r="C2" s="4">
        <v>4467634</v>
      </c>
      <c r="D2" s="4">
        <v>4480089</v>
      </c>
      <c r="E2" s="4">
        <v>4503491</v>
      </c>
      <c r="F2" s="4">
        <v>4530729</v>
      </c>
      <c r="G2" s="4">
        <v>4569805</v>
      </c>
      <c r="H2" s="4">
        <v>4628981</v>
      </c>
      <c r="I2" s="4">
        <v>4672840</v>
      </c>
      <c r="J2" s="4">
        <v>4718206</v>
      </c>
      <c r="K2" s="4">
        <v>4757938</v>
      </c>
      <c r="L2" s="4">
        <v>4784762</v>
      </c>
      <c r="M2" s="4">
        <v>4803689</v>
      </c>
      <c r="N2" s="4">
        <v>4822023</v>
      </c>
      <c r="O2" s="4">
        <v>4822023</v>
      </c>
      <c r="P2" s="4">
        <v>4822023</v>
      </c>
    </row>
    <row r="3" spans="1:16" ht="16">
      <c r="A3" s="1" t="s">
        <v>9</v>
      </c>
      <c r="B3" s="4">
        <v>627963</v>
      </c>
      <c r="C3" s="4">
        <v>633714</v>
      </c>
      <c r="D3" s="4">
        <v>642337</v>
      </c>
      <c r="E3" s="4">
        <v>648414</v>
      </c>
      <c r="F3" s="4">
        <v>659286</v>
      </c>
      <c r="G3" s="4">
        <v>666946</v>
      </c>
      <c r="H3" s="4">
        <v>675302</v>
      </c>
      <c r="I3" s="4">
        <v>680300</v>
      </c>
      <c r="J3" s="4">
        <v>687455</v>
      </c>
      <c r="K3" s="4">
        <v>698895</v>
      </c>
      <c r="L3" s="4">
        <v>714046</v>
      </c>
      <c r="M3" s="4">
        <v>723860</v>
      </c>
      <c r="N3" s="4">
        <v>731449</v>
      </c>
      <c r="O3" s="4">
        <v>731449</v>
      </c>
      <c r="P3" s="4">
        <v>731449</v>
      </c>
    </row>
    <row r="4" spans="1:16" ht="16">
      <c r="A4" s="1" t="s">
        <v>10</v>
      </c>
      <c r="B4" s="4">
        <v>5160586</v>
      </c>
      <c r="C4" s="4">
        <v>5273477</v>
      </c>
      <c r="D4" s="4">
        <v>5396255</v>
      </c>
      <c r="E4" s="4">
        <v>5510364</v>
      </c>
      <c r="F4" s="4">
        <v>5652404</v>
      </c>
      <c r="G4" s="4">
        <v>5839077</v>
      </c>
      <c r="H4" s="4">
        <v>6029141</v>
      </c>
      <c r="I4" s="4">
        <v>6167681</v>
      </c>
      <c r="J4" s="4">
        <v>6280362</v>
      </c>
      <c r="K4" s="4">
        <v>6343154</v>
      </c>
      <c r="L4" s="4">
        <v>6410810</v>
      </c>
      <c r="M4" s="4">
        <v>6467315</v>
      </c>
      <c r="N4" s="4">
        <v>6553255</v>
      </c>
      <c r="O4" s="4">
        <v>6553255</v>
      </c>
      <c r="P4" s="4">
        <v>6553255</v>
      </c>
    </row>
    <row r="5" spans="1:16" ht="16">
      <c r="A5" s="1" t="s">
        <v>11</v>
      </c>
      <c r="B5" s="4">
        <v>2678588</v>
      </c>
      <c r="C5" s="4">
        <v>2691571</v>
      </c>
      <c r="D5" s="4">
        <v>2705927</v>
      </c>
      <c r="E5" s="4">
        <v>2724816</v>
      </c>
      <c r="F5" s="4">
        <v>2749686</v>
      </c>
      <c r="G5" s="4">
        <v>2781097</v>
      </c>
      <c r="H5" s="4">
        <v>2821761</v>
      </c>
      <c r="I5" s="4">
        <v>2848650</v>
      </c>
      <c r="J5" s="4">
        <v>2874554</v>
      </c>
      <c r="K5" s="4">
        <v>2896843</v>
      </c>
      <c r="L5" s="4">
        <v>2922750</v>
      </c>
      <c r="M5" s="4">
        <v>2938582</v>
      </c>
      <c r="N5" s="4">
        <v>2949131</v>
      </c>
      <c r="O5" s="4">
        <v>2949131</v>
      </c>
      <c r="P5" s="4">
        <v>2949131</v>
      </c>
    </row>
    <row r="6" spans="1:16" ht="16">
      <c r="A6" s="1" t="s">
        <v>12</v>
      </c>
      <c r="B6" s="4">
        <v>33987977</v>
      </c>
      <c r="C6" s="4">
        <v>34479458</v>
      </c>
      <c r="D6" s="4">
        <v>34871843</v>
      </c>
      <c r="E6" s="4">
        <v>35253159</v>
      </c>
      <c r="F6" s="4">
        <v>35574576</v>
      </c>
      <c r="G6" s="4">
        <v>35827943</v>
      </c>
      <c r="H6" s="4">
        <v>36021202</v>
      </c>
      <c r="I6" s="4">
        <v>36250311</v>
      </c>
      <c r="J6" s="4">
        <v>36604337</v>
      </c>
      <c r="K6" s="4">
        <v>36961229</v>
      </c>
      <c r="L6" s="4">
        <v>37334410</v>
      </c>
      <c r="M6" s="4">
        <v>37683933</v>
      </c>
      <c r="N6" s="4">
        <v>38041430</v>
      </c>
      <c r="O6" s="4">
        <v>38041430</v>
      </c>
      <c r="P6" s="4">
        <v>38041430</v>
      </c>
    </row>
    <row r="7" spans="1:16" ht="16">
      <c r="A7" s="1" t="s">
        <v>13</v>
      </c>
      <c r="B7" s="4">
        <v>4326921</v>
      </c>
      <c r="C7" s="4">
        <v>4425687</v>
      </c>
      <c r="D7" s="4">
        <v>4490406</v>
      </c>
      <c r="E7" s="4">
        <v>4528732</v>
      </c>
      <c r="F7" s="4">
        <v>4575013</v>
      </c>
      <c r="G7" s="4">
        <v>4631888</v>
      </c>
      <c r="H7" s="4">
        <v>4720423</v>
      </c>
      <c r="I7" s="4">
        <v>4803868</v>
      </c>
      <c r="J7" s="4">
        <v>4889730</v>
      </c>
      <c r="K7" s="4">
        <v>4972195</v>
      </c>
      <c r="L7" s="4">
        <v>5048472</v>
      </c>
      <c r="M7" s="4">
        <v>5116302</v>
      </c>
      <c r="N7" s="4">
        <v>5187582</v>
      </c>
      <c r="O7" s="4">
        <v>5187582</v>
      </c>
      <c r="P7" s="4">
        <v>5187582</v>
      </c>
    </row>
    <row r="8" spans="1:16" ht="16">
      <c r="A8" s="1" t="s">
        <v>14</v>
      </c>
      <c r="B8" s="4">
        <v>3411777</v>
      </c>
      <c r="C8" s="4">
        <v>3432835</v>
      </c>
      <c r="D8" s="4">
        <v>3458749</v>
      </c>
      <c r="E8" s="4">
        <v>3484336</v>
      </c>
      <c r="F8" s="4">
        <v>3496094</v>
      </c>
      <c r="G8" s="4">
        <v>3506956</v>
      </c>
      <c r="H8" s="4">
        <v>3517460</v>
      </c>
      <c r="I8" s="4">
        <v>3527270</v>
      </c>
      <c r="J8" s="4">
        <v>3545579</v>
      </c>
      <c r="K8" s="4">
        <v>3561807</v>
      </c>
      <c r="L8" s="4">
        <v>3576616</v>
      </c>
      <c r="M8" s="4">
        <v>3586717</v>
      </c>
      <c r="N8" s="4">
        <v>3590347</v>
      </c>
      <c r="O8" s="4">
        <v>3590347</v>
      </c>
      <c r="P8" s="4">
        <v>3590347</v>
      </c>
    </row>
    <row r="9" spans="1:16" ht="16">
      <c r="A9" s="1" t="s">
        <v>15</v>
      </c>
      <c r="B9" s="4">
        <v>786373</v>
      </c>
      <c r="C9" s="4">
        <v>795699</v>
      </c>
      <c r="D9" s="4">
        <v>806169</v>
      </c>
      <c r="E9" s="4">
        <v>818003</v>
      </c>
      <c r="F9" s="4">
        <v>830803</v>
      </c>
      <c r="G9" s="4">
        <v>845150</v>
      </c>
      <c r="H9" s="4">
        <v>859268</v>
      </c>
      <c r="I9" s="4">
        <v>871749</v>
      </c>
      <c r="J9" s="4">
        <v>883874</v>
      </c>
      <c r="K9" s="4">
        <v>891730</v>
      </c>
      <c r="L9" s="4">
        <v>899824</v>
      </c>
      <c r="M9" s="4">
        <v>908137</v>
      </c>
      <c r="N9" s="4">
        <v>917092</v>
      </c>
      <c r="O9" s="4">
        <v>917092</v>
      </c>
      <c r="P9" s="4">
        <v>917092</v>
      </c>
    </row>
    <row r="10" spans="1:16" ht="16">
      <c r="A10" s="1" t="s">
        <v>16</v>
      </c>
      <c r="B10" s="4">
        <v>572046</v>
      </c>
      <c r="C10" s="4">
        <v>574504</v>
      </c>
      <c r="D10" s="4">
        <v>573158</v>
      </c>
      <c r="E10" s="4">
        <v>568502</v>
      </c>
      <c r="F10" s="4">
        <v>567754</v>
      </c>
      <c r="G10" s="4">
        <v>567136</v>
      </c>
      <c r="H10" s="4">
        <v>570681</v>
      </c>
      <c r="I10" s="4">
        <v>574404</v>
      </c>
      <c r="J10" s="4">
        <v>580236</v>
      </c>
      <c r="K10" s="4">
        <v>592228</v>
      </c>
      <c r="L10" s="4">
        <v>604989</v>
      </c>
      <c r="M10" s="4">
        <v>619020</v>
      </c>
      <c r="N10" s="4">
        <v>632323</v>
      </c>
      <c r="O10" s="4">
        <v>632323</v>
      </c>
      <c r="P10" s="4">
        <v>632323</v>
      </c>
    </row>
    <row r="11" spans="1:16" ht="16">
      <c r="A11" s="1" t="s">
        <v>17</v>
      </c>
      <c r="B11" s="4">
        <v>16047515</v>
      </c>
      <c r="C11" s="4">
        <v>16356966</v>
      </c>
      <c r="D11" s="4">
        <v>16689370</v>
      </c>
      <c r="E11" s="4">
        <v>17004085</v>
      </c>
      <c r="F11" s="4">
        <v>17415318</v>
      </c>
      <c r="G11" s="4">
        <v>17842038</v>
      </c>
      <c r="H11" s="4">
        <v>18166990</v>
      </c>
      <c r="I11" s="4">
        <v>18367842</v>
      </c>
      <c r="J11" s="4">
        <v>18527305</v>
      </c>
      <c r="K11" s="4">
        <v>18652644</v>
      </c>
      <c r="L11" s="4">
        <v>18845967</v>
      </c>
      <c r="M11" s="4">
        <v>19082262</v>
      </c>
      <c r="N11" s="4">
        <v>19317568</v>
      </c>
      <c r="O11" s="4">
        <v>19317568</v>
      </c>
      <c r="P11" s="4">
        <v>19317568</v>
      </c>
    </row>
    <row r="12" spans="1:16" ht="16">
      <c r="A12" s="1" t="s">
        <v>18</v>
      </c>
      <c r="B12" s="4">
        <v>8227303</v>
      </c>
      <c r="C12" s="4">
        <v>8377038</v>
      </c>
      <c r="D12" s="4">
        <v>8508256</v>
      </c>
      <c r="E12" s="4">
        <v>8622793</v>
      </c>
      <c r="F12" s="4">
        <v>8769252</v>
      </c>
      <c r="G12" s="4">
        <v>8925922</v>
      </c>
      <c r="H12" s="4">
        <v>9155813</v>
      </c>
      <c r="I12" s="4">
        <v>9349988</v>
      </c>
      <c r="J12" s="4">
        <v>9504843</v>
      </c>
      <c r="K12" s="4">
        <v>9620846</v>
      </c>
      <c r="L12" s="4">
        <v>9714748</v>
      </c>
      <c r="M12" s="4">
        <v>9812460</v>
      </c>
      <c r="N12" s="4">
        <v>9919945</v>
      </c>
      <c r="O12" s="4">
        <v>9919945</v>
      </c>
      <c r="P12" s="4">
        <v>9919945</v>
      </c>
    </row>
    <row r="13" spans="1:16" ht="16">
      <c r="A13" s="1" t="s">
        <v>19</v>
      </c>
      <c r="B13" s="4">
        <v>1213519</v>
      </c>
      <c r="C13" s="4">
        <v>1225948</v>
      </c>
      <c r="D13" s="4">
        <v>1239613</v>
      </c>
      <c r="E13" s="4">
        <v>1251154</v>
      </c>
      <c r="F13" s="4">
        <v>1273569</v>
      </c>
      <c r="G13" s="4">
        <v>1292729</v>
      </c>
      <c r="H13" s="4">
        <v>1309731</v>
      </c>
      <c r="I13" s="4">
        <v>1315675</v>
      </c>
      <c r="J13" s="4">
        <v>1332213</v>
      </c>
      <c r="K13" s="4">
        <v>1346717</v>
      </c>
      <c r="L13" s="4">
        <v>1364274</v>
      </c>
      <c r="M13" s="4">
        <v>1378129</v>
      </c>
      <c r="N13" s="4">
        <v>1392313</v>
      </c>
      <c r="O13" s="4">
        <v>1392313</v>
      </c>
      <c r="P13" s="4">
        <v>1392313</v>
      </c>
    </row>
    <row r="14" spans="1:16" ht="16">
      <c r="A14" s="1" t="s">
        <v>20</v>
      </c>
      <c r="B14" s="4">
        <v>1299430</v>
      </c>
      <c r="C14" s="4">
        <v>1319962</v>
      </c>
      <c r="D14" s="4">
        <v>1340372</v>
      </c>
      <c r="E14" s="4">
        <v>1363380</v>
      </c>
      <c r="F14" s="4">
        <v>1391802</v>
      </c>
      <c r="G14" s="4">
        <v>1428241</v>
      </c>
      <c r="H14" s="4">
        <v>1468669</v>
      </c>
      <c r="I14" s="4">
        <v>1505105</v>
      </c>
      <c r="J14" s="4">
        <v>1534320</v>
      </c>
      <c r="K14" s="4">
        <v>1554439</v>
      </c>
      <c r="L14" s="4">
        <v>1570784</v>
      </c>
      <c r="M14" s="4">
        <v>1583744</v>
      </c>
      <c r="N14" s="4">
        <v>1595728</v>
      </c>
      <c r="O14" s="4">
        <v>1595728</v>
      </c>
      <c r="P14" s="4">
        <v>1595728</v>
      </c>
    </row>
    <row r="15" spans="1:16" ht="16">
      <c r="A15" s="1" t="s">
        <v>21</v>
      </c>
      <c r="B15" s="4">
        <v>12434161</v>
      </c>
      <c r="C15" s="4">
        <v>12488445</v>
      </c>
      <c r="D15" s="4">
        <v>12525556</v>
      </c>
      <c r="E15" s="4">
        <v>12556006</v>
      </c>
      <c r="F15" s="4">
        <v>12589773</v>
      </c>
      <c r="G15" s="4">
        <v>12609903</v>
      </c>
      <c r="H15" s="4">
        <v>12643955</v>
      </c>
      <c r="I15" s="4">
        <v>12695866</v>
      </c>
      <c r="J15" s="4">
        <v>12747038</v>
      </c>
      <c r="K15" s="4">
        <v>12796778</v>
      </c>
      <c r="L15" s="4">
        <v>12840459</v>
      </c>
      <c r="M15" s="4">
        <v>12859752</v>
      </c>
      <c r="N15" s="4">
        <v>12875255</v>
      </c>
      <c r="O15" s="4">
        <v>12875255</v>
      </c>
      <c r="P15" s="4">
        <v>12875255</v>
      </c>
    </row>
    <row r="16" spans="1:16" ht="16">
      <c r="A16" s="1" t="s">
        <v>22</v>
      </c>
      <c r="B16" s="4">
        <v>6091866</v>
      </c>
      <c r="C16" s="4">
        <v>6127760</v>
      </c>
      <c r="D16" s="4">
        <v>6155967</v>
      </c>
      <c r="E16" s="4">
        <v>6196638</v>
      </c>
      <c r="F16" s="4">
        <v>6233007</v>
      </c>
      <c r="G16" s="4">
        <v>6278616</v>
      </c>
      <c r="H16" s="4">
        <v>6332669</v>
      </c>
      <c r="I16" s="4">
        <v>6379599</v>
      </c>
      <c r="J16" s="4">
        <v>6424806</v>
      </c>
      <c r="K16" s="4">
        <v>6459325</v>
      </c>
      <c r="L16" s="4">
        <v>6489856</v>
      </c>
      <c r="M16" s="4">
        <v>6516353</v>
      </c>
      <c r="N16" s="4">
        <v>6537334</v>
      </c>
      <c r="O16" s="4">
        <v>6537334</v>
      </c>
      <c r="P16" s="4">
        <v>6537334</v>
      </c>
    </row>
    <row r="17" spans="1:16" ht="16">
      <c r="A17" s="1" t="s">
        <v>23</v>
      </c>
      <c r="B17" s="4">
        <v>2929067</v>
      </c>
      <c r="C17" s="4">
        <v>2931997</v>
      </c>
      <c r="D17" s="4">
        <v>2934234</v>
      </c>
      <c r="E17" s="4">
        <v>2941999</v>
      </c>
      <c r="F17" s="4">
        <v>2953635</v>
      </c>
      <c r="G17" s="4">
        <v>2964454</v>
      </c>
      <c r="H17" s="4">
        <v>2982644</v>
      </c>
      <c r="I17" s="4">
        <v>2999212</v>
      </c>
      <c r="J17" s="4">
        <v>3016734</v>
      </c>
      <c r="K17" s="4">
        <v>3032870</v>
      </c>
      <c r="L17" s="4">
        <v>3050321</v>
      </c>
      <c r="M17" s="4">
        <v>3064097</v>
      </c>
      <c r="N17" s="4">
        <v>3074186</v>
      </c>
      <c r="O17" s="4">
        <v>3074186</v>
      </c>
      <c r="P17" s="4">
        <v>3074186</v>
      </c>
    </row>
    <row r="18" spans="1:16" ht="16">
      <c r="A18" s="1" t="s">
        <v>24</v>
      </c>
      <c r="B18" s="4">
        <v>2693681</v>
      </c>
      <c r="C18" s="4">
        <v>2702162</v>
      </c>
      <c r="D18" s="4">
        <v>2713535</v>
      </c>
      <c r="E18" s="4">
        <v>2723004</v>
      </c>
      <c r="F18" s="4">
        <v>2734373</v>
      </c>
      <c r="G18" s="4">
        <v>2745299</v>
      </c>
      <c r="H18" s="4">
        <v>2762931</v>
      </c>
      <c r="I18" s="4">
        <v>2783785</v>
      </c>
      <c r="J18" s="4">
        <v>2808076</v>
      </c>
      <c r="K18" s="4">
        <v>2832704</v>
      </c>
      <c r="L18" s="4">
        <v>2858837</v>
      </c>
      <c r="M18" s="4">
        <v>2870386</v>
      </c>
      <c r="N18" s="4">
        <v>2885905</v>
      </c>
      <c r="O18" s="4">
        <v>2885905</v>
      </c>
      <c r="P18" s="4">
        <v>2885905</v>
      </c>
    </row>
    <row r="19" spans="1:16" ht="16">
      <c r="A19" s="1" t="s">
        <v>25</v>
      </c>
      <c r="B19" s="4">
        <v>4049021</v>
      </c>
      <c r="C19" s="4">
        <v>4068132</v>
      </c>
      <c r="D19" s="4">
        <v>4089875</v>
      </c>
      <c r="E19" s="4">
        <v>4117170</v>
      </c>
      <c r="F19" s="4">
        <v>4146101</v>
      </c>
      <c r="G19" s="4">
        <v>4182742</v>
      </c>
      <c r="H19" s="4">
        <v>4219239</v>
      </c>
      <c r="I19" s="4">
        <v>4256672</v>
      </c>
      <c r="J19" s="4">
        <v>4289878</v>
      </c>
      <c r="K19" s="4">
        <v>4317074</v>
      </c>
      <c r="L19" s="4">
        <v>4346655</v>
      </c>
      <c r="M19" s="4">
        <v>4366814</v>
      </c>
      <c r="N19" s="4">
        <v>4380415</v>
      </c>
      <c r="O19" s="4">
        <v>4380415</v>
      </c>
      <c r="P19" s="4">
        <v>4380415</v>
      </c>
    </row>
    <row r="20" spans="1:16" ht="16">
      <c r="A20" s="1" t="s">
        <v>26</v>
      </c>
      <c r="B20" s="4">
        <v>4471885</v>
      </c>
      <c r="C20" s="4">
        <v>4477875</v>
      </c>
      <c r="D20" s="4">
        <v>4497267</v>
      </c>
      <c r="E20" s="4">
        <v>4521042</v>
      </c>
      <c r="F20" s="4">
        <v>4552238</v>
      </c>
      <c r="G20" s="4">
        <v>4576628</v>
      </c>
      <c r="H20" s="4">
        <v>4302665</v>
      </c>
      <c r="I20" s="4">
        <v>4375581</v>
      </c>
      <c r="J20" s="4">
        <v>4435586</v>
      </c>
      <c r="K20" s="4">
        <v>4491648</v>
      </c>
      <c r="L20" s="4">
        <v>4544125</v>
      </c>
      <c r="M20" s="4">
        <v>4574766</v>
      </c>
      <c r="N20" s="4">
        <v>4601893</v>
      </c>
      <c r="O20" s="4">
        <v>4601893</v>
      </c>
      <c r="P20" s="4">
        <v>4601893</v>
      </c>
    </row>
    <row r="21" spans="1:16" ht="16">
      <c r="A21" s="1" t="s">
        <v>27</v>
      </c>
      <c r="B21" s="4">
        <v>1277072</v>
      </c>
      <c r="C21" s="4">
        <v>1285692</v>
      </c>
      <c r="D21" s="4">
        <v>1295960</v>
      </c>
      <c r="E21" s="4">
        <v>1306513</v>
      </c>
      <c r="F21" s="4">
        <v>1313688</v>
      </c>
      <c r="G21" s="4">
        <v>1318787</v>
      </c>
      <c r="H21" s="4">
        <v>1323619</v>
      </c>
      <c r="I21" s="4">
        <v>1327040</v>
      </c>
      <c r="J21" s="4">
        <v>1330509</v>
      </c>
      <c r="K21" s="4">
        <v>1329590</v>
      </c>
      <c r="L21" s="4">
        <v>1327585</v>
      </c>
      <c r="M21" s="4">
        <v>1328544</v>
      </c>
      <c r="N21" s="4">
        <v>1329192</v>
      </c>
      <c r="O21" s="4">
        <v>1329192</v>
      </c>
      <c r="P21" s="4">
        <v>1329192</v>
      </c>
    </row>
    <row r="22" spans="1:16" ht="16">
      <c r="A22" s="1" t="s">
        <v>28</v>
      </c>
      <c r="B22" s="4">
        <v>5311034</v>
      </c>
      <c r="C22" s="4">
        <v>5374691</v>
      </c>
      <c r="D22" s="4">
        <v>5440389</v>
      </c>
      <c r="E22" s="4">
        <v>5496269</v>
      </c>
      <c r="F22" s="4">
        <v>5546935</v>
      </c>
      <c r="G22" s="4">
        <v>5592379</v>
      </c>
      <c r="H22" s="4">
        <v>5627367</v>
      </c>
      <c r="I22" s="4">
        <v>5653408</v>
      </c>
      <c r="J22" s="4">
        <v>5684965</v>
      </c>
      <c r="K22" s="4">
        <v>5730388</v>
      </c>
      <c r="L22" s="4">
        <v>5787998</v>
      </c>
      <c r="M22" s="4">
        <v>5839572</v>
      </c>
      <c r="N22" s="4">
        <v>5884563</v>
      </c>
      <c r="O22" s="4">
        <v>5884563</v>
      </c>
      <c r="P22" s="4">
        <v>5884563</v>
      </c>
    </row>
    <row r="23" spans="1:16" ht="16">
      <c r="A23" s="1" t="s">
        <v>29</v>
      </c>
      <c r="B23" s="4">
        <v>6361104</v>
      </c>
      <c r="C23" s="4">
        <v>6397634</v>
      </c>
      <c r="D23" s="4">
        <v>6417206</v>
      </c>
      <c r="E23" s="4">
        <v>6422565</v>
      </c>
      <c r="F23" s="4">
        <v>6412281</v>
      </c>
      <c r="G23" s="4">
        <v>6403290</v>
      </c>
      <c r="H23" s="4">
        <v>6410084</v>
      </c>
      <c r="I23" s="4">
        <v>6431559</v>
      </c>
      <c r="J23" s="4">
        <v>6468967</v>
      </c>
      <c r="K23" s="4">
        <v>6517613</v>
      </c>
      <c r="L23" s="4">
        <v>6563259</v>
      </c>
      <c r="M23" s="4">
        <v>6607003</v>
      </c>
      <c r="N23" s="4">
        <v>6646144</v>
      </c>
      <c r="O23" s="4">
        <v>6646144</v>
      </c>
      <c r="P23" s="4">
        <v>6646144</v>
      </c>
    </row>
    <row r="24" spans="1:16" ht="16">
      <c r="A24" s="1" t="s">
        <v>30</v>
      </c>
      <c r="B24" s="4">
        <v>9952450</v>
      </c>
      <c r="C24" s="4">
        <v>9991120</v>
      </c>
      <c r="D24" s="4">
        <v>10015710</v>
      </c>
      <c r="E24" s="4">
        <v>10041152</v>
      </c>
      <c r="F24" s="4">
        <v>10055315</v>
      </c>
      <c r="G24" s="4">
        <v>10051137</v>
      </c>
      <c r="H24" s="4">
        <v>10036081</v>
      </c>
      <c r="I24" s="4">
        <v>10001284</v>
      </c>
      <c r="J24" s="4">
        <v>9946889</v>
      </c>
      <c r="K24" s="4">
        <v>9901591</v>
      </c>
      <c r="L24" s="4">
        <v>9877670</v>
      </c>
      <c r="M24" s="4">
        <v>9876801</v>
      </c>
      <c r="N24" s="4">
        <v>9883360</v>
      </c>
      <c r="O24" s="4">
        <v>9883360</v>
      </c>
      <c r="P24" s="4">
        <v>9883360</v>
      </c>
    </row>
    <row r="25" spans="1:16" ht="16">
      <c r="A25" s="1" t="s">
        <v>31</v>
      </c>
      <c r="B25" s="4">
        <v>4933692</v>
      </c>
      <c r="C25" s="4">
        <v>4982796</v>
      </c>
      <c r="D25" s="4">
        <v>5018935</v>
      </c>
      <c r="E25" s="4">
        <v>5053572</v>
      </c>
      <c r="F25" s="4">
        <v>5087713</v>
      </c>
      <c r="G25" s="4">
        <v>5119598</v>
      </c>
      <c r="H25" s="4">
        <v>5163555</v>
      </c>
      <c r="I25" s="4">
        <v>5207203</v>
      </c>
      <c r="J25" s="4">
        <v>5247018</v>
      </c>
      <c r="K25" s="4">
        <v>5281203</v>
      </c>
      <c r="L25" s="4">
        <v>5310737</v>
      </c>
      <c r="M25" s="4">
        <v>5347299</v>
      </c>
      <c r="N25" s="4">
        <v>5379139</v>
      </c>
      <c r="O25" s="4">
        <v>5379139</v>
      </c>
      <c r="P25" s="4">
        <v>5379139</v>
      </c>
    </row>
    <row r="26" spans="1:16" ht="16">
      <c r="A26" s="1" t="s">
        <v>32</v>
      </c>
      <c r="B26" s="4">
        <v>2848353</v>
      </c>
      <c r="C26" s="4">
        <v>2852994</v>
      </c>
      <c r="D26" s="4">
        <v>2858681</v>
      </c>
      <c r="E26" s="4">
        <v>2868312</v>
      </c>
      <c r="F26" s="4">
        <v>2889010</v>
      </c>
      <c r="G26" s="4">
        <v>2905943</v>
      </c>
      <c r="H26" s="4">
        <v>2904978</v>
      </c>
      <c r="I26" s="4">
        <v>2928350</v>
      </c>
      <c r="J26" s="4">
        <v>2947806</v>
      </c>
      <c r="K26" s="4">
        <v>2958774</v>
      </c>
      <c r="L26" s="4">
        <v>2969137</v>
      </c>
      <c r="M26" s="4">
        <v>2977457</v>
      </c>
      <c r="N26" s="4">
        <v>2984926</v>
      </c>
      <c r="O26" s="4">
        <v>2984926</v>
      </c>
      <c r="P26" s="4">
        <v>2984926</v>
      </c>
    </row>
    <row r="27" spans="1:16" ht="16">
      <c r="A27" s="1" t="s">
        <v>33</v>
      </c>
      <c r="B27" s="4">
        <v>5607285</v>
      </c>
      <c r="C27" s="4">
        <v>5641142</v>
      </c>
      <c r="D27" s="4">
        <v>5674825</v>
      </c>
      <c r="E27" s="4">
        <v>5709403</v>
      </c>
      <c r="F27" s="4">
        <v>5747741</v>
      </c>
      <c r="G27" s="4">
        <v>5790300</v>
      </c>
      <c r="H27" s="4">
        <v>5842704</v>
      </c>
      <c r="I27" s="4">
        <v>5887612</v>
      </c>
      <c r="J27" s="4">
        <v>5923916</v>
      </c>
      <c r="K27" s="4">
        <v>5961088</v>
      </c>
      <c r="L27" s="4">
        <v>5996092</v>
      </c>
      <c r="M27" s="4">
        <v>6008984</v>
      </c>
      <c r="N27" s="4">
        <v>6021988</v>
      </c>
      <c r="O27" s="4">
        <v>6021988</v>
      </c>
      <c r="P27" s="4">
        <v>6021988</v>
      </c>
    </row>
    <row r="28" spans="1:16" ht="16">
      <c r="A28" s="1" t="s">
        <v>34</v>
      </c>
      <c r="B28" s="4">
        <v>903773</v>
      </c>
      <c r="C28" s="4">
        <v>906961</v>
      </c>
      <c r="D28" s="4">
        <v>911667</v>
      </c>
      <c r="E28" s="4">
        <v>919630</v>
      </c>
      <c r="F28" s="4">
        <v>930009</v>
      </c>
      <c r="G28" s="4">
        <v>940102</v>
      </c>
      <c r="H28" s="4">
        <v>952692</v>
      </c>
      <c r="I28" s="4">
        <v>964706</v>
      </c>
      <c r="J28" s="4">
        <v>976415</v>
      </c>
      <c r="K28" s="4">
        <v>983982</v>
      </c>
      <c r="L28" s="4">
        <v>990735</v>
      </c>
      <c r="M28" s="4">
        <v>997667</v>
      </c>
      <c r="N28" s="4">
        <v>1005141</v>
      </c>
      <c r="O28" s="4">
        <v>1005141</v>
      </c>
      <c r="P28" s="4">
        <v>1005141</v>
      </c>
    </row>
    <row r="29" spans="1:16" ht="16">
      <c r="A29" s="1" t="s">
        <v>35</v>
      </c>
      <c r="B29" s="4">
        <v>1713820</v>
      </c>
      <c r="C29" s="4">
        <v>1719836</v>
      </c>
      <c r="D29" s="4">
        <v>1728292</v>
      </c>
      <c r="E29" s="4">
        <v>1738643</v>
      </c>
      <c r="F29" s="4">
        <v>1749370</v>
      </c>
      <c r="G29" s="4">
        <v>1761497</v>
      </c>
      <c r="H29" s="4">
        <v>1772693</v>
      </c>
      <c r="I29" s="4">
        <v>1783440</v>
      </c>
      <c r="J29" s="4">
        <v>1796378</v>
      </c>
      <c r="K29" s="4">
        <v>1812683</v>
      </c>
      <c r="L29" s="4">
        <v>1829696</v>
      </c>
      <c r="M29" s="4">
        <v>1842234</v>
      </c>
      <c r="N29" s="4">
        <v>1855525</v>
      </c>
      <c r="O29" s="4">
        <v>1855525</v>
      </c>
      <c r="P29" s="4">
        <v>1855525</v>
      </c>
    </row>
    <row r="30" spans="1:16" ht="16">
      <c r="A30" s="1" t="s">
        <v>36</v>
      </c>
      <c r="B30" s="4">
        <v>2018741</v>
      </c>
      <c r="C30" s="4">
        <v>2098399</v>
      </c>
      <c r="D30" s="4">
        <v>2173791</v>
      </c>
      <c r="E30" s="4">
        <v>2248850</v>
      </c>
      <c r="F30" s="4">
        <v>2346222</v>
      </c>
      <c r="G30" s="4">
        <v>2432143</v>
      </c>
      <c r="H30" s="4">
        <v>2522658</v>
      </c>
      <c r="I30" s="4">
        <v>2601072</v>
      </c>
      <c r="J30" s="4">
        <v>2653630</v>
      </c>
      <c r="K30" s="4">
        <v>2684665</v>
      </c>
      <c r="L30" s="4">
        <v>2703758</v>
      </c>
      <c r="M30" s="4">
        <v>2720028</v>
      </c>
      <c r="N30" s="4">
        <v>2758931</v>
      </c>
      <c r="O30" s="4">
        <v>2758931</v>
      </c>
      <c r="P30" s="4">
        <v>2758931</v>
      </c>
    </row>
    <row r="31" spans="1:16" ht="16">
      <c r="A31" s="1" t="s">
        <v>37</v>
      </c>
      <c r="B31" s="4">
        <v>1239882</v>
      </c>
      <c r="C31" s="4">
        <v>1255517</v>
      </c>
      <c r="D31" s="4">
        <v>1269089</v>
      </c>
      <c r="E31" s="4">
        <v>1279840</v>
      </c>
      <c r="F31" s="4">
        <v>1290121</v>
      </c>
      <c r="G31" s="4">
        <v>1298492</v>
      </c>
      <c r="H31" s="4">
        <v>1308389</v>
      </c>
      <c r="I31" s="4">
        <v>1312540</v>
      </c>
      <c r="J31" s="4">
        <v>1315906</v>
      </c>
      <c r="K31" s="4">
        <v>1316102</v>
      </c>
      <c r="L31" s="4">
        <v>1316843</v>
      </c>
      <c r="M31" s="4">
        <v>1317807</v>
      </c>
      <c r="N31" s="4">
        <v>1320718</v>
      </c>
      <c r="O31" s="4">
        <v>1320718</v>
      </c>
      <c r="P31" s="4">
        <v>1320718</v>
      </c>
    </row>
    <row r="32" spans="1:16" ht="16">
      <c r="A32" s="1" t="s">
        <v>38</v>
      </c>
      <c r="B32" s="4">
        <v>8430621</v>
      </c>
      <c r="C32" s="4">
        <v>8492671</v>
      </c>
      <c r="D32" s="4">
        <v>8552643</v>
      </c>
      <c r="E32" s="4">
        <v>8601402</v>
      </c>
      <c r="F32" s="4">
        <v>8634561</v>
      </c>
      <c r="G32" s="4">
        <v>8651974</v>
      </c>
      <c r="H32" s="4">
        <v>8661679</v>
      </c>
      <c r="I32" s="4">
        <v>8677885</v>
      </c>
      <c r="J32" s="4">
        <v>8711090</v>
      </c>
      <c r="K32" s="4">
        <v>8755602</v>
      </c>
      <c r="L32" s="4">
        <v>8803388</v>
      </c>
      <c r="M32" s="4">
        <v>8834773</v>
      </c>
      <c r="N32" s="4">
        <v>8864590</v>
      </c>
      <c r="O32" s="4">
        <v>8864590</v>
      </c>
      <c r="P32" s="4">
        <v>8864590</v>
      </c>
    </row>
    <row r="33" spans="1:16" ht="16">
      <c r="A33" s="1" t="s">
        <v>39</v>
      </c>
      <c r="B33" s="4">
        <v>1821204</v>
      </c>
      <c r="C33" s="4">
        <v>1831690</v>
      </c>
      <c r="D33" s="4">
        <v>1855309</v>
      </c>
      <c r="E33" s="4">
        <v>1877574</v>
      </c>
      <c r="F33" s="4">
        <v>1903808</v>
      </c>
      <c r="G33" s="4">
        <v>1932274</v>
      </c>
      <c r="H33" s="4">
        <v>1962137</v>
      </c>
      <c r="I33" s="4">
        <v>1990070</v>
      </c>
      <c r="J33" s="4">
        <v>2010662</v>
      </c>
      <c r="K33" s="4">
        <v>2036802</v>
      </c>
      <c r="L33" s="4">
        <v>2064767</v>
      </c>
      <c r="M33" s="4">
        <v>2078674</v>
      </c>
      <c r="N33" s="4">
        <v>2085538</v>
      </c>
      <c r="O33" s="4">
        <v>2085538</v>
      </c>
      <c r="P33" s="4">
        <v>2085538</v>
      </c>
    </row>
    <row r="34" spans="1:16" ht="16">
      <c r="A34" s="1" t="s">
        <v>40</v>
      </c>
      <c r="B34" s="4">
        <v>19001780</v>
      </c>
      <c r="C34" s="4">
        <v>19082838</v>
      </c>
      <c r="D34" s="4">
        <v>19137800</v>
      </c>
      <c r="E34" s="4">
        <v>19175939</v>
      </c>
      <c r="F34" s="4">
        <v>19171567</v>
      </c>
      <c r="G34" s="4">
        <v>19132610</v>
      </c>
      <c r="H34" s="4">
        <v>19104631</v>
      </c>
      <c r="I34" s="4">
        <v>19132335</v>
      </c>
      <c r="J34" s="4">
        <v>19212436</v>
      </c>
      <c r="K34" s="4">
        <v>19307066</v>
      </c>
      <c r="L34" s="4">
        <v>19399242</v>
      </c>
      <c r="M34" s="4">
        <v>19501616</v>
      </c>
      <c r="N34" s="4">
        <v>19570261</v>
      </c>
      <c r="O34" s="4">
        <v>19570261</v>
      </c>
      <c r="P34" s="4">
        <v>19570261</v>
      </c>
    </row>
    <row r="35" spans="1:16" ht="16">
      <c r="A35" s="1" t="s">
        <v>41</v>
      </c>
      <c r="B35" s="4">
        <v>8081614</v>
      </c>
      <c r="C35" s="4">
        <v>8210122</v>
      </c>
      <c r="D35" s="4">
        <v>8326201</v>
      </c>
      <c r="E35" s="4">
        <v>8422501</v>
      </c>
      <c r="F35" s="4">
        <v>8553152</v>
      </c>
      <c r="G35" s="4">
        <v>8705407</v>
      </c>
      <c r="H35" s="4">
        <v>8917270</v>
      </c>
      <c r="I35" s="4">
        <v>9118037</v>
      </c>
      <c r="J35" s="4">
        <v>9309449</v>
      </c>
      <c r="K35" s="4">
        <v>9449566</v>
      </c>
      <c r="L35" s="4">
        <v>9559048</v>
      </c>
      <c r="M35" s="4">
        <v>9651103</v>
      </c>
      <c r="N35" s="4">
        <v>9752073</v>
      </c>
      <c r="O35" s="4">
        <v>9752073</v>
      </c>
      <c r="P35" s="4">
        <v>9752073</v>
      </c>
    </row>
    <row r="36" spans="1:16" ht="16">
      <c r="A36" s="1" t="s">
        <v>42</v>
      </c>
      <c r="B36" s="4">
        <v>642023</v>
      </c>
      <c r="C36" s="4">
        <v>639062</v>
      </c>
      <c r="D36" s="4">
        <v>638168</v>
      </c>
      <c r="E36" s="4">
        <v>638817</v>
      </c>
      <c r="F36" s="4">
        <v>644705</v>
      </c>
      <c r="G36" s="4">
        <v>646089</v>
      </c>
      <c r="H36" s="4">
        <v>649422</v>
      </c>
      <c r="I36" s="4">
        <v>652822</v>
      </c>
      <c r="J36" s="4">
        <v>657569</v>
      </c>
      <c r="K36" s="4">
        <v>664968</v>
      </c>
      <c r="L36" s="4">
        <v>674363</v>
      </c>
      <c r="M36" s="4">
        <v>684740</v>
      </c>
      <c r="N36" s="4">
        <v>699628</v>
      </c>
      <c r="O36" s="4">
        <v>699628</v>
      </c>
      <c r="P36" s="4">
        <v>699628</v>
      </c>
    </row>
    <row r="37" spans="1:16" ht="16">
      <c r="A37" s="1" t="s">
        <v>43</v>
      </c>
      <c r="B37" s="4">
        <v>11363543</v>
      </c>
      <c r="C37" s="4">
        <v>11387404</v>
      </c>
      <c r="D37" s="4">
        <v>11407889</v>
      </c>
      <c r="E37" s="4">
        <v>11434788</v>
      </c>
      <c r="F37" s="4">
        <v>11452251</v>
      </c>
      <c r="G37" s="4">
        <v>11463320</v>
      </c>
      <c r="H37" s="4">
        <v>11481213</v>
      </c>
      <c r="I37" s="4">
        <v>11500468</v>
      </c>
      <c r="J37" s="4">
        <v>11515391</v>
      </c>
      <c r="K37" s="4">
        <v>11528896</v>
      </c>
      <c r="L37" s="4">
        <v>11538290</v>
      </c>
      <c r="M37" s="4">
        <v>11541007</v>
      </c>
      <c r="N37" s="4">
        <v>11544225</v>
      </c>
      <c r="O37" s="4">
        <v>11544225</v>
      </c>
      <c r="P37" s="4">
        <v>11544225</v>
      </c>
    </row>
    <row r="38" spans="1:16" ht="16">
      <c r="A38" s="1" t="s">
        <v>44</v>
      </c>
      <c r="B38" s="4">
        <v>3454365</v>
      </c>
      <c r="C38" s="4">
        <v>3467100</v>
      </c>
      <c r="D38" s="4">
        <v>3489080</v>
      </c>
      <c r="E38" s="4">
        <v>3504892</v>
      </c>
      <c r="F38" s="4">
        <v>3525233</v>
      </c>
      <c r="G38" s="4">
        <v>3548597</v>
      </c>
      <c r="H38" s="4">
        <v>3594090</v>
      </c>
      <c r="I38" s="4">
        <v>3634349</v>
      </c>
      <c r="J38" s="4">
        <v>3668976</v>
      </c>
      <c r="K38" s="4">
        <v>3717572</v>
      </c>
      <c r="L38" s="4">
        <v>3759482</v>
      </c>
      <c r="M38" s="4">
        <v>3784163</v>
      </c>
      <c r="N38" s="4">
        <v>3814820</v>
      </c>
      <c r="O38" s="4">
        <v>3814820</v>
      </c>
      <c r="P38" s="4">
        <v>3814820</v>
      </c>
    </row>
    <row r="39" spans="1:16" ht="16">
      <c r="A39" s="1" t="s">
        <v>45</v>
      </c>
      <c r="B39" s="4">
        <v>3429708</v>
      </c>
      <c r="C39" s="4">
        <v>3467937</v>
      </c>
      <c r="D39" s="4">
        <v>3513424</v>
      </c>
      <c r="E39" s="4">
        <v>3547376</v>
      </c>
      <c r="F39" s="4">
        <v>3569463</v>
      </c>
      <c r="G39" s="4">
        <v>3613202</v>
      </c>
      <c r="H39" s="4">
        <v>3670883</v>
      </c>
      <c r="I39" s="4">
        <v>3722417</v>
      </c>
      <c r="J39" s="4">
        <v>3768748</v>
      </c>
      <c r="K39" s="4">
        <v>3808600</v>
      </c>
      <c r="L39" s="4">
        <v>3838212</v>
      </c>
      <c r="M39" s="4">
        <v>3868229</v>
      </c>
      <c r="N39" s="4">
        <v>3899353</v>
      </c>
      <c r="O39" s="4">
        <v>3899353</v>
      </c>
      <c r="P39" s="4">
        <v>3899353</v>
      </c>
    </row>
    <row r="40" spans="1:16" ht="16">
      <c r="A40" s="1" t="s">
        <v>46</v>
      </c>
      <c r="B40" s="4">
        <v>12284173</v>
      </c>
      <c r="C40" s="4">
        <v>12298970</v>
      </c>
      <c r="D40" s="4">
        <v>12331031</v>
      </c>
      <c r="E40" s="4">
        <v>12374658</v>
      </c>
      <c r="F40" s="4">
        <v>12410722</v>
      </c>
      <c r="G40" s="4">
        <v>12449990</v>
      </c>
      <c r="H40" s="4">
        <v>12510809</v>
      </c>
      <c r="I40" s="4">
        <v>12563937</v>
      </c>
      <c r="J40" s="4">
        <v>12612285</v>
      </c>
      <c r="K40" s="4">
        <v>12666858</v>
      </c>
      <c r="L40" s="4">
        <v>12711308</v>
      </c>
      <c r="M40" s="4">
        <v>12743948</v>
      </c>
      <c r="N40" s="4">
        <v>12763536</v>
      </c>
      <c r="O40" s="4">
        <v>12763536</v>
      </c>
      <c r="P40" s="4">
        <v>12763536</v>
      </c>
    </row>
    <row r="41" spans="1:16" ht="16">
      <c r="A41" s="1" t="s">
        <v>47</v>
      </c>
      <c r="B41" s="4">
        <v>1050268</v>
      </c>
      <c r="C41" s="4">
        <v>1057142</v>
      </c>
      <c r="D41" s="4">
        <v>1065995</v>
      </c>
      <c r="E41" s="4">
        <v>1071342</v>
      </c>
      <c r="F41" s="4">
        <v>1074579</v>
      </c>
      <c r="G41" s="4">
        <v>1067916</v>
      </c>
      <c r="H41" s="4">
        <v>1063096</v>
      </c>
      <c r="I41" s="4">
        <v>1057315</v>
      </c>
      <c r="J41" s="4">
        <v>1055003</v>
      </c>
      <c r="K41" s="4">
        <v>1053646</v>
      </c>
      <c r="L41" s="4">
        <v>1052769</v>
      </c>
      <c r="M41" s="4">
        <v>1050646</v>
      </c>
      <c r="N41" s="4">
        <v>1050292</v>
      </c>
      <c r="O41" s="4">
        <v>1050292</v>
      </c>
      <c r="P41" s="4">
        <v>1050292</v>
      </c>
    </row>
    <row r="42" spans="1:16" ht="16">
      <c r="A42" s="1" t="s">
        <v>48</v>
      </c>
      <c r="B42" s="4">
        <v>4024223</v>
      </c>
      <c r="C42" s="4">
        <v>4064995</v>
      </c>
      <c r="D42" s="4">
        <v>4107795</v>
      </c>
      <c r="E42" s="4">
        <v>4150297</v>
      </c>
      <c r="F42" s="4">
        <v>4210921</v>
      </c>
      <c r="G42" s="4">
        <v>4270150</v>
      </c>
      <c r="H42" s="4">
        <v>4357847</v>
      </c>
      <c r="I42" s="4">
        <v>4444110</v>
      </c>
      <c r="J42" s="4">
        <v>4528996</v>
      </c>
      <c r="K42" s="4">
        <v>4589872</v>
      </c>
      <c r="L42" s="4">
        <v>4635835</v>
      </c>
      <c r="M42" s="4">
        <v>4673348</v>
      </c>
      <c r="N42" s="4">
        <v>4723723</v>
      </c>
      <c r="O42" s="4">
        <v>4723723</v>
      </c>
      <c r="P42" s="4">
        <v>4723723</v>
      </c>
    </row>
    <row r="43" spans="1:16" ht="16">
      <c r="A43" s="1" t="s">
        <v>49</v>
      </c>
      <c r="B43" s="4">
        <v>755844</v>
      </c>
      <c r="C43" s="4">
        <v>757972</v>
      </c>
      <c r="D43" s="4">
        <v>760020</v>
      </c>
      <c r="E43" s="4">
        <v>763729</v>
      </c>
      <c r="F43" s="4">
        <v>770396</v>
      </c>
      <c r="G43" s="4">
        <v>775493</v>
      </c>
      <c r="H43" s="4">
        <v>783033</v>
      </c>
      <c r="I43" s="4">
        <v>791623</v>
      </c>
      <c r="J43" s="4">
        <v>799124</v>
      </c>
      <c r="K43" s="4">
        <v>807067</v>
      </c>
      <c r="L43" s="4">
        <v>816223</v>
      </c>
      <c r="M43" s="4">
        <v>823593</v>
      </c>
      <c r="N43" s="4">
        <v>833354</v>
      </c>
      <c r="O43" s="4">
        <v>833354</v>
      </c>
      <c r="P43" s="4">
        <v>833354</v>
      </c>
    </row>
    <row r="44" spans="1:16" ht="16">
      <c r="A44" s="1" t="s">
        <v>50</v>
      </c>
      <c r="B44" s="4">
        <v>5703719</v>
      </c>
      <c r="C44" s="4">
        <v>5750789</v>
      </c>
      <c r="D44" s="4">
        <v>5795918</v>
      </c>
      <c r="E44" s="4">
        <v>5847812</v>
      </c>
      <c r="F44" s="4">
        <v>5910809</v>
      </c>
      <c r="G44" s="4">
        <v>5991057</v>
      </c>
      <c r="H44" s="4">
        <v>6088766</v>
      </c>
      <c r="I44" s="4">
        <v>6175727</v>
      </c>
      <c r="J44" s="4">
        <v>6247411</v>
      </c>
      <c r="K44" s="4">
        <v>6306019</v>
      </c>
      <c r="L44" s="4">
        <v>6356673</v>
      </c>
      <c r="M44" s="4">
        <v>6399787</v>
      </c>
      <c r="N44" s="4">
        <v>6456243</v>
      </c>
      <c r="O44" s="4">
        <v>6456243</v>
      </c>
      <c r="P44" s="4">
        <v>6456243</v>
      </c>
    </row>
    <row r="45" spans="1:16" ht="16">
      <c r="A45" s="1" t="s">
        <v>51</v>
      </c>
      <c r="B45" s="4">
        <v>20944499</v>
      </c>
      <c r="C45" s="4">
        <v>21319622</v>
      </c>
      <c r="D45" s="4">
        <v>21690325</v>
      </c>
      <c r="E45" s="4">
        <v>22030931</v>
      </c>
      <c r="F45" s="4">
        <v>22394023</v>
      </c>
      <c r="G45" s="4">
        <v>22778123</v>
      </c>
      <c r="H45" s="4">
        <v>23359580</v>
      </c>
      <c r="I45" s="4">
        <v>23831983</v>
      </c>
      <c r="J45" s="4">
        <v>24309039</v>
      </c>
      <c r="K45" s="4">
        <v>24801761</v>
      </c>
      <c r="L45" s="4">
        <v>25242683</v>
      </c>
      <c r="M45" s="4">
        <v>25631778</v>
      </c>
      <c r="N45" s="4">
        <v>26059203</v>
      </c>
      <c r="O45" s="4">
        <v>26059203</v>
      </c>
      <c r="P45" s="4">
        <v>26059203</v>
      </c>
    </row>
    <row r="46" spans="1:16" ht="16">
      <c r="A46" s="1" t="s">
        <v>52</v>
      </c>
      <c r="B46" s="4">
        <v>2244502</v>
      </c>
      <c r="C46" s="4">
        <v>2283715</v>
      </c>
      <c r="D46" s="4">
        <v>2324815</v>
      </c>
      <c r="E46" s="4">
        <v>2360137</v>
      </c>
      <c r="F46" s="4">
        <v>2401580</v>
      </c>
      <c r="G46" s="4">
        <v>2457719</v>
      </c>
      <c r="H46" s="4">
        <v>2525507</v>
      </c>
      <c r="I46" s="4">
        <v>2597746</v>
      </c>
      <c r="J46" s="4">
        <v>2663029</v>
      </c>
      <c r="K46" s="4">
        <v>2723421</v>
      </c>
      <c r="L46" s="4">
        <v>2775093</v>
      </c>
      <c r="M46" s="4">
        <v>2814347</v>
      </c>
      <c r="N46" s="4">
        <v>2855287</v>
      </c>
      <c r="O46" s="4">
        <v>2855287</v>
      </c>
      <c r="P46" s="4">
        <v>2855287</v>
      </c>
    </row>
    <row r="47" spans="1:16" ht="16">
      <c r="A47" s="1" t="s">
        <v>53</v>
      </c>
      <c r="B47" s="4">
        <v>609618</v>
      </c>
      <c r="C47" s="4">
        <v>612223</v>
      </c>
      <c r="D47" s="4">
        <v>615442</v>
      </c>
      <c r="E47" s="4">
        <v>617858</v>
      </c>
      <c r="F47" s="4">
        <v>619920</v>
      </c>
      <c r="G47" s="4">
        <v>621215</v>
      </c>
      <c r="H47" s="4">
        <v>622892</v>
      </c>
      <c r="I47" s="4">
        <v>623481</v>
      </c>
      <c r="J47" s="4">
        <v>624151</v>
      </c>
      <c r="K47" s="4">
        <v>624817</v>
      </c>
      <c r="L47" s="4">
        <v>625916</v>
      </c>
      <c r="M47" s="4">
        <v>626592</v>
      </c>
      <c r="N47" s="4">
        <v>626011</v>
      </c>
      <c r="O47" s="4">
        <v>626011</v>
      </c>
      <c r="P47" s="4">
        <v>626011</v>
      </c>
    </row>
    <row r="48" spans="1:16" ht="16">
      <c r="A48" s="1" t="s">
        <v>54</v>
      </c>
      <c r="B48" s="4">
        <v>7105817</v>
      </c>
      <c r="C48" s="4">
        <v>7198362</v>
      </c>
      <c r="D48" s="4">
        <v>7286873</v>
      </c>
      <c r="E48" s="4">
        <v>7366977</v>
      </c>
      <c r="F48" s="4">
        <v>7475575</v>
      </c>
      <c r="G48" s="4">
        <v>7577105</v>
      </c>
      <c r="H48" s="4">
        <v>7673725</v>
      </c>
      <c r="I48" s="4">
        <v>7751000</v>
      </c>
      <c r="J48" s="4">
        <v>7833496</v>
      </c>
      <c r="K48" s="4">
        <v>7925937</v>
      </c>
      <c r="L48" s="4">
        <v>8025105</v>
      </c>
      <c r="M48" s="4">
        <v>8104384</v>
      </c>
      <c r="N48" s="4">
        <v>8185867</v>
      </c>
      <c r="O48" s="4">
        <v>8185867</v>
      </c>
      <c r="P48" s="4">
        <v>8185867</v>
      </c>
    </row>
    <row r="49" spans="1:16" ht="16">
      <c r="A49" s="1" t="s">
        <v>55</v>
      </c>
      <c r="B49" s="4">
        <v>5910512</v>
      </c>
      <c r="C49" s="4">
        <v>5985722</v>
      </c>
      <c r="D49" s="4">
        <v>6052349</v>
      </c>
      <c r="E49" s="4">
        <v>6104115</v>
      </c>
      <c r="F49" s="4">
        <v>6178645</v>
      </c>
      <c r="G49" s="4">
        <v>6257305</v>
      </c>
      <c r="H49" s="4">
        <v>6370753</v>
      </c>
      <c r="I49" s="4">
        <v>6461587</v>
      </c>
      <c r="J49" s="4">
        <v>6562231</v>
      </c>
      <c r="K49" s="4">
        <v>6667426</v>
      </c>
      <c r="L49" s="4">
        <v>6743636</v>
      </c>
      <c r="M49" s="4">
        <v>6823267</v>
      </c>
      <c r="N49" s="4">
        <v>6897012</v>
      </c>
      <c r="O49" s="4">
        <v>6897012</v>
      </c>
      <c r="P49" s="4">
        <v>6897012</v>
      </c>
    </row>
    <row r="50" spans="1:16" ht="16">
      <c r="A50" s="1" t="s">
        <v>56</v>
      </c>
      <c r="B50" s="4">
        <v>1807021</v>
      </c>
      <c r="C50" s="4">
        <v>1801481</v>
      </c>
      <c r="D50" s="4">
        <v>1805414</v>
      </c>
      <c r="E50" s="4">
        <v>1812295</v>
      </c>
      <c r="F50" s="4">
        <v>1816438</v>
      </c>
      <c r="G50" s="4">
        <v>1820492</v>
      </c>
      <c r="H50" s="4">
        <v>1827912</v>
      </c>
      <c r="I50" s="4">
        <v>1834052</v>
      </c>
      <c r="J50" s="4">
        <v>1840310</v>
      </c>
      <c r="K50" s="4">
        <v>1847775</v>
      </c>
      <c r="L50" s="4">
        <v>1854019</v>
      </c>
      <c r="M50" s="4">
        <v>1854908</v>
      </c>
      <c r="N50" s="4">
        <v>1855413</v>
      </c>
      <c r="O50" s="4">
        <v>1855413</v>
      </c>
      <c r="P50" s="4">
        <v>1855413</v>
      </c>
    </row>
    <row r="51" spans="1:16" ht="16">
      <c r="A51" s="1" t="s">
        <v>57</v>
      </c>
      <c r="B51" s="4">
        <v>5373999</v>
      </c>
      <c r="C51" s="4">
        <v>5406835</v>
      </c>
      <c r="D51" s="4">
        <v>5445162</v>
      </c>
      <c r="E51" s="4">
        <v>5479203</v>
      </c>
      <c r="F51" s="4">
        <v>5514026</v>
      </c>
      <c r="G51" s="4">
        <v>5546166</v>
      </c>
      <c r="H51" s="4">
        <v>5577655</v>
      </c>
      <c r="I51" s="4">
        <v>5610775</v>
      </c>
      <c r="J51" s="4">
        <v>5640996</v>
      </c>
      <c r="K51" s="4">
        <v>5669264</v>
      </c>
      <c r="L51" s="4">
        <v>5689591</v>
      </c>
      <c r="M51" s="4">
        <v>5709843</v>
      </c>
      <c r="N51" s="4">
        <v>5726398</v>
      </c>
      <c r="O51" s="4">
        <v>5726398</v>
      </c>
      <c r="P51" s="4">
        <v>5726398</v>
      </c>
    </row>
    <row r="52" spans="1:16" ht="16">
      <c r="A52" s="1" t="s">
        <v>58</v>
      </c>
      <c r="B52" s="4">
        <v>494300</v>
      </c>
      <c r="C52" s="4">
        <v>494657</v>
      </c>
      <c r="D52" s="4">
        <v>500017</v>
      </c>
      <c r="E52" s="4">
        <v>503453</v>
      </c>
      <c r="F52" s="4">
        <v>509106</v>
      </c>
      <c r="G52" s="4">
        <v>514157</v>
      </c>
      <c r="H52" s="4">
        <v>522667</v>
      </c>
      <c r="I52" s="4">
        <v>534876</v>
      </c>
      <c r="J52" s="4">
        <v>546043</v>
      </c>
      <c r="K52" s="4">
        <v>559851</v>
      </c>
      <c r="L52" s="4">
        <v>564367</v>
      </c>
      <c r="M52" s="4">
        <v>567356</v>
      </c>
      <c r="N52" s="4">
        <v>576412</v>
      </c>
      <c r="O52" s="4">
        <v>576412</v>
      </c>
      <c r="P52" s="4">
        <v>576412</v>
      </c>
    </row>
    <row r="53" spans="1:16" ht="16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"/>
      <c r="N53" s="2"/>
      <c r="O53" s="2"/>
      <c r="P53" s="2"/>
    </row>
    <row r="54" spans="1:16">
      <c r="B54">
        <f>SUMIF(laws.csv!B2:B52, "C",Populations!B2:B52)</f>
        <v>609618</v>
      </c>
      <c r="C54">
        <f>SUMIF(laws.csv!C2:C52, "C",Populations!C2:C52)</f>
        <v>612223</v>
      </c>
      <c r="D54">
        <f>SUMIF(laws.csv!D2:D52, "C",Populations!D2:D52)</f>
        <v>615442</v>
      </c>
      <c r="E54">
        <f>SUMIF(laws.csv!E2:E52, "C",Populations!E2:E52)</f>
        <v>617858</v>
      </c>
      <c r="F54">
        <f>SUMIF(laws.csv!F2:F52, "C",Populations!F2:F52)</f>
        <v>619920</v>
      </c>
      <c r="G54">
        <f>SUMIF(laws.csv!G2:G52, "C",Populations!G2:G52)</f>
        <v>4128171</v>
      </c>
      <c r="H54">
        <f>SUMIF(laws.csv!H2:H52, "C",Populations!H2:H52)</f>
        <v>4140352</v>
      </c>
      <c r="I54">
        <f>SUMIF(laws.csv!I2:I52, "C",Populations!I2:I52)</f>
        <v>12828636</v>
      </c>
      <c r="J54">
        <f>SUMIF(laws.csv!J2:J52, "C",Populations!J2:J52)</f>
        <v>10651147</v>
      </c>
      <c r="K54">
        <f>SUMIF(laws.csv!K2:K52, "C",Populations!K2:K52)</f>
        <v>10071704</v>
      </c>
      <c r="L54">
        <f>SUMIF(laws.csv!L2:L52, "C",Populations!L2:L52)</f>
        <v>8803388</v>
      </c>
      <c r="M54">
        <f>SUMIF(laws.csv!M2:M52, "C",Populations!M2:M52)</f>
        <v>22745171</v>
      </c>
      <c r="N54">
        <f>SUMIF(laws.csv!N2:N52, "C",Populations!N2:N52)</f>
        <v>25099542</v>
      </c>
      <c r="O54">
        <f>SUMIF(laws.csv!O2:O52, "C",Populations!O2:O52)</f>
        <v>18062837</v>
      </c>
      <c r="P54">
        <f>SUMIF(laws.csv!P2:P52, "C",Populations!P2:P52)</f>
        <v>5187582</v>
      </c>
    </row>
    <row r="55" spans="1:16">
      <c r="B55">
        <f>SUMIF(laws.csv!B2:B52, "M",Populations!B2:B52)</f>
        <v>0</v>
      </c>
      <c r="C55">
        <f>SUMIF(laws.csv!C2:C52, "M",Populations!C2:C52)</f>
        <v>0</v>
      </c>
      <c r="D55">
        <f>SUMIF(laws.csv!D2:D52, "M",Populations!D2:D52)</f>
        <v>0</v>
      </c>
      <c r="E55">
        <f>SUMIF(laws.csv!E2:E52, "M",Populations!E2:E52)</f>
        <v>6422565</v>
      </c>
      <c r="F55">
        <f>SUMIF(laws.csv!F2:F52, "M",Populations!F2:F52)</f>
        <v>6412281</v>
      </c>
      <c r="G55">
        <f>SUMIF(laws.csv!G2:G52, "M",Populations!G2:G52)</f>
        <v>6403290</v>
      </c>
      <c r="H55">
        <f>SUMIF(laws.csv!H2:H52, "M",Populations!H2:H52)</f>
        <v>6410084</v>
      </c>
      <c r="I55">
        <f>SUMIF(laws.csv!I2:I52, "M",Populations!I2:I52)</f>
        <v>6431559</v>
      </c>
      <c r="J55">
        <f>SUMIF(laws.csv!J2:J52, "M",Populations!J2:J52)</f>
        <v>46618883</v>
      </c>
      <c r="K55">
        <f>SUMIF(laws.csv!K2:K52, "M",Populations!K2:K52)</f>
        <v>10704237</v>
      </c>
      <c r="L55">
        <f>SUMIF(laws.csv!L2:L52, "M",Populations!L2:L52)</f>
        <v>15132955</v>
      </c>
      <c r="M55">
        <f>SUMIF(laws.csv!M2:M52, "M",Populations!M2:M52)</f>
        <v>34703832</v>
      </c>
      <c r="N55">
        <f>SUMIF(laws.csv!N2:N52, "M",Populations!N2:N52)</f>
        <v>43053871</v>
      </c>
      <c r="O55">
        <f>SUMIF(laws.csv!O2:O52, "M",Populations!O2:O52)</f>
        <v>104583290</v>
      </c>
      <c r="P55">
        <f>SUMIF(laws.csv!P2:P52, "M",Populations!P2:P52)</f>
        <v>117458545</v>
      </c>
    </row>
    <row r="56" spans="1:16">
      <c r="B56" s="5">
        <f>SUM(B2:B52)</f>
        <v>282162411</v>
      </c>
      <c r="C56" s="5">
        <f t="shared" ref="C56:P56" si="0">SUM(C2:C52)</f>
        <v>284968955</v>
      </c>
      <c r="D56" s="5">
        <f t="shared" si="0"/>
        <v>287625193</v>
      </c>
      <c r="E56" s="5">
        <f t="shared" si="0"/>
        <v>290107933</v>
      </c>
      <c r="F56" s="5">
        <f t="shared" si="0"/>
        <v>292805298</v>
      </c>
      <c r="G56" s="5">
        <f t="shared" si="0"/>
        <v>295516599</v>
      </c>
      <c r="H56" s="5">
        <f t="shared" si="0"/>
        <v>298379912</v>
      </c>
      <c r="I56" s="5">
        <f t="shared" si="0"/>
        <v>301231207</v>
      </c>
      <c r="J56" s="5">
        <f t="shared" si="0"/>
        <v>304093966</v>
      </c>
      <c r="K56" s="5">
        <f t="shared" si="0"/>
        <v>306771529</v>
      </c>
      <c r="L56" s="5">
        <f t="shared" si="0"/>
        <v>309326225</v>
      </c>
      <c r="M56" s="5">
        <f t="shared" si="0"/>
        <v>311587816</v>
      </c>
      <c r="N56" s="5">
        <f t="shared" si="0"/>
        <v>313914040</v>
      </c>
      <c r="O56" s="5">
        <f t="shared" si="0"/>
        <v>313914040</v>
      </c>
      <c r="P56" s="5">
        <f t="shared" si="0"/>
        <v>313914040</v>
      </c>
    </row>
    <row r="57" spans="1:16">
      <c r="B57" s="6">
        <f>B54/B56</f>
        <v>2.160521657861791E-3</v>
      </c>
      <c r="C57" s="6">
        <f t="shared" ref="C57:P57" si="1">C54/C56</f>
        <v>2.1483849003832716E-3</v>
      </c>
      <c r="D57" s="6">
        <f t="shared" si="1"/>
        <v>2.1397360696425506E-3</v>
      </c>
      <c r="E57" s="6">
        <f t="shared" si="1"/>
        <v>2.129752170548194E-3</v>
      </c>
      <c r="F57" s="6">
        <f t="shared" si="1"/>
        <v>2.1171748060378336E-3</v>
      </c>
      <c r="G57" s="6">
        <f t="shared" si="1"/>
        <v>1.39693371335801E-2</v>
      </c>
      <c r="H57" s="6">
        <f t="shared" si="1"/>
        <v>1.3876108388958839E-2</v>
      </c>
      <c r="I57" s="6">
        <f t="shared" si="1"/>
        <v>4.258734056063454E-2</v>
      </c>
      <c r="J57" s="6">
        <f t="shared" si="1"/>
        <v>3.5025841321691994E-2</v>
      </c>
      <c r="K57" s="6">
        <f t="shared" si="1"/>
        <v>3.2831286634816756E-2</v>
      </c>
      <c r="L57" s="6">
        <f t="shared" si="1"/>
        <v>2.8459882442880488E-2</v>
      </c>
      <c r="M57" s="6">
        <f t="shared" si="1"/>
        <v>7.299762645404595E-2</v>
      </c>
      <c r="N57" s="6">
        <f t="shared" si="1"/>
        <v>7.9956735926816139E-2</v>
      </c>
      <c r="O57" s="6">
        <f t="shared" si="1"/>
        <v>5.7540710826441528E-2</v>
      </c>
      <c r="P57" s="6">
        <f t="shared" si="1"/>
        <v>1.6525485766740476E-2</v>
      </c>
    </row>
    <row r="58" spans="1:16">
      <c r="B58" s="6">
        <f>B55/B56</f>
        <v>0</v>
      </c>
      <c r="C58" s="6">
        <f t="shared" ref="C58:P58" si="2">C55/C56</f>
        <v>0</v>
      </c>
      <c r="D58" s="6">
        <f t="shared" si="2"/>
        <v>0</v>
      </c>
      <c r="E58" s="6">
        <f t="shared" si="2"/>
        <v>2.2138536280564242E-2</v>
      </c>
      <c r="F58" s="6">
        <f t="shared" si="2"/>
        <v>2.189947054851446E-2</v>
      </c>
      <c r="G58" s="6">
        <f t="shared" si="2"/>
        <v>2.1668122946961771E-2</v>
      </c>
      <c r="H58" s="6">
        <f t="shared" si="2"/>
        <v>2.1482960957505744E-2</v>
      </c>
      <c r="I58" s="6">
        <f t="shared" si="2"/>
        <v>2.1350905386107621E-2</v>
      </c>
      <c r="J58" s="6">
        <f t="shared" si="2"/>
        <v>0.15330420268845452</v>
      </c>
      <c r="K58" s="6">
        <f t="shared" si="2"/>
        <v>3.4893189191621495E-2</v>
      </c>
      <c r="L58" s="6">
        <f t="shared" si="2"/>
        <v>4.8922314944360119E-2</v>
      </c>
      <c r="M58" s="6">
        <f t="shared" si="2"/>
        <v>0.1113773717005674</v>
      </c>
      <c r="N58" s="6">
        <f t="shared" si="2"/>
        <v>0.13715178524668728</v>
      </c>
      <c r="O58" s="6">
        <f t="shared" si="2"/>
        <v>0.33315900747860783</v>
      </c>
      <c r="P58" s="6">
        <f t="shared" si="2"/>
        <v>0.37417423253830889</v>
      </c>
    </row>
    <row r="60" spans="1:16">
      <c r="A60" t="s">
        <v>3</v>
      </c>
    </row>
    <row r="61" spans="1:16">
      <c r="A61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showRuler="0" workbookViewId="0">
      <selection activeCell="I12" sqref="I12"/>
    </sheetView>
  </sheetViews>
  <sheetFormatPr baseColWidth="10" defaultRowHeight="15" x14ac:dyDescent="0"/>
  <cols>
    <col min="2" max="3" width="11.1640625" bestFit="1" customWidth="1"/>
  </cols>
  <sheetData>
    <row r="2" spans="1:3">
      <c r="A2" t="s">
        <v>6</v>
      </c>
      <c r="B2" t="s">
        <v>5</v>
      </c>
      <c r="C2" t="s">
        <v>7</v>
      </c>
    </row>
    <row r="3" spans="1:3" ht="16">
      <c r="A3" s="2">
        <v>2000</v>
      </c>
      <c r="B3" s="7">
        <v>2.160521657861791E-3</v>
      </c>
      <c r="C3" s="7">
        <v>0</v>
      </c>
    </row>
    <row r="4" spans="1:3" ht="16">
      <c r="A4" s="2">
        <v>2001</v>
      </c>
      <c r="B4" s="7">
        <v>2.1483849003832716E-3</v>
      </c>
      <c r="C4" s="7">
        <v>0</v>
      </c>
    </row>
    <row r="5" spans="1:3" ht="16">
      <c r="A5" s="1">
        <v>2002</v>
      </c>
      <c r="B5" s="7">
        <v>2.1397360696425506E-3</v>
      </c>
      <c r="C5" s="7">
        <v>0</v>
      </c>
    </row>
    <row r="6" spans="1:3" ht="16">
      <c r="A6" s="1">
        <v>2003</v>
      </c>
      <c r="B6" s="7">
        <v>2.129752170548194E-3</v>
      </c>
      <c r="C6" s="7">
        <v>2.2138536280564242E-2</v>
      </c>
    </row>
    <row r="7" spans="1:3" ht="16">
      <c r="A7" s="2">
        <v>2004</v>
      </c>
      <c r="B7" s="7">
        <v>2.1171748060378336E-3</v>
      </c>
      <c r="C7" s="7">
        <v>2.189947054851446E-2</v>
      </c>
    </row>
    <row r="8" spans="1:3" ht="16">
      <c r="A8" s="2">
        <v>2005</v>
      </c>
      <c r="B8" s="7">
        <v>1.39693371335801E-2</v>
      </c>
      <c r="C8" s="7">
        <v>2.1668122946961771E-2</v>
      </c>
    </row>
    <row r="9" spans="1:3" ht="16">
      <c r="A9" s="2">
        <v>2006</v>
      </c>
      <c r="B9" s="7">
        <v>1.3876108388958839E-2</v>
      </c>
      <c r="C9" s="7">
        <v>2.1482960957505744E-2</v>
      </c>
    </row>
    <row r="10" spans="1:3" ht="16">
      <c r="A10" s="2">
        <v>2007</v>
      </c>
      <c r="B10" s="7">
        <v>4.258734056063454E-2</v>
      </c>
      <c r="C10" s="7">
        <v>2.1350905386107621E-2</v>
      </c>
    </row>
    <row r="11" spans="1:3" ht="16">
      <c r="A11" s="2">
        <v>2008</v>
      </c>
      <c r="B11" s="7">
        <v>3.5025841321691994E-2</v>
      </c>
      <c r="C11" s="7">
        <v>0.15330420268845452</v>
      </c>
    </row>
    <row r="12" spans="1:3" ht="16">
      <c r="A12" s="2">
        <v>2009</v>
      </c>
      <c r="B12" s="7">
        <v>3.2831286634816756E-2</v>
      </c>
      <c r="C12" s="7">
        <v>3.4893189191621495E-2</v>
      </c>
    </row>
    <row r="13" spans="1:3" ht="16">
      <c r="A13" s="2">
        <v>2010</v>
      </c>
      <c r="B13" s="7">
        <v>2.8459882442880488E-2</v>
      </c>
      <c r="C13" s="7">
        <v>4.8922314944360119E-2</v>
      </c>
    </row>
    <row r="14" spans="1:3" ht="16">
      <c r="A14" s="2">
        <v>2011</v>
      </c>
      <c r="B14" s="7">
        <v>7.299762645404595E-2</v>
      </c>
      <c r="C14" s="7">
        <v>0.1113773717005674</v>
      </c>
    </row>
    <row r="15" spans="1:3" ht="16">
      <c r="A15" s="2">
        <v>2012</v>
      </c>
      <c r="B15" s="7">
        <v>7.9956735926816139E-2</v>
      </c>
      <c r="C15" s="7">
        <v>0.13715178524668728</v>
      </c>
    </row>
    <row r="16" spans="1:3" ht="16">
      <c r="A16" s="2">
        <v>2013</v>
      </c>
      <c r="B16" s="7">
        <v>5.7540710826441528E-2</v>
      </c>
      <c r="C16" s="7">
        <v>0.33315900747860783</v>
      </c>
    </row>
    <row r="17" spans="1:3" ht="16">
      <c r="A17" s="2">
        <v>2014</v>
      </c>
      <c r="B17" s="7">
        <v>1.6525485766740476E-2</v>
      </c>
      <c r="C17" s="7">
        <v>0.37417423253830889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Ruler="0" workbookViewId="0">
      <selection activeCell="D10" sqref="D10"/>
    </sheetView>
  </sheetViews>
  <sheetFormatPr baseColWidth="10" defaultRowHeight="15" x14ac:dyDescent="0"/>
  <sheetData>
    <row r="1" spans="1:3">
      <c r="A1" t="s">
        <v>6</v>
      </c>
      <c r="B1" t="s">
        <v>5</v>
      </c>
      <c r="C1" t="s">
        <v>7</v>
      </c>
    </row>
    <row r="2" spans="1:3">
      <c r="A2">
        <v>2000</v>
      </c>
      <c r="B2">
        <v>1</v>
      </c>
      <c r="C2">
        <v>0</v>
      </c>
    </row>
    <row r="3" spans="1:3">
      <c r="A3">
        <v>2001</v>
      </c>
      <c r="B3">
        <v>1</v>
      </c>
      <c r="C3">
        <v>0</v>
      </c>
    </row>
    <row r="4" spans="1:3">
      <c r="A4">
        <v>2002</v>
      </c>
      <c r="B4">
        <v>1</v>
      </c>
      <c r="C4">
        <v>0</v>
      </c>
    </row>
    <row r="5" spans="1:3">
      <c r="A5">
        <v>2003</v>
      </c>
      <c r="B5">
        <v>1</v>
      </c>
      <c r="C5">
        <v>1</v>
      </c>
    </row>
    <row r="6" spans="1:3">
      <c r="A6">
        <v>2004</v>
      </c>
      <c r="B6">
        <v>1</v>
      </c>
      <c r="C6">
        <v>1</v>
      </c>
    </row>
    <row r="7" spans="1:3">
      <c r="A7">
        <v>2005</v>
      </c>
      <c r="B7">
        <v>2</v>
      </c>
      <c r="C7">
        <v>1</v>
      </c>
    </row>
    <row r="8" spans="1:3">
      <c r="A8">
        <v>2006</v>
      </c>
      <c r="B8">
        <v>2</v>
      </c>
      <c r="C8">
        <v>1</v>
      </c>
    </row>
    <row r="9" spans="1:3">
      <c r="A9">
        <v>2007</v>
      </c>
      <c r="B9">
        <v>3</v>
      </c>
      <c r="C9">
        <v>1</v>
      </c>
    </row>
    <row r="10" spans="1:3">
      <c r="A10">
        <v>2008</v>
      </c>
      <c r="B10">
        <v>3</v>
      </c>
      <c r="C10">
        <v>3</v>
      </c>
    </row>
    <row r="11" spans="1:3">
      <c r="A11">
        <v>2009</v>
      </c>
      <c r="B11">
        <v>2</v>
      </c>
      <c r="C11">
        <v>3</v>
      </c>
    </row>
    <row r="12" spans="1:3">
      <c r="A12">
        <v>2010</v>
      </c>
      <c r="B12">
        <v>1</v>
      </c>
      <c r="C12">
        <v>5</v>
      </c>
    </row>
    <row r="13" spans="1:3">
      <c r="A13">
        <v>2011</v>
      </c>
      <c r="B13">
        <v>3</v>
      </c>
      <c r="C13">
        <v>6</v>
      </c>
    </row>
    <row r="14" spans="1:3">
      <c r="A14">
        <v>2012</v>
      </c>
      <c r="B14">
        <v>5</v>
      </c>
      <c r="C14">
        <v>8</v>
      </c>
    </row>
    <row r="15" spans="1:3">
      <c r="A15">
        <v>2013</v>
      </c>
      <c r="B15">
        <v>2</v>
      </c>
      <c r="C15">
        <v>15</v>
      </c>
    </row>
    <row r="16" spans="1:3">
      <c r="A16">
        <v>2014</v>
      </c>
      <c r="B16">
        <v>1</v>
      </c>
      <c r="C16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laws.csv</vt:lpstr>
      <vt:lpstr>Populations</vt:lpstr>
      <vt:lpstr>percentage.csv</vt:lpstr>
      <vt:lpstr>count.csv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Malecky</dc:creator>
  <cp:lastModifiedBy>Ryan Malecky</cp:lastModifiedBy>
  <dcterms:created xsi:type="dcterms:W3CDTF">2013-11-12T05:24:08Z</dcterms:created>
  <dcterms:modified xsi:type="dcterms:W3CDTF">2013-11-18T03:54:34Z</dcterms:modified>
</cp:coreProperties>
</file>