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g03lul\Desktop\P335-MobileApp\Document\"/>
    </mc:Choice>
  </mc:AlternateContent>
  <xr:revisionPtr revIDLastSave="0" documentId="13_ncr:1_{75E98E1C-3988-4329-941D-75E1B6F29F6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<sst xmlns="http://schemas.openxmlformats.org/spreadsheetml/2006/main" count="77" uniqueCount="53">
  <si>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</si>
  <si>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</si>
  <si>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</si>
  <si>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</si>
  <si>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</si>
  <si>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</si>
  <si>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</si>
  <si>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</si>
  <si>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</si>
  <si>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</si>
  <si>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</si>
  <si>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</si>
  <si>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</si>
  <si>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</si>
  <si>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</si>
  <si>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</si>
  <si>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</si>
  <si>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</si>
  <si>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</si>
  <si>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</si>
  <si>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</si>
  <si>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</si>
  <si>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</si>
  <si>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</si>
  <si>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</si>
  <si>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</si>
  <si>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</si>
  <si>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</si>
  <si>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Métroz Quentin</t>
  </si>
  <si>
    <t>Prise connaisance du cahier des charges et du type SQL Blob</t>
  </si>
  <si>
    <t>Créer le github, le dossier GIT et l'arborescence du projet.</t>
  </si>
  <si>
    <t>Faire les maquettes low fidelity pour l'écran avec tout les livres</t>
  </si>
  <si>
    <t>Faire les maquettes low fidelity pour l'écran avec un seul livre</t>
  </si>
  <si>
    <t>Faire les maquettes high fidelity pour l'écran avec tout les livres</t>
  </si>
  <si>
    <t>Chosir les palettes</t>
  </si>
  <si>
    <t>Finire les maquettes</t>
  </si>
  <si>
    <t>Je me suis familiarisé avec la librairie httpClient pour faire des requêtes HTTP</t>
  </si>
  <si>
    <t>J'ai testé mes requêtes http</t>
  </si>
  <si>
    <t>J'ai commencé a faire avec des données fictives</t>
  </si>
  <si>
    <t>Tester de mettre une api sur un serveur</t>
  </si>
  <si>
    <t>J'ai fais la page d'accueil</t>
  </si>
  <si>
    <t>J'ai fais la page pour lire un livre</t>
  </si>
  <si>
    <t>J'ai fais la page pour voire les détails d'un livre</t>
  </si>
  <si>
    <t>J'ai configuré dbeaver et mis du XML pour la communuication smartphone et pc</t>
  </si>
  <si>
    <t>J'ai regardé pour une librarie pour lire les epub</t>
  </si>
  <si>
    <t>J'ai corrigé mon API pour le projet en supprimmant beaucoup d'élément</t>
  </si>
  <si>
    <t>J'ai fini de corrigé mon API</t>
  </si>
  <si>
    <t>J'ai commencé a essayer de faire un appel avec l'API</t>
  </si>
  <si>
    <t>J'ai essayé différente façon pour faire en sorte de faire un appel à notre API.</t>
  </si>
  <si>
    <t>On a fait la connexion entre le téléphone et notre api. Grâce au dossier qui nous à été fournis.</t>
  </si>
  <si>
    <t>On a changé l'api pour réduire le temps d'attente au lançage de l'application.</t>
  </si>
  <si>
    <t>J'ai essayé de faire communiquer mon application mobile avec l'API</t>
  </si>
  <si>
    <t>J'ai fais de nouveau du style pour le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</si>
</sst>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0.50694444444444442</c:v>
                </c:pt>
                <c:pt idx="2">
                  <c:v>0</c:v>
                </c:pt>
                <c:pt idx="3">
                  <c:v>0</c:v>
                </c:pt>
                <c:pt idx="4">
                  <c:v>2.0833333333333332E-2</c:v>
                </c:pt>
                <c:pt idx="5">
                  <c:v>0</c:v>
                </c:pt>
                <c:pt idx="6">
                  <c:v>0.22222222222222221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F37" sqref="F3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18 heurs 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360</v>
      </c>
      <c r="D4" s="23">
        <f>SUBTOTAL(9,$D$7:$D$531)</f>
        <v>720</v>
      </c>
      <c r="E4" s="41">
        <f>SUM(C4:D4)</f>
        <v>1080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/>
      <c r="D7" s="45">
        <v>30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10</v>
      </c>
      <c r="E8" s="50" t="s">
        <v>4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12</v>
      </c>
      <c r="B9" s="51">
        <v>45369</v>
      </c>
      <c r="C9" s="52"/>
      <c r="D9" s="53">
        <v>20</v>
      </c>
      <c r="E9" s="54" t="s">
        <v>21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7">
        <v>45369</v>
      </c>
      <c r="C10" s="48"/>
      <c r="D10" s="49">
        <v>20</v>
      </c>
      <c r="E10" s="50" t="s">
        <v>21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12</v>
      </c>
      <c r="B11" s="51">
        <v>45369</v>
      </c>
      <c r="C11" s="52"/>
      <c r="D11" s="53">
        <v>30</v>
      </c>
      <c r="E11" s="54" t="s">
        <v>21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12</v>
      </c>
      <c r="B12" s="47">
        <v>45369</v>
      </c>
      <c r="C12" s="48"/>
      <c r="D12" s="49">
        <v>25</v>
      </c>
      <c r="E12" s="50" t="s">
        <v>21</v>
      </c>
      <c r="F12" s="37" t="s">
        <v>34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13</v>
      </c>
      <c r="B13" s="51">
        <v>45376</v>
      </c>
      <c r="C13" s="52"/>
      <c r="D13" s="53">
        <v>30</v>
      </c>
      <c r="E13" s="54" t="s">
        <v>21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13</v>
      </c>
      <c r="B14" s="47">
        <v>45376</v>
      </c>
      <c r="C14" s="48">
        <v>1</v>
      </c>
      <c r="D14" s="49">
        <v>45</v>
      </c>
      <c r="E14" s="50" t="s">
        <v>4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16</v>
      </c>
      <c r="B15" s="51">
        <v>45397</v>
      </c>
      <c r="C15" s="52"/>
      <c r="D15" s="53">
        <v>30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16</v>
      </c>
      <c r="B16" s="47">
        <v>45397</v>
      </c>
      <c r="C16" s="48">
        <v>1</v>
      </c>
      <c r="D16" s="49">
        <v>15</v>
      </c>
      <c r="E16" s="50" t="s">
        <v>4</v>
      </c>
      <c r="F16" s="37" t="s">
        <v>39</v>
      </c>
      <c r="G16" s="16"/>
      <c r="O16">
        <v>40</v>
      </c>
    </row>
    <row r="17" spans="1:15" x14ac:dyDescent="0.25">
      <c r="A17" s="17">
        <f>IF(ISBLANK(B17),"",_xlfn.ISOWEEKNUM('Journal de travail'!$B17))</f>
        <v>16</v>
      </c>
      <c r="B17" s="51">
        <v>45397</v>
      </c>
      <c r="C17" s="52"/>
      <c r="D17" s="53">
        <v>30</v>
      </c>
      <c r="E17" s="54" t="s">
        <v>4</v>
      </c>
      <c r="F17" s="37" t="s">
        <v>38</v>
      </c>
      <c r="G17" s="18"/>
      <c r="O17">
        <v>45</v>
      </c>
    </row>
    <row r="18" spans="1:15" x14ac:dyDescent="0.25">
      <c r="A18" s="8">
        <f>IF(ISBLANK(B18),"",_xlfn.ISOWEEKNUM('Journal de travail'!$B18))</f>
        <v>17</v>
      </c>
      <c r="B18" s="47">
        <v>45404</v>
      </c>
      <c r="C18" s="48"/>
      <c r="D18" s="49">
        <v>45</v>
      </c>
      <c r="E18" s="50" t="s">
        <v>21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17</v>
      </c>
      <c r="B19" s="51">
        <v>45404</v>
      </c>
      <c r="C19" s="52"/>
      <c r="D19" s="53">
        <v>45</v>
      </c>
      <c r="E19" s="54" t="s">
        <v>21</v>
      </c>
      <c r="F19" s="37" t="s">
        <v>42</v>
      </c>
      <c r="G19" s="18"/>
      <c r="O19">
        <v>55</v>
      </c>
    </row>
    <row r="20" spans="1:15" x14ac:dyDescent="0.25">
      <c r="A20" s="8">
        <f>IF(ISBLANK(B20),"",_xlfn.ISOWEEKNUM('Journal de travail'!$B20))</f>
        <v>17</v>
      </c>
      <c r="B20" s="47">
        <v>45404</v>
      </c>
      <c r="C20" s="48"/>
      <c r="D20" s="49">
        <v>45</v>
      </c>
      <c r="E20" s="50" t="s">
        <v>21</v>
      </c>
      <c r="F20" s="37" t="s">
        <v>41</v>
      </c>
      <c r="G20" s="16"/>
    </row>
    <row r="21" spans="1:15" x14ac:dyDescent="0.25">
      <c r="A21" s="17">
        <f>IF(ISBLANK(B21),"",_xlfn.ISOWEEKNUM('Journal de travail'!$B21))</f>
        <v>18</v>
      </c>
      <c r="B21" s="51">
        <v>45411</v>
      </c>
      <c r="C21" s="52"/>
      <c r="D21" s="53">
        <v>45</v>
      </c>
      <c r="E21" s="54" t="s">
        <v>21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18</v>
      </c>
      <c r="B22" s="47">
        <v>45411</v>
      </c>
      <c r="C22" s="48"/>
      <c r="D22" s="49">
        <v>45</v>
      </c>
      <c r="E22" s="50" t="s">
        <v>4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18</v>
      </c>
      <c r="B23" s="51">
        <v>45411</v>
      </c>
      <c r="C23" s="52"/>
      <c r="D23" s="53">
        <v>45</v>
      </c>
      <c r="E23" s="54" t="s">
        <v>4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19</v>
      </c>
      <c r="B24" s="47">
        <v>45418</v>
      </c>
      <c r="C24" s="48"/>
      <c r="D24" s="49">
        <v>45</v>
      </c>
      <c r="E24" s="50" t="s">
        <v>4</v>
      </c>
      <c r="F24" s="37" t="s">
        <v>46</v>
      </c>
      <c r="G24" s="16"/>
    </row>
    <row r="25" spans="1:15" x14ac:dyDescent="0.25">
      <c r="A25" s="17">
        <f>IF(ISBLANK(B25),"",_xlfn.ISOWEEKNUM('Journal de travail'!$B25))</f>
        <v>19</v>
      </c>
      <c r="B25" s="51">
        <v>45418</v>
      </c>
      <c r="C25" s="52">
        <v>1</v>
      </c>
      <c r="D25" s="53">
        <v>30</v>
      </c>
      <c r="E25" s="54" t="s">
        <v>4</v>
      </c>
      <c r="F25" s="37" t="s">
        <v>47</v>
      </c>
      <c r="G25" s="18"/>
    </row>
    <row r="26" spans="1:15" x14ac:dyDescent="0.25">
      <c r="A26" s="8">
        <f>IF(ISBLANK(B26),"",_xlfn.ISOWEEKNUM('Journal de travail'!$B26))</f>
        <v>20</v>
      </c>
      <c r="B26" s="47">
        <v>45425</v>
      </c>
      <c r="C26" s="48">
        <v>1</v>
      </c>
      <c r="D26" s="49">
        <v>0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20</v>
      </c>
      <c r="B27" s="51">
        <v>45425</v>
      </c>
      <c r="C27" s="52">
        <v>1</v>
      </c>
      <c r="D27" s="53">
        <v>15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22</v>
      </c>
      <c r="B28" s="47">
        <v>45439</v>
      </c>
      <c r="C28" s="48"/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22</v>
      </c>
      <c r="B29" s="51">
        <v>45439</v>
      </c>
      <c r="C29" s="52">
        <v>1</v>
      </c>
      <c r="D29" s="53">
        <v>45</v>
      </c>
      <c r="E29" s="54" t="s">
        <v>4</v>
      </c>
      <c r="F29" s="36" t="s">
        <v>51</v>
      </c>
      <c r="G29" s="18"/>
    </row>
    <row r="30" spans="1:15" x14ac:dyDescent="0.25">
      <c r="A30" s="8">
        <f>IF(ISBLANK(B30),"",_xlfn.ISOWEEKNUM('Journal de travail'!$B30))</f>
        <v>22</v>
      </c>
      <c r="B30" s="47">
        <v>45439</v>
      </c>
      <c r="C30" s="48"/>
      <c r="D30" s="49">
        <v>15</v>
      </c>
      <c r="E30" s="50" t="s">
        <v>21</v>
      </c>
      <c r="F30" s="37" t="s">
        <v>52</v>
      </c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360</v>
      </c>
      <c r="B5">
        <f>SUMIF('Journal de travail'!$E$7:$E$532,Analyse!C5,'Journal de travail'!$D$7:$D$532)</f>
        <v>370</v>
      </c>
      <c r="C5" s="42" t="str">
        <f>'Journal de travail'!M9</f>
        <v>Développement</v>
      </c>
      <c r="D5" s="34">
        <f t="shared" ref="D5:D11" si="0">(A5+B5)/1440</f>
        <v>0.50694444444444442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9" t="str">
        <f>'Journal de travail'!M12</f>
        <v>Meeting</v>
      </c>
      <c r="D8" s="34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320</v>
      </c>
      <c r="C10" s="38" t="str">
        <f>'Journal de travail'!M14</f>
        <v>Design</v>
      </c>
      <c r="D10" s="34">
        <f t="shared" si="0"/>
        <v>0.22222222222222221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0.75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Quentin Métroz</cp:lastModifiedBy>
  <cp:revision/>
  <dcterms:created xsi:type="dcterms:W3CDTF">2023-11-21T20:00:34Z</dcterms:created>
  <dcterms:modified xsi:type="dcterms:W3CDTF">2024-05-27T11:57:45Z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