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11. Portfolio/11.1 Web Portfolio/04. School Projects/UNSW_ACTL2111 Monte Carlo &amp; Vasek Model/"/>
    </mc:Choice>
  </mc:AlternateContent>
  <xr:revisionPtr revIDLastSave="0" documentId="13_ncr:1_{E9C6BCE9-CB1F-0940-98D2-8ECFE5DFB312}" xr6:coauthVersionLast="47" xr6:coauthVersionMax="47" xr10:uidLastSave="{00000000-0000-0000-0000-000000000000}"/>
  <bookViews>
    <workbookView xWindow="0" yWindow="880" windowWidth="33020" windowHeight="21360" xr2:uid="{55DBDDF4-459E-4ABC-A4EC-555E0CD189D9}"/>
  </bookViews>
  <sheets>
    <sheet name="Monte Carlo Simulation" sheetId="1" r:id="rId1"/>
  </sheets>
  <definedNames>
    <definedName name="_xlchart.v1.0" hidden="1">'Monte Carlo Simulation'!$H$10:$H$60</definedName>
    <definedName name="_xlchart.v1.1" hidden="1">'Monte Carlo Simulation'!$J$10:$J$60</definedName>
    <definedName name="_xlchart.v1.2" hidden="1">'Monte Carlo Simulation'!$J$9</definedName>
    <definedName name="AverageClaimsSize">'Monte Carlo Simulation'!$E$10:$E$1009</definedName>
    <definedName name="AverageCostPerPolicyholder">'Monte Carlo Simulation'!$F$10:$F$1009</definedName>
    <definedName name="beta">'Monte Carlo Simulation'!$E$6</definedName>
    <definedName name="ClaimCostPerAccident">'Monte Carlo Simulation'!$E$10:$E$1009</definedName>
    <definedName name="lambda">'Monte Carlo Simulation'!#REF!</definedName>
    <definedName name="n">'Monte Carlo Simulation'!$E$4</definedName>
    <definedName name="No.OfAccident">'Monte Carlo Simulation'!$C$10:$C$1009</definedName>
    <definedName name="p">'Monte Carlo Simulation'!$E$5</definedName>
    <definedName name="Prob.of.sufficiency">'Monte Carlo Simulation'!$K$28</definedName>
    <definedName name="TotalClaimCost">'Monte Carlo Simulation'!$D$10:$D$1009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0" i="1" l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B10" i="1" a="1"/>
  <c r="B10" i="1" s="1"/>
  <c r="C10" i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C22" i="1"/>
  <c r="D22" i="1" s="1"/>
  <c r="E22" i="1" s="1"/>
  <c r="C23" i="1"/>
  <c r="D23" i="1" s="1"/>
  <c r="E23" i="1" s="1"/>
  <c r="C24" i="1"/>
  <c r="D24" i="1" s="1"/>
  <c r="E24" i="1" s="1"/>
  <c r="C25" i="1"/>
  <c r="D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34" i="1"/>
  <c r="D34" i="1" s="1"/>
  <c r="E34" i="1" s="1"/>
  <c r="C35" i="1"/>
  <c r="D35" i="1" s="1"/>
  <c r="E35" i="1" s="1"/>
  <c r="C36" i="1"/>
  <c r="D36" i="1" s="1"/>
  <c r="E36" i="1" s="1"/>
  <c r="C37" i="1"/>
  <c r="D37" i="1" s="1"/>
  <c r="E37" i="1" s="1"/>
  <c r="C38" i="1"/>
  <c r="D38" i="1" s="1"/>
  <c r="E38" i="1" s="1"/>
  <c r="C39" i="1"/>
  <c r="D39" i="1" s="1"/>
  <c r="E39" i="1" s="1"/>
  <c r="C40" i="1"/>
  <c r="D40" i="1" s="1"/>
  <c r="E40" i="1" s="1"/>
  <c r="C41" i="1"/>
  <c r="D41" i="1" s="1"/>
  <c r="C42" i="1"/>
  <c r="D42" i="1" s="1"/>
  <c r="E42" i="1" s="1"/>
  <c r="C43" i="1"/>
  <c r="D43" i="1" s="1"/>
  <c r="E43" i="1" s="1"/>
  <c r="C44" i="1"/>
  <c r="D44" i="1" s="1"/>
  <c r="E44" i="1" s="1"/>
  <c r="C45" i="1"/>
  <c r="D45" i="1" s="1"/>
  <c r="E45" i="1" s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D50" i="1" s="1"/>
  <c r="E50" i="1" s="1"/>
  <c r="C51" i="1"/>
  <c r="D51" i="1" s="1"/>
  <c r="E51" i="1" s="1"/>
  <c r="C52" i="1"/>
  <c r="D52" i="1" s="1"/>
  <c r="E52" i="1" s="1"/>
  <c r="C53" i="1"/>
  <c r="D53" i="1" s="1"/>
  <c r="E53" i="1" s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D65" i="1" s="1"/>
  <c r="E65" i="1" s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C70" i="1"/>
  <c r="D70" i="1" s="1"/>
  <c r="E70" i="1" s="1"/>
  <c r="C71" i="1"/>
  <c r="D71" i="1" s="1"/>
  <c r="E71" i="1" s="1"/>
  <c r="C72" i="1"/>
  <c r="D72" i="1" s="1"/>
  <c r="E72" i="1" s="1"/>
  <c r="C73" i="1"/>
  <c r="D73" i="1" s="1"/>
  <c r="C74" i="1"/>
  <c r="D74" i="1" s="1"/>
  <c r="E74" i="1" s="1"/>
  <c r="C75" i="1"/>
  <c r="D75" i="1" s="1"/>
  <c r="E75" i="1" s="1"/>
  <c r="C76" i="1"/>
  <c r="D76" i="1" s="1"/>
  <c r="E76" i="1" s="1"/>
  <c r="C77" i="1"/>
  <c r="D77" i="1" s="1"/>
  <c r="E77" i="1" s="1"/>
  <c r="C78" i="1"/>
  <c r="D78" i="1" s="1"/>
  <c r="E78" i="1" s="1"/>
  <c r="C79" i="1"/>
  <c r="D79" i="1" s="1"/>
  <c r="E79" i="1" s="1"/>
  <c r="C80" i="1"/>
  <c r="D80" i="1" s="1"/>
  <c r="E80" i="1" s="1"/>
  <c r="C81" i="1"/>
  <c r="D81" i="1" s="1"/>
  <c r="E81" i="1" s="1"/>
  <c r="C82" i="1"/>
  <c r="D82" i="1" s="1"/>
  <c r="E82" i="1" s="1"/>
  <c r="C83" i="1"/>
  <c r="D83" i="1" s="1"/>
  <c r="E83" i="1" s="1"/>
  <c r="C84" i="1"/>
  <c r="D84" i="1" s="1"/>
  <c r="E84" i="1" s="1"/>
  <c r="C85" i="1"/>
  <c r="D85" i="1" s="1"/>
  <c r="E85" i="1" s="1"/>
  <c r="C86" i="1"/>
  <c r="D86" i="1" s="1"/>
  <c r="E86" i="1" s="1"/>
  <c r="C87" i="1"/>
  <c r="D87" i="1" s="1"/>
  <c r="E87" i="1" s="1"/>
  <c r="C88" i="1"/>
  <c r="D88" i="1" s="1"/>
  <c r="E88" i="1" s="1"/>
  <c r="C89" i="1"/>
  <c r="D89" i="1" s="1"/>
  <c r="C90" i="1"/>
  <c r="D90" i="1" s="1"/>
  <c r="E90" i="1" s="1"/>
  <c r="C91" i="1"/>
  <c r="D91" i="1" s="1"/>
  <c r="E91" i="1" s="1"/>
  <c r="C92" i="1"/>
  <c r="D92" i="1" s="1"/>
  <c r="E92" i="1" s="1"/>
  <c r="C93" i="1"/>
  <c r="D93" i="1" s="1"/>
  <c r="E93" i="1" s="1"/>
  <c r="C94" i="1"/>
  <c r="D94" i="1" s="1"/>
  <c r="E94" i="1" s="1"/>
  <c r="C95" i="1"/>
  <c r="D95" i="1" s="1"/>
  <c r="E95" i="1" s="1"/>
  <c r="C96" i="1"/>
  <c r="D96" i="1" s="1"/>
  <c r="E96" i="1" s="1"/>
  <c r="C97" i="1"/>
  <c r="D97" i="1" s="1"/>
  <c r="E97" i="1" s="1"/>
  <c r="C98" i="1"/>
  <c r="D98" i="1" s="1"/>
  <c r="E98" i="1" s="1"/>
  <c r="C99" i="1"/>
  <c r="D99" i="1" s="1"/>
  <c r="E99" i="1" s="1"/>
  <c r="C100" i="1"/>
  <c r="D100" i="1" s="1"/>
  <c r="E100" i="1" s="1"/>
  <c r="C101" i="1"/>
  <c r="D101" i="1" s="1"/>
  <c r="E101" i="1" s="1"/>
  <c r="C102" i="1"/>
  <c r="D102" i="1" s="1"/>
  <c r="E102" i="1" s="1"/>
  <c r="C103" i="1"/>
  <c r="D103" i="1" s="1"/>
  <c r="E103" i="1" s="1"/>
  <c r="C104" i="1"/>
  <c r="D104" i="1" s="1"/>
  <c r="E104" i="1" s="1"/>
  <c r="C105" i="1"/>
  <c r="D105" i="1" s="1"/>
  <c r="C106" i="1"/>
  <c r="D106" i="1" s="1"/>
  <c r="E106" i="1" s="1"/>
  <c r="C107" i="1"/>
  <c r="D107" i="1" s="1"/>
  <c r="E107" i="1" s="1"/>
  <c r="C108" i="1"/>
  <c r="D108" i="1" s="1"/>
  <c r="E108" i="1" s="1"/>
  <c r="C109" i="1"/>
  <c r="D109" i="1" s="1"/>
  <c r="E109" i="1" s="1"/>
  <c r="C110" i="1"/>
  <c r="D110" i="1" s="1"/>
  <c r="E110" i="1" s="1"/>
  <c r="C111" i="1"/>
  <c r="D111" i="1" s="1"/>
  <c r="E111" i="1" s="1"/>
  <c r="C112" i="1"/>
  <c r="D112" i="1" s="1"/>
  <c r="E112" i="1" s="1"/>
  <c r="C113" i="1"/>
  <c r="D113" i="1" s="1"/>
  <c r="E113" i="1" s="1"/>
  <c r="C114" i="1"/>
  <c r="D114" i="1" s="1"/>
  <c r="E114" i="1" s="1"/>
  <c r="C115" i="1"/>
  <c r="D115" i="1" s="1"/>
  <c r="E115" i="1" s="1"/>
  <c r="C116" i="1"/>
  <c r="D116" i="1" s="1"/>
  <c r="E116" i="1" s="1"/>
  <c r="C117" i="1"/>
  <c r="D117" i="1" s="1"/>
  <c r="E117" i="1" s="1"/>
  <c r="C118" i="1"/>
  <c r="D118" i="1" s="1"/>
  <c r="E118" i="1" s="1"/>
  <c r="C119" i="1"/>
  <c r="D119" i="1" s="1"/>
  <c r="E119" i="1" s="1"/>
  <c r="C120" i="1"/>
  <c r="D120" i="1" s="1"/>
  <c r="E120" i="1" s="1"/>
  <c r="C121" i="1"/>
  <c r="D121" i="1" s="1"/>
  <c r="C122" i="1"/>
  <c r="D122" i="1" s="1"/>
  <c r="E122" i="1" s="1"/>
  <c r="C123" i="1"/>
  <c r="D123" i="1" s="1"/>
  <c r="E123" i="1" s="1"/>
  <c r="C124" i="1"/>
  <c r="D124" i="1" s="1"/>
  <c r="E124" i="1" s="1"/>
  <c r="C125" i="1"/>
  <c r="D125" i="1" s="1"/>
  <c r="E125" i="1" s="1"/>
  <c r="C126" i="1"/>
  <c r="D126" i="1" s="1"/>
  <c r="E126" i="1" s="1"/>
  <c r="C127" i="1"/>
  <c r="D127" i="1" s="1"/>
  <c r="E127" i="1" s="1"/>
  <c r="C128" i="1"/>
  <c r="D128" i="1" s="1"/>
  <c r="E128" i="1" s="1"/>
  <c r="C129" i="1"/>
  <c r="D129" i="1" s="1"/>
  <c r="E129" i="1" s="1"/>
  <c r="C130" i="1"/>
  <c r="D130" i="1" s="1"/>
  <c r="E130" i="1" s="1"/>
  <c r="C131" i="1"/>
  <c r="D131" i="1" s="1"/>
  <c r="E131" i="1" s="1"/>
  <c r="C132" i="1"/>
  <c r="D132" i="1" s="1"/>
  <c r="E132" i="1" s="1"/>
  <c r="C133" i="1"/>
  <c r="D133" i="1" s="1"/>
  <c r="E133" i="1" s="1"/>
  <c r="C134" i="1"/>
  <c r="D134" i="1" s="1"/>
  <c r="E134" i="1" s="1"/>
  <c r="C135" i="1"/>
  <c r="D135" i="1" s="1"/>
  <c r="E135" i="1" s="1"/>
  <c r="C136" i="1"/>
  <c r="D136" i="1" s="1"/>
  <c r="E136" i="1" s="1"/>
  <c r="C137" i="1"/>
  <c r="D137" i="1" s="1"/>
  <c r="C138" i="1"/>
  <c r="D138" i="1" s="1"/>
  <c r="E138" i="1" s="1"/>
  <c r="C139" i="1"/>
  <c r="D139" i="1" s="1"/>
  <c r="E139" i="1" s="1"/>
  <c r="C140" i="1"/>
  <c r="D140" i="1" s="1"/>
  <c r="E140" i="1" s="1"/>
  <c r="C141" i="1"/>
  <c r="D141" i="1" s="1"/>
  <c r="E141" i="1" s="1"/>
  <c r="C142" i="1"/>
  <c r="D142" i="1" s="1"/>
  <c r="E142" i="1" s="1"/>
  <c r="C143" i="1"/>
  <c r="D143" i="1" s="1"/>
  <c r="E143" i="1" s="1"/>
  <c r="C144" i="1"/>
  <c r="D144" i="1" s="1"/>
  <c r="E144" i="1" s="1"/>
  <c r="C145" i="1"/>
  <c r="D145" i="1" s="1"/>
  <c r="E145" i="1" s="1"/>
  <c r="C146" i="1"/>
  <c r="D146" i="1" s="1"/>
  <c r="E146" i="1" s="1"/>
  <c r="C147" i="1"/>
  <c r="D147" i="1" s="1"/>
  <c r="E147" i="1" s="1"/>
  <c r="C148" i="1"/>
  <c r="D148" i="1" s="1"/>
  <c r="E148" i="1" s="1"/>
  <c r="C149" i="1"/>
  <c r="D149" i="1" s="1"/>
  <c r="E149" i="1" s="1"/>
  <c r="C150" i="1"/>
  <c r="D150" i="1" s="1"/>
  <c r="E150" i="1" s="1"/>
  <c r="C151" i="1"/>
  <c r="D151" i="1" s="1"/>
  <c r="E151" i="1" s="1"/>
  <c r="C152" i="1"/>
  <c r="D152" i="1" s="1"/>
  <c r="E152" i="1" s="1"/>
  <c r="C153" i="1"/>
  <c r="D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C158" i="1"/>
  <c r="D158" i="1" s="1"/>
  <c r="E158" i="1" s="1"/>
  <c r="C159" i="1"/>
  <c r="D159" i="1" s="1"/>
  <c r="E159" i="1" s="1"/>
  <c r="C160" i="1"/>
  <c r="D160" i="1" s="1"/>
  <c r="E160" i="1" s="1"/>
  <c r="C161" i="1"/>
  <c r="D161" i="1" s="1"/>
  <c r="E161" i="1" s="1"/>
  <c r="C162" i="1"/>
  <c r="D162" i="1" s="1"/>
  <c r="E162" i="1" s="1"/>
  <c r="C163" i="1"/>
  <c r="D163" i="1" s="1"/>
  <c r="E163" i="1" s="1"/>
  <c r="C164" i="1"/>
  <c r="D164" i="1" s="1"/>
  <c r="E164" i="1" s="1"/>
  <c r="C165" i="1"/>
  <c r="D165" i="1" s="1"/>
  <c r="E165" i="1" s="1"/>
  <c r="C166" i="1"/>
  <c r="D166" i="1" s="1"/>
  <c r="E166" i="1" s="1"/>
  <c r="C167" i="1"/>
  <c r="D167" i="1" s="1"/>
  <c r="E167" i="1" s="1"/>
  <c r="C168" i="1"/>
  <c r="D168" i="1" s="1"/>
  <c r="E168" i="1" s="1"/>
  <c r="C169" i="1"/>
  <c r="D169" i="1" s="1"/>
  <c r="E169" i="1" s="1"/>
  <c r="C170" i="1"/>
  <c r="D170" i="1" s="1"/>
  <c r="E170" i="1" s="1"/>
  <c r="C171" i="1"/>
  <c r="D171" i="1" s="1"/>
  <c r="E171" i="1" s="1"/>
  <c r="C172" i="1"/>
  <c r="D172" i="1" s="1"/>
  <c r="E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C177" i="1"/>
  <c r="D177" i="1" s="1"/>
  <c r="E177" i="1" s="1"/>
  <c r="C178" i="1"/>
  <c r="D178" i="1" s="1"/>
  <c r="E178" i="1" s="1"/>
  <c r="C179" i="1"/>
  <c r="D179" i="1" s="1"/>
  <c r="E179" i="1" s="1"/>
  <c r="C180" i="1"/>
  <c r="D180" i="1" s="1"/>
  <c r="E180" i="1" s="1"/>
  <c r="C181" i="1"/>
  <c r="D181" i="1" s="1"/>
  <c r="E181" i="1" s="1"/>
  <c r="C182" i="1"/>
  <c r="D182" i="1" s="1"/>
  <c r="E182" i="1" s="1"/>
  <c r="C183" i="1"/>
  <c r="D183" i="1" s="1"/>
  <c r="C184" i="1"/>
  <c r="D184" i="1" s="1"/>
  <c r="E184" i="1" s="1"/>
  <c r="C185" i="1"/>
  <c r="D185" i="1" s="1"/>
  <c r="E185" i="1" s="1"/>
  <c r="C186" i="1"/>
  <c r="D186" i="1" s="1"/>
  <c r="E186" i="1" s="1"/>
  <c r="C187" i="1"/>
  <c r="D187" i="1" s="1"/>
  <c r="E187" i="1" s="1"/>
  <c r="C188" i="1"/>
  <c r="D188" i="1" s="1"/>
  <c r="E188" i="1" s="1"/>
  <c r="C189" i="1"/>
  <c r="D189" i="1" s="1"/>
  <c r="E189" i="1" s="1"/>
  <c r="C190" i="1"/>
  <c r="D190" i="1" s="1"/>
  <c r="E190" i="1" s="1"/>
  <c r="C191" i="1"/>
  <c r="D191" i="1" s="1"/>
  <c r="E191" i="1" s="1"/>
  <c r="C192" i="1"/>
  <c r="D192" i="1" s="1"/>
  <c r="E192" i="1" s="1"/>
  <c r="C193" i="1"/>
  <c r="D193" i="1" s="1"/>
  <c r="E193" i="1" s="1"/>
  <c r="C194" i="1"/>
  <c r="D194" i="1" s="1"/>
  <c r="E194" i="1" s="1"/>
  <c r="C195" i="1"/>
  <c r="D195" i="1" s="1"/>
  <c r="E195" i="1" s="1"/>
  <c r="C196" i="1"/>
  <c r="D196" i="1" s="1"/>
  <c r="E196" i="1" s="1"/>
  <c r="C197" i="1"/>
  <c r="D197" i="1" s="1"/>
  <c r="E197" i="1" s="1"/>
  <c r="C198" i="1"/>
  <c r="D198" i="1" s="1"/>
  <c r="E198" i="1" s="1"/>
  <c r="C199" i="1"/>
  <c r="D199" i="1" s="1"/>
  <c r="E199" i="1" s="1"/>
  <c r="C200" i="1"/>
  <c r="D200" i="1" s="1"/>
  <c r="E200" i="1" s="1"/>
  <c r="C201" i="1"/>
  <c r="D201" i="1" s="1"/>
  <c r="E201" i="1" s="1"/>
  <c r="C202" i="1"/>
  <c r="D202" i="1" s="1"/>
  <c r="E202" i="1" s="1"/>
  <c r="C203" i="1"/>
  <c r="D203" i="1" s="1"/>
  <c r="E203" i="1" s="1"/>
  <c r="C204" i="1"/>
  <c r="D204" i="1" s="1"/>
  <c r="E204" i="1" s="1"/>
  <c r="C205" i="1"/>
  <c r="D205" i="1" s="1"/>
  <c r="E205" i="1" s="1"/>
  <c r="C206" i="1"/>
  <c r="D206" i="1" s="1"/>
  <c r="E206" i="1" s="1"/>
  <c r="C207" i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C220" i="1"/>
  <c r="D220" i="1" s="1"/>
  <c r="E220" i="1" s="1"/>
  <c r="C221" i="1"/>
  <c r="D221" i="1" s="1"/>
  <c r="E221" i="1" s="1"/>
  <c r="C222" i="1"/>
  <c r="D222" i="1" s="1"/>
  <c r="E222" i="1" s="1"/>
  <c r="C223" i="1"/>
  <c r="D223" i="1" s="1"/>
  <c r="E223" i="1" s="1"/>
  <c r="C224" i="1"/>
  <c r="D224" i="1" s="1"/>
  <c r="E224" i="1" s="1"/>
  <c r="C225" i="1"/>
  <c r="D225" i="1" s="1"/>
  <c r="E225" i="1" s="1"/>
  <c r="C226" i="1"/>
  <c r="D226" i="1" s="1"/>
  <c r="C227" i="1"/>
  <c r="D227" i="1" s="1"/>
  <c r="E227" i="1" s="1"/>
  <c r="C228" i="1"/>
  <c r="D228" i="1" s="1"/>
  <c r="E228" i="1" s="1"/>
  <c r="C229" i="1"/>
  <c r="D229" i="1" s="1"/>
  <c r="E229" i="1" s="1"/>
  <c r="C230" i="1"/>
  <c r="D230" i="1" s="1"/>
  <c r="E230" i="1" s="1"/>
  <c r="C231" i="1"/>
  <c r="D231" i="1" s="1"/>
  <c r="C232" i="1"/>
  <c r="D232" i="1" s="1"/>
  <c r="E232" i="1" s="1"/>
  <c r="C233" i="1"/>
  <c r="D233" i="1" s="1"/>
  <c r="E233" i="1" s="1"/>
  <c r="C234" i="1"/>
  <c r="D234" i="1" s="1"/>
  <c r="E234" i="1" s="1"/>
  <c r="C235" i="1"/>
  <c r="D235" i="1" s="1"/>
  <c r="E235" i="1" s="1"/>
  <c r="C236" i="1"/>
  <c r="D236" i="1" s="1"/>
  <c r="E236" i="1" s="1"/>
  <c r="C237" i="1"/>
  <c r="D237" i="1" s="1"/>
  <c r="E237" i="1" s="1"/>
  <c r="C238" i="1"/>
  <c r="D238" i="1" s="1"/>
  <c r="E238" i="1" s="1"/>
  <c r="C239" i="1"/>
  <c r="D239" i="1" s="1"/>
  <c r="E239" i="1" s="1"/>
  <c r="C240" i="1"/>
  <c r="D240" i="1" s="1"/>
  <c r="E240" i="1" s="1"/>
  <c r="C241" i="1"/>
  <c r="D241" i="1" s="1"/>
  <c r="E241" i="1" s="1"/>
  <c r="C242" i="1"/>
  <c r="D242" i="1" s="1"/>
  <c r="E242" i="1" s="1"/>
  <c r="C243" i="1"/>
  <c r="D243" i="1" s="1"/>
  <c r="E243" i="1" s="1"/>
  <c r="C244" i="1"/>
  <c r="D244" i="1" s="1"/>
  <c r="E244" i="1" s="1"/>
  <c r="C245" i="1"/>
  <c r="D245" i="1" s="1"/>
  <c r="E245" i="1" s="1"/>
  <c r="C246" i="1"/>
  <c r="D246" i="1" s="1"/>
  <c r="E246" i="1" s="1"/>
  <c r="C247" i="1"/>
  <c r="D247" i="1" s="1"/>
  <c r="E247" i="1" s="1"/>
  <c r="C248" i="1"/>
  <c r="D248" i="1" s="1"/>
  <c r="E248" i="1" s="1"/>
  <c r="C249" i="1"/>
  <c r="D249" i="1" s="1"/>
  <c r="E249" i="1" s="1"/>
  <c r="C250" i="1"/>
  <c r="D250" i="1" s="1"/>
  <c r="E250" i="1" s="1"/>
  <c r="C251" i="1"/>
  <c r="D251" i="1" s="1"/>
  <c r="C252" i="1"/>
  <c r="D252" i="1" s="1"/>
  <c r="E252" i="1" s="1"/>
  <c r="C253" i="1"/>
  <c r="D253" i="1" s="1"/>
  <c r="E253" i="1" s="1"/>
  <c r="C254" i="1"/>
  <c r="D254" i="1" s="1"/>
  <c r="E254" i="1" s="1"/>
  <c r="C255" i="1"/>
  <c r="D255" i="1" s="1"/>
  <c r="E255" i="1" s="1"/>
  <c r="C256" i="1"/>
  <c r="D256" i="1" s="1"/>
  <c r="E256" i="1" s="1"/>
  <c r="C257" i="1"/>
  <c r="D257" i="1" s="1"/>
  <c r="E257" i="1" s="1"/>
  <c r="C258" i="1"/>
  <c r="D258" i="1" s="1"/>
  <c r="C259" i="1"/>
  <c r="D259" i="1" s="1"/>
  <c r="E259" i="1" s="1"/>
  <c r="C260" i="1"/>
  <c r="D260" i="1" s="1"/>
  <c r="E260" i="1" s="1"/>
  <c r="C261" i="1"/>
  <c r="D261" i="1" s="1"/>
  <c r="E261" i="1" s="1"/>
  <c r="C262" i="1"/>
  <c r="D262" i="1" s="1"/>
  <c r="E262" i="1" s="1"/>
  <c r="C263" i="1"/>
  <c r="D263" i="1" s="1"/>
  <c r="E263" i="1" s="1"/>
  <c r="C264" i="1"/>
  <c r="D264" i="1" s="1"/>
  <c r="E264" i="1" s="1"/>
  <c r="C265" i="1"/>
  <c r="D265" i="1" s="1"/>
  <c r="E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C271" i="1"/>
  <c r="D271" i="1" s="1"/>
  <c r="E271" i="1" s="1"/>
  <c r="C272" i="1"/>
  <c r="D272" i="1" s="1"/>
  <c r="E272" i="1" s="1"/>
  <c r="C273" i="1"/>
  <c r="D273" i="1" s="1"/>
  <c r="E273" i="1" s="1"/>
  <c r="C274" i="1"/>
  <c r="D274" i="1" s="1"/>
  <c r="E274" i="1" s="1"/>
  <c r="C275" i="1"/>
  <c r="D275" i="1" s="1"/>
  <c r="E275" i="1" s="1"/>
  <c r="C276" i="1"/>
  <c r="D276" i="1" s="1"/>
  <c r="C277" i="1"/>
  <c r="D277" i="1" s="1"/>
  <c r="E277" i="1" s="1"/>
  <c r="C278" i="1"/>
  <c r="D278" i="1" s="1"/>
  <c r="E278" i="1" s="1"/>
  <c r="C279" i="1"/>
  <c r="D279" i="1" s="1"/>
  <c r="E279" i="1" s="1"/>
  <c r="C280" i="1"/>
  <c r="D280" i="1" s="1"/>
  <c r="C281" i="1"/>
  <c r="D281" i="1" s="1"/>
  <c r="E281" i="1" s="1"/>
  <c r="C282" i="1"/>
  <c r="D282" i="1" s="1"/>
  <c r="E282" i="1" s="1"/>
  <c r="C283" i="1"/>
  <c r="D283" i="1" s="1"/>
  <c r="E283" i="1" s="1"/>
  <c r="C284" i="1"/>
  <c r="D284" i="1" s="1"/>
  <c r="E284" i="1" s="1"/>
  <c r="C285" i="1"/>
  <c r="D285" i="1" s="1"/>
  <c r="E285" i="1" s="1"/>
  <c r="C286" i="1"/>
  <c r="D286" i="1" s="1"/>
  <c r="E286" i="1" s="1"/>
  <c r="C287" i="1"/>
  <c r="D287" i="1" s="1"/>
  <c r="E287" i="1" s="1"/>
  <c r="C288" i="1"/>
  <c r="D288" i="1" s="1"/>
  <c r="C289" i="1"/>
  <c r="D289" i="1" s="1"/>
  <c r="E289" i="1" s="1"/>
  <c r="C290" i="1"/>
  <c r="D290" i="1" s="1"/>
  <c r="E290" i="1" s="1"/>
  <c r="C291" i="1"/>
  <c r="D291" i="1" s="1"/>
  <c r="E291" i="1" s="1"/>
  <c r="C292" i="1"/>
  <c r="D292" i="1" s="1"/>
  <c r="E292" i="1" s="1"/>
  <c r="C293" i="1"/>
  <c r="D293" i="1" s="1"/>
  <c r="E293" i="1" s="1"/>
  <c r="C294" i="1"/>
  <c r="D294" i="1" s="1"/>
  <c r="E294" i="1" s="1"/>
  <c r="C295" i="1"/>
  <c r="D295" i="1" s="1"/>
  <c r="E295" i="1" s="1"/>
  <c r="C296" i="1"/>
  <c r="D296" i="1" s="1"/>
  <c r="C297" i="1"/>
  <c r="D297" i="1" s="1"/>
  <c r="E297" i="1" s="1"/>
  <c r="C298" i="1"/>
  <c r="D298" i="1" s="1"/>
  <c r="E298" i="1" s="1"/>
  <c r="C299" i="1"/>
  <c r="D299" i="1" s="1"/>
  <c r="C300" i="1"/>
  <c r="D300" i="1" s="1"/>
  <c r="E300" i="1" s="1"/>
  <c r="C301" i="1"/>
  <c r="D301" i="1" s="1"/>
  <c r="E301" i="1" s="1"/>
  <c r="C302" i="1"/>
  <c r="D302" i="1" s="1"/>
  <c r="E302" i="1" s="1"/>
  <c r="C303" i="1"/>
  <c r="D303" i="1" s="1"/>
  <c r="E303" i="1" s="1"/>
  <c r="C304" i="1"/>
  <c r="D304" i="1" s="1"/>
  <c r="C305" i="1"/>
  <c r="D305" i="1" s="1"/>
  <c r="E305" i="1" s="1"/>
  <c r="C306" i="1"/>
  <c r="D306" i="1" s="1"/>
  <c r="E306" i="1" s="1"/>
  <c r="C307" i="1"/>
  <c r="D307" i="1" s="1"/>
  <c r="E307" i="1" s="1"/>
  <c r="C308" i="1"/>
  <c r="D308" i="1" s="1"/>
  <c r="E308" i="1" s="1"/>
  <c r="C309" i="1"/>
  <c r="D309" i="1" s="1"/>
  <c r="E309" i="1" s="1"/>
  <c r="C310" i="1"/>
  <c r="D310" i="1" s="1"/>
  <c r="E310" i="1" s="1"/>
  <c r="C311" i="1"/>
  <c r="D311" i="1" s="1"/>
  <c r="E311" i="1" s="1"/>
  <c r="C312" i="1"/>
  <c r="D312" i="1" s="1"/>
  <c r="E312" i="1" s="1"/>
  <c r="C313" i="1"/>
  <c r="D313" i="1" s="1"/>
  <c r="E313" i="1" s="1"/>
  <c r="C314" i="1"/>
  <c r="D314" i="1" s="1"/>
  <c r="E314" i="1" s="1"/>
  <c r="C315" i="1"/>
  <c r="D315" i="1" s="1"/>
  <c r="E315" i="1" s="1"/>
  <c r="C316" i="1"/>
  <c r="D316" i="1" s="1"/>
  <c r="E316" i="1" s="1"/>
  <c r="C317" i="1"/>
  <c r="D317" i="1" s="1"/>
  <c r="E317" i="1" s="1"/>
  <c r="C318" i="1"/>
  <c r="D318" i="1" s="1"/>
  <c r="E318" i="1" s="1"/>
  <c r="C319" i="1"/>
  <c r="D319" i="1" s="1"/>
  <c r="E319" i="1" s="1"/>
  <c r="C320" i="1"/>
  <c r="D320" i="1" s="1"/>
  <c r="E320" i="1" s="1"/>
  <c r="C321" i="1"/>
  <c r="D321" i="1" s="1"/>
  <c r="E321" i="1" s="1"/>
  <c r="C322" i="1"/>
  <c r="D322" i="1" s="1"/>
  <c r="E322" i="1" s="1"/>
  <c r="C323" i="1"/>
  <c r="D323" i="1" s="1"/>
  <c r="E323" i="1" s="1"/>
  <c r="C324" i="1"/>
  <c r="D324" i="1" s="1"/>
  <c r="E324" i="1" s="1"/>
  <c r="C325" i="1"/>
  <c r="D325" i="1" s="1"/>
  <c r="E325" i="1" s="1"/>
  <c r="C326" i="1"/>
  <c r="D326" i="1" s="1"/>
  <c r="E326" i="1" s="1"/>
  <c r="C327" i="1"/>
  <c r="D327" i="1" s="1"/>
  <c r="E327" i="1" s="1"/>
  <c r="C328" i="1"/>
  <c r="D328" i="1" s="1"/>
  <c r="C329" i="1"/>
  <c r="D329" i="1" s="1"/>
  <c r="E329" i="1" s="1"/>
  <c r="C330" i="1"/>
  <c r="D330" i="1" s="1"/>
  <c r="E330" i="1" s="1"/>
  <c r="C331" i="1"/>
  <c r="D331" i="1" s="1"/>
  <c r="E331" i="1" s="1"/>
  <c r="C332" i="1"/>
  <c r="D332" i="1" s="1"/>
  <c r="E332" i="1" s="1"/>
  <c r="C333" i="1"/>
  <c r="D333" i="1" s="1"/>
  <c r="E333" i="1" s="1"/>
  <c r="C334" i="1"/>
  <c r="D334" i="1" s="1"/>
  <c r="E334" i="1" s="1"/>
  <c r="C335" i="1"/>
  <c r="D335" i="1" s="1"/>
  <c r="E335" i="1" s="1"/>
  <c r="C336" i="1"/>
  <c r="D336" i="1" s="1"/>
  <c r="E336" i="1" s="1"/>
  <c r="C337" i="1"/>
  <c r="D337" i="1" s="1"/>
  <c r="E337" i="1" s="1"/>
  <c r="C338" i="1"/>
  <c r="D338" i="1" s="1"/>
  <c r="E338" i="1" s="1"/>
  <c r="C339" i="1"/>
  <c r="D339" i="1" s="1"/>
  <c r="E339" i="1" s="1"/>
  <c r="C340" i="1"/>
  <c r="D340" i="1" s="1"/>
  <c r="E340" i="1" s="1"/>
  <c r="C341" i="1"/>
  <c r="D341" i="1" s="1"/>
  <c r="E341" i="1" s="1"/>
  <c r="C342" i="1"/>
  <c r="D342" i="1" s="1"/>
  <c r="E342" i="1" s="1"/>
  <c r="C343" i="1"/>
  <c r="D343" i="1" s="1"/>
  <c r="E343" i="1" s="1"/>
  <c r="C344" i="1"/>
  <c r="D344" i="1" s="1"/>
  <c r="C345" i="1"/>
  <c r="D345" i="1" s="1"/>
  <c r="E345" i="1" s="1"/>
  <c r="C346" i="1"/>
  <c r="D346" i="1" s="1"/>
  <c r="E346" i="1" s="1"/>
  <c r="C347" i="1"/>
  <c r="D347" i="1" s="1"/>
  <c r="E347" i="1" s="1"/>
  <c r="C348" i="1"/>
  <c r="D348" i="1" s="1"/>
  <c r="C349" i="1"/>
  <c r="D349" i="1" s="1"/>
  <c r="E349" i="1" s="1"/>
  <c r="C350" i="1"/>
  <c r="D350" i="1" s="1"/>
  <c r="E350" i="1" s="1"/>
  <c r="C351" i="1"/>
  <c r="D351" i="1" s="1"/>
  <c r="E351" i="1" s="1"/>
  <c r="C352" i="1"/>
  <c r="D352" i="1" s="1"/>
  <c r="C353" i="1"/>
  <c r="D353" i="1" s="1"/>
  <c r="E353" i="1" s="1"/>
  <c r="C354" i="1"/>
  <c r="D354" i="1" s="1"/>
  <c r="E354" i="1" s="1"/>
  <c r="C355" i="1"/>
  <c r="D355" i="1" s="1"/>
  <c r="C356" i="1"/>
  <c r="D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C361" i="1"/>
  <c r="D361" i="1" s="1"/>
  <c r="C362" i="1"/>
  <c r="D362" i="1" s="1"/>
  <c r="E362" i="1" s="1"/>
  <c r="C363" i="1"/>
  <c r="D363" i="1" s="1"/>
  <c r="E363" i="1" s="1"/>
  <c r="C364" i="1"/>
  <c r="D364" i="1" s="1"/>
  <c r="C365" i="1"/>
  <c r="D365" i="1" s="1"/>
  <c r="C366" i="1"/>
  <c r="D366" i="1" s="1"/>
  <c r="E366" i="1" s="1"/>
  <c r="C367" i="1"/>
  <c r="D367" i="1" s="1"/>
  <c r="E367" i="1" s="1"/>
  <c r="C368" i="1"/>
  <c r="D368" i="1" s="1"/>
  <c r="C369" i="1"/>
  <c r="D369" i="1" s="1"/>
  <c r="E369" i="1" s="1"/>
  <c r="C370" i="1"/>
  <c r="D370" i="1" s="1"/>
  <c r="E370" i="1" s="1"/>
  <c r="C371" i="1"/>
  <c r="D371" i="1" s="1"/>
  <c r="E371" i="1" s="1"/>
  <c r="C372" i="1"/>
  <c r="D372" i="1" s="1"/>
  <c r="C373" i="1"/>
  <c r="D373" i="1" s="1"/>
  <c r="E373" i="1" s="1"/>
  <c r="C374" i="1"/>
  <c r="D374" i="1" s="1"/>
  <c r="E374" i="1" s="1"/>
  <c r="C375" i="1"/>
  <c r="D375" i="1" s="1"/>
  <c r="E375" i="1" s="1"/>
  <c r="C376" i="1"/>
  <c r="D376" i="1" s="1"/>
  <c r="E376" i="1" s="1"/>
  <c r="C377" i="1"/>
  <c r="D377" i="1" s="1"/>
  <c r="E377" i="1" s="1"/>
  <c r="C378" i="1"/>
  <c r="D378" i="1" s="1"/>
  <c r="E378" i="1" s="1"/>
  <c r="C379" i="1"/>
  <c r="D379" i="1" s="1"/>
  <c r="E379" i="1" s="1"/>
  <c r="C380" i="1"/>
  <c r="D380" i="1" s="1"/>
  <c r="C381" i="1"/>
  <c r="D381" i="1" s="1"/>
  <c r="E381" i="1" s="1"/>
  <c r="C382" i="1"/>
  <c r="D382" i="1" s="1"/>
  <c r="E382" i="1" s="1"/>
  <c r="C383" i="1"/>
  <c r="D383" i="1" s="1"/>
  <c r="E383" i="1" s="1"/>
  <c r="C384" i="1"/>
  <c r="D384" i="1" s="1"/>
  <c r="E384" i="1" s="1"/>
  <c r="C385" i="1"/>
  <c r="D385" i="1" s="1"/>
  <c r="E385" i="1" s="1"/>
  <c r="C386" i="1"/>
  <c r="D386" i="1" s="1"/>
  <c r="E386" i="1" s="1"/>
  <c r="C387" i="1"/>
  <c r="D387" i="1" s="1"/>
  <c r="E387" i="1" s="1"/>
  <c r="C388" i="1"/>
  <c r="D388" i="1" s="1"/>
  <c r="E388" i="1" s="1"/>
  <c r="C389" i="1"/>
  <c r="D389" i="1" s="1"/>
  <c r="E389" i="1" s="1"/>
  <c r="C390" i="1"/>
  <c r="D390" i="1" s="1"/>
  <c r="E390" i="1" s="1"/>
  <c r="C391" i="1"/>
  <c r="D391" i="1" s="1"/>
  <c r="E391" i="1" s="1"/>
  <c r="C392" i="1"/>
  <c r="D392" i="1" s="1"/>
  <c r="C393" i="1"/>
  <c r="D393" i="1" s="1"/>
  <c r="E393" i="1" s="1"/>
  <c r="C394" i="1"/>
  <c r="D394" i="1" s="1"/>
  <c r="E394" i="1" s="1"/>
  <c r="C395" i="1"/>
  <c r="D395" i="1" s="1"/>
  <c r="E395" i="1" s="1"/>
  <c r="C396" i="1"/>
  <c r="D396" i="1" s="1"/>
  <c r="C397" i="1"/>
  <c r="D397" i="1" s="1"/>
  <c r="E397" i="1" s="1"/>
  <c r="C398" i="1"/>
  <c r="D398" i="1" s="1"/>
  <c r="E398" i="1" s="1"/>
  <c r="C399" i="1"/>
  <c r="D399" i="1" s="1"/>
  <c r="E399" i="1" s="1"/>
  <c r="C400" i="1"/>
  <c r="D400" i="1" s="1"/>
  <c r="E400" i="1" s="1"/>
  <c r="C401" i="1"/>
  <c r="D401" i="1" s="1"/>
  <c r="E401" i="1" s="1"/>
  <c r="C402" i="1"/>
  <c r="D402" i="1" s="1"/>
  <c r="E402" i="1" s="1"/>
  <c r="C403" i="1"/>
  <c r="D403" i="1" s="1"/>
  <c r="E403" i="1" s="1"/>
  <c r="C404" i="1"/>
  <c r="D404" i="1" s="1"/>
  <c r="E404" i="1" s="1"/>
  <c r="C405" i="1"/>
  <c r="D405" i="1" s="1"/>
  <c r="E405" i="1" s="1"/>
  <c r="C406" i="1"/>
  <c r="D406" i="1" s="1"/>
  <c r="E406" i="1" s="1"/>
  <c r="C407" i="1"/>
  <c r="D407" i="1" s="1"/>
  <c r="E407" i="1" s="1"/>
  <c r="C408" i="1"/>
  <c r="D408" i="1" s="1"/>
  <c r="C409" i="1"/>
  <c r="D409" i="1" s="1"/>
  <c r="E409" i="1" s="1"/>
  <c r="C410" i="1"/>
  <c r="D410" i="1" s="1"/>
  <c r="E410" i="1" s="1"/>
  <c r="C411" i="1"/>
  <c r="D411" i="1" s="1"/>
  <c r="E411" i="1" s="1"/>
  <c r="C412" i="1"/>
  <c r="D412" i="1" s="1"/>
  <c r="E412" i="1" s="1"/>
  <c r="C413" i="1"/>
  <c r="D413" i="1" s="1"/>
  <c r="E413" i="1" s="1"/>
  <c r="C414" i="1"/>
  <c r="D414" i="1" s="1"/>
  <c r="E414" i="1" s="1"/>
  <c r="C415" i="1"/>
  <c r="D415" i="1" s="1"/>
  <c r="E415" i="1" s="1"/>
  <c r="C416" i="1"/>
  <c r="D416" i="1" s="1"/>
  <c r="E416" i="1" s="1"/>
  <c r="C417" i="1"/>
  <c r="D417" i="1" s="1"/>
  <c r="C418" i="1"/>
  <c r="D418" i="1" s="1"/>
  <c r="E418" i="1" s="1"/>
  <c r="C419" i="1"/>
  <c r="D419" i="1" s="1"/>
  <c r="E419" i="1" s="1"/>
  <c r="C420" i="1"/>
  <c r="D420" i="1" s="1"/>
  <c r="E420" i="1" s="1"/>
  <c r="C421" i="1"/>
  <c r="D421" i="1" s="1"/>
  <c r="E421" i="1" s="1"/>
  <c r="C422" i="1"/>
  <c r="D422" i="1" s="1"/>
  <c r="E422" i="1" s="1"/>
  <c r="C423" i="1"/>
  <c r="D423" i="1" s="1"/>
  <c r="E423" i="1" s="1"/>
  <c r="C424" i="1"/>
  <c r="D424" i="1" s="1"/>
  <c r="C425" i="1"/>
  <c r="D425" i="1" s="1"/>
  <c r="E425" i="1" s="1"/>
  <c r="C426" i="1"/>
  <c r="D426" i="1" s="1"/>
  <c r="E426" i="1" s="1"/>
  <c r="C427" i="1"/>
  <c r="D427" i="1" s="1"/>
  <c r="E427" i="1" s="1"/>
  <c r="C428" i="1"/>
  <c r="D428" i="1" s="1"/>
  <c r="E428" i="1" s="1"/>
  <c r="C429" i="1"/>
  <c r="D429" i="1" s="1"/>
  <c r="E429" i="1" s="1"/>
  <c r="C430" i="1"/>
  <c r="D430" i="1" s="1"/>
  <c r="E430" i="1" s="1"/>
  <c r="C431" i="1"/>
  <c r="D431" i="1" s="1"/>
  <c r="E431" i="1" s="1"/>
  <c r="C432" i="1"/>
  <c r="D432" i="1" s="1"/>
  <c r="E432" i="1" s="1"/>
  <c r="C433" i="1"/>
  <c r="D433" i="1" s="1"/>
  <c r="E433" i="1" s="1"/>
  <c r="C434" i="1"/>
  <c r="D434" i="1" s="1"/>
  <c r="E434" i="1" s="1"/>
  <c r="C435" i="1"/>
  <c r="D435" i="1" s="1"/>
  <c r="E435" i="1" s="1"/>
  <c r="C436" i="1"/>
  <c r="D436" i="1" s="1"/>
  <c r="E436" i="1" s="1"/>
  <c r="C437" i="1"/>
  <c r="D437" i="1" s="1"/>
  <c r="C438" i="1"/>
  <c r="D438" i="1" s="1"/>
  <c r="E438" i="1" s="1"/>
  <c r="C439" i="1"/>
  <c r="D439" i="1" s="1"/>
  <c r="E439" i="1" s="1"/>
  <c r="C440" i="1"/>
  <c r="D440" i="1" s="1"/>
  <c r="E440" i="1" s="1"/>
  <c r="C441" i="1"/>
  <c r="D441" i="1" s="1"/>
  <c r="E441" i="1" s="1"/>
  <c r="C442" i="1"/>
  <c r="D442" i="1" s="1"/>
  <c r="E442" i="1" s="1"/>
  <c r="C443" i="1"/>
  <c r="D443" i="1" s="1"/>
  <c r="E443" i="1" s="1"/>
  <c r="C444" i="1"/>
  <c r="D444" i="1" s="1"/>
  <c r="C445" i="1"/>
  <c r="D445" i="1" s="1"/>
  <c r="E445" i="1" s="1"/>
  <c r="C446" i="1"/>
  <c r="D446" i="1" s="1"/>
  <c r="E446" i="1" s="1"/>
  <c r="C447" i="1"/>
  <c r="D447" i="1" s="1"/>
  <c r="E447" i="1" s="1"/>
  <c r="C448" i="1"/>
  <c r="D448" i="1" s="1"/>
  <c r="C449" i="1"/>
  <c r="D449" i="1" s="1"/>
  <c r="E449" i="1" s="1"/>
  <c r="C450" i="1"/>
  <c r="D450" i="1" s="1"/>
  <c r="E450" i="1" s="1"/>
  <c r="C451" i="1"/>
  <c r="D451" i="1" s="1"/>
  <c r="E451" i="1" s="1"/>
  <c r="C452" i="1"/>
  <c r="D452" i="1" s="1"/>
  <c r="E452" i="1" s="1"/>
  <c r="C453" i="1"/>
  <c r="D453" i="1" s="1"/>
  <c r="E453" i="1" s="1"/>
  <c r="C454" i="1"/>
  <c r="D454" i="1" s="1"/>
  <c r="E454" i="1" s="1"/>
  <c r="C455" i="1"/>
  <c r="D455" i="1" s="1"/>
  <c r="E455" i="1" s="1"/>
  <c r="C456" i="1"/>
  <c r="D456" i="1" s="1"/>
  <c r="E456" i="1" s="1"/>
  <c r="C457" i="1"/>
  <c r="D457" i="1" s="1"/>
  <c r="C458" i="1"/>
  <c r="D458" i="1" s="1"/>
  <c r="E458" i="1" s="1"/>
  <c r="C459" i="1"/>
  <c r="D459" i="1" s="1"/>
  <c r="E459" i="1" s="1"/>
  <c r="C460" i="1"/>
  <c r="D460" i="1" s="1"/>
  <c r="E460" i="1" s="1"/>
  <c r="C461" i="1"/>
  <c r="D461" i="1" s="1"/>
  <c r="E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C467" i="1"/>
  <c r="D467" i="1" s="1"/>
  <c r="E467" i="1" s="1"/>
  <c r="C468" i="1"/>
  <c r="D468" i="1" s="1"/>
  <c r="C469" i="1"/>
  <c r="D469" i="1" s="1"/>
  <c r="E469" i="1" s="1"/>
  <c r="C470" i="1"/>
  <c r="D470" i="1" s="1"/>
  <c r="E470" i="1" s="1"/>
  <c r="C471" i="1"/>
  <c r="D471" i="1" s="1"/>
  <c r="E471" i="1" s="1"/>
  <c r="C472" i="1"/>
  <c r="D472" i="1" s="1"/>
  <c r="E472" i="1" s="1"/>
  <c r="C473" i="1"/>
  <c r="D473" i="1" s="1"/>
  <c r="E473" i="1" s="1"/>
  <c r="C474" i="1"/>
  <c r="D474" i="1" s="1"/>
  <c r="E474" i="1" s="1"/>
  <c r="C475" i="1"/>
  <c r="D475" i="1" s="1"/>
  <c r="E475" i="1" s="1"/>
  <c r="C476" i="1"/>
  <c r="D476" i="1" s="1"/>
  <c r="E476" i="1" s="1"/>
  <c r="C477" i="1"/>
  <c r="D477" i="1" s="1"/>
  <c r="E477" i="1" s="1"/>
  <c r="C478" i="1"/>
  <c r="D478" i="1" s="1"/>
  <c r="E478" i="1" s="1"/>
  <c r="C479" i="1"/>
  <c r="D479" i="1" s="1"/>
  <c r="E479" i="1" s="1"/>
  <c r="C480" i="1"/>
  <c r="D480" i="1" s="1"/>
  <c r="E480" i="1" s="1"/>
  <c r="C481" i="1"/>
  <c r="D481" i="1" s="1"/>
  <c r="C482" i="1"/>
  <c r="D482" i="1" s="1"/>
  <c r="E482" i="1" s="1"/>
  <c r="C483" i="1"/>
  <c r="D483" i="1" s="1"/>
  <c r="E483" i="1" s="1"/>
  <c r="C484" i="1"/>
  <c r="D484" i="1" s="1"/>
  <c r="E484" i="1" s="1"/>
  <c r="C485" i="1"/>
  <c r="D485" i="1" s="1"/>
  <c r="E485" i="1" s="1"/>
  <c r="C486" i="1"/>
  <c r="D486" i="1" s="1"/>
  <c r="E486" i="1" s="1"/>
  <c r="C487" i="1"/>
  <c r="D487" i="1" s="1"/>
  <c r="E487" i="1" s="1"/>
  <c r="C488" i="1"/>
  <c r="D488" i="1" s="1"/>
  <c r="C489" i="1"/>
  <c r="D489" i="1" s="1"/>
  <c r="E489" i="1" s="1"/>
  <c r="C490" i="1"/>
  <c r="D490" i="1" s="1"/>
  <c r="E490" i="1" s="1"/>
  <c r="C491" i="1"/>
  <c r="D491" i="1" s="1"/>
  <c r="E491" i="1" s="1"/>
  <c r="C492" i="1"/>
  <c r="D492" i="1" s="1"/>
  <c r="E492" i="1" s="1"/>
  <c r="C493" i="1"/>
  <c r="D493" i="1" s="1"/>
  <c r="E493" i="1" s="1"/>
  <c r="C494" i="1"/>
  <c r="D494" i="1" s="1"/>
  <c r="E494" i="1" s="1"/>
  <c r="C495" i="1"/>
  <c r="D495" i="1" s="1"/>
  <c r="E495" i="1" s="1"/>
  <c r="C496" i="1"/>
  <c r="D496" i="1" s="1"/>
  <c r="E496" i="1" s="1"/>
  <c r="C497" i="1"/>
  <c r="D497" i="1" s="1"/>
  <c r="E497" i="1" s="1"/>
  <c r="C498" i="1"/>
  <c r="D498" i="1" s="1"/>
  <c r="E498" i="1" s="1"/>
  <c r="C499" i="1"/>
  <c r="D499" i="1" s="1"/>
  <c r="E499" i="1" s="1"/>
  <c r="C500" i="1"/>
  <c r="D500" i="1" s="1"/>
  <c r="E500" i="1" s="1"/>
  <c r="C501" i="1"/>
  <c r="D501" i="1" s="1"/>
  <c r="C502" i="1"/>
  <c r="D502" i="1" s="1"/>
  <c r="E502" i="1" s="1"/>
  <c r="C503" i="1"/>
  <c r="D503" i="1" s="1"/>
  <c r="E503" i="1" s="1"/>
  <c r="C504" i="1"/>
  <c r="D504" i="1" s="1"/>
  <c r="E504" i="1" s="1"/>
  <c r="C505" i="1"/>
  <c r="D505" i="1" s="1"/>
  <c r="E505" i="1" s="1"/>
  <c r="C506" i="1"/>
  <c r="D506" i="1" s="1"/>
  <c r="E506" i="1" s="1"/>
  <c r="C507" i="1"/>
  <c r="D507" i="1" s="1"/>
  <c r="E507" i="1" s="1"/>
  <c r="C508" i="1"/>
  <c r="D508" i="1" s="1"/>
  <c r="C509" i="1"/>
  <c r="D509" i="1" s="1"/>
  <c r="E509" i="1" s="1"/>
  <c r="C510" i="1"/>
  <c r="D510" i="1" s="1"/>
  <c r="E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C515" i="1"/>
  <c r="D515" i="1" s="1"/>
  <c r="E515" i="1" s="1"/>
  <c r="C516" i="1"/>
  <c r="D516" i="1" s="1"/>
  <c r="E516" i="1" s="1"/>
  <c r="C517" i="1"/>
  <c r="D517" i="1" s="1"/>
  <c r="E517" i="1" s="1"/>
  <c r="C518" i="1"/>
  <c r="D518" i="1" s="1"/>
  <c r="E518" i="1" s="1"/>
  <c r="C519" i="1"/>
  <c r="D519" i="1" s="1"/>
  <c r="E519" i="1" s="1"/>
  <c r="C520" i="1"/>
  <c r="D520" i="1" s="1"/>
  <c r="E520" i="1" s="1"/>
  <c r="C521" i="1"/>
  <c r="D521" i="1" s="1"/>
  <c r="E521" i="1" s="1"/>
  <c r="C522" i="1"/>
  <c r="D522" i="1" s="1"/>
  <c r="E522" i="1" s="1"/>
  <c r="C523" i="1"/>
  <c r="D523" i="1" s="1"/>
  <c r="E523" i="1" s="1"/>
  <c r="C524" i="1"/>
  <c r="D524" i="1" s="1"/>
  <c r="E524" i="1" s="1"/>
  <c r="C525" i="1"/>
  <c r="D525" i="1" s="1"/>
  <c r="E525" i="1" s="1"/>
  <c r="C526" i="1"/>
  <c r="D526" i="1" s="1"/>
  <c r="E526" i="1" s="1"/>
  <c r="C527" i="1"/>
  <c r="D527" i="1" s="1"/>
  <c r="E527" i="1" s="1"/>
  <c r="C528" i="1"/>
  <c r="D528" i="1" s="1"/>
  <c r="E528" i="1" s="1"/>
  <c r="C529" i="1"/>
  <c r="D529" i="1" s="1"/>
  <c r="E529" i="1" s="1"/>
  <c r="C530" i="1"/>
  <c r="D530" i="1" s="1"/>
  <c r="E530" i="1" s="1"/>
  <c r="C531" i="1"/>
  <c r="D531" i="1" s="1"/>
  <c r="E531" i="1" s="1"/>
  <c r="C532" i="1"/>
  <c r="D532" i="1" s="1"/>
  <c r="E532" i="1" s="1"/>
  <c r="C533" i="1"/>
  <c r="D533" i="1" s="1"/>
  <c r="E533" i="1" s="1"/>
  <c r="C534" i="1"/>
  <c r="D534" i="1" s="1"/>
  <c r="E534" i="1" s="1"/>
  <c r="C535" i="1"/>
  <c r="D535" i="1" s="1"/>
  <c r="E535" i="1" s="1"/>
  <c r="C536" i="1"/>
  <c r="D536" i="1" s="1"/>
  <c r="E536" i="1" s="1"/>
  <c r="C537" i="1"/>
  <c r="D537" i="1" s="1"/>
  <c r="E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C542" i="1"/>
  <c r="D542" i="1" s="1"/>
  <c r="E542" i="1" s="1"/>
  <c r="C543" i="1"/>
  <c r="D543" i="1" s="1"/>
  <c r="E543" i="1" s="1"/>
  <c r="C544" i="1"/>
  <c r="D544" i="1" s="1"/>
  <c r="E544" i="1" s="1"/>
  <c r="C545" i="1"/>
  <c r="D545" i="1" s="1"/>
  <c r="E545" i="1" s="1"/>
  <c r="C546" i="1"/>
  <c r="D546" i="1" s="1"/>
  <c r="E546" i="1" s="1"/>
  <c r="C547" i="1"/>
  <c r="D547" i="1" s="1"/>
  <c r="E547" i="1" s="1"/>
  <c r="C548" i="1"/>
  <c r="D548" i="1" s="1"/>
  <c r="E548" i="1" s="1"/>
  <c r="C549" i="1"/>
  <c r="D549" i="1" s="1"/>
  <c r="E549" i="1" s="1"/>
  <c r="C550" i="1"/>
  <c r="D550" i="1" s="1"/>
  <c r="E550" i="1" s="1"/>
  <c r="C551" i="1"/>
  <c r="D551" i="1" s="1"/>
  <c r="E551" i="1" s="1"/>
  <c r="C552" i="1"/>
  <c r="D552" i="1" s="1"/>
  <c r="E552" i="1" s="1"/>
  <c r="C553" i="1"/>
  <c r="D553" i="1" s="1"/>
  <c r="E553" i="1" s="1"/>
  <c r="C554" i="1"/>
  <c r="D554" i="1" s="1"/>
  <c r="E554" i="1" s="1"/>
  <c r="C555" i="1"/>
  <c r="D555" i="1" s="1"/>
  <c r="E555" i="1" s="1"/>
  <c r="C556" i="1"/>
  <c r="D556" i="1" s="1"/>
  <c r="E556" i="1" s="1"/>
  <c r="C557" i="1"/>
  <c r="D557" i="1" s="1"/>
  <c r="E557" i="1" s="1"/>
  <c r="C558" i="1"/>
  <c r="D558" i="1" s="1"/>
  <c r="E558" i="1" s="1"/>
  <c r="C559" i="1"/>
  <c r="D559" i="1" s="1"/>
  <c r="E559" i="1" s="1"/>
  <c r="C560" i="1"/>
  <c r="D560" i="1" s="1"/>
  <c r="E560" i="1" s="1"/>
  <c r="C561" i="1"/>
  <c r="D561" i="1" s="1"/>
  <c r="E561" i="1" s="1"/>
  <c r="C562" i="1"/>
  <c r="D562" i="1" s="1"/>
  <c r="E562" i="1" s="1"/>
  <c r="C563" i="1"/>
  <c r="D563" i="1" s="1"/>
  <c r="E563" i="1" s="1"/>
  <c r="C564" i="1"/>
  <c r="D564" i="1" s="1"/>
  <c r="E564" i="1" s="1"/>
  <c r="C565" i="1"/>
  <c r="D565" i="1" s="1"/>
  <c r="C566" i="1"/>
  <c r="D566" i="1" s="1"/>
  <c r="E566" i="1" s="1"/>
  <c r="C567" i="1"/>
  <c r="D567" i="1" s="1"/>
  <c r="E567" i="1" s="1"/>
  <c r="C568" i="1"/>
  <c r="D568" i="1" s="1"/>
  <c r="E568" i="1" s="1"/>
  <c r="C569" i="1"/>
  <c r="D569" i="1" s="1"/>
  <c r="E569" i="1" s="1"/>
  <c r="C570" i="1"/>
  <c r="D570" i="1" s="1"/>
  <c r="E570" i="1" s="1"/>
  <c r="C571" i="1"/>
  <c r="D571" i="1" s="1"/>
  <c r="E571" i="1" s="1"/>
  <c r="C572" i="1"/>
  <c r="D572" i="1" s="1"/>
  <c r="E572" i="1" s="1"/>
  <c r="C573" i="1"/>
  <c r="D573" i="1" s="1"/>
  <c r="E573" i="1" s="1"/>
  <c r="C574" i="1"/>
  <c r="D574" i="1" s="1"/>
  <c r="E574" i="1" s="1"/>
  <c r="C575" i="1"/>
  <c r="D575" i="1" s="1"/>
  <c r="E575" i="1" s="1"/>
  <c r="C576" i="1"/>
  <c r="D576" i="1" s="1"/>
  <c r="E576" i="1" s="1"/>
  <c r="C577" i="1"/>
  <c r="D577" i="1" s="1"/>
  <c r="E577" i="1" s="1"/>
  <c r="C578" i="1"/>
  <c r="D578" i="1" s="1"/>
  <c r="E578" i="1" s="1"/>
  <c r="C579" i="1"/>
  <c r="D579" i="1" s="1"/>
  <c r="E579" i="1" s="1"/>
  <c r="C580" i="1"/>
  <c r="D580" i="1" s="1"/>
  <c r="E580" i="1" s="1"/>
  <c r="C581" i="1"/>
  <c r="D581" i="1" s="1"/>
  <c r="E581" i="1" s="1"/>
  <c r="C582" i="1"/>
  <c r="D582" i="1" s="1"/>
  <c r="C583" i="1"/>
  <c r="D583" i="1" s="1"/>
  <c r="E583" i="1" s="1"/>
  <c r="C584" i="1"/>
  <c r="D584" i="1" s="1"/>
  <c r="E584" i="1" s="1"/>
  <c r="C585" i="1"/>
  <c r="D585" i="1" s="1"/>
  <c r="E585" i="1" s="1"/>
  <c r="C586" i="1"/>
  <c r="D586" i="1" s="1"/>
  <c r="E586" i="1" s="1"/>
  <c r="C587" i="1"/>
  <c r="D587" i="1" s="1"/>
  <c r="E587" i="1" s="1"/>
  <c r="C588" i="1"/>
  <c r="D588" i="1" s="1"/>
  <c r="E588" i="1" s="1"/>
  <c r="C589" i="1"/>
  <c r="D589" i="1" s="1"/>
  <c r="E589" i="1" s="1"/>
  <c r="C590" i="1"/>
  <c r="D590" i="1" s="1"/>
  <c r="E590" i="1" s="1"/>
  <c r="C591" i="1"/>
  <c r="D591" i="1" s="1"/>
  <c r="E591" i="1" s="1"/>
  <c r="C592" i="1"/>
  <c r="D592" i="1" s="1"/>
  <c r="E592" i="1" s="1"/>
  <c r="C593" i="1"/>
  <c r="D593" i="1" s="1"/>
  <c r="E593" i="1" s="1"/>
  <c r="C594" i="1"/>
  <c r="D594" i="1" s="1"/>
  <c r="E594" i="1" s="1"/>
  <c r="C595" i="1"/>
  <c r="D595" i="1" s="1"/>
  <c r="E595" i="1" s="1"/>
  <c r="C596" i="1"/>
  <c r="D596" i="1" s="1"/>
  <c r="E596" i="1" s="1"/>
  <c r="C597" i="1"/>
  <c r="D597" i="1" s="1"/>
  <c r="E597" i="1" s="1"/>
  <c r="C598" i="1"/>
  <c r="D598" i="1" s="1"/>
  <c r="E598" i="1" s="1"/>
  <c r="C599" i="1"/>
  <c r="D599" i="1" s="1"/>
  <c r="E599" i="1" s="1"/>
  <c r="C600" i="1"/>
  <c r="D600" i="1" s="1"/>
  <c r="E600" i="1" s="1"/>
  <c r="C601" i="1"/>
  <c r="D601" i="1" s="1"/>
  <c r="E601" i="1" s="1"/>
  <c r="C602" i="1"/>
  <c r="D602" i="1" s="1"/>
  <c r="E602" i="1" s="1"/>
  <c r="C603" i="1"/>
  <c r="D603" i="1" s="1"/>
  <c r="E603" i="1" s="1"/>
  <c r="C604" i="1"/>
  <c r="D604" i="1" s="1"/>
  <c r="E604" i="1" s="1"/>
  <c r="C605" i="1"/>
  <c r="D605" i="1" s="1"/>
  <c r="E605" i="1" s="1"/>
  <c r="C606" i="1"/>
  <c r="D606" i="1" s="1"/>
  <c r="E606" i="1" s="1"/>
  <c r="C607" i="1"/>
  <c r="D607" i="1" s="1"/>
  <c r="E607" i="1" s="1"/>
  <c r="C608" i="1"/>
  <c r="D608" i="1" s="1"/>
  <c r="E608" i="1" s="1"/>
  <c r="C609" i="1"/>
  <c r="D609" i="1" s="1"/>
  <c r="E609" i="1" s="1"/>
  <c r="C610" i="1"/>
  <c r="D610" i="1" s="1"/>
  <c r="E610" i="1" s="1"/>
  <c r="C611" i="1"/>
  <c r="D611" i="1" s="1"/>
  <c r="E611" i="1" s="1"/>
  <c r="C612" i="1"/>
  <c r="D612" i="1" s="1"/>
  <c r="E612" i="1" s="1"/>
  <c r="C613" i="1"/>
  <c r="D613" i="1" s="1"/>
  <c r="E613" i="1" s="1"/>
  <c r="C614" i="1"/>
  <c r="D614" i="1" s="1"/>
  <c r="E614" i="1" s="1"/>
  <c r="C615" i="1"/>
  <c r="D615" i="1" s="1"/>
  <c r="E615" i="1" s="1"/>
  <c r="C616" i="1"/>
  <c r="D616" i="1" s="1"/>
  <c r="E616" i="1" s="1"/>
  <c r="C617" i="1"/>
  <c r="D617" i="1" s="1"/>
  <c r="E617" i="1" s="1"/>
  <c r="C618" i="1"/>
  <c r="D618" i="1" s="1"/>
  <c r="E618" i="1" s="1"/>
  <c r="C619" i="1"/>
  <c r="D619" i="1" s="1"/>
  <c r="E619" i="1" s="1"/>
  <c r="C620" i="1"/>
  <c r="D620" i="1" s="1"/>
  <c r="E620" i="1" s="1"/>
  <c r="C621" i="1"/>
  <c r="D621" i="1" s="1"/>
  <c r="E621" i="1" s="1"/>
  <c r="C622" i="1"/>
  <c r="D622" i="1" s="1"/>
  <c r="E622" i="1" s="1"/>
  <c r="C623" i="1"/>
  <c r="D623" i="1" s="1"/>
  <c r="E623" i="1" s="1"/>
  <c r="C624" i="1"/>
  <c r="D624" i="1" s="1"/>
  <c r="C625" i="1"/>
  <c r="D625" i="1" s="1"/>
  <c r="E625" i="1" s="1"/>
  <c r="C626" i="1"/>
  <c r="D626" i="1" s="1"/>
  <c r="E626" i="1" s="1"/>
  <c r="C627" i="1"/>
  <c r="D627" i="1" s="1"/>
  <c r="E627" i="1" s="1"/>
  <c r="C628" i="1"/>
  <c r="D628" i="1" s="1"/>
  <c r="E628" i="1" s="1"/>
  <c r="C629" i="1"/>
  <c r="D629" i="1" s="1"/>
  <c r="E629" i="1" s="1"/>
  <c r="C630" i="1"/>
  <c r="D630" i="1" s="1"/>
  <c r="E630" i="1" s="1"/>
  <c r="C631" i="1"/>
  <c r="D631" i="1" s="1"/>
  <c r="E631" i="1" s="1"/>
  <c r="C632" i="1"/>
  <c r="D632" i="1" s="1"/>
  <c r="E632" i="1" s="1"/>
  <c r="C633" i="1"/>
  <c r="D633" i="1" s="1"/>
  <c r="E633" i="1" s="1"/>
  <c r="C634" i="1"/>
  <c r="D634" i="1" s="1"/>
  <c r="E634" i="1" s="1"/>
  <c r="C635" i="1"/>
  <c r="D635" i="1" s="1"/>
  <c r="E635" i="1" s="1"/>
  <c r="C636" i="1"/>
  <c r="D636" i="1" s="1"/>
  <c r="E636" i="1" s="1"/>
  <c r="C637" i="1"/>
  <c r="D637" i="1" s="1"/>
  <c r="E637" i="1" s="1"/>
  <c r="C638" i="1"/>
  <c r="D638" i="1" s="1"/>
  <c r="E638" i="1" s="1"/>
  <c r="C639" i="1"/>
  <c r="D639" i="1" s="1"/>
  <c r="E639" i="1" s="1"/>
  <c r="C640" i="1"/>
  <c r="D640" i="1" s="1"/>
  <c r="E640" i="1" s="1"/>
  <c r="C641" i="1"/>
  <c r="D641" i="1" s="1"/>
  <c r="E641" i="1" s="1"/>
  <c r="C642" i="1"/>
  <c r="D642" i="1" s="1"/>
  <c r="E642" i="1" s="1"/>
  <c r="C643" i="1"/>
  <c r="D643" i="1" s="1"/>
  <c r="E643" i="1" s="1"/>
  <c r="C644" i="1"/>
  <c r="D644" i="1" s="1"/>
  <c r="E644" i="1" s="1"/>
  <c r="C645" i="1"/>
  <c r="D645" i="1" s="1"/>
  <c r="E645" i="1" s="1"/>
  <c r="C646" i="1"/>
  <c r="D646" i="1" s="1"/>
  <c r="E646" i="1" s="1"/>
  <c r="C647" i="1"/>
  <c r="D647" i="1" s="1"/>
  <c r="E647" i="1" s="1"/>
  <c r="C648" i="1"/>
  <c r="D648" i="1" s="1"/>
  <c r="E648" i="1" s="1"/>
  <c r="C649" i="1"/>
  <c r="D649" i="1" s="1"/>
  <c r="E649" i="1" s="1"/>
  <c r="C650" i="1"/>
  <c r="D650" i="1" s="1"/>
  <c r="E650" i="1" s="1"/>
  <c r="C651" i="1"/>
  <c r="D651" i="1" s="1"/>
  <c r="E651" i="1" s="1"/>
  <c r="C652" i="1"/>
  <c r="D652" i="1" s="1"/>
  <c r="C653" i="1"/>
  <c r="D653" i="1" s="1"/>
  <c r="E653" i="1" s="1"/>
  <c r="C654" i="1"/>
  <c r="D654" i="1" s="1"/>
  <c r="E654" i="1" s="1"/>
  <c r="C655" i="1"/>
  <c r="D655" i="1" s="1"/>
  <c r="E655" i="1" s="1"/>
  <c r="C656" i="1"/>
  <c r="D656" i="1" s="1"/>
  <c r="C657" i="1"/>
  <c r="D657" i="1" s="1"/>
  <c r="E657" i="1" s="1"/>
  <c r="C658" i="1"/>
  <c r="D658" i="1" s="1"/>
  <c r="E658" i="1" s="1"/>
  <c r="C659" i="1"/>
  <c r="D659" i="1" s="1"/>
  <c r="E659" i="1" s="1"/>
  <c r="C660" i="1"/>
  <c r="D660" i="1" s="1"/>
  <c r="C661" i="1"/>
  <c r="D661" i="1" s="1"/>
  <c r="E661" i="1" s="1"/>
  <c r="C662" i="1"/>
  <c r="D662" i="1" s="1"/>
  <c r="E662" i="1" s="1"/>
  <c r="C663" i="1"/>
  <c r="D663" i="1" s="1"/>
  <c r="E663" i="1" s="1"/>
  <c r="C664" i="1"/>
  <c r="D664" i="1" s="1"/>
  <c r="E664" i="1" s="1"/>
  <c r="C665" i="1"/>
  <c r="D665" i="1" s="1"/>
  <c r="E665" i="1" s="1"/>
  <c r="C666" i="1"/>
  <c r="D666" i="1" s="1"/>
  <c r="E666" i="1" s="1"/>
  <c r="C667" i="1"/>
  <c r="D667" i="1" s="1"/>
  <c r="E667" i="1" s="1"/>
  <c r="C668" i="1"/>
  <c r="D668" i="1" s="1"/>
  <c r="C669" i="1"/>
  <c r="D669" i="1" s="1"/>
  <c r="E669" i="1" s="1"/>
  <c r="C670" i="1"/>
  <c r="D670" i="1" s="1"/>
  <c r="E670" i="1" s="1"/>
  <c r="C671" i="1"/>
  <c r="D671" i="1" s="1"/>
  <c r="E671" i="1" s="1"/>
  <c r="C672" i="1"/>
  <c r="D672" i="1" s="1"/>
  <c r="E672" i="1" s="1"/>
  <c r="C673" i="1"/>
  <c r="D673" i="1" s="1"/>
  <c r="E673" i="1" s="1"/>
  <c r="C674" i="1"/>
  <c r="D674" i="1" s="1"/>
  <c r="E674" i="1" s="1"/>
  <c r="C675" i="1"/>
  <c r="D675" i="1" s="1"/>
  <c r="E675" i="1" s="1"/>
  <c r="C676" i="1"/>
  <c r="D676" i="1" s="1"/>
  <c r="C677" i="1"/>
  <c r="D677" i="1" s="1"/>
  <c r="E677" i="1" s="1"/>
  <c r="C678" i="1"/>
  <c r="D678" i="1" s="1"/>
  <c r="E678" i="1" s="1"/>
  <c r="C679" i="1"/>
  <c r="D679" i="1" s="1"/>
  <c r="E679" i="1" s="1"/>
  <c r="C680" i="1"/>
  <c r="D680" i="1" s="1"/>
  <c r="E680" i="1" s="1"/>
  <c r="C681" i="1"/>
  <c r="D681" i="1" s="1"/>
  <c r="E681" i="1" s="1"/>
  <c r="C682" i="1"/>
  <c r="D682" i="1" s="1"/>
  <c r="E682" i="1" s="1"/>
  <c r="C683" i="1"/>
  <c r="D683" i="1" s="1"/>
  <c r="E683" i="1" s="1"/>
  <c r="C684" i="1"/>
  <c r="D684" i="1" s="1"/>
  <c r="C685" i="1"/>
  <c r="D685" i="1" s="1"/>
  <c r="F685" i="1" s="1"/>
  <c r="C686" i="1"/>
  <c r="D686" i="1" s="1"/>
  <c r="E686" i="1" s="1"/>
  <c r="C687" i="1"/>
  <c r="D687" i="1" s="1"/>
  <c r="E687" i="1" s="1"/>
  <c r="C688" i="1"/>
  <c r="D688" i="1" s="1"/>
  <c r="C689" i="1"/>
  <c r="D689" i="1" s="1"/>
  <c r="E689" i="1" s="1"/>
  <c r="C690" i="1"/>
  <c r="D690" i="1" s="1"/>
  <c r="E690" i="1" s="1"/>
  <c r="C691" i="1"/>
  <c r="D691" i="1" s="1"/>
  <c r="E691" i="1" s="1"/>
  <c r="C692" i="1"/>
  <c r="D692" i="1" s="1"/>
  <c r="C693" i="1"/>
  <c r="D693" i="1" s="1"/>
  <c r="E693" i="1" s="1"/>
  <c r="C694" i="1"/>
  <c r="D694" i="1" s="1"/>
  <c r="C695" i="1"/>
  <c r="D695" i="1" s="1"/>
  <c r="E695" i="1" s="1"/>
  <c r="C696" i="1"/>
  <c r="D696" i="1" s="1"/>
  <c r="E696" i="1" s="1"/>
  <c r="C697" i="1"/>
  <c r="D697" i="1" s="1"/>
  <c r="C698" i="1"/>
  <c r="D698" i="1" s="1"/>
  <c r="E698" i="1" s="1"/>
  <c r="C699" i="1"/>
  <c r="D699" i="1" s="1"/>
  <c r="E699" i="1" s="1"/>
  <c r="C700" i="1"/>
  <c r="D700" i="1" s="1"/>
  <c r="E700" i="1" s="1"/>
  <c r="C701" i="1"/>
  <c r="D701" i="1" s="1"/>
  <c r="E701" i="1" s="1"/>
  <c r="C702" i="1"/>
  <c r="D702" i="1" s="1"/>
  <c r="E702" i="1" s="1"/>
  <c r="C703" i="1"/>
  <c r="D703" i="1" s="1"/>
  <c r="E703" i="1" s="1"/>
  <c r="C704" i="1"/>
  <c r="D704" i="1" s="1"/>
  <c r="E704" i="1" s="1"/>
  <c r="C705" i="1"/>
  <c r="D705" i="1" s="1"/>
  <c r="C706" i="1"/>
  <c r="D706" i="1" s="1"/>
  <c r="E706" i="1" s="1"/>
  <c r="C707" i="1"/>
  <c r="D707" i="1" s="1"/>
  <c r="E707" i="1" s="1"/>
  <c r="C708" i="1"/>
  <c r="D708" i="1" s="1"/>
  <c r="E708" i="1" s="1"/>
  <c r="C709" i="1"/>
  <c r="D709" i="1" s="1"/>
  <c r="E709" i="1" s="1"/>
  <c r="C710" i="1"/>
  <c r="D710" i="1" s="1"/>
  <c r="E710" i="1" s="1"/>
  <c r="C711" i="1"/>
  <c r="D711" i="1" s="1"/>
  <c r="E711" i="1" s="1"/>
  <c r="C712" i="1"/>
  <c r="D712" i="1" s="1"/>
  <c r="E712" i="1" s="1"/>
  <c r="C713" i="1"/>
  <c r="D713" i="1" s="1"/>
  <c r="C714" i="1"/>
  <c r="D714" i="1" s="1"/>
  <c r="E714" i="1" s="1"/>
  <c r="C715" i="1"/>
  <c r="D715" i="1" s="1"/>
  <c r="E715" i="1" s="1"/>
  <c r="C716" i="1"/>
  <c r="D716" i="1" s="1"/>
  <c r="E716" i="1" s="1"/>
  <c r="C717" i="1"/>
  <c r="D717" i="1" s="1"/>
  <c r="E717" i="1" s="1"/>
  <c r="C718" i="1"/>
  <c r="D718" i="1" s="1"/>
  <c r="E718" i="1" s="1"/>
  <c r="C719" i="1"/>
  <c r="D719" i="1" s="1"/>
  <c r="E719" i="1" s="1"/>
  <c r="C720" i="1"/>
  <c r="D720" i="1" s="1"/>
  <c r="E720" i="1" s="1"/>
  <c r="C721" i="1"/>
  <c r="D721" i="1" s="1"/>
  <c r="C722" i="1"/>
  <c r="D722" i="1" s="1"/>
  <c r="E722" i="1" s="1"/>
  <c r="C723" i="1"/>
  <c r="D723" i="1" s="1"/>
  <c r="E723" i="1" s="1"/>
  <c r="C724" i="1"/>
  <c r="D724" i="1" s="1"/>
  <c r="E724" i="1" s="1"/>
  <c r="C725" i="1"/>
  <c r="D725" i="1" s="1"/>
  <c r="E725" i="1" s="1"/>
  <c r="C726" i="1"/>
  <c r="D726" i="1" s="1"/>
  <c r="E726" i="1" s="1"/>
  <c r="C727" i="1"/>
  <c r="D727" i="1" s="1"/>
  <c r="E727" i="1" s="1"/>
  <c r="C728" i="1"/>
  <c r="D728" i="1" s="1"/>
  <c r="E728" i="1" s="1"/>
  <c r="C729" i="1"/>
  <c r="D729" i="1" s="1"/>
  <c r="C730" i="1"/>
  <c r="D730" i="1" s="1"/>
  <c r="E730" i="1" s="1"/>
  <c r="C731" i="1"/>
  <c r="D731" i="1" s="1"/>
  <c r="E731" i="1" s="1"/>
  <c r="C732" i="1"/>
  <c r="D732" i="1" s="1"/>
  <c r="E732" i="1" s="1"/>
  <c r="C733" i="1"/>
  <c r="D733" i="1" s="1"/>
  <c r="E733" i="1" s="1"/>
  <c r="C734" i="1"/>
  <c r="D734" i="1" s="1"/>
  <c r="E734" i="1" s="1"/>
  <c r="C735" i="1"/>
  <c r="D735" i="1" s="1"/>
  <c r="E735" i="1" s="1"/>
  <c r="C736" i="1"/>
  <c r="D736" i="1" s="1"/>
  <c r="E736" i="1" s="1"/>
  <c r="C737" i="1"/>
  <c r="D737" i="1" s="1"/>
  <c r="C738" i="1"/>
  <c r="D738" i="1" s="1"/>
  <c r="E738" i="1" s="1"/>
  <c r="C739" i="1"/>
  <c r="D739" i="1" s="1"/>
  <c r="E739" i="1" s="1"/>
  <c r="C740" i="1"/>
  <c r="D740" i="1" s="1"/>
  <c r="E740" i="1" s="1"/>
  <c r="C741" i="1"/>
  <c r="D741" i="1" s="1"/>
  <c r="E741" i="1" s="1"/>
  <c r="C742" i="1"/>
  <c r="D742" i="1" s="1"/>
  <c r="E742" i="1" s="1"/>
  <c r="C743" i="1"/>
  <c r="D743" i="1" s="1"/>
  <c r="E743" i="1" s="1"/>
  <c r="C744" i="1"/>
  <c r="D744" i="1" s="1"/>
  <c r="E744" i="1" s="1"/>
  <c r="C745" i="1"/>
  <c r="D745" i="1" s="1"/>
  <c r="C746" i="1"/>
  <c r="D746" i="1" s="1"/>
  <c r="E746" i="1" s="1"/>
  <c r="C747" i="1"/>
  <c r="D747" i="1" s="1"/>
  <c r="E747" i="1" s="1"/>
  <c r="C748" i="1"/>
  <c r="D748" i="1" s="1"/>
  <c r="E748" i="1" s="1"/>
  <c r="C749" i="1"/>
  <c r="D749" i="1" s="1"/>
  <c r="E749" i="1" s="1"/>
  <c r="C750" i="1"/>
  <c r="D750" i="1" s="1"/>
  <c r="E750" i="1" s="1"/>
  <c r="C751" i="1"/>
  <c r="D751" i="1" s="1"/>
  <c r="E751" i="1" s="1"/>
  <c r="C752" i="1"/>
  <c r="D752" i="1" s="1"/>
  <c r="E752" i="1" s="1"/>
  <c r="C753" i="1"/>
  <c r="D753" i="1" s="1"/>
  <c r="C754" i="1"/>
  <c r="D754" i="1" s="1"/>
  <c r="E754" i="1" s="1"/>
  <c r="C755" i="1"/>
  <c r="D755" i="1" s="1"/>
  <c r="E755" i="1" s="1"/>
  <c r="C756" i="1"/>
  <c r="D756" i="1" s="1"/>
  <c r="E756" i="1" s="1"/>
  <c r="C757" i="1"/>
  <c r="D757" i="1" s="1"/>
  <c r="E757" i="1" s="1"/>
  <c r="C758" i="1"/>
  <c r="D758" i="1" s="1"/>
  <c r="C759" i="1"/>
  <c r="D759" i="1" s="1"/>
  <c r="E759" i="1" s="1"/>
  <c r="C760" i="1"/>
  <c r="D760" i="1" s="1"/>
  <c r="E760" i="1" s="1"/>
  <c r="C761" i="1"/>
  <c r="D761" i="1" s="1"/>
  <c r="C762" i="1"/>
  <c r="D762" i="1" s="1"/>
  <c r="E762" i="1" s="1"/>
  <c r="C763" i="1"/>
  <c r="D763" i="1" s="1"/>
  <c r="E763" i="1" s="1"/>
  <c r="C764" i="1"/>
  <c r="D764" i="1" s="1"/>
  <c r="E764" i="1" s="1"/>
  <c r="C765" i="1"/>
  <c r="D765" i="1" s="1"/>
  <c r="E765" i="1" s="1"/>
  <c r="C766" i="1"/>
  <c r="D766" i="1" s="1"/>
  <c r="C767" i="1"/>
  <c r="D767" i="1" s="1"/>
  <c r="E767" i="1" s="1"/>
  <c r="C768" i="1"/>
  <c r="D768" i="1" s="1"/>
  <c r="E768" i="1" s="1"/>
  <c r="C769" i="1"/>
  <c r="D769" i="1" s="1"/>
  <c r="C770" i="1"/>
  <c r="D770" i="1" s="1"/>
  <c r="E770" i="1" s="1"/>
  <c r="C771" i="1"/>
  <c r="D771" i="1" s="1"/>
  <c r="E771" i="1" s="1"/>
  <c r="C772" i="1"/>
  <c r="D772" i="1" s="1"/>
  <c r="E772" i="1" s="1"/>
  <c r="C773" i="1"/>
  <c r="D773" i="1" s="1"/>
  <c r="E773" i="1" s="1"/>
  <c r="C774" i="1"/>
  <c r="D774" i="1" s="1"/>
  <c r="E774" i="1" s="1"/>
  <c r="C775" i="1"/>
  <c r="D775" i="1" s="1"/>
  <c r="E775" i="1" s="1"/>
  <c r="C776" i="1"/>
  <c r="D776" i="1" s="1"/>
  <c r="E776" i="1" s="1"/>
  <c r="C777" i="1"/>
  <c r="D777" i="1" s="1"/>
  <c r="C778" i="1"/>
  <c r="D778" i="1" s="1"/>
  <c r="E778" i="1" s="1"/>
  <c r="C779" i="1"/>
  <c r="D779" i="1" s="1"/>
  <c r="E779" i="1" s="1"/>
  <c r="C780" i="1"/>
  <c r="D780" i="1" s="1"/>
  <c r="E780" i="1" s="1"/>
  <c r="C781" i="1"/>
  <c r="D781" i="1" s="1"/>
  <c r="E781" i="1" s="1"/>
  <c r="C782" i="1"/>
  <c r="D782" i="1" s="1"/>
  <c r="E782" i="1" s="1"/>
  <c r="C783" i="1"/>
  <c r="D783" i="1" s="1"/>
  <c r="E783" i="1" s="1"/>
  <c r="C784" i="1"/>
  <c r="D784" i="1" s="1"/>
  <c r="E784" i="1" s="1"/>
  <c r="C785" i="1"/>
  <c r="D785" i="1" s="1"/>
  <c r="E785" i="1" s="1"/>
  <c r="C786" i="1"/>
  <c r="D786" i="1" s="1"/>
  <c r="C787" i="1"/>
  <c r="D787" i="1" s="1"/>
  <c r="E787" i="1" s="1"/>
  <c r="C788" i="1"/>
  <c r="D788" i="1" s="1"/>
  <c r="E788" i="1" s="1"/>
  <c r="C789" i="1"/>
  <c r="D789" i="1" s="1"/>
  <c r="E789" i="1" s="1"/>
  <c r="C790" i="1"/>
  <c r="D790" i="1" s="1"/>
  <c r="C791" i="1"/>
  <c r="D791" i="1" s="1"/>
  <c r="E791" i="1" s="1"/>
  <c r="C792" i="1"/>
  <c r="D792" i="1" s="1"/>
  <c r="C793" i="1"/>
  <c r="D793" i="1" s="1"/>
  <c r="E793" i="1" s="1"/>
  <c r="C794" i="1"/>
  <c r="D794" i="1" s="1"/>
  <c r="E794" i="1" s="1"/>
  <c r="C795" i="1"/>
  <c r="D795" i="1" s="1"/>
  <c r="E795" i="1" s="1"/>
  <c r="C796" i="1"/>
  <c r="D796" i="1" s="1"/>
  <c r="E796" i="1" s="1"/>
  <c r="C797" i="1"/>
  <c r="D797" i="1" s="1"/>
  <c r="E797" i="1" s="1"/>
  <c r="C798" i="1"/>
  <c r="D798" i="1" s="1"/>
  <c r="E798" i="1" s="1"/>
  <c r="C799" i="1"/>
  <c r="D799" i="1" s="1"/>
  <c r="E799" i="1" s="1"/>
  <c r="C800" i="1"/>
  <c r="D800" i="1" s="1"/>
  <c r="E800" i="1" s="1"/>
  <c r="C801" i="1"/>
  <c r="D801" i="1" s="1"/>
  <c r="E801" i="1" s="1"/>
  <c r="C802" i="1"/>
  <c r="D802" i="1" s="1"/>
  <c r="C803" i="1"/>
  <c r="D803" i="1" s="1"/>
  <c r="E803" i="1" s="1"/>
  <c r="C804" i="1"/>
  <c r="D804" i="1" s="1"/>
  <c r="E804" i="1" s="1"/>
  <c r="C805" i="1"/>
  <c r="D805" i="1" s="1"/>
  <c r="E805" i="1" s="1"/>
  <c r="C806" i="1"/>
  <c r="D806" i="1" s="1"/>
  <c r="C807" i="1"/>
  <c r="D807" i="1" s="1"/>
  <c r="E807" i="1" s="1"/>
  <c r="C808" i="1"/>
  <c r="D808" i="1" s="1"/>
  <c r="C809" i="1"/>
  <c r="D809" i="1" s="1"/>
  <c r="E809" i="1" s="1"/>
  <c r="C810" i="1"/>
  <c r="D810" i="1" s="1"/>
  <c r="E810" i="1" s="1"/>
  <c r="C811" i="1"/>
  <c r="D811" i="1" s="1"/>
  <c r="E811" i="1" s="1"/>
  <c r="C812" i="1"/>
  <c r="D812" i="1" s="1"/>
  <c r="E812" i="1" s="1"/>
  <c r="C813" i="1"/>
  <c r="D813" i="1" s="1"/>
  <c r="E813" i="1" s="1"/>
  <c r="C814" i="1"/>
  <c r="D814" i="1" s="1"/>
  <c r="E814" i="1" s="1"/>
  <c r="C815" i="1"/>
  <c r="D815" i="1" s="1"/>
  <c r="E815" i="1" s="1"/>
  <c r="C816" i="1"/>
  <c r="D816" i="1" s="1"/>
  <c r="E816" i="1" s="1"/>
  <c r="C817" i="1"/>
  <c r="D817" i="1" s="1"/>
  <c r="E817" i="1" s="1"/>
  <c r="C818" i="1"/>
  <c r="D818" i="1" s="1"/>
  <c r="C819" i="1"/>
  <c r="D819" i="1" s="1"/>
  <c r="E819" i="1" s="1"/>
  <c r="C820" i="1"/>
  <c r="D820" i="1" s="1"/>
  <c r="E820" i="1" s="1"/>
  <c r="C821" i="1"/>
  <c r="D821" i="1" s="1"/>
  <c r="E821" i="1" s="1"/>
  <c r="C822" i="1"/>
  <c r="D822" i="1" s="1"/>
  <c r="C823" i="1"/>
  <c r="D823" i="1" s="1"/>
  <c r="E823" i="1" s="1"/>
  <c r="C824" i="1"/>
  <c r="D824" i="1" s="1"/>
  <c r="C825" i="1"/>
  <c r="D825" i="1" s="1"/>
  <c r="E825" i="1" s="1"/>
  <c r="C826" i="1"/>
  <c r="D826" i="1" s="1"/>
  <c r="E826" i="1" s="1"/>
  <c r="C827" i="1"/>
  <c r="D827" i="1" s="1"/>
  <c r="E827" i="1" s="1"/>
  <c r="C828" i="1"/>
  <c r="D828" i="1" s="1"/>
  <c r="E828" i="1" s="1"/>
  <c r="C829" i="1"/>
  <c r="D829" i="1" s="1"/>
  <c r="E829" i="1" s="1"/>
  <c r="C830" i="1"/>
  <c r="D830" i="1" s="1"/>
  <c r="C831" i="1"/>
  <c r="D831" i="1" s="1"/>
  <c r="E831" i="1" s="1"/>
  <c r="C832" i="1"/>
  <c r="D832" i="1" s="1"/>
  <c r="E832" i="1" s="1"/>
  <c r="C833" i="1"/>
  <c r="D833" i="1" s="1"/>
  <c r="E833" i="1" s="1"/>
  <c r="C834" i="1"/>
  <c r="D834" i="1" s="1"/>
  <c r="C835" i="1"/>
  <c r="D835" i="1" s="1"/>
  <c r="C836" i="1"/>
  <c r="D836" i="1" s="1"/>
  <c r="E836" i="1" s="1"/>
  <c r="C837" i="1"/>
  <c r="D837" i="1" s="1"/>
  <c r="E837" i="1" s="1"/>
  <c r="C838" i="1"/>
  <c r="D838" i="1" s="1"/>
  <c r="C839" i="1"/>
  <c r="D839" i="1" s="1"/>
  <c r="E839" i="1" s="1"/>
  <c r="C840" i="1"/>
  <c r="D840" i="1" s="1"/>
  <c r="C841" i="1"/>
  <c r="D841" i="1" s="1"/>
  <c r="E841" i="1" s="1"/>
  <c r="C842" i="1"/>
  <c r="D842" i="1" s="1"/>
  <c r="E842" i="1" s="1"/>
  <c r="C843" i="1"/>
  <c r="D843" i="1" s="1"/>
  <c r="C844" i="1"/>
  <c r="D844" i="1" s="1"/>
  <c r="C845" i="1"/>
  <c r="D845" i="1" s="1"/>
  <c r="F845" i="1" s="1"/>
  <c r="C846" i="1"/>
  <c r="D846" i="1" s="1"/>
  <c r="C847" i="1"/>
  <c r="D847" i="1" s="1"/>
  <c r="E847" i="1" s="1"/>
  <c r="C848" i="1"/>
  <c r="D848" i="1" s="1"/>
  <c r="E848" i="1" s="1"/>
  <c r="C849" i="1"/>
  <c r="D849" i="1" s="1"/>
  <c r="E849" i="1" s="1"/>
  <c r="C850" i="1"/>
  <c r="D850" i="1" s="1"/>
  <c r="C851" i="1"/>
  <c r="D851" i="1" s="1"/>
  <c r="C852" i="1"/>
  <c r="D852" i="1" s="1"/>
  <c r="E852" i="1" s="1"/>
  <c r="C853" i="1"/>
  <c r="D853" i="1" s="1"/>
  <c r="E853" i="1" s="1"/>
  <c r="C854" i="1"/>
  <c r="D854" i="1" s="1"/>
  <c r="C855" i="1"/>
  <c r="D855" i="1" s="1"/>
  <c r="E855" i="1" s="1"/>
  <c r="C856" i="1"/>
  <c r="D856" i="1" s="1"/>
  <c r="F856" i="1" s="1"/>
  <c r="C857" i="1"/>
  <c r="D857" i="1" s="1"/>
  <c r="C858" i="1"/>
  <c r="D858" i="1" s="1"/>
  <c r="E858" i="1" s="1"/>
  <c r="C859" i="1"/>
  <c r="D859" i="1" s="1"/>
  <c r="E859" i="1" s="1"/>
  <c r="C860" i="1"/>
  <c r="D860" i="1" s="1"/>
  <c r="C861" i="1"/>
  <c r="D861" i="1" s="1"/>
  <c r="C862" i="1"/>
  <c r="D862" i="1" s="1"/>
  <c r="E862" i="1" s="1"/>
  <c r="C863" i="1"/>
  <c r="D863" i="1" s="1"/>
  <c r="E863" i="1" s="1"/>
  <c r="C864" i="1"/>
  <c r="D864" i="1" s="1"/>
  <c r="C865" i="1"/>
  <c r="D865" i="1" s="1"/>
  <c r="C866" i="1"/>
  <c r="D866" i="1" s="1"/>
  <c r="E866" i="1" s="1"/>
  <c r="C867" i="1"/>
  <c r="D867" i="1" s="1"/>
  <c r="E867" i="1" s="1"/>
  <c r="C868" i="1"/>
  <c r="D868" i="1" s="1"/>
  <c r="E868" i="1" s="1"/>
  <c r="C869" i="1"/>
  <c r="D869" i="1" s="1"/>
  <c r="C870" i="1"/>
  <c r="D870" i="1" s="1"/>
  <c r="E870" i="1" s="1"/>
  <c r="C871" i="1"/>
  <c r="D871" i="1" s="1"/>
  <c r="E871" i="1" s="1"/>
  <c r="C872" i="1"/>
  <c r="D872" i="1" s="1"/>
  <c r="F872" i="1" s="1"/>
  <c r="C873" i="1"/>
  <c r="D873" i="1" s="1"/>
  <c r="C874" i="1"/>
  <c r="D874" i="1" s="1"/>
  <c r="E874" i="1" s="1"/>
  <c r="C875" i="1"/>
  <c r="D875" i="1" s="1"/>
  <c r="E875" i="1" s="1"/>
  <c r="C876" i="1"/>
  <c r="D876" i="1" s="1"/>
  <c r="C877" i="1"/>
  <c r="D877" i="1" s="1"/>
  <c r="C878" i="1"/>
  <c r="D878" i="1" s="1"/>
  <c r="E878" i="1" s="1"/>
  <c r="C879" i="1"/>
  <c r="D879" i="1" s="1"/>
  <c r="E879" i="1" s="1"/>
  <c r="C880" i="1"/>
  <c r="D880" i="1" s="1"/>
  <c r="C881" i="1"/>
  <c r="D881" i="1" s="1"/>
  <c r="C882" i="1"/>
  <c r="D882" i="1" s="1"/>
  <c r="E882" i="1" s="1"/>
  <c r="C883" i="1"/>
  <c r="D883" i="1" s="1"/>
  <c r="F883" i="1" s="1"/>
  <c r="C884" i="1"/>
  <c r="D884" i="1" s="1"/>
  <c r="E884" i="1" s="1"/>
  <c r="C885" i="1"/>
  <c r="D885" i="1" s="1"/>
  <c r="C886" i="1"/>
  <c r="D886" i="1" s="1"/>
  <c r="E886" i="1" s="1"/>
  <c r="C887" i="1"/>
  <c r="D887" i="1" s="1"/>
  <c r="E887" i="1" s="1"/>
  <c r="C888" i="1"/>
  <c r="D888" i="1" s="1"/>
  <c r="F888" i="1" s="1"/>
  <c r="C889" i="1"/>
  <c r="D889" i="1" s="1"/>
  <c r="C890" i="1"/>
  <c r="D890" i="1" s="1"/>
  <c r="E890" i="1" s="1"/>
  <c r="C891" i="1"/>
  <c r="D891" i="1" s="1"/>
  <c r="E891" i="1" s="1"/>
  <c r="C892" i="1"/>
  <c r="D892" i="1" s="1"/>
  <c r="E892" i="1" s="1"/>
  <c r="C893" i="1"/>
  <c r="D893" i="1" s="1"/>
  <c r="C894" i="1"/>
  <c r="D894" i="1" s="1"/>
  <c r="E894" i="1" s="1"/>
  <c r="C895" i="1"/>
  <c r="D895" i="1" s="1"/>
  <c r="E895" i="1" s="1"/>
  <c r="C896" i="1"/>
  <c r="D896" i="1" s="1"/>
  <c r="C897" i="1"/>
  <c r="D897" i="1" s="1"/>
  <c r="C898" i="1"/>
  <c r="D898" i="1" s="1"/>
  <c r="E898" i="1" s="1"/>
  <c r="C899" i="1"/>
  <c r="D899" i="1" s="1"/>
  <c r="E899" i="1" s="1"/>
  <c r="C900" i="1"/>
  <c r="D900" i="1" s="1"/>
  <c r="E900" i="1" s="1"/>
  <c r="C901" i="1"/>
  <c r="D901" i="1" s="1"/>
  <c r="C902" i="1"/>
  <c r="D902" i="1" s="1"/>
  <c r="E902" i="1" s="1"/>
  <c r="C903" i="1"/>
  <c r="D903" i="1" s="1"/>
  <c r="C904" i="1"/>
  <c r="D904" i="1" s="1"/>
  <c r="F904" i="1" s="1"/>
  <c r="C905" i="1"/>
  <c r="D905" i="1" s="1"/>
  <c r="C906" i="1"/>
  <c r="D906" i="1" s="1"/>
  <c r="E906" i="1" s="1"/>
  <c r="C907" i="1"/>
  <c r="D907" i="1" s="1"/>
  <c r="C908" i="1"/>
  <c r="D908" i="1" s="1"/>
  <c r="C909" i="1"/>
  <c r="D909" i="1" s="1"/>
  <c r="C910" i="1"/>
  <c r="D910" i="1" s="1"/>
  <c r="E910" i="1" s="1"/>
  <c r="C911" i="1"/>
  <c r="D911" i="1" s="1"/>
  <c r="E911" i="1" s="1"/>
  <c r="C912" i="1"/>
  <c r="D912" i="1" s="1"/>
  <c r="C913" i="1"/>
  <c r="D913" i="1" s="1"/>
  <c r="C914" i="1"/>
  <c r="D914" i="1" s="1"/>
  <c r="E914" i="1" s="1"/>
  <c r="C915" i="1"/>
  <c r="D915" i="1" s="1"/>
  <c r="E915" i="1" s="1"/>
  <c r="C916" i="1"/>
  <c r="D916" i="1" s="1"/>
  <c r="E916" i="1" s="1"/>
  <c r="C917" i="1"/>
  <c r="D917" i="1" s="1"/>
  <c r="C918" i="1"/>
  <c r="D918" i="1" s="1"/>
  <c r="E918" i="1" s="1"/>
  <c r="C919" i="1"/>
  <c r="D919" i="1" s="1"/>
  <c r="C920" i="1"/>
  <c r="D920" i="1" s="1"/>
  <c r="F920" i="1" s="1"/>
  <c r="C921" i="1"/>
  <c r="D921" i="1" s="1"/>
  <c r="C922" i="1"/>
  <c r="D922" i="1" s="1"/>
  <c r="E922" i="1" s="1"/>
  <c r="C923" i="1"/>
  <c r="D923" i="1" s="1"/>
  <c r="C924" i="1"/>
  <c r="D924" i="1" s="1"/>
  <c r="E924" i="1" s="1"/>
  <c r="C925" i="1"/>
  <c r="D925" i="1" s="1"/>
  <c r="C926" i="1"/>
  <c r="D926" i="1" s="1"/>
  <c r="E926" i="1" s="1"/>
  <c r="C927" i="1"/>
  <c r="D927" i="1" s="1"/>
  <c r="E927" i="1" s="1"/>
  <c r="C928" i="1"/>
  <c r="D928" i="1" s="1"/>
  <c r="C929" i="1"/>
  <c r="D929" i="1" s="1"/>
  <c r="C930" i="1"/>
  <c r="D930" i="1" s="1"/>
  <c r="E930" i="1" s="1"/>
  <c r="C931" i="1"/>
  <c r="D931" i="1" s="1"/>
  <c r="F931" i="1" s="1"/>
  <c r="C932" i="1"/>
  <c r="D932" i="1" s="1"/>
  <c r="E932" i="1" s="1"/>
  <c r="C933" i="1"/>
  <c r="D933" i="1" s="1"/>
  <c r="C934" i="1"/>
  <c r="D934" i="1" s="1"/>
  <c r="E934" i="1" s="1"/>
  <c r="C935" i="1"/>
  <c r="D935" i="1" s="1"/>
  <c r="E935" i="1" s="1"/>
  <c r="C936" i="1"/>
  <c r="D936" i="1" s="1"/>
  <c r="F936" i="1" s="1"/>
  <c r="C937" i="1"/>
  <c r="D937" i="1" s="1"/>
  <c r="C938" i="1"/>
  <c r="D938" i="1" s="1"/>
  <c r="E938" i="1" s="1"/>
  <c r="C939" i="1"/>
  <c r="D939" i="1" s="1"/>
  <c r="E939" i="1" s="1"/>
  <c r="C940" i="1"/>
  <c r="D940" i="1" s="1"/>
  <c r="E940" i="1" s="1"/>
  <c r="C941" i="1"/>
  <c r="D941" i="1" s="1"/>
  <c r="C942" i="1"/>
  <c r="D942" i="1" s="1"/>
  <c r="E942" i="1" s="1"/>
  <c r="C943" i="1"/>
  <c r="D943" i="1" s="1"/>
  <c r="E943" i="1" s="1"/>
  <c r="C944" i="1"/>
  <c r="D944" i="1" s="1"/>
  <c r="C945" i="1"/>
  <c r="D945" i="1" s="1"/>
  <c r="C946" i="1"/>
  <c r="D946" i="1" s="1"/>
  <c r="E946" i="1" s="1"/>
  <c r="C947" i="1"/>
  <c r="D947" i="1" s="1"/>
  <c r="E947" i="1" s="1"/>
  <c r="C948" i="1"/>
  <c r="D948" i="1" s="1"/>
  <c r="E948" i="1" s="1"/>
  <c r="C949" i="1"/>
  <c r="D949" i="1" s="1"/>
  <c r="C950" i="1"/>
  <c r="D950" i="1" s="1"/>
  <c r="E950" i="1" s="1"/>
  <c r="C951" i="1"/>
  <c r="D951" i="1" s="1"/>
  <c r="C952" i="1"/>
  <c r="D952" i="1" s="1"/>
  <c r="F952" i="1" s="1"/>
  <c r="C953" i="1"/>
  <c r="D953" i="1" s="1"/>
  <c r="C954" i="1"/>
  <c r="D954" i="1" s="1"/>
  <c r="E954" i="1" s="1"/>
  <c r="C955" i="1"/>
  <c r="D955" i="1" s="1"/>
  <c r="C956" i="1"/>
  <c r="D956" i="1" s="1"/>
  <c r="E956" i="1" s="1"/>
  <c r="C957" i="1"/>
  <c r="D957" i="1" s="1"/>
  <c r="C958" i="1"/>
  <c r="D958" i="1" s="1"/>
  <c r="E958" i="1" s="1"/>
  <c r="C959" i="1"/>
  <c r="D959" i="1" s="1"/>
  <c r="E959" i="1" s="1"/>
  <c r="C960" i="1"/>
  <c r="D960" i="1" s="1"/>
  <c r="C961" i="1"/>
  <c r="D961" i="1" s="1"/>
  <c r="C962" i="1"/>
  <c r="D962" i="1" s="1"/>
  <c r="E962" i="1" s="1"/>
  <c r="C963" i="1"/>
  <c r="D963" i="1" s="1"/>
  <c r="E963" i="1" s="1"/>
  <c r="C964" i="1"/>
  <c r="D964" i="1" s="1"/>
  <c r="E964" i="1" s="1"/>
  <c r="C965" i="1"/>
  <c r="D965" i="1" s="1"/>
  <c r="C966" i="1"/>
  <c r="D966" i="1" s="1"/>
  <c r="E966" i="1" s="1"/>
  <c r="C967" i="1"/>
  <c r="D967" i="1" s="1"/>
  <c r="E967" i="1" s="1"/>
  <c r="C968" i="1"/>
  <c r="D968" i="1" s="1"/>
  <c r="F968" i="1" s="1"/>
  <c r="C969" i="1"/>
  <c r="D969" i="1" s="1"/>
  <c r="C970" i="1"/>
  <c r="D970" i="1" s="1"/>
  <c r="E970" i="1" s="1"/>
  <c r="C971" i="1"/>
  <c r="D971" i="1" s="1"/>
  <c r="E971" i="1" s="1"/>
  <c r="C972" i="1"/>
  <c r="D972" i="1" s="1"/>
  <c r="F972" i="1" s="1"/>
  <c r="C973" i="1"/>
  <c r="D973" i="1" s="1"/>
  <c r="C974" i="1"/>
  <c r="D974" i="1" s="1"/>
  <c r="E974" i="1" s="1"/>
  <c r="C975" i="1"/>
  <c r="D975" i="1" s="1"/>
  <c r="E975" i="1" s="1"/>
  <c r="C976" i="1"/>
  <c r="D976" i="1" s="1"/>
  <c r="C977" i="1"/>
  <c r="D977" i="1" s="1"/>
  <c r="C978" i="1"/>
  <c r="D978" i="1" s="1"/>
  <c r="E978" i="1" s="1"/>
  <c r="C979" i="1"/>
  <c r="D979" i="1" s="1"/>
  <c r="E979" i="1" s="1"/>
  <c r="C980" i="1"/>
  <c r="D980" i="1" s="1"/>
  <c r="E980" i="1" s="1"/>
  <c r="C981" i="1"/>
  <c r="D981" i="1" s="1"/>
  <c r="C982" i="1"/>
  <c r="D982" i="1" s="1"/>
  <c r="E982" i="1" s="1"/>
  <c r="C983" i="1"/>
  <c r="D983" i="1" s="1"/>
  <c r="E983" i="1" s="1"/>
  <c r="C984" i="1"/>
  <c r="D984" i="1" s="1"/>
  <c r="F984" i="1" s="1"/>
  <c r="C985" i="1"/>
  <c r="D985" i="1" s="1"/>
  <c r="C986" i="1"/>
  <c r="D986" i="1" s="1"/>
  <c r="E986" i="1" s="1"/>
  <c r="C987" i="1"/>
  <c r="D987" i="1" s="1"/>
  <c r="C988" i="1"/>
  <c r="D988" i="1" s="1"/>
  <c r="E988" i="1" s="1"/>
  <c r="C989" i="1"/>
  <c r="D989" i="1" s="1"/>
  <c r="C990" i="1"/>
  <c r="D990" i="1" s="1"/>
  <c r="E990" i="1" s="1"/>
  <c r="C991" i="1"/>
  <c r="D991" i="1" s="1"/>
  <c r="C992" i="1"/>
  <c r="D992" i="1" s="1"/>
  <c r="E992" i="1" s="1"/>
  <c r="C993" i="1"/>
  <c r="D993" i="1" s="1"/>
  <c r="C994" i="1"/>
  <c r="D994" i="1" s="1"/>
  <c r="E994" i="1" s="1"/>
  <c r="C995" i="1"/>
  <c r="D995" i="1" s="1"/>
  <c r="F995" i="1" s="1"/>
  <c r="C996" i="1"/>
  <c r="D996" i="1" s="1"/>
  <c r="C997" i="1"/>
  <c r="D997" i="1" s="1"/>
  <c r="C998" i="1"/>
  <c r="D998" i="1" s="1"/>
  <c r="E998" i="1" s="1"/>
  <c r="C999" i="1"/>
  <c r="D999" i="1" s="1"/>
  <c r="F999" i="1" s="1"/>
  <c r="C1000" i="1"/>
  <c r="D1000" i="1" s="1"/>
  <c r="E1000" i="1" s="1"/>
  <c r="C1001" i="1"/>
  <c r="D1001" i="1" s="1"/>
  <c r="C1002" i="1"/>
  <c r="D1002" i="1" s="1"/>
  <c r="E1002" i="1" s="1"/>
  <c r="C1003" i="1"/>
  <c r="D1003" i="1" s="1"/>
  <c r="C1004" i="1"/>
  <c r="D1004" i="1" s="1"/>
  <c r="E1004" i="1" s="1"/>
  <c r="C1005" i="1"/>
  <c r="D1005" i="1" s="1"/>
  <c r="C1006" i="1"/>
  <c r="D1006" i="1" s="1"/>
  <c r="E1006" i="1" s="1"/>
  <c r="C1007" i="1"/>
  <c r="D1007" i="1" s="1"/>
  <c r="C1008" i="1"/>
  <c r="D1008" i="1" s="1"/>
  <c r="C1009" i="1"/>
  <c r="D1009" i="1" s="1"/>
  <c r="F11" i="1"/>
  <c r="F12" i="1" l="1"/>
  <c r="O39" i="1"/>
  <c r="D10" i="1"/>
  <c r="I50" i="1" s="1"/>
  <c r="N39" i="1"/>
  <c r="F130" i="1"/>
  <c r="F122" i="1"/>
  <c r="F466" i="1"/>
  <c r="F82" i="1"/>
  <c r="F18" i="1"/>
  <c r="F210" i="1"/>
  <c r="F426" i="1"/>
  <c r="F75" i="1"/>
  <c r="F442" i="1"/>
  <c r="F267" i="1"/>
  <c r="F298" i="1"/>
  <c r="F59" i="1"/>
  <c r="F234" i="1"/>
  <c r="F371" i="1"/>
  <c r="F202" i="1"/>
  <c r="F74" i="1"/>
  <c r="F370" i="1"/>
  <c r="F195" i="1"/>
  <c r="F66" i="1"/>
  <c r="F315" i="1"/>
  <c r="F163" i="1"/>
  <c r="F386" i="1"/>
  <c r="F306" i="1"/>
  <c r="F146" i="1"/>
  <c r="F450" i="1"/>
  <c r="F378" i="1"/>
  <c r="F314" i="1"/>
  <c r="F218" i="1"/>
  <c r="F138" i="1"/>
  <c r="F418" i="1"/>
  <c r="F362" i="1"/>
  <c r="F290" i="1"/>
  <c r="F114" i="1"/>
  <c r="F562" i="1"/>
  <c r="F410" i="1"/>
  <c r="F338" i="1"/>
  <c r="F194" i="1"/>
  <c r="F106" i="1"/>
  <c r="F58" i="1"/>
  <c r="F506" i="1"/>
  <c r="F402" i="1"/>
  <c r="F330" i="1"/>
  <c r="F250" i="1"/>
  <c r="F186" i="1"/>
  <c r="F98" i="1"/>
  <c r="F34" i="1"/>
  <c r="F474" i="1"/>
  <c r="F394" i="1"/>
  <c r="F322" i="1"/>
  <c r="F242" i="1"/>
  <c r="F90" i="1"/>
  <c r="F26" i="1"/>
  <c r="F363" i="1"/>
  <c r="F227" i="1"/>
  <c r="F155" i="1"/>
  <c r="F13" i="1"/>
  <c r="F403" i="1"/>
  <c r="F91" i="1"/>
  <c r="F283" i="1"/>
  <c r="F275" i="1"/>
  <c r="F131" i="1"/>
  <c r="F19" i="1"/>
  <c r="F395" i="1"/>
  <c r="F307" i="1"/>
  <c r="F259" i="1"/>
  <c r="F203" i="1"/>
  <c r="F99" i="1"/>
  <c r="F67" i="1"/>
  <c r="F427" i="1"/>
  <c r="F387" i="1"/>
  <c r="F347" i="1"/>
  <c r="F379" i="1"/>
  <c r="F291" i="1"/>
  <c r="F235" i="1"/>
  <c r="F323" i="1"/>
  <c r="F187" i="1"/>
  <c r="F123" i="1"/>
  <c r="F83" i="1"/>
  <c r="F97" i="1"/>
  <c r="F156" i="1"/>
  <c r="F36" i="1"/>
  <c r="F76" i="1"/>
  <c r="F28" i="1"/>
  <c r="F522" i="1"/>
  <c r="F14" i="1"/>
  <c r="F15" i="1"/>
  <c r="F120" i="1"/>
  <c r="F532" i="1"/>
  <c r="F29" i="1"/>
  <c r="F237" i="1"/>
  <c r="F164" i="1"/>
  <c r="F204" i="1"/>
  <c r="F268" i="1"/>
  <c r="F228" i="1"/>
  <c r="F516" i="1"/>
  <c r="F332" i="1"/>
  <c r="F301" i="1"/>
  <c r="F84" i="1"/>
  <c r="F60" i="1"/>
  <c r="F20" i="1"/>
  <c r="F188" i="1"/>
  <c r="F101" i="1"/>
  <c r="F269" i="1"/>
  <c r="F212" i="1"/>
  <c r="F100" i="1"/>
  <c r="F261" i="1"/>
  <c r="F604" i="1"/>
  <c r="F500" i="1"/>
  <c r="F388" i="1"/>
  <c r="F316" i="1"/>
  <c r="F180" i="1"/>
  <c r="F149" i="1"/>
  <c r="F52" i="1"/>
  <c r="F484" i="1"/>
  <c r="F245" i="1"/>
  <c r="F196" i="1"/>
  <c r="F109" i="1"/>
  <c r="F68" i="1"/>
  <c r="F44" i="1"/>
  <c r="F588" i="1"/>
  <c r="F492" i="1"/>
  <c r="F221" i="1"/>
  <c r="F197" i="1"/>
  <c r="F173" i="1"/>
  <c r="F92" i="1"/>
  <c r="F45" i="1"/>
  <c r="F340" i="1"/>
  <c r="F277" i="1"/>
  <c r="F220" i="1"/>
  <c r="F172" i="1"/>
  <c r="F548" i="1"/>
  <c r="F404" i="1"/>
  <c r="F165" i="1"/>
  <c r="F132" i="1"/>
  <c r="F38" i="1"/>
  <c r="F602" i="1"/>
  <c r="F167" i="1"/>
  <c r="F53" i="1"/>
  <c r="F349" i="1"/>
  <c r="F317" i="1"/>
  <c r="F205" i="1"/>
  <c r="F189" i="1"/>
  <c r="F166" i="1"/>
  <c r="F143" i="1"/>
  <c r="F287" i="1"/>
  <c r="F715" i="1"/>
  <c r="F739" i="1"/>
  <c r="F674" i="1"/>
  <c r="F359" i="1"/>
  <c r="F326" i="1"/>
  <c r="F134" i="1"/>
  <c r="F54" i="1"/>
  <c r="F87" i="1"/>
  <c r="F223" i="1"/>
  <c r="F358" i="1"/>
  <c r="F270" i="1"/>
  <c r="F214" i="1"/>
  <c r="F86" i="1"/>
  <c r="F341" i="1"/>
  <c r="F485" i="1"/>
  <c r="F285" i="1"/>
  <c r="F677" i="1"/>
  <c r="F517" i="1"/>
  <c r="F469" i="1"/>
  <c r="F461" i="1"/>
  <c r="F72" i="1"/>
  <c r="F512" i="1"/>
  <c r="F628" i="1"/>
  <c r="F620" i="1"/>
  <c r="F144" i="1"/>
  <c r="F96" i="1"/>
  <c r="F650" i="1"/>
  <c r="F438" i="1"/>
  <c r="F343" i="1"/>
  <c r="F176" i="1"/>
  <c r="F94" i="1"/>
  <c r="F64" i="1"/>
  <c r="F272" i="1"/>
  <c r="F63" i="1"/>
  <c r="F303" i="1"/>
  <c r="F111" i="1"/>
  <c r="F391" i="1"/>
  <c r="F271" i="1"/>
  <c r="F248" i="1"/>
  <c r="F191" i="1"/>
  <c r="F62" i="1"/>
  <c r="F24" i="1"/>
  <c r="F247" i="1"/>
  <c r="F40" i="1"/>
  <c r="F470" i="1"/>
  <c r="F430" i="1"/>
  <c r="F494" i="1"/>
  <c r="F462" i="1"/>
  <c r="F663" i="1"/>
  <c r="F493" i="1"/>
  <c r="F293" i="1"/>
  <c r="F253" i="1"/>
  <c r="F213" i="1"/>
  <c r="F181" i="1"/>
  <c r="F573" i="1"/>
  <c r="F509" i="1"/>
  <c r="F477" i="1"/>
  <c r="F445" i="1"/>
  <c r="F405" i="1"/>
  <c r="F333" i="1"/>
  <c r="F141" i="1"/>
  <c r="F21" i="1"/>
  <c r="F661" i="1"/>
  <c r="F157" i="1"/>
  <c r="F117" i="1"/>
  <c r="F37" i="1"/>
  <c r="F302" i="1"/>
  <c r="F246" i="1"/>
  <c r="F847" i="1"/>
  <c r="F510" i="1"/>
  <c r="F158" i="1"/>
  <c r="F814" i="1"/>
  <c r="F549" i="1"/>
  <c r="F454" i="1"/>
  <c r="F262" i="1"/>
  <c r="F142" i="1"/>
  <c r="F190" i="1"/>
  <c r="F606" i="1"/>
  <c r="F534" i="1"/>
  <c r="F238" i="1"/>
  <c r="F225" i="1"/>
  <c r="F832" i="1"/>
  <c r="F740" i="1"/>
  <c r="F617" i="1"/>
  <c r="F393" i="1"/>
  <c r="F545" i="1"/>
  <c r="F433" i="1"/>
  <c r="F409" i="1"/>
  <c r="F329" i="1"/>
  <c r="F751" i="1"/>
  <c r="F489" i="1"/>
  <c r="F351" i="1"/>
  <c r="F201" i="1"/>
  <c r="F175" i="1"/>
  <c r="F119" i="1"/>
  <c r="F71" i="1"/>
  <c r="F49" i="1"/>
  <c r="F561" i="1"/>
  <c r="F537" i="1"/>
  <c r="F473" i="1"/>
  <c r="F377" i="1"/>
  <c r="F353" i="1"/>
  <c r="F257" i="1"/>
  <c r="F104" i="1"/>
  <c r="F638" i="1"/>
  <c r="F590" i="1"/>
  <c r="F553" i="1"/>
  <c r="F502" i="1"/>
  <c r="F425" i="1"/>
  <c r="F369" i="1"/>
  <c r="F334" i="1"/>
  <c r="F321" i="1"/>
  <c r="F311" i="1"/>
  <c r="F295" i="1"/>
  <c r="F279" i="1"/>
  <c r="F241" i="1"/>
  <c r="F232" i="1"/>
  <c r="F207" i="1"/>
  <c r="F161" i="1"/>
  <c r="F151" i="1"/>
  <c r="F128" i="1"/>
  <c r="F79" i="1"/>
  <c r="F47" i="1"/>
  <c r="F33" i="1"/>
  <c r="F22" i="1"/>
  <c r="F560" i="1"/>
  <c r="F558" i="1"/>
  <c r="F486" i="1"/>
  <c r="F446" i="1"/>
  <c r="F350" i="1"/>
  <c r="F337" i="1"/>
  <c r="F313" i="1"/>
  <c r="F254" i="1"/>
  <c r="F233" i="1"/>
  <c r="F209" i="1"/>
  <c r="F198" i="1"/>
  <c r="F174" i="1"/>
  <c r="F152" i="1"/>
  <c r="F129" i="1"/>
  <c r="F102" i="1"/>
  <c r="F70" i="1"/>
  <c r="F48" i="1"/>
  <c r="F23" i="1"/>
  <c r="F550" i="1"/>
  <c r="F518" i="1"/>
  <c r="F465" i="1"/>
  <c r="F422" i="1"/>
  <c r="F401" i="1"/>
  <c r="F385" i="1"/>
  <c r="F319" i="1"/>
  <c r="F310" i="1"/>
  <c r="F294" i="1"/>
  <c r="F278" i="1"/>
  <c r="F240" i="1"/>
  <c r="F230" i="1"/>
  <c r="F217" i="1"/>
  <c r="F206" i="1"/>
  <c r="F160" i="1"/>
  <c r="F150" i="1"/>
  <c r="F136" i="1"/>
  <c r="F127" i="1"/>
  <c r="F113" i="1"/>
  <c r="F78" i="1"/>
  <c r="F56" i="1"/>
  <c r="F32" i="1"/>
  <c r="F710" i="1"/>
  <c r="F623" i="1"/>
  <c r="F577" i="1"/>
  <c r="F497" i="1"/>
  <c r="F478" i="1"/>
  <c r="F463" i="1"/>
  <c r="F441" i="1"/>
  <c r="F382" i="1"/>
  <c r="F345" i="1"/>
  <c r="F318" i="1"/>
  <c r="F263" i="1"/>
  <c r="F249" i="1"/>
  <c r="F239" i="1"/>
  <c r="F216" i="1"/>
  <c r="F182" i="1"/>
  <c r="F168" i="1"/>
  <c r="F159" i="1"/>
  <c r="F135" i="1"/>
  <c r="F126" i="1"/>
  <c r="F112" i="1"/>
  <c r="F88" i="1"/>
  <c r="F55" i="1"/>
  <c r="F30" i="1"/>
  <c r="F584" i="1"/>
  <c r="F736" i="1"/>
  <c r="F440" i="1"/>
  <c r="F376" i="1"/>
  <c r="F728" i="1"/>
  <c r="F456" i="1"/>
  <c r="F576" i="1"/>
  <c r="F520" i="1"/>
  <c r="F416" i="1"/>
  <c r="F816" i="1"/>
  <c r="F672" i="1"/>
  <c r="F760" i="1"/>
  <c r="F712" i="1"/>
  <c r="F384" i="1"/>
  <c r="F800" i="1"/>
  <c r="F504" i="1"/>
  <c r="F400" i="1"/>
  <c r="F432" i="1"/>
  <c r="F752" i="1"/>
  <c r="F704" i="1"/>
  <c r="F632" i="1"/>
  <c r="F600" i="1"/>
  <c r="F544" i="1"/>
  <c r="F480" i="1"/>
  <c r="F649" i="1"/>
  <c r="F569" i="1"/>
  <c r="F593" i="1"/>
  <c r="E153" i="1"/>
  <c r="F153" i="1"/>
  <c r="F415" i="1"/>
  <c r="F455" i="1"/>
  <c r="F591" i="1"/>
  <c r="F431" i="1"/>
  <c r="F743" i="1"/>
  <c r="F519" i="1"/>
  <c r="F503" i="1"/>
  <c r="F607" i="1"/>
  <c r="F471" i="1"/>
  <c r="F375" i="1"/>
  <c r="F647" i="1"/>
  <c r="F535" i="1"/>
  <c r="F399" i="1"/>
  <c r="F735" i="1"/>
  <c r="F675" i="1"/>
  <c r="F439" i="1"/>
  <c r="F407" i="1"/>
  <c r="F224" i="1"/>
  <c r="F863" i="1"/>
  <c r="F759" i="1"/>
  <c r="F479" i="1"/>
  <c r="F423" i="1"/>
  <c r="F336" i="1"/>
  <c r="F256" i="1"/>
  <c r="E904" i="1"/>
  <c r="F853" i="1"/>
  <c r="F727" i="1"/>
  <c r="F447" i="1"/>
  <c r="E219" i="1"/>
  <c r="F219" i="1"/>
  <c r="E226" i="1"/>
  <c r="F226" i="1"/>
  <c r="F754" i="1"/>
  <c r="F642" i="1"/>
  <c r="F776" i="1"/>
  <c r="F744" i="1"/>
  <c r="F723" i="1"/>
  <c r="F698" i="1"/>
  <c r="F634" i="1"/>
  <c r="F833" i="1"/>
  <c r="F768" i="1"/>
  <c r="F722" i="1"/>
  <c r="F690" i="1"/>
  <c r="F659" i="1"/>
  <c r="F633" i="1"/>
  <c r="F568" i="1"/>
  <c r="F528" i="1"/>
  <c r="F496" i="1"/>
  <c r="F755" i="1"/>
  <c r="F796" i="1"/>
  <c r="F700" i="1"/>
  <c r="F666" i="1"/>
  <c r="F778" i="1"/>
  <c r="F699" i="1"/>
  <c r="F635" i="1"/>
  <c r="F616" i="1"/>
  <c r="F592" i="1"/>
  <c r="F572" i="1"/>
  <c r="F552" i="1"/>
  <c r="F458" i="1"/>
  <c r="F608" i="1"/>
  <c r="E25" i="1"/>
  <c r="F25" i="1"/>
  <c r="E183" i="1"/>
  <c r="F183" i="1"/>
  <c r="E481" i="1"/>
  <c r="F481" i="1"/>
  <c r="F667" i="1"/>
  <c r="F557" i="1"/>
  <c r="F527" i="1"/>
  <c r="F487" i="1"/>
  <c r="F773" i="1"/>
  <c r="F963" i="1"/>
  <c r="F730" i="1"/>
  <c r="F693" i="1"/>
  <c r="F916" i="1"/>
  <c r="F763" i="1"/>
  <c r="F746" i="1"/>
  <c r="F709" i="1"/>
  <c r="F691" i="1"/>
  <c r="F614" i="1"/>
  <c r="F598" i="1"/>
  <c r="F583" i="1"/>
  <c r="F556" i="1"/>
  <c r="F542" i="1"/>
  <c r="F526" i="1"/>
  <c r="F464" i="1"/>
  <c r="F891" i="1"/>
  <c r="F762" i="1"/>
  <c r="F708" i="1"/>
  <c r="F646" i="1"/>
  <c r="F631" i="1"/>
  <c r="F612" i="1"/>
  <c r="F596" i="1"/>
  <c r="F581" i="1"/>
  <c r="F567" i="1"/>
  <c r="F540" i="1"/>
  <c r="F524" i="1"/>
  <c r="F511" i="1"/>
  <c r="F653" i="1"/>
  <c r="F797" i="1"/>
  <c r="F725" i="1"/>
  <c r="F707" i="1"/>
  <c r="F683" i="1"/>
  <c r="F662" i="1"/>
  <c r="F645" i="1"/>
  <c r="F630" i="1"/>
  <c r="F580" i="1"/>
  <c r="F564" i="1"/>
  <c r="F472" i="1"/>
  <c r="E105" i="1"/>
  <c r="F105" i="1"/>
  <c r="E417" i="1"/>
  <c r="F417" i="1"/>
  <c r="F805" i="1"/>
  <c r="F625" i="1"/>
  <c r="F875" i="1"/>
  <c r="F820" i="1"/>
  <c r="F829" i="1"/>
  <c r="F884" i="1"/>
  <c r="F750" i="1"/>
  <c r="F671" i="1"/>
  <c r="F670" i="1"/>
  <c r="F615" i="1"/>
  <c r="F813" i="1"/>
  <c r="F821" i="1"/>
  <c r="F789" i="1"/>
  <c r="F782" i="1"/>
  <c r="F748" i="1"/>
  <c r="F717" i="1"/>
  <c r="F686" i="1"/>
  <c r="F655" i="1"/>
  <c r="F601" i="1"/>
  <c r="F980" i="1"/>
  <c r="F781" i="1"/>
  <c r="F747" i="1"/>
  <c r="F732" i="1"/>
  <c r="F716" i="1"/>
  <c r="F701" i="1"/>
  <c r="F669" i="1"/>
  <c r="F654" i="1"/>
  <c r="F639" i="1"/>
  <c r="F812" i="1"/>
  <c r="F756" i="1"/>
  <c r="F678" i="1"/>
  <c r="F626" i="1"/>
  <c r="F599" i="1"/>
  <c r="F585" i="1"/>
  <c r="E758" i="1"/>
  <c r="F758" i="1"/>
  <c r="E830" i="1"/>
  <c r="F830" i="1"/>
  <c r="E355" i="1"/>
  <c r="F355" i="1"/>
  <c r="E361" i="1"/>
  <c r="F361" i="1"/>
  <c r="E137" i="1"/>
  <c r="F137" i="1"/>
  <c r="E907" i="1"/>
  <c r="F907" i="1"/>
  <c r="E766" i="1"/>
  <c r="F766" i="1"/>
  <c r="E903" i="1"/>
  <c r="F903" i="1"/>
  <c r="E860" i="1"/>
  <c r="F860" i="1"/>
  <c r="E908" i="1"/>
  <c r="F908" i="1"/>
  <c r="E41" i="1"/>
  <c r="F41" i="1"/>
  <c r="F964" i="1"/>
  <c r="F571" i="1"/>
  <c r="F436" i="1"/>
  <c r="F292" i="1"/>
  <c r="F177" i="1"/>
  <c r="F116" i="1"/>
  <c r="F992" i="1"/>
  <c r="F867" i="1"/>
  <c r="F837" i="1"/>
  <c r="F775" i="1"/>
  <c r="F687" i="1"/>
  <c r="F627" i="1"/>
  <c r="F603" i="1"/>
  <c r="F594" i="1"/>
  <c r="F563" i="1"/>
  <c r="F554" i="1"/>
  <c r="F523" i="1"/>
  <c r="F514" i="1"/>
  <c r="F428" i="1"/>
  <c r="F397" i="1"/>
  <c r="F199" i="1"/>
  <c r="F169" i="1"/>
  <c r="F124" i="1"/>
  <c r="F93" i="1"/>
  <c r="F16" i="1"/>
  <c r="F346" i="1"/>
  <c r="F772" i="1"/>
  <c r="F733" i="1"/>
  <c r="F718" i="1"/>
  <c r="F680" i="1"/>
  <c r="F530" i="1"/>
  <c r="F499" i="1"/>
  <c r="F435" i="1"/>
  <c r="F244" i="1"/>
  <c r="F139" i="1"/>
  <c r="F61" i="1"/>
  <c r="F31" i="1"/>
  <c r="F948" i="1"/>
  <c r="F895" i="1"/>
  <c r="F611" i="1"/>
  <c r="F570" i="1"/>
  <c r="F848" i="1"/>
  <c r="F810" i="1"/>
  <c r="F767" i="1"/>
  <c r="F695" i="1"/>
  <c r="F679" i="1"/>
  <c r="F657" i="1"/>
  <c r="F539" i="1"/>
  <c r="F443" i="1"/>
  <c r="F413" i="1"/>
  <c r="F381" i="1"/>
  <c r="F354" i="1"/>
  <c r="F252" i="1"/>
  <c r="F108" i="1"/>
  <c r="F69" i="1"/>
  <c r="F39" i="1"/>
  <c r="F940" i="1"/>
  <c r="F826" i="1"/>
  <c r="F780" i="1"/>
  <c r="F706" i="1"/>
  <c r="F619" i="1"/>
  <c r="F578" i="1"/>
  <c r="F538" i="1"/>
  <c r="F507" i="1"/>
  <c r="F476" i="1"/>
  <c r="F412" i="1"/>
  <c r="F389" i="1"/>
  <c r="F300" i="1"/>
  <c r="F184" i="1"/>
  <c r="F147" i="1"/>
  <c r="F77" i="1"/>
  <c r="E968" i="1"/>
  <c r="F842" i="1"/>
  <c r="F531" i="1"/>
  <c r="F460" i="1"/>
  <c r="F373" i="1"/>
  <c r="F324" i="1"/>
  <c r="F927" i="1"/>
  <c r="F879" i="1"/>
  <c r="F765" i="1"/>
  <c r="F641" i="1"/>
  <c r="F587" i="1"/>
  <c r="F547" i="1"/>
  <c r="F483" i="1"/>
  <c r="F420" i="1"/>
  <c r="F331" i="1"/>
  <c r="F260" i="1"/>
  <c r="F192" i="1"/>
  <c r="F841" i="1"/>
  <c r="F798" i="1"/>
  <c r="F714" i="1"/>
  <c r="F702" i="1"/>
  <c r="F664" i="1"/>
  <c r="F595" i="1"/>
  <c r="F586" i="1"/>
  <c r="F555" i="1"/>
  <c r="F546" i="1"/>
  <c r="F515" i="1"/>
  <c r="F482" i="1"/>
  <c r="F451" i="1"/>
  <c r="F419" i="1"/>
  <c r="F339" i="1"/>
  <c r="F308" i="1"/>
  <c r="F284" i="1"/>
  <c r="F229" i="1"/>
  <c r="F162" i="1"/>
  <c r="F154" i="1"/>
  <c r="F85" i="1"/>
  <c r="F46" i="1"/>
  <c r="E936" i="1"/>
  <c r="E888" i="1"/>
  <c r="E437" i="1"/>
  <c r="F437" i="1"/>
  <c r="E365" i="1"/>
  <c r="F365" i="1"/>
  <c r="F919" i="1"/>
  <c r="E919" i="1"/>
  <c r="E656" i="1"/>
  <c r="F656" i="1"/>
  <c r="E299" i="1"/>
  <c r="F299" i="1"/>
  <c r="E251" i="1"/>
  <c r="F251" i="1"/>
  <c r="E694" i="1"/>
  <c r="F694" i="1"/>
  <c r="E352" i="1"/>
  <c r="F352" i="1"/>
  <c r="E258" i="1"/>
  <c r="F258" i="1"/>
  <c r="E822" i="1"/>
  <c r="F822" i="1"/>
  <c r="E876" i="1"/>
  <c r="F876" i="1"/>
  <c r="E457" i="1"/>
  <c r="F457" i="1"/>
  <c r="E121" i="1"/>
  <c r="F121" i="1"/>
  <c r="E211" i="1"/>
  <c r="F211" i="1"/>
  <c r="E89" i="1"/>
  <c r="F89" i="1"/>
  <c r="E73" i="1"/>
  <c r="F73" i="1"/>
  <c r="E582" i="1"/>
  <c r="F582" i="1"/>
  <c r="E844" i="1"/>
  <c r="F844" i="1"/>
  <c r="E790" i="1"/>
  <c r="F790" i="1"/>
  <c r="E565" i="1"/>
  <c r="F565" i="1"/>
  <c r="E541" i="1"/>
  <c r="F541" i="1"/>
  <c r="E501" i="1"/>
  <c r="F501" i="1"/>
  <c r="E231" i="1"/>
  <c r="F231" i="1"/>
  <c r="F35" i="1"/>
  <c r="F27" i="1"/>
  <c r="F911" i="1"/>
  <c r="F794" i="1"/>
  <c r="F703" i="1"/>
  <c r="F681" i="1"/>
  <c r="F559" i="1"/>
  <c r="F551" i="1"/>
  <c r="F543" i="1"/>
  <c r="F498" i="1"/>
  <c r="F406" i="1"/>
  <c r="F398" i="1"/>
  <c r="F110" i="1"/>
  <c r="F42" i="1"/>
  <c r="F959" i="1"/>
  <c r="F764" i="1"/>
  <c r="F711" i="1"/>
  <c r="F651" i="1"/>
  <c r="F574" i="1"/>
  <c r="F566" i="1"/>
  <c r="F505" i="1"/>
  <c r="F452" i="1"/>
  <c r="F366" i="1"/>
  <c r="F327" i="1"/>
  <c r="F193" i="1"/>
  <c r="F185" i="1"/>
  <c r="F118" i="1"/>
  <c r="F50" i="1"/>
  <c r="E995" i="1"/>
  <c r="E883" i="1"/>
  <c r="F719" i="1"/>
  <c r="F414" i="1"/>
  <c r="F801" i="1"/>
  <c r="F467" i="1"/>
  <c r="F297" i="1"/>
  <c r="F513" i="1"/>
  <c r="F335" i="1"/>
  <c r="F289" i="1"/>
  <c r="F208" i="1"/>
  <c r="F200" i="1"/>
  <c r="F133" i="1"/>
  <c r="F125" i="1"/>
  <c r="F629" i="1"/>
  <c r="F459" i="1"/>
  <c r="F421" i="1"/>
  <c r="F342" i="1"/>
  <c r="F265" i="1"/>
  <c r="F215" i="1"/>
  <c r="F140" i="1"/>
  <c r="F65" i="1"/>
  <c r="F57" i="1"/>
  <c r="F932" i="1"/>
  <c r="F899" i="1"/>
  <c r="F771" i="1"/>
  <c r="F741" i="1"/>
  <c r="F689" i="1"/>
  <c r="F636" i="1"/>
  <c r="F597" i="1"/>
  <c r="F589" i="1"/>
  <c r="F475" i="1"/>
  <c r="F429" i="1"/>
  <c r="F374" i="1"/>
  <c r="F273" i="1"/>
  <c r="F222" i="1"/>
  <c r="F148" i="1"/>
  <c r="F80" i="1"/>
  <c r="F779" i="1"/>
  <c r="F665" i="1"/>
  <c r="F390" i="1"/>
  <c r="F749" i="1"/>
  <c r="F726" i="1"/>
  <c r="F696" i="1"/>
  <c r="F490" i="1"/>
  <c r="F236" i="1"/>
  <c r="F170" i="1"/>
  <c r="F103" i="1"/>
  <c r="F95" i="1"/>
  <c r="F757" i="1"/>
  <c r="F673" i="1"/>
  <c r="F643" i="1"/>
  <c r="F613" i="1"/>
  <c r="F536" i="1"/>
  <c r="F320" i="1"/>
  <c r="F312" i="1"/>
  <c r="F281" i="1"/>
  <c r="F243" i="1"/>
  <c r="F178" i="1"/>
  <c r="E806" i="1"/>
  <c r="F806" i="1"/>
  <c r="E951" i="1"/>
  <c r="F951" i="1"/>
  <c r="F983" i="1"/>
  <c r="F849" i="1"/>
  <c r="F828" i="1"/>
  <c r="F731" i="1"/>
  <c r="F682" i="1"/>
  <c r="F637" i="1"/>
  <c r="F533" i="1"/>
  <c r="F529" i="1"/>
  <c r="F525" i="1"/>
  <c r="F521" i="1"/>
  <c r="F411" i="1"/>
  <c r="F274" i="1"/>
  <c r="F266" i="1"/>
  <c r="F145" i="1"/>
  <c r="F81" i="1"/>
  <c r="F17" i="1"/>
  <c r="E972" i="1"/>
  <c r="E931" i="1"/>
  <c r="E448" i="1"/>
  <c r="F448" i="1"/>
  <c r="E444" i="1"/>
  <c r="F444" i="1"/>
  <c r="E364" i="1"/>
  <c r="F364" i="1"/>
  <c r="F356" i="1"/>
  <c r="E356" i="1"/>
  <c r="E304" i="1"/>
  <c r="F304" i="1"/>
  <c r="E468" i="1"/>
  <c r="F468" i="1"/>
  <c r="E360" i="1"/>
  <c r="F360" i="1"/>
  <c r="F1004" i="1"/>
  <c r="F720" i="1"/>
  <c r="F648" i="1"/>
  <c r="F644" i="1"/>
  <c r="F640" i="1"/>
  <c r="F618" i="1"/>
  <c r="F610" i="1"/>
  <c r="F495" i="1"/>
  <c r="F491" i="1"/>
  <c r="F453" i="1"/>
  <c r="F449" i="1"/>
  <c r="F383" i="1"/>
  <c r="E508" i="1"/>
  <c r="F508" i="1"/>
  <c r="E424" i="1"/>
  <c r="F424" i="1"/>
  <c r="E296" i="1"/>
  <c r="F296" i="1"/>
  <c r="E288" i="1"/>
  <c r="F288" i="1"/>
  <c r="E280" i="1"/>
  <c r="F280" i="1"/>
  <c r="E276" i="1"/>
  <c r="F276" i="1"/>
  <c r="E328" i="1"/>
  <c r="F328" i="1"/>
  <c r="F788" i="1"/>
  <c r="F734" i="1"/>
  <c r="F1000" i="1"/>
  <c r="F900" i="1"/>
  <c r="F887" i="1"/>
  <c r="F855" i="1"/>
  <c r="F839" i="1"/>
  <c r="F809" i="1"/>
  <c r="F784" i="1"/>
  <c r="F774" i="1"/>
  <c r="F770" i="1"/>
  <c r="F742" i="1"/>
  <c r="F738" i="1"/>
  <c r="F724" i="1"/>
  <c r="F622" i="1"/>
  <c r="F579" i="1"/>
  <c r="F575" i="1"/>
  <c r="F434" i="1"/>
  <c r="F367" i="1"/>
  <c r="F357" i="1"/>
  <c r="F325" i="1"/>
  <c r="F309" i="1"/>
  <c r="F305" i="1"/>
  <c r="F286" i="1"/>
  <c r="F282" i="1"/>
  <c r="F255" i="1"/>
  <c r="F179" i="1"/>
  <c r="F171" i="1"/>
  <c r="F115" i="1"/>
  <c r="F107" i="1"/>
  <c r="F51" i="1"/>
  <c r="F43" i="1"/>
  <c r="E488" i="1"/>
  <c r="F488" i="1"/>
  <c r="E408" i="1"/>
  <c r="F408" i="1"/>
  <c r="E396" i="1"/>
  <c r="F396" i="1"/>
  <c r="E392" i="1"/>
  <c r="F392" i="1"/>
  <c r="E380" i="1"/>
  <c r="F380" i="1"/>
  <c r="F372" i="1"/>
  <c r="E372" i="1"/>
  <c r="E368" i="1"/>
  <c r="F368" i="1"/>
  <c r="E348" i="1"/>
  <c r="F348" i="1"/>
  <c r="E344" i="1"/>
  <c r="F344" i="1"/>
  <c r="F264" i="1"/>
  <c r="F976" i="1"/>
  <c r="E976" i="1"/>
  <c r="F944" i="1"/>
  <c r="E944" i="1"/>
  <c r="E923" i="1"/>
  <c r="F923" i="1"/>
  <c r="E987" i="1"/>
  <c r="F987" i="1"/>
  <c r="F912" i="1"/>
  <c r="E912" i="1"/>
  <c r="E1008" i="1"/>
  <c r="F1008" i="1"/>
  <c r="E955" i="1"/>
  <c r="F955" i="1"/>
  <c r="F1007" i="1"/>
  <c r="E1007" i="1"/>
  <c r="F928" i="1"/>
  <c r="E928" i="1"/>
  <c r="F864" i="1"/>
  <c r="E864" i="1"/>
  <c r="E824" i="1"/>
  <c r="F824" i="1"/>
  <c r="E792" i="1"/>
  <c r="F792" i="1"/>
  <c r="E753" i="1"/>
  <c r="F753" i="1"/>
  <c r="E721" i="1"/>
  <c r="F721" i="1"/>
  <c r="E676" i="1"/>
  <c r="F676" i="1"/>
  <c r="F988" i="1"/>
  <c r="F979" i="1"/>
  <c r="F967" i="1"/>
  <c r="F956" i="1"/>
  <c r="F947" i="1"/>
  <c r="F935" i="1"/>
  <c r="F924" i="1"/>
  <c r="F915" i="1"/>
  <c r="F892" i="1"/>
  <c r="F871" i="1"/>
  <c r="F852" i="1"/>
  <c r="F825" i="1"/>
  <c r="F817" i="1"/>
  <c r="F793" i="1"/>
  <c r="F785" i="1"/>
  <c r="F658" i="1"/>
  <c r="E999" i="1"/>
  <c r="E984" i="1"/>
  <c r="E952" i="1"/>
  <c r="E920" i="1"/>
  <c r="E872" i="1"/>
  <c r="E834" i="1"/>
  <c r="F834" i="1"/>
  <c r="E802" i="1"/>
  <c r="F802" i="1"/>
  <c r="E777" i="1"/>
  <c r="F777" i="1"/>
  <c r="E745" i="1"/>
  <c r="F745" i="1"/>
  <c r="E713" i="1"/>
  <c r="F713" i="1"/>
  <c r="E692" i="1"/>
  <c r="F692" i="1"/>
  <c r="E668" i="1"/>
  <c r="F668" i="1"/>
  <c r="E624" i="1"/>
  <c r="F624" i="1"/>
  <c r="F1003" i="1"/>
  <c r="E1003" i="1"/>
  <c r="F971" i="1"/>
  <c r="F939" i="1"/>
  <c r="F960" i="1"/>
  <c r="E960" i="1"/>
  <c r="F975" i="1"/>
  <c r="F943" i="1"/>
  <c r="F868" i="1"/>
  <c r="F859" i="1"/>
  <c r="F836" i="1"/>
  <c r="F804" i="1"/>
  <c r="E996" i="1"/>
  <c r="F996" i="1"/>
  <c r="F991" i="1"/>
  <c r="E991" i="1"/>
  <c r="F896" i="1"/>
  <c r="E896" i="1"/>
  <c r="E856" i="1"/>
  <c r="E850" i="1"/>
  <c r="F850" i="1"/>
  <c r="E808" i="1"/>
  <c r="F808" i="1"/>
  <c r="E769" i="1"/>
  <c r="F769" i="1"/>
  <c r="E737" i="1"/>
  <c r="F737" i="1"/>
  <c r="E705" i="1"/>
  <c r="F705" i="1"/>
  <c r="E688" i="1"/>
  <c r="F688" i="1"/>
  <c r="E684" i="1"/>
  <c r="F684" i="1"/>
  <c r="E660" i="1"/>
  <c r="F660" i="1"/>
  <c r="F880" i="1"/>
  <c r="E880" i="1"/>
  <c r="F840" i="1"/>
  <c r="E840" i="1"/>
  <c r="E818" i="1"/>
  <c r="F818" i="1"/>
  <c r="E786" i="1"/>
  <c r="F786" i="1"/>
  <c r="E761" i="1"/>
  <c r="F761" i="1"/>
  <c r="E729" i="1"/>
  <c r="F729" i="1"/>
  <c r="E697" i="1"/>
  <c r="F697" i="1"/>
  <c r="E652" i="1"/>
  <c r="F652" i="1"/>
  <c r="E845" i="1"/>
  <c r="E685" i="1"/>
  <c r="F621" i="1"/>
  <c r="F609" i="1"/>
  <c r="F605" i="1"/>
  <c r="F937" i="1"/>
  <c r="E937" i="1"/>
  <c r="F921" i="1"/>
  <c r="E921" i="1"/>
  <c r="F905" i="1"/>
  <c r="E905" i="1"/>
  <c r="F889" i="1"/>
  <c r="E889" i="1"/>
  <c r="F873" i="1"/>
  <c r="E873" i="1"/>
  <c r="F857" i="1"/>
  <c r="E857" i="1"/>
  <c r="E851" i="1"/>
  <c r="F851" i="1"/>
  <c r="F985" i="1"/>
  <c r="E985" i="1"/>
  <c r="F969" i="1"/>
  <c r="E969" i="1"/>
  <c r="F953" i="1"/>
  <c r="E953" i="1"/>
  <c r="F997" i="1"/>
  <c r="E997" i="1"/>
  <c r="F981" i="1"/>
  <c r="E981" i="1"/>
  <c r="F965" i="1"/>
  <c r="E965" i="1"/>
  <c r="F949" i="1"/>
  <c r="E949" i="1"/>
  <c r="F933" i="1"/>
  <c r="E933" i="1"/>
  <c r="F917" i="1"/>
  <c r="E917" i="1"/>
  <c r="F901" i="1"/>
  <c r="E901" i="1"/>
  <c r="F885" i="1"/>
  <c r="E885" i="1"/>
  <c r="F869" i="1"/>
  <c r="E869" i="1"/>
  <c r="E838" i="1"/>
  <c r="F838" i="1"/>
  <c r="F897" i="1"/>
  <c r="E897" i="1"/>
  <c r="F881" i="1"/>
  <c r="E881" i="1"/>
  <c r="F865" i="1"/>
  <c r="E865" i="1"/>
  <c r="E846" i="1"/>
  <c r="F846" i="1"/>
  <c r="E835" i="1"/>
  <c r="F835" i="1"/>
  <c r="F1001" i="1"/>
  <c r="E1001" i="1"/>
  <c r="F1009" i="1"/>
  <c r="E1009" i="1"/>
  <c r="F993" i="1"/>
  <c r="E993" i="1"/>
  <c r="F977" i="1"/>
  <c r="E977" i="1"/>
  <c r="F961" i="1"/>
  <c r="E961" i="1"/>
  <c r="F945" i="1"/>
  <c r="E945" i="1"/>
  <c r="F929" i="1"/>
  <c r="E929" i="1"/>
  <c r="F913" i="1"/>
  <c r="E913" i="1"/>
  <c r="F1005" i="1"/>
  <c r="E1005" i="1"/>
  <c r="F989" i="1"/>
  <c r="E989" i="1"/>
  <c r="F973" i="1"/>
  <c r="E973" i="1"/>
  <c r="F957" i="1"/>
  <c r="E957" i="1"/>
  <c r="F941" i="1"/>
  <c r="E941" i="1"/>
  <c r="F925" i="1"/>
  <c r="E925" i="1"/>
  <c r="F909" i="1"/>
  <c r="E909" i="1"/>
  <c r="F893" i="1"/>
  <c r="E893" i="1"/>
  <c r="F877" i="1"/>
  <c r="E877" i="1"/>
  <c r="F861" i="1"/>
  <c r="E861" i="1"/>
  <c r="E854" i="1"/>
  <c r="F854" i="1"/>
  <c r="E843" i="1"/>
  <c r="F843" i="1"/>
  <c r="F831" i="1"/>
  <c r="F827" i="1"/>
  <c r="F823" i="1"/>
  <c r="F819" i="1"/>
  <c r="F815" i="1"/>
  <c r="F811" i="1"/>
  <c r="F807" i="1"/>
  <c r="F803" i="1"/>
  <c r="F799" i="1"/>
  <c r="F795" i="1"/>
  <c r="F791" i="1"/>
  <c r="F787" i="1"/>
  <c r="F783" i="1"/>
  <c r="F1006" i="1"/>
  <c r="F1002" i="1"/>
  <c r="F998" i="1"/>
  <c r="F994" i="1"/>
  <c r="F990" i="1"/>
  <c r="F986" i="1"/>
  <c r="F982" i="1"/>
  <c r="F978" i="1"/>
  <c r="F974" i="1"/>
  <c r="F970" i="1"/>
  <c r="F966" i="1"/>
  <c r="F962" i="1"/>
  <c r="F958" i="1"/>
  <c r="F954" i="1"/>
  <c r="F950" i="1"/>
  <c r="F946" i="1"/>
  <c r="F942" i="1"/>
  <c r="F938" i="1"/>
  <c r="F934" i="1"/>
  <c r="F930" i="1"/>
  <c r="F926" i="1"/>
  <c r="F922" i="1"/>
  <c r="F918" i="1"/>
  <c r="F914" i="1"/>
  <c r="F910" i="1"/>
  <c r="F906" i="1"/>
  <c r="F902" i="1"/>
  <c r="F898" i="1"/>
  <c r="F894" i="1"/>
  <c r="F890" i="1"/>
  <c r="F886" i="1"/>
  <c r="F882" i="1"/>
  <c r="F878" i="1"/>
  <c r="F874" i="1"/>
  <c r="F870" i="1"/>
  <c r="F866" i="1"/>
  <c r="F862" i="1"/>
  <c r="F858" i="1"/>
  <c r="I28" i="1" l="1"/>
  <c r="I37" i="1"/>
  <c r="I54" i="1"/>
  <c r="I24" i="1"/>
  <c r="I41" i="1"/>
  <c r="I58" i="1"/>
  <c r="I36" i="1"/>
  <c r="I45" i="1"/>
  <c r="I15" i="1"/>
  <c r="I49" i="1"/>
  <c r="J50" i="1" s="1"/>
  <c r="I19" i="1"/>
  <c r="I32" i="1"/>
  <c r="I44" i="1"/>
  <c r="I53" i="1"/>
  <c r="I23" i="1"/>
  <c r="I40" i="1"/>
  <c r="I57" i="1"/>
  <c r="I27" i="1"/>
  <c r="I52" i="1"/>
  <c r="I14" i="1"/>
  <c r="I31" i="1"/>
  <c r="I48" i="1"/>
  <c r="I18" i="1"/>
  <c r="I35" i="1"/>
  <c r="I60" i="1"/>
  <c r="I22" i="1"/>
  <c r="I39" i="1"/>
  <c r="I56" i="1"/>
  <c r="I26" i="1"/>
  <c r="I43" i="1"/>
  <c r="I10" i="1"/>
  <c r="I11" i="1"/>
  <c r="I13" i="1"/>
  <c r="I30" i="1"/>
  <c r="I47" i="1"/>
  <c r="I17" i="1"/>
  <c r="I34" i="1"/>
  <c r="I51" i="1"/>
  <c r="I12" i="1"/>
  <c r="I21" i="1"/>
  <c r="I38" i="1"/>
  <c r="J38" i="1" s="1"/>
  <c r="I55" i="1"/>
  <c r="I25" i="1"/>
  <c r="I42" i="1"/>
  <c r="I59" i="1"/>
  <c r="I20" i="1"/>
  <c r="I29" i="1"/>
  <c r="J29" i="1" s="1"/>
  <c r="I46" i="1"/>
  <c r="I16" i="1"/>
  <c r="J16" i="1" s="1"/>
  <c r="I33" i="1"/>
  <c r="F10" i="1"/>
  <c r="U39" i="1" s="1"/>
  <c r="N38" i="1"/>
  <c r="E10" i="1"/>
  <c r="O40" i="1" s="1"/>
  <c r="O38" i="1"/>
  <c r="J59" i="1" l="1"/>
  <c r="J49" i="1"/>
  <c r="J20" i="1"/>
  <c r="J19" i="1"/>
  <c r="J24" i="1"/>
  <c r="J37" i="1"/>
  <c r="J36" i="1"/>
  <c r="J54" i="1"/>
  <c r="J48" i="1"/>
  <c r="J33" i="1"/>
  <c r="J55" i="1"/>
  <c r="J53" i="1"/>
  <c r="J23" i="1"/>
  <c r="J31" i="1"/>
  <c r="J44" i="1"/>
  <c r="J40" i="1"/>
  <c r="J45" i="1"/>
  <c r="J32" i="1"/>
  <c r="J26" i="1"/>
  <c r="J46" i="1"/>
  <c r="J12" i="1"/>
  <c r="O41" i="1"/>
  <c r="J52" i="1"/>
  <c r="J27" i="1"/>
  <c r="J41" i="1"/>
  <c r="J15" i="1"/>
  <c r="J34" i="1"/>
  <c r="J42" i="1"/>
  <c r="J28" i="1"/>
  <c r="J56" i="1"/>
  <c r="J17" i="1"/>
  <c r="J25" i="1"/>
  <c r="J30" i="1"/>
  <c r="J13" i="1"/>
  <c r="J35" i="1"/>
  <c r="J18" i="1"/>
  <c r="J39" i="1"/>
  <c r="J22" i="1"/>
  <c r="J11" i="1"/>
  <c r="J60" i="1"/>
  <c r="J57" i="1"/>
  <c r="J51" i="1"/>
  <c r="J43" i="1"/>
  <c r="J58" i="1"/>
  <c r="J47" i="1"/>
  <c r="J21" i="1"/>
  <c r="N41" i="1"/>
  <c r="J14" i="1"/>
  <c r="N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<sst xmlns="http://schemas.openxmlformats.org/spreadsheetml/2006/main" count="34" uniqueCount="33">
  <si>
    <t>Mean</t>
  </si>
  <si>
    <t>Total Claims Cost ($)</t>
  </si>
  <si>
    <t>Average Claims Size ($)</t>
  </si>
  <si>
    <t>No. of accident(s)</t>
  </si>
  <si>
    <t>Number of drivers (n)</t>
  </si>
  <si>
    <t>Average size of accident (beta)</t>
  </si>
  <si>
    <t>Simulation No.</t>
  </si>
  <si>
    <t>Average Cost per Policyholder ($)</t>
  </si>
  <si>
    <t>Simulations</t>
  </si>
  <si>
    <t>PARAMETERS</t>
  </si>
  <si>
    <t>SIMULATIONS</t>
  </si>
  <si>
    <t>Histogram</t>
  </si>
  <si>
    <t>Bin minimum</t>
  </si>
  <si>
    <t>Bin interval</t>
  </si>
  <si>
    <t>Individual probability of accident (p)</t>
  </si>
  <si>
    <t>WORKINGS</t>
  </si>
  <si>
    <t>Upper Limit</t>
  </si>
  <si>
    <t>Cumulative</t>
  </si>
  <si>
    <t>Frequency</t>
  </si>
  <si>
    <r>
      <t xml:space="preserve">The distribution of total insurance claims, as visualized in the histogram, is </t>
    </r>
    <r>
      <rPr>
        <b/>
        <sz val="12"/>
        <color theme="1"/>
        <rFont val="Calibri"/>
        <family val="2"/>
        <scheme val="minor"/>
      </rPr>
      <t>unimodal</t>
    </r>
    <r>
      <rPr>
        <sz val="12"/>
        <color theme="1"/>
        <rFont val="Calibri"/>
        <family val="2"/>
        <scheme val="minor"/>
      </rPr>
      <t xml:space="preserve"> and exhibits pronounced</t>
    </r>
    <r>
      <rPr>
        <b/>
        <sz val="12"/>
        <color theme="1"/>
        <rFont val="Calibri"/>
        <family val="2"/>
        <scheme val="minor"/>
      </rPr>
      <t xml:space="preserve"> positive skewness</t>
    </r>
    <r>
      <rPr>
        <sz val="12"/>
        <color theme="1"/>
        <rFont val="Calibri"/>
        <family val="2"/>
        <scheme val="minor"/>
      </rPr>
      <t xml:space="preserve"> (or is </t>
    </r>
    <r>
      <rPr>
        <b/>
        <sz val="12"/>
        <color theme="1"/>
        <rFont val="Calibri"/>
        <family val="2"/>
        <scheme val="minor"/>
      </rPr>
      <t>right-skewed</t>
    </r>
    <r>
      <rPr>
        <sz val="12"/>
        <color theme="1"/>
        <rFont val="Calibri"/>
        <family val="2"/>
        <scheme val="minor"/>
      </rPr>
      <t>), characterized by a</t>
    </r>
    <r>
      <rPr>
        <b/>
        <sz val="12"/>
        <color theme="1"/>
        <rFont val="Calibri"/>
        <family val="2"/>
        <scheme val="minor"/>
      </rPr>
      <t xml:space="preserve"> long right-tail.
</t>
    </r>
    <r>
      <rPr>
        <sz val="12"/>
        <color theme="1"/>
        <rFont val="Calibri"/>
        <family val="2"/>
        <scheme val="minor"/>
      </rPr>
      <t xml:space="preserve">
This shape is typical for loss data, signifying that the vast majority of claims are concentrated at the lower end of the cost spectrum, with a smaller frequency of </t>
    </r>
    <r>
      <rPr>
        <b/>
        <sz val="12"/>
        <color theme="1"/>
        <rFont val="Calibri"/>
        <family val="2"/>
        <scheme val="minor"/>
      </rPr>
      <t>extreme, high-severity claims</t>
    </r>
    <r>
      <rPr>
        <sz val="12"/>
        <color theme="1"/>
        <rFont val="Calibri"/>
        <family val="2"/>
        <scheme val="minor"/>
      </rPr>
      <t xml:space="preserve"> extending the distribution significantly to the right of the mode. From an insurance risk management perspective, the presence and length of this tail are crucial, as they </t>
    </r>
    <r>
      <rPr>
        <b/>
        <sz val="12"/>
        <color theme="1"/>
        <rFont val="Calibri"/>
        <family val="2"/>
        <scheme val="minor"/>
      </rPr>
      <t>directly correlate with increased exposure to catastrophic or high-value loss events.</t>
    </r>
    <r>
      <rPr>
        <sz val="12"/>
        <color theme="1"/>
        <rFont val="Calibri"/>
        <family val="2"/>
        <scheme val="minor"/>
      </rPr>
      <t xml:space="preserve">
The histogram's overall structure </t>
    </r>
    <r>
      <rPr>
        <b/>
        <sz val="12"/>
        <color theme="1"/>
        <rFont val="Calibri"/>
        <family val="2"/>
        <scheme val="minor"/>
      </rPr>
      <t>visually resembles a Gamma distribution</t>
    </r>
    <r>
      <rPr>
        <sz val="12"/>
        <color theme="1"/>
        <rFont val="Calibri"/>
        <family val="2"/>
        <scheme val="minor"/>
      </rPr>
      <t>, which is consistent with the parametric assumption used in our modeling and simulation efforts, confirming its suitability for characterizing this type of positively skewed, non-negative loss data.</t>
    </r>
  </si>
  <si>
    <t>SHAPE OF THE HISTOGRAM</t>
  </si>
  <si>
    <t>Std. Dev.</t>
  </si>
  <si>
    <t>Total claims cost</t>
  </si>
  <si>
    <t>Total number of claims</t>
  </si>
  <si>
    <t>Average claim size</t>
  </si>
  <si>
    <t>Average cost per policyholder</t>
  </si>
  <si>
    <t>APRA Probablity of sufficiency</t>
  </si>
  <si>
    <t>Parameter</t>
  </si>
  <si>
    <t>Summary Statistics</t>
  </si>
  <si>
    <t>Minimum Premium Pricing</t>
  </si>
  <si>
    <t>Minimum premium charged to each policyholder</t>
  </si>
  <si>
    <t xml:space="preserve"> The calculated Minimum Premium incorporates the mean expected cost plus a risk loading to ensure the total collected premium is sufficient to cover the mean cost plus the volatility, meeting the regulatory target of 75% Probability of Sufficiency mandated by APRA. </t>
  </si>
  <si>
    <t xml:space="preserve"> The total claims cost has a high standard deviation. This significant volatility highlights the unpredictability of individual claims. This is why insurance risk pooling is vital, as it allows for a more stable aggregate outcome, consistent with the Law of Large Numbers. For larger-scale simulations, professional tools like Python or R are superior for their performance and reproducibility.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</si>
</sst>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82">
    <xf numFmtId="0" fontId="0" fillId="0" borderId="0" xfId="0"/>
    <xf numFmtId="43" fontId="0" fillId="0" borderId="0" xfId="0" applyNumberFormat="1"/>
    <xf numFmtId="165" fontId="0" fillId="0" borderId="0" xfId="2" applyNumberFormat="1" applyFont="1" applyBorder="1"/>
    <xf numFmtId="165" fontId="0" fillId="0" borderId="1" xfId="2" applyNumberFormat="1" applyFont="1" applyBorder="1"/>
    <xf numFmtId="0" fontId="0" fillId="0" borderId="5" xfId="0" applyBorder="1"/>
    <xf numFmtId="0" fontId="0" fillId="0" borderId="10" xfId="0" applyBorder="1"/>
    <xf numFmtId="0" fontId="0" fillId="0" borderId="7" xfId="0" applyBorder="1"/>
    <xf numFmtId="0" fontId="0" fillId="0" borderId="1" xfId="0" applyBorder="1"/>
    <xf numFmtId="0" fontId="0" fillId="0" borderId="11" xfId="0" applyBorder="1"/>
    <xf numFmtId="164" fontId="5" fillId="0" borderId="4" xfId="1" applyNumberFormat="1" applyFont="1" applyFill="1" applyBorder="1"/>
    <xf numFmtId="43" fontId="5" fillId="0" borderId="6" xfId="1" applyFont="1" applyFill="1" applyBorder="1"/>
    <xf numFmtId="165" fontId="5" fillId="0" borderId="8" xfId="2" applyNumberFormat="1" applyFont="1" applyFill="1" applyBorder="1"/>
    <xf numFmtId="0" fontId="4" fillId="3" borderId="12" xfId="1" applyNumberFormat="1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1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165" fontId="0" fillId="0" borderId="10" xfId="2" applyNumberFormat="1" applyFont="1" applyBorder="1"/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1" xfId="2" applyNumberFormat="1" applyFont="1" applyBorder="1"/>
    <xf numFmtId="165" fontId="5" fillId="0" borderId="0" xfId="2" applyNumberFormat="1" applyFont="1" applyFill="1" applyBorder="1"/>
    <xf numFmtId="49" fontId="4" fillId="2" borderId="13" xfId="0" applyNumberFormat="1" applyFont="1" applyFill="1" applyBorder="1"/>
    <xf numFmtId="49" fontId="4" fillId="2" borderId="14" xfId="0" applyNumberFormat="1" applyFont="1" applyFill="1" applyBorder="1"/>
    <xf numFmtId="165" fontId="0" fillId="0" borderId="0" xfId="0" applyNumberFormat="1"/>
    <xf numFmtId="0" fontId="4" fillId="3" borderId="13" xfId="0" applyFont="1" applyFill="1" applyBorder="1" applyAlignment="1">
      <alignment horizontal="center" vertical="center" wrapText="1"/>
    </xf>
    <xf numFmtId="165" fontId="0" fillId="0" borderId="5" xfId="0" applyNumberFormat="1" applyBorder="1"/>
    <xf numFmtId="165" fontId="0" fillId="0" borderId="7" xfId="0" applyNumberFormat="1" applyBorder="1"/>
    <xf numFmtId="0" fontId="0" fillId="0" borderId="0" xfId="0" applyAlignment="1">
      <alignment vertical="top" wrapText="1"/>
    </xf>
    <xf numFmtId="164" fontId="0" fillId="0" borderId="0" xfId="1" applyNumberFormat="1" applyFont="1" applyBorder="1"/>
    <xf numFmtId="164" fontId="0" fillId="0" borderId="10" xfId="0" applyNumberFormat="1" applyBorder="1"/>
    <xf numFmtId="0" fontId="4" fillId="2" borderId="13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  <xf numFmtId="165" fontId="5" fillId="0" borderId="10" xfId="2" applyNumberFormat="1" applyFont="1" applyBorder="1"/>
    <xf numFmtId="165" fontId="5" fillId="0" borderId="11" xfId="2" applyNumberFormat="1" applyFont="1" applyBorder="1"/>
    <xf numFmtId="0" fontId="4" fillId="2" borderId="1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49" fontId="7" fillId="0" borderId="0" xfId="0" applyNumberFormat="1" applyFont="1"/>
    <xf numFmtId="0" fontId="8" fillId="0" borderId="0" xfId="0" applyFont="1"/>
    <xf numFmtId="9" fontId="5" fillId="0" borderId="10" xfId="0" applyNumberFormat="1" applyFont="1" applyBorder="1"/>
    <xf numFmtId="0" fontId="0" fillId="0" borderId="0" xfId="0" applyAlignment="1">
      <alignment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165" fontId="4" fillId="0" borderId="10" xfId="2" applyNumberFormat="1" applyFont="1" applyFill="1" applyBorder="1" applyAlignment="1">
      <alignment horizontal="center" vertical="center"/>
    </xf>
    <xf numFmtId="165" fontId="4" fillId="0" borderId="11" xfId="2" applyNumberFormat="1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4" xfId="0" applyFont="1" applyFill="1" applyBorder="1" applyAlignment="1">
      <alignment horizontal="left" vertical="top"/>
    </xf>
    <xf numFmtId="49" fontId="4" fillId="2" borderId="13" xfId="0" applyNumberFormat="1" applyFont="1" applyFill="1" applyBorder="1" applyAlignment="1">
      <alignment horizontal="left" vertical="top"/>
    </xf>
    <xf numFmtId="49" fontId="4" fillId="2" borderId="12" xfId="0" applyNumberFormat="1" applyFont="1" applyFill="1" applyBorder="1" applyAlignment="1">
      <alignment horizontal="left" vertical="top"/>
    </xf>
    <xf numFmtId="49" fontId="4" fillId="2" borderId="14" xfId="0" applyNumberFormat="1" applyFont="1" applyFill="1" applyBorder="1" applyAlignment="1">
      <alignment horizontal="left" vertical="top"/>
    </xf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5" xfId="0" applyBorder="1"/>
    <xf numFmtId="0" fontId="0" fillId="0" borderId="0" xfId="0"/>
    <xf numFmtId="0" fontId="0" fillId="0" borderId="10" xfId="0" applyBorder="1"/>
    <xf numFmtId="0" fontId="0" fillId="0" borderId="7" xfId="0" applyBorder="1"/>
    <xf numFmtId="0" fontId="0" fillId="0" borderId="1" xfId="0" applyBorder="1"/>
    <xf numFmtId="0" fontId="0" fillId="0" borderId="11" xfId="0" applyBorder="1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Histogram of Total Claim Cost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 b="1"/>
          </a:pPr>
          <a:r>
            <a:rPr lang="en-US" sz="18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Total Claim Cost</a:t>
          </a:r>
        </a:p>
      </cx:txPr>
    </cx:title>
    <cx:plotArea>
      <cx:plotAreaRegion>
        <cx:series layoutId="clusteredColumn" uniqueId="{C45E2DF9-7A71-2944-B8C3-62B645F9BDDA}">
          <cx:tx>
            <cx:txData>
              <cx:f>_xlchart.v1.2</cx:f>
              <cx:v>Frequency</cx:v>
            </cx:txData>
          </cx:tx>
          <cx:dataPt idx="23"/>
          <cx:dataId val="0"/>
          <cx:layoutPr>
            <cx:aggregation/>
          </cx:layoutPr>
        </cx:series>
      </cx:plotAreaRegion>
      <cx:axis id="0">
        <cx:catScaling gapWidth="0.0500000007"/>
        <cx:tickLabels/>
        <cx:spPr>
          <a:ln>
            <a:solidFill>
              <a:schemeClr val="accent1">
                <a:shade val="50000"/>
              </a:schemeClr>
            </a:solidFill>
          </a:ln>
        </cx:spPr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Count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100"/>
              </a:pPr>
              <a:r>
                <a:rPr lang="en-US" sz="11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Count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000"/>
            </a:pPr>
            <a:endParaRPr lang="en-US" sz="10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165435</xdr:rowOff>
    </xdr:from>
    <xdr:to>
      <xdr:col>24</xdr:col>
      <xdr:colOff>0</xdr:colOff>
      <xdr:row>21</xdr:row>
      <xdr:rowOff>143773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88CD2BF-7EDB-DB5F-02C3-596930BAE3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531100" y="406735"/>
              <a:ext cx="9448800" cy="4258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24</xdr:col>
      <xdr:colOff>0</xdr:colOff>
      <xdr:row>29</xdr:row>
      <xdr:rowOff>0</xdr:rowOff>
    </xdr:from>
    <xdr:ext cx="18473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B3471A-8555-E2EA-F8FA-FE76BD4F2C89}"/>
            </a:ext>
          </a:extLst>
        </xdr:cNvPr>
        <xdr:cNvSpPr txBox="1"/>
      </xdr:nvSpPr>
      <xdr:spPr>
        <a:xfrm>
          <a:off x="19192240" y="5984240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BA782-B9E7-40AD-8F69-A7C2CC70E836}">
  <dimension ref="B1:Y1009"/>
  <sheetViews>
    <sheetView showGridLines="0" tabSelected="1" zoomScale="106" zoomScaleNormal="125" workbookViewId="0">
      <selection activeCell="I2" sqref="I2"/>
    </sheetView>
  </sheetViews>
  <sheetFormatPr baseColWidth="10" defaultColWidth="8.83203125" defaultRowHeight="15" x14ac:dyDescent="0.2"/>
  <cols>
    <col min="1" max="1" width="3.1640625" customWidth="1"/>
    <col min="2" max="3" width="10.33203125" customWidth="1"/>
    <col min="4" max="4" width="11.1640625" customWidth="1"/>
    <col min="5" max="5" width="12.83203125" customWidth="1"/>
    <col min="6" max="6" width="14" customWidth="1"/>
    <col min="7" max="7" width="2" customWidth="1"/>
    <col min="8" max="8" width="11.83203125" customWidth="1"/>
    <col min="9" max="10" width="10.6640625" customWidth="1"/>
    <col min="11" max="11" width="1.83203125" customWidth="1"/>
    <col min="12" max="16" width="11.5" customWidth="1"/>
    <col min="17" max="17" width="3" customWidth="1"/>
    <col min="18" max="18" width="8.83203125" customWidth="1"/>
    <col min="19" max="19" width="9.83203125" customWidth="1"/>
    <col min="21" max="21" width="9.5" customWidth="1"/>
    <col min="25" max="25" width="5" customWidth="1"/>
  </cols>
  <sheetData>
    <row r="1" spans="2:12" ht="19" customHeight="1" x14ac:dyDescent="0.2"/>
    <row r="2" spans="2:12" ht="26" customHeight="1" x14ac:dyDescent="0.3">
      <c r="B2" s="43" t="s">
        <v>8</v>
      </c>
      <c r="H2" s="43" t="s">
        <v>11</v>
      </c>
    </row>
    <row r="3" spans="2:12" x14ac:dyDescent="0.2">
      <c r="B3" s="61" t="s">
        <v>9</v>
      </c>
      <c r="C3" s="62"/>
      <c r="D3" s="62"/>
      <c r="E3" s="63"/>
      <c r="H3" s="23" t="s">
        <v>9</v>
      </c>
      <c r="I3" s="24"/>
    </row>
    <row r="4" spans="2:12" x14ac:dyDescent="0.2">
      <c r="B4" s="64" t="s">
        <v>4</v>
      </c>
      <c r="C4" s="65"/>
      <c r="D4" s="66"/>
      <c r="E4" s="9">
        <v>1000</v>
      </c>
      <c r="H4" s="4" t="s">
        <v>12</v>
      </c>
      <c r="I4" s="38">
        <v>0</v>
      </c>
    </row>
    <row r="5" spans="2:12" x14ac:dyDescent="0.2">
      <c r="B5" s="67" t="s">
        <v>14</v>
      </c>
      <c r="C5" s="68"/>
      <c r="D5" s="69"/>
      <c r="E5" s="10">
        <v>0.01</v>
      </c>
      <c r="H5" s="6" t="s">
        <v>13</v>
      </c>
      <c r="I5" s="39">
        <v>30000</v>
      </c>
    </row>
    <row r="6" spans="2:12" x14ac:dyDescent="0.2">
      <c r="B6" s="70" t="s">
        <v>5</v>
      </c>
      <c r="C6" s="71"/>
      <c r="D6" s="72"/>
      <c r="E6" s="11">
        <v>50000</v>
      </c>
    </row>
    <row r="7" spans="2:12" x14ac:dyDescent="0.2">
      <c r="F7" s="22"/>
    </row>
    <row r="8" spans="2:12" x14ac:dyDescent="0.2">
      <c r="B8" s="58" t="s">
        <v>10</v>
      </c>
      <c r="C8" s="59"/>
      <c r="D8" s="59"/>
      <c r="E8" s="59"/>
      <c r="F8" s="60"/>
      <c r="H8" s="58" t="s">
        <v>15</v>
      </c>
      <c r="I8" s="59"/>
      <c r="J8" s="60"/>
    </row>
    <row r="9" spans="2:12" ht="37.25" customHeight="1" x14ac:dyDescent="0.2">
      <c r="B9" s="14" t="s">
        <v>6</v>
      </c>
      <c r="C9" s="12" t="s">
        <v>3</v>
      </c>
      <c r="D9" s="13" t="s">
        <v>1</v>
      </c>
      <c r="E9" s="13" t="s">
        <v>2</v>
      </c>
      <c r="F9" s="15" t="s">
        <v>7</v>
      </c>
      <c r="H9" s="26" t="s">
        <v>16</v>
      </c>
      <c r="I9" s="13" t="s">
        <v>17</v>
      </c>
      <c r="J9" s="15" t="s">
        <v>18</v>
      </c>
    </row>
    <row r="10" spans="2:12" x14ac:dyDescent="0.2">
      <c r="B10" s="16" cm="1">
        <f t="array" ref="B10:B1009">_xlfn.SEQUENCE(1000,1,1,1)</f>
        <v>1</v>
      </c>
      <c r="C10" s="17">
        <f ca="1">_xlfn.BINOM.INV(n,p,RAND())</f>
        <v>9</v>
      </c>
      <c r="D10" s="2">
        <f ca="1">IFERROR(_xlfn.GAMMA.INV(RAND(),C10,beta),0)</f>
        <v>669205.50857373467</v>
      </c>
      <c r="E10" s="2">
        <f ca="1">D10/C10</f>
        <v>74356.167619303858</v>
      </c>
      <c r="F10" s="18">
        <f ca="1">D10/n</f>
        <v>669.20550857373462</v>
      </c>
      <c r="H10" s="27">
        <f>I4</f>
        <v>0</v>
      </c>
      <c r="I10">
        <f t="shared" ref="I10:I41" ca="1" si="0">COUNTIF(TotalClaimCost,"&lt;="&amp;H10)</f>
        <v>0</v>
      </c>
      <c r="J10" s="5"/>
    </row>
    <row r="11" spans="2:12" x14ac:dyDescent="0.2">
      <c r="B11" s="16">
        <v>2</v>
      </c>
      <c r="C11" s="17">
        <f t="shared" ref="C11:C74" ca="1" si="1">_xlfn.BINOM.INV($E$4,$E$5,RAND())</f>
        <v>8</v>
      </c>
      <c r="D11" s="2">
        <f t="shared" ref="D11:D73" ca="1" si="2">IFERROR(_xlfn.GAMMA.INV(RAND(),C11,beta),0)</f>
        <v>398902.47850289533</v>
      </c>
      <c r="E11" s="2">
        <f t="shared" ref="E11:E73" ca="1" si="3">D11/C11</f>
        <v>49862.809812861917</v>
      </c>
      <c r="F11" s="18">
        <f t="shared" ref="F11:F73" ca="1" si="4">D11/n</f>
        <v>398.90247850289535</v>
      </c>
      <c r="H11" s="27">
        <f t="shared" ref="H11:H42" si="5">H10+$I$5</f>
        <v>30000</v>
      </c>
      <c r="I11">
        <f t="shared" ca="1" si="0"/>
        <v>1</v>
      </c>
      <c r="J11" s="5">
        <f ca="1">I11-I10</f>
        <v>1</v>
      </c>
      <c r="L11" s="1"/>
    </row>
    <row r="12" spans="2:12" x14ac:dyDescent="0.2">
      <c r="B12" s="16">
        <v>3</v>
      </c>
      <c r="C12" s="17">
        <f t="shared" ca="1" si="1"/>
        <v>7</v>
      </c>
      <c r="D12" s="2">
        <f t="shared" ca="1" si="2"/>
        <v>459986.79195431125</v>
      </c>
      <c r="E12" s="2">
        <f t="shared" ca="1" si="3"/>
        <v>65712.398850615893</v>
      </c>
      <c r="F12" s="18">
        <f t="shared" ca="1" si="4"/>
        <v>459.98679195431123</v>
      </c>
      <c r="H12" s="27">
        <f t="shared" si="5"/>
        <v>60000</v>
      </c>
      <c r="I12">
        <f t="shared" ca="1" si="0"/>
        <v>2</v>
      </c>
      <c r="J12" s="5">
        <f t="shared" ref="J12:J60" ca="1" si="6">I12-I11</f>
        <v>1</v>
      </c>
    </row>
    <row r="13" spans="2:12" x14ac:dyDescent="0.2">
      <c r="B13" s="16">
        <v>4</v>
      </c>
      <c r="C13" s="17">
        <f t="shared" ca="1" si="1"/>
        <v>12</v>
      </c>
      <c r="D13" s="2">
        <f t="shared" ca="1" si="2"/>
        <v>711975.96873997618</v>
      </c>
      <c r="E13" s="2">
        <f t="shared" ca="1" si="3"/>
        <v>59331.330728331348</v>
      </c>
      <c r="F13" s="18">
        <f t="shared" ca="1" si="4"/>
        <v>711.97596873997622</v>
      </c>
      <c r="H13" s="27">
        <f t="shared" si="5"/>
        <v>90000</v>
      </c>
      <c r="I13">
        <f t="shared" ca="1" si="0"/>
        <v>7</v>
      </c>
      <c r="J13" s="5">
        <f t="shared" ca="1" si="6"/>
        <v>5</v>
      </c>
    </row>
    <row r="14" spans="2:12" x14ac:dyDescent="0.2">
      <c r="B14" s="16">
        <v>5</v>
      </c>
      <c r="C14" s="17">
        <f t="shared" ca="1" si="1"/>
        <v>11</v>
      </c>
      <c r="D14" s="2">
        <f t="shared" ca="1" si="2"/>
        <v>667033.90602152655</v>
      </c>
      <c r="E14" s="2">
        <f t="shared" ca="1" si="3"/>
        <v>60639.44600195696</v>
      </c>
      <c r="F14" s="18">
        <f t="shared" ca="1" si="4"/>
        <v>667.0339060215266</v>
      </c>
      <c r="H14" s="27">
        <f t="shared" si="5"/>
        <v>120000</v>
      </c>
      <c r="I14">
        <f t="shared" ca="1" si="0"/>
        <v>11</v>
      </c>
      <c r="J14" s="5">
        <f t="shared" ca="1" si="6"/>
        <v>4</v>
      </c>
    </row>
    <row r="15" spans="2:12" ht="19.25" customHeight="1" x14ac:dyDescent="0.2">
      <c r="B15" s="16">
        <v>6</v>
      </c>
      <c r="C15" s="17">
        <f t="shared" ca="1" si="1"/>
        <v>13</v>
      </c>
      <c r="D15" s="2">
        <f t="shared" ca="1" si="2"/>
        <v>969941.44208676508</v>
      </c>
      <c r="E15" s="2">
        <f t="shared" ca="1" si="3"/>
        <v>74610.880160520392</v>
      </c>
      <c r="F15" s="18">
        <f t="shared" ca="1" si="4"/>
        <v>969.94144208676505</v>
      </c>
      <c r="H15" s="27">
        <f t="shared" si="5"/>
        <v>150000</v>
      </c>
      <c r="I15">
        <f t="shared" ca="1" si="0"/>
        <v>23</v>
      </c>
      <c r="J15" s="5">
        <f t="shared" ca="1" si="6"/>
        <v>12</v>
      </c>
    </row>
    <row r="16" spans="2:12" x14ac:dyDescent="0.2">
      <c r="B16" s="16">
        <v>7</v>
      </c>
      <c r="C16" s="17">
        <f t="shared" ca="1" si="1"/>
        <v>9</v>
      </c>
      <c r="D16" s="2">
        <f t="shared" ca="1" si="2"/>
        <v>291643.3891832417</v>
      </c>
      <c r="E16" s="2">
        <f t="shared" ca="1" si="3"/>
        <v>32404.821020360188</v>
      </c>
      <c r="F16" s="18">
        <f t="shared" ca="1" si="4"/>
        <v>291.64338918324171</v>
      </c>
      <c r="H16" s="27">
        <f t="shared" si="5"/>
        <v>180000</v>
      </c>
      <c r="I16">
        <f t="shared" ca="1" si="0"/>
        <v>36</v>
      </c>
      <c r="J16" s="5">
        <f t="shared" ca="1" si="6"/>
        <v>13</v>
      </c>
    </row>
    <row r="17" spans="2:24" x14ac:dyDescent="0.2">
      <c r="B17" s="16">
        <v>8</v>
      </c>
      <c r="C17" s="17">
        <f t="shared" ca="1" si="1"/>
        <v>14</v>
      </c>
      <c r="D17" s="2">
        <f t="shared" ca="1" si="2"/>
        <v>788748.65719990642</v>
      </c>
      <c r="E17" s="2">
        <f t="shared" ca="1" si="3"/>
        <v>56339.189799993313</v>
      </c>
      <c r="F17" s="18">
        <f t="shared" ca="1" si="4"/>
        <v>788.74865719990646</v>
      </c>
      <c r="H17" s="27">
        <f t="shared" si="5"/>
        <v>210000</v>
      </c>
      <c r="I17">
        <f t="shared" ca="1" si="0"/>
        <v>60</v>
      </c>
      <c r="J17" s="5">
        <f t="shared" ca="1" si="6"/>
        <v>24</v>
      </c>
    </row>
    <row r="18" spans="2:24" x14ac:dyDescent="0.2">
      <c r="B18" s="16">
        <v>9</v>
      </c>
      <c r="C18" s="17">
        <f t="shared" ca="1" si="1"/>
        <v>8</v>
      </c>
      <c r="D18" s="2">
        <f t="shared" ca="1" si="2"/>
        <v>555339.88766341785</v>
      </c>
      <c r="E18" s="2">
        <f t="shared" ca="1" si="3"/>
        <v>69417.485957927231</v>
      </c>
      <c r="F18" s="18">
        <f t="shared" ca="1" si="4"/>
        <v>555.33988766341781</v>
      </c>
      <c r="H18" s="27">
        <f t="shared" si="5"/>
        <v>240000</v>
      </c>
      <c r="I18">
        <f t="shared" ca="1" si="0"/>
        <v>87</v>
      </c>
      <c r="J18" s="5">
        <f t="shared" ca="1" si="6"/>
        <v>27</v>
      </c>
    </row>
    <row r="19" spans="2:24" x14ac:dyDescent="0.2">
      <c r="B19" s="16">
        <v>10</v>
      </c>
      <c r="C19" s="17">
        <f t="shared" ca="1" si="1"/>
        <v>10</v>
      </c>
      <c r="D19" s="2">
        <f t="shared" ca="1" si="2"/>
        <v>693913.66280113487</v>
      </c>
      <c r="E19" s="2">
        <f t="shared" ca="1" si="3"/>
        <v>69391.366280113492</v>
      </c>
      <c r="F19" s="18">
        <f t="shared" ca="1" si="4"/>
        <v>693.91366280113482</v>
      </c>
      <c r="H19" s="27">
        <f t="shared" si="5"/>
        <v>270000</v>
      </c>
      <c r="I19">
        <f t="shared" ca="1" si="0"/>
        <v>126</v>
      </c>
      <c r="J19" s="5">
        <f t="shared" ca="1" si="6"/>
        <v>39</v>
      </c>
    </row>
    <row r="20" spans="2:24" x14ac:dyDescent="0.2">
      <c r="B20" s="16">
        <v>11</v>
      </c>
      <c r="C20" s="17">
        <f t="shared" ca="1" si="1"/>
        <v>11</v>
      </c>
      <c r="D20" s="2">
        <f t="shared" ca="1" si="2"/>
        <v>389946.01323833101</v>
      </c>
      <c r="E20" s="2">
        <f t="shared" ca="1" si="3"/>
        <v>35449.637567121004</v>
      </c>
      <c r="F20" s="18">
        <f t="shared" ca="1" si="4"/>
        <v>389.94601323833103</v>
      </c>
      <c r="H20" s="27">
        <f t="shared" si="5"/>
        <v>300000</v>
      </c>
      <c r="I20">
        <f t="shared" ca="1" si="0"/>
        <v>169</v>
      </c>
      <c r="J20" s="5">
        <f t="shared" ca="1" si="6"/>
        <v>43</v>
      </c>
    </row>
    <row r="21" spans="2:24" x14ac:dyDescent="0.2">
      <c r="B21" s="16">
        <v>12</v>
      </c>
      <c r="C21" s="17">
        <f t="shared" ca="1" si="1"/>
        <v>10</v>
      </c>
      <c r="D21" s="2">
        <f t="shared" ca="1" si="2"/>
        <v>479524.72490954434</v>
      </c>
      <c r="E21" s="2">
        <f t="shared" ca="1" si="3"/>
        <v>47952.472490954431</v>
      </c>
      <c r="F21" s="18">
        <f t="shared" ca="1" si="4"/>
        <v>479.52472490954432</v>
      </c>
      <c r="H21" s="27">
        <f t="shared" si="5"/>
        <v>330000</v>
      </c>
      <c r="I21">
        <f t="shared" ca="1" si="0"/>
        <v>218</v>
      </c>
      <c r="J21" s="5">
        <f t="shared" ca="1" si="6"/>
        <v>49</v>
      </c>
    </row>
    <row r="22" spans="2:24" x14ac:dyDescent="0.2">
      <c r="B22" s="16">
        <v>13</v>
      </c>
      <c r="C22" s="17">
        <f t="shared" ca="1" si="1"/>
        <v>10</v>
      </c>
      <c r="D22" s="2">
        <f t="shared" ca="1" si="2"/>
        <v>627915.84986370627</v>
      </c>
      <c r="E22" s="2">
        <f t="shared" ca="1" si="3"/>
        <v>62791.584986370624</v>
      </c>
      <c r="F22" s="18">
        <f t="shared" ca="1" si="4"/>
        <v>627.91584986370628</v>
      </c>
      <c r="H22" s="27">
        <f t="shared" si="5"/>
        <v>360000</v>
      </c>
      <c r="I22">
        <f t="shared" ca="1" si="0"/>
        <v>284</v>
      </c>
      <c r="J22" s="5">
        <f t="shared" ca="1" si="6"/>
        <v>66</v>
      </c>
    </row>
    <row r="23" spans="2:24" x14ac:dyDescent="0.2">
      <c r="B23" s="16">
        <v>14</v>
      </c>
      <c r="C23" s="17">
        <f t="shared" ca="1" si="1"/>
        <v>7</v>
      </c>
      <c r="D23" s="2">
        <f t="shared" ca="1" si="2"/>
        <v>200454.96808230516</v>
      </c>
      <c r="E23" s="2">
        <f t="shared" ca="1" si="3"/>
        <v>28636.424011757881</v>
      </c>
      <c r="F23" s="18">
        <f t="shared" ca="1" si="4"/>
        <v>200.45496808230516</v>
      </c>
      <c r="H23" s="27">
        <f t="shared" si="5"/>
        <v>390000</v>
      </c>
      <c r="I23">
        <f t="shared" ca="1" si="0"/>
        <v>339</v>
      </c>
      <c r="J23" s="5">
        <f t="shared" ca="1" si="6"/>
        <v>55</v>
      </c>
    </row>
    <row r="24" spans="2:24" x14ac:dyDescent="0.2">
      <c r="B24" s="16">
        <v>15</v>
      </c>
      <c r="C24" s="17">
        <f t="shared" ca="1" si="1"/>
        <v>6</v>
      </c>
      <c r="D24" s="2">
        <f t="shared" ca="1" si="2"/>
        <v>191176.48976374572</v>
      </c>
      <c r="E24" s="2">
        <f t="shared" ca="1" si="3"/>
        <v>31862.748293957618</v>
      </c>
      <c r="F24" s="18">
        <f t="shared" ca="1" si="4"/>
        <v>191.17648976374571</v>
      </c>
      <c r="H24" s="27">
        <f t="shared" si="5"/>
        <v>420000</v>
      </c>
      <c r="I24">
        <f t="shared" ca="1" si="0"/>
        <v>387</v>
      </c>
      <c r="J24" s="5">
        <f t="shared" ca="1" si="6"/>
        <v>48</v>
      </c>
      <c r="L24" s="32" t="s">
        <v>20</v>
      </c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4"/>
    </row>
    <row r="25" spans="2:24" ht="16" customHeight="1" x14ac:dyDescent="0.2">
      <c r="B25" s="16">
        <v>16</v>
      </c>
      <c r="C25" s="17">
        <f t="shared" ca="1" si="1"/>
        <v>11</v>
      </c>
      <c r="D25" s="2">
        <f t="shared" ca="1" si="2"/>
        <v>591483.89028207224</v>
      </c>
      <c r="E25" s="2">
        <f t="shared" ca="1" si="3"/>
        <v>53771.26275291566</v>
      </c>
      <c r="F25" s="18">
        <f t="shared" ca="1" si="4"/>
        <v>591.48389028207225</v>
      </c>
      <c r="H25" s="27">
        <f t="shared" si="5"/>
        <v>450000</v>
      </c>
      <c r="I25">
        <f t="shared" ca="1" si="0"/>
        <v>444</v>
      </c>
      <c r="J25" s="5">
        <f t="shared" ca="1" si="6"/>
        <v>57</v>
      </c>
      <c r="K25" s="1"/>
      <c r="L25" s="73" t="s">
        <v>19</v>
      </c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5"/>
    </row>
    <row r="26" spans="2:24" ht="16" customHeight="1" x14ac:dyDescent="0.2">
      <c r="B26" s="16">
        <v>17</v>
      </c>
      <c r="C26" s="17">
        <f t="shared" ca="1" si="1"/>
        <v>9</v>
      </c>
      <c r="D26" s="2">
        <f t="shared" ca="1" si="2"/>
        <v>555283.2570896633</v>
      </c>
      <c r="E26" s="2">
        <f t="shared" ca="1" si="3"/>
        <v>61698.139676629253</v>
      </c>
      <c r="F26" s="18">
        <f t="shared" ca="1" si="4"/>
        <v>555.28325708966327</v>
      </c>
      <c r="H26" s="27">
        <f t="shared" si="5"/>
        <v>480000</v>
      </c>
      <c r="I26">
        <f t="shared" ca="1" si="0"/>
        <v>503</v>
      </c>
      <c r="J26" s="5">
        <f t="shared" ca="1" si="6"/>
        <v>59</v>
      </c>
      <c r="K26" s="1"/>
      <c r="L26" s="76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8"/>
    </row>
    <row r="27" spans="2:24" ht="16" customHeight="1" x14ac:dyDescent="0.2">
      <c r="B27" s="16">
        <v>18</v>
      </c>
      <c r="C27" s="17">
        <f t="shared" ca="1" si="1"/>
        <v>16</v>
      </c>
      <c r="D27" s="2">
        <f t="shared" ca="1" si="2"/>
        <v>789179.73742336116</v>
      </c>
      <c r="E27" s="2">
        <f t="shared" ca="1" si="3"/>
        <v>49323.733588960073</v>
      </c>
      <c r="F27" s="18">
        <f t="shared" ca="1" si="4"/>
        <v>789.17973742336119</v>
      </c>
      <c r="H27" s="27">
        <f t="shared" si="5"/>
        <v>510000</v>
      </c>
      <c r="I27">
        <f t="shared" ca="1" si="0"/>
        <v>566</v>
      </c>
      <c r="J27" s="5">
        <f t="shared" ca="1" si="6"/>
        <v>63</v>
      </c>
      <c r="L27" s="76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8"/>
    </row>
    <row r="28" spans="2:24" ht="16" customHeight="1" x14ac:dyDescent="0.2">
      <c r="B28" s="16">
        <v>19</v>
      </c>
      <c r="C28" s="17">
        <f t="shared" ca="1" si="1"/>
        <v>9</v>
      </c>
      <c r="D28" s="2">
        <f t="shared" ca="1" si="2"/>
        <v>402407.43115128</v>
      </c>
      <c r="E28" s="2">
        <f t="shared" ca="1" si="3"/>
        <v>44711.936794586669</v>
      </c>
      <c r="F28" s="18">
        <f t="shared" ca="1" si="4"/>
        <v>402.40743115127998</v>
      </c>
      <c r="H28" s="27">
        <f t="shared" si="5"/>
        <v>540000</v>
      </c>
      <c r="I28">
        <f t="shared" ca="1" si="0"/>
        <v>616</v>
      </c>
      <c r="J28" s="5">
        <f t="shared" ca="1" si="6"/>
        <v>50</v>
      </c>
      <c r="L28" s="76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8"/>
    </row>
    <row r="29" spans="2:24" ht="16" customHeight="1" x14ac:dyDescent="0.2">
      <c r="B29" s="16">
        <v>20</v>
      </c>
      <c r="C29" s="17">
        <f t="shared" ca="1" si="1"/>
        <v>10</v>
      </c>
      <c r="D29" s="2">
        <f t="shared" ca="1" si="2"/>
        <v>557406.14746158361</v>
      </c>
      <c r="E29" s="2">
        <f t="shared" ca="1" si="3"/>
        <v>55740.614746158361</v>
      </c>
      <c r="F29" s="18">
        <f t="shared" ca="1" si="4"/>
        <v>557.4061474615836</v>
      </c>
      <c r="H29" s="27">
        <f t="shared" si="5"/>
        <v>570000</v>
      </c>
      <c r="I29">
        <f t="shared" ca="1" si="0"/>
        <v>675</v>
      </c>
      <c r="J29" s="5">
        <f t="shared" ca="1" si="6"/>
        <v>59</v>
      </c>
      <c r="L29" s="76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8"/>
    </row>
    <row r="30" spans="2:24" ht="16" customHeight="1" x14ac:dyDescent="0.2">
      <c r="B30" s="16">
        <v>21</v>
      </c>
      <c r="C30" s="17">
        <f t="shared" ca="1" si="1"/>
        <v>10</v>
      </c>
      <c r="D30" s="2">
        <f t="shared" ca="1" si="2"/>
        <v>275581.15030195977</v>
      </c>
      <c r="E30" s="2">
        <f t="shared" ca="1" si="3"/>
        <v>27558.115030195979</v>
      </c>
      <c r="F30" s="18">
        <f t="shared" ca="1" si="4"/>
        <v>275.58115030195978</v>
      </c>
      <c r="H30" s="27">
        <f t="shared" si="5"/>
        <v>600000</v>
      </c>
      <c r="I30">
        <f t="shared" ca="1" si="0"/>
        <v>726</v>
      </c>
      <c r="J30" s="5">
        <f t="shared" ca="1" si="6"/>
        <v>51</v>
      </c>
      <c r="L30" s="76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8"/>
    </row>
    <row r="31" spans="2:24" ht="16" customHeight="1" x14ac:dyDescent="0.2">
      <c r="B31" s="16">
        <v>22</v>
      </c>
      <c r="C31" s="17">
        <f t="shared" ca="1" si="1"/>
        <v>6</v>
      </c>
      <c r="D31" s="2">
        <f t="shared" ca="1" si="2"/>
        <v>351472.54213421134</v>
      </c>
      <c r="E31" s="2">
        <f t="shared" ca="1" si="3"/>
        <v>58578.757022368554</v>
      </c>
      <c r="F31" s="18">
        <f t="shared" ca="1" si="4"/>
        <v>351.47254213421132</v>
      </c>
      <c r="H31" s="27">
        <f t="shared" si="5"/>
        <v>630000</v>
      </c>
      <c r="I31">
        <f t="shared" ca="1" si="0"/>
        <v>760</v>
      </c>
      <c r="J31" s="5">
        <f t="shared" ca="1" si="6"/>
        <v>34</v>
      </c>
      <c r="L31" s="76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8"/>
    </row>
    <row r="32" spans="2:24" ht="16" customHeight="1" x14ac:dyDescent="0.2">
      <c r="B32" s="16">
        <v>23</v>
      </c>
      <c r="C32" s="17">
        <f t="shared" ca="1" si="1"/>
        <v>11</v>
      </c>
      <c r="D32" s="2">
        <f t="shared" ca="1" si="2"/>
        <v>561683.77046527807</v>
      </c>
      <c r="E32" s="2">
        <f t="shared" ca="1" si="3"/>
        <v>51062.160951388913</v>
      </c>
      <c r="F32" s="18">
        <f t="shared" ca="1" si="4"/>
        <v>561.68377046527803</v>
      </c>
      <c r="H32" s="27">
        <f t="shared" si="5"/>
        <v>660000</v>
      </c>
      <c r="I32">
        <f t="shared" ca="1" si="0"/>
        <v>792</v>
      </c>
      <c r="J32" s="5">
        <f t="shared" ca="1" si="6"/>
        <v>32</v>
      </c>
      <c r="L32" s="76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8"/>
    </row>
    <row r="33" spans="2:25" ht="16" customHeight="1" x14ac:dyDescent="0.2">
      <c r="B33" s="16">
        <v>24</v>
      </c>
      <c r="C33" s="17">
        <f t="shared" ca="1" si="1"/>
        <v>3</v>
      </c>
      <c r="D33" s="2">
        <f t="shared" ca="1" si="2"/>
        <v>75419.495568382001</v>
      </c>
      <c r="E33" s="2">
        <f t="shared" ca="1" si="3"/>
        <v>25139.831856127334</v>
      </c>
      <c r="F33" s="18">
        <f t="shared" ca="1" si="4"/>
        <v>75.419495568382004</v>
      </c>
      <c r="H33" s="27">
        <f t="shared" si="5"/>
        <v>690000</v>
      </c>
      <c r="I33">
        <f t="shared" ca="1" si="0"/>
        <v>826</v>
      </c>
      <c r="J33" s="5">
        <f t="shared" ca="1" si="6"/>
        <v>34</v>
      </c>
      <c r="K33" s="1"/>
      <c r="L33" s="76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8"/>
    </row>
    <row r="34" spans="2:25" x14ac:dyDescent="0.2">
      <c r="B34" s="16">
        <v>25</v>
      </c>
      <c r="C34" s="17">
        <f t="shared" ca="1" si="1"/>
        <v>15</v>
      </c>
      <c r="D34" s="2">
        <f t="shared" ca="1" si="2"/>
        <v>636211.94130711793</v>
      </c>
      <c r="E34" s="2">
        <f t="shared" ca="1" si="3"/>
        <v>42414.129420474528</v>
      </c>
      <c r="F34" s="18">
        <f t="shared" ca="1" si="4"/>
        <v>636.21194130711797</v>
      </c>
      <c r="H34" s="27">
        <f t="shared" si="5"/>
        <v>720000</v>
      </c>
      <c r="I34">
        <f t="shared" ca="1" si="0"/>
        <v>855</v>
      </c>
      <c r="J34" s="5">
        <f t="shared" ca="1" si="6"/>
        <v>29</v>
      </c>
      <c r="K34" s="1"/>
      <c r="L34" s="79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1"/>
    </row>
    <row r="35" spans="2:25" ht="15" customHeight="1" x14ac:dyDescent="0.2">
      <c r="B35" s="16">
        <v>26</v>
      </c>
      <c r="C35" s="17">
        <f t="shared" ca="1" si="1"/>
        <v>14</v>
      </c>
      <c r="D35" s="2">
        <f t="shared" ca="1" si="2"/>
        <v>597855.88206497277</v>
      </c>
      <c r="E35" s="2">
        <f t="shared" ca="1" si="3"/>
        <v>42703.991576069486</v>
      </c>
      <c r="F35" s="18">
        <f t="shared" ca="1" si="4"/>
        <v>597.85588206497277</v>
      </c>
      <c r="H35" s="27">
        <f t="shared" si="5"/>
        <v>750000</v>
      </c>
      <c r="I35">
        <f t="shared" ca="1" si="0"/>
        <v>876</v>
      </c>
      <c r="J35" s="5">
        <f t="shared" ca="1" si="6"/>
        <v>21</v>
      </c>
      <c r="K35" s="1"/>
    </row>
    <row r="36" spans="2:25" ht="24" x14ac:dyDescent="0.3">
      <c r="B36" s="16">
        <v>27</v>
      </c>
      <c r="C36" s="17">
        <f t="shared" ca="1" si="1"/>
        <v>7</v>
      </c>
      <c r="D36" s="2">
        <f t="shared" ca="1" si="2"/>
        <v>232230.38969949083</v>
      </c>
      <c r="E36" s="2">
        <f t="shared" ca="1" si="3"/>
        <v>33175.769957070115</v>
      </c>
      <c r="F36" s="18">
        <f t="shared" ca="1" si="4"/>
        <v>232.23038969949081</v>
      </c>
      <c r="H36" s="27">
        <f t="shared" si="5"/>
        <v>780000</v>
      </c>
      <c r="I36">
        <f t="shared" ca="1" si="0"/>
        <v>892</v>
      </c>
      <c r="J36" s="5">
        <f t="shared" ca="1" si="6"/>
        <v>16</v>
      </c>
      <c r="L36" s="43" t="s">
        <v>28</v>
      </c>
      <c r="R36" s="43" t="s">
        <v>29</v>
      </c>
      <c r="S36" s="44"/>
    </row>
    <row r="37" spans="2:25" ht="16" x14ac:dyDescent="0.2">
      <c r="B37" s="16">
        <v>28</v>
      </c>
      <c r="C37" s="17">
        <f t="shared" ca="1" si="1"/>
        <v>7</v>
      </c>
      <c r="D37" s="2">
        <f t="shared" ca="1" si="2"/>
        <v>255438.59612506296</v>
      </c>
      <c r="E37" s="2">
        <f t="shared" ca="1" si="3"/>
        <v>36491.228017866139</v>
      </c>
      <c r="F37" s="18">
        <f t="shared" ca="1" si="4"/>
        <v>255.43859612506296</v>
      </c>
      <c r="H37" s="27">
        <f t="shared" si="5"/>
        <v>810000</v>
      </c>
      <c r="I37">
        <f t="shared" ca="1" si="0"/>
        <v>908</v>
      </c>
      <c r="J37" s="5">
        <f t="shared" ca="1" si="6"/>
        <v>16</v>
      </c>
      <c r="L37" s="40"/>
      <c r="M37" s="41"/>
      <c r="N37" s="41" t="s">
        <v>0</v>
      </c>
      <c r="O37" s="42" t="s">
        <v>21</v>
      </c>
      <c r="R37" s="35" t="s">
        <v>27</v>
      </c>
      <c r="S37" s="36"/>
      <c r="T37" s="36"/>
      <c r="U37" s="37"/>
    </row>
    <row r="38" spans="2:25" ht="15" customHeight="1" x14ac:dyDescent="0.2">
      <c r="B38" s="16">
        <v>29</v>
      </c>
      <c r="C38" s="17">
        <f t="shared" ca="1" si="1"/>
        <v>15</v>
      </c>
      <c r="D38" s="2">
        <f t="shared" ca="1" si="2"/>
        <v>865658.05947335972</v>
      </c>
      <c r="E38" s="2">
        <f t="shared" ca="1" si="3"/>
        <v>57710.537298223979</v>
      </c>
      <c r="F38" s="18">
        <f t="shared" ca="1" si="4"/>
        <v>865.65805947335969</v>
      </c>
      <c r="H38" s="27">
        <f t="shared" si="5"/>
        <v>840000</v>
      </c>
      <c r="I38">
        <f t="shared" ca="1" si="0"/>
        <v>920</v>
      </c>
      <c r="J38" s="5">
        <f t="shared" ca="1" si="6"/>
        <v>12</v>
      </c>
      <c r="L38" s="4" t="s">
        <v>22</v>
      </c>
      <c r="N38" s="2">
        <f ca="1">AVERAGE(TotalClaimCost)</f>
        <v>501071.07685417123</v>
      </c>
      <c r="O38" s="18">
        <f ca="1">_xlfn.STDEV.S(TotalClaimCost)</f>
        <v>214281.08309411054</v>
      </c>
      <c r="R38" s="4" t="s">
        <v>26</v>
      </c>
      <c r="U38" s="45">
        <v>0.75</v>
      </c>
      <c r="Y38" s="29"/>
    </row>
    <row r="39" spans="2:25" ht="15" customHeight="1" x14ac:dyDescent="0.2">
      <c r="B39" s="16">
        <v>30</v>
      </c>
      <c r="C39" s="17">
        <f t="shared" ca="1" si="1"/>
        <v>7</v>
      </c>
      <c r="D39" s="2">
        <f t="shared" ca="1" si="2"/>
        <v>189424.65073868432</v>
      </c>
      <c r="E39" s="2">
        <f t="shared" ca="1" si="3"/>
        <v>27060.664391240618</v>
      </c>
      <c r="F39" s="18">
        <f t="shared" ca="1" si="4"/>
        <v>189.42465073868431</v>
      </c>
      <c r="H39" s="27">
        <f t="shared" si="5"/>
        <v>870000</v>
      </c>
      <c r="I39">
        <f t="shared" ca="1" si="0"/>
        <v>936</v>
      </c>
      <c r="J39" s="5">
        <f t="shared" ca="1" si="6"/>
        <v>16</v>
      </c>
      <c r="L39" s="4" t="s">
        <v>23</v>
      </c>
      <c r="N39" s="30">
        <f ca="1">AVERAGE(No.OfAccident)</f>
        <v>10.051</v>
      </c>
      <c r="O39" s="31">
        <f ca="1">_xlfn.STDEV.S(No.OfAccident)</f>
        <v>3.1112825456841886</v>
      </c>
      <c r="R39" s="50" t="s">
        <v>30</v>
      </c>
      <c r="S39" s="51"/>
      <c r="T39" s="51"/>
      <c r="U39" s="56">
        <f ca="1">ROUNDUP(_xlfn.PERCENTILE.EXC(AverageCostPerPolicyholder,U38),0)</f>
        <v>623</v>
      </c>
      <c r="Y39" s="29"/>
    </row>
    <row r="40" spans="2:25" ht="15" customHeight="1" x14ac:dyDescent="0.2">
      <c r="B40" s="16">
        <v>31</v>
      </c>
      <c r="C40" s="17">
        <f t="shared" ca="1" si="1"/>
        <v>13</v>
      </c>
      <c r="D40" s="2">
        <f t="shared" ca="1" si="2"/>
        <v>619608.80963049107</v>
      </c>
      <c r="E40" s="2">
        <f t="shared" ca="1" si="3"/>
        <v>47662.21612542239</v>
      </c>
      <c r="F40" s="18">
        <f t="shared" ca="1" si="4"/>
        <v>619.60880963049112</v>
      </c>
      <c r="H40" s="27">
        <f t="shared" si="5"/>
        <v>900000</v>
      </c>
      <c r="I40">
        <f t="shared" ca="1" si="0"/>
        <v>944</v>
      </c>
      <c r="J40" s="5">
        <f t="shared" ca="1" si="6"/>
        <v>8</v>
      </c>
      <c r="L40" s="4" t="s">
        <v>24</v>
      </c>
      <c r="N40" s="2">
        <f ca="1">AVERAGE(AverageClaimsSize)</f>
        <v>50212.900198736519</v>
      </c>
      <c r="O40" s="18">
        <f ca="1">_xlfn.STDEV.S(AverageClaimsSize)</f>
        <v>16389.773986995071</v>
      </c>
      <c r="R40" s="53"/>
      <c r="S40" s="54"/>
      <c r="T40" s="54"/>
      <c r="U40" s="57"/>
      <c r="Y40" s="29"/>
    </row>
    <row r="41" spans="2:25" ht="15" customHeight="1" x14ac:dyDescent="0.2">
      <c r="B41" s="16">
        <v>32</v>
      </c>
      <c r="C41" s="17">
        <f t="shared" ca="1" si="1"/>
        <v>7</v>
      </c>
      <c r="D41" s="2">
        <f t="shared" ca="1" si="2"/>
        <v>218389.67136343749</v>
      </c>
      <c r="E41" s="2">
        <f t="shared" ca="1" si="3"/>
        <v>31198.524480491069</v>
      </c>
      <c r="F41" s="18">
        <f t="shared" ca="1" si="4"/>
        <v>218.38967136343749</v>
      </c>
      <c r="H41" s="27">
        <f t="shared" si="5"/>
        <v>930000</v>
      </c>
      <c r="I41">
        <f t="shared" ca="1" si="0"/>
        <v>950</v>
      </c>
      <c r="J41" s="5">
        <f t="shared" ca="1" si="6"/>
        <v>6</v>
      </c>
      <c r="L41" s="6" t="s">
        <v>25</v>
      </c>
      <c r="M41" s="7"/>
      <c r="N41" s="3">
        <f ca="1">AVERAGE(AverageCostPerPolicyholder)</f>
        <v>501.07107685417054</v>
      </c>
      <c r="O41" s="21">
        <f ca="1">_xlfn.STDEV.S(AverageCostPerPolicyholder)</f>
        <v>214.28108309411309</v>
      </c>
      <c r="Y41" s="29"/>
    </row>
    <row r="42" spans="2:25" ht="15" customHeight="1" x14ac:dyDescent="0.2">
      <c r="B42" s="16">
        <v>33</v>
      </c>
      <c r="C42" s="17">
        <f t="shared" ca="1" si="1"/>
        <v>7</v>
      </c>
      <c r="D42" s="2">
        <f t="shared" ca="1" si="2"/>
        <v>365302.69698707201</v>
      </c>
      <c r="E42" s="2">
        <f t="shared" ca="1" si="3"/>
        <v>52186.099569581718</v>
      </c>
      <c r="F42" s="18">
        <f t="shared" ca="1" si="4"/>
        <v>365.30269698707201</v>
      </c>
      <c r="H42" s="27">
        <f t="shared" si="5"/>
        <v>960000</v>
      </c>
      <c r="I42">
        <f t="shared" ref="I42:I60" ca="1" si="7">COUNTIF(TotalClaimCost,"&lt;="&amp;H42)</f>
        <v>958</v>
      </c>
      <c r="J42" s="5">
        <f t="shared" ca="1" si="6"/>
        <v>8</v>
      </c>
      <c r="Y42" s="29"/>
    </row>
    <row r="43" spans="2:25" ht="15" customHeight="1" x14ac:dyDescent="0.2">
      <c r="B43" s="16">
        <v>34</v>
      </c>
      <c r="C43" s="17">
        <f t="shared" ca="1" si="1"/>
        <v>18</v>
      </c>
      <c r="D43" s="2">
        <f t="shared" ca="1" si="2"/>
        <v>769995.26737940579</v>
      </c>
      <c r="E43" s="2">
        <f t="shared" ca="1" si="3"/>
        <v>42777.514854411434</v>
      </c>
      <c r="F43" s="18">
        <f t="shared" ca="1" si="4"/>
        <v>769.99526737940585</v>
      </c>
      <c r="H43" s="27">
        <f t="shared" ref="H43:H60" si="8">H42+$I$5</f>
        <v>990000</v>
      </c>
      <c r="I43">
        <f t="shared" ca="1" si="7"/>
        <v>970</v>
      </c>
      <c r="J43" s="5">
        <f t="shared" ca="1" si="6"/>
        <v>12</v>
      </c>
      <c r="L43" s="47" t="s">
        <v>32</v>
      </c>
      <c r="M43" s="48"/>
      <c r="N43" s="48"/>
      <c r="O43" s="48"/>
      <c r="P43" s="49"/>
      <c r="R43" s="47" t="s">
        <v>31</v>
      </c>
      <c r="S43" s="48"/>
      <c r="T43" s="48"/>
      <c r="U43" s="48"/>
      <c r="V43" s="48"/>
      <c r="W43" s="48"/>
      <c r="X43" s="49"/>
    </row>
    <row r="44" spans="2:25" ht="16" customHeight="1" x14ac:dyDescent="0.2">
      <c r="B44" s="16">
        <v>35</v>
      </c>
      <c r="C44" s="17">
        <f t="shared" ca="1" si="1"/>
        <v>12</v>
      </c>
      <c r="D44" s="2">
        <f t="shared" ca="1" si="2"/>
        <v>534387.54587946972</v>
      </c>
      <c r="E44" s="2">
        <f t="shared" ca="1" si="3"/>
        <v>44532.29548995581</v>
      </c>
      <c r="F44" s="18">
        <f t="shared" ca="1" si="4"/>
        <v>534.38754587946971</v>
      </c>
      <c r="H44" s="27">
        <f t="shared" si="8"/>
        <v>1020000</v>
      </c>
      <c r="I44">
        <f t="shared" ca="1" si="7"/>
        <v>982</v>
      </c>
      <c r="J44" s="5">
        <f t="shared" ca="1" si="6"/>
        <v>12</v>
      </c>
      <c r="L44" s="50"/>
      <c r="M44" s="51"/>
      <c r="N44" s="51"/>
      <c r="O44" s="51"/>
      <c r="P44" s="52"/>
      <c r="R44" s="50"/>
      <c r="S44" s="51"/>
      <c r="T44" s="51"/>
      <c r="U44" s="51"/>
      <c r="V44" s="51"/>
      <c r="W44" s="51"/>
      <c r="X44" s="52"/>
      <c r="Y44" s="29"/>
    </row>
    <row r="45" spans="2:25" ht="15" customHeight="1" x14ac:dyDescent="0.2">
      <c r="B45" s="16">
        <v>36</v>
      </c>
      <c r="C45" s="17">
        <f t="shared" ca="1" si="1"/>
        <v>13</v>
      </c>
      <c r="D45" s="2">
        <f t="shared" ca="1" si="2"/>
        <v>871415.3937836485</v>
      </c>
      <c r="E45" s="2">
        <f t="shared" ca="1" si="3"/>
        <v>67031.953367972965</v>
      </c>
      <c r="F45" s="18">
        <f t="shared" ca="1" si="4"/>
        <v>871.41539378364848</v>
      </c>
      <c r="H45" s="27">
        <f t="shared" si="8"/>
        <v>1050000</v>
      </c>
      <c r="I45">
        <f t="shared" ca="1" si="7"/>
        <v>986</v>
      </c>
      <c r="J45" s="5">
        <f t="shared" ca="1" si="6"/>
        <v>4</v>
      </c>
      <c r="L45" s="50"/>
      <c r="M45" s="51"/>
      <c r="N45" s="51"/>
      <c r="O45" s="51"/>
      <c r="P45" s="52"/>
      <c r="R45" s="50"/>
      <c r="S45" s="51"/>
      <c r="T45" s="51"/>
      <c r="U45" s="51"/>
      <c r="V45" s="51"/>
      <c r="W45" s="51"/>
      <c r="X45" s="52"/>
    </row>
    <row r="46" spans="2:25" x14ac:dyDescent="0.2">
      <c r="B46" s="16">
        <v>37</v>
      </c>
      <c r="C46" s="17">
        <f t="shared" ca="1" si="1"/>
        <v>8</v>
      </c>
      <c r="D46" s="2">
        <f t="shared" ca="1" si="2"/>
        <v>477710.07203811582</v>
      </c>
      <c r="E46" s="2">
        <f t="shared" ca="1" si="3"/>
        <v>59713.759004764477</v>
      </c>
      <c r="F46" s="18">
        <f t="shared" ca="1" si="4"/>
        <v>477.71007203811581</v>
      </c>
      <c r="H46" s="27">
        <f t="shared" si="8"/>
        <v>1080000</v>
      </c>
      <c r="I46">
        <f t="shared" ca="1" si="7"/>
        <v>987</v>
      </c>
      <c r="J46" s="5">
        <f t="shared" ca="1" si="6"/>
        <v>1</v>
      </c>
      <c r="L46" s="50"/>
      <c r="M46" s="51"/>
      <c r="N46" s="51"/>
      <c r="O46" s="51"/>
      <c r="P46" s="52"/>
      <c r="R46" s="50"/>
      <c r="S46" s="51"/>
      <c r="T46" s="51"/>
      <c r="U46" s="51"/>
      <c r="V46" s="51"/>
      <c r="W46" s="51"/>
      <c r="X46" s="52"/>
    </row>
    <row r="47" spans="2:25" x14ac:dyDescent="0.2">
      <c r="B47" s="16">
        <v>38</v>
      </c>
      <c r="C47" s="17">
        <f t="shared" ca="1" si="1"/>
        <v>6</v>
      </c>
      <c r="D47" s="2">
        <f t="shared" ca="1" si="2"/>
        <v>365706.16599784949</v>
      </c>
      <c r="E47" s="2">
        <f t="shared" ca="1" si="3"/>
        <v>60951.027666308248</v>
      </c>
      <c r="F47" s="18">
        <f t="shared" ca="1" si="4"/>
        <v>365.7061659978495</v>
      </c>
      <c r="H47" s="27">
        <f t="shared" si="8"/>
        <v>1110000</v>
      </c>
      <c r="I47">
        <f t="shared" ca="1" si="7"/>
        <v>990</v>
      </c>
      <c r="J47" s="5">
        <f t="shared" ca="1" si="6"/>
        <v>3</v>
      </c>
      <c r="L47" s="53"/>
      <c r="M47" s="54"/>
      <c r="N47" s="54"/>
      <c r="O47" s="54"/>
      <c r="P47" s="55"/>
      <c r="R47" s="53"/>
      <c r="S47" s="54"/>
      <c r="T47" s="54"/>
      <c r="U47" s="54"/>
      <c r="V47" s="54"/>
      <c r="W47" s="54"/>
      <c r="X47" s="55"/>
    </row>
    <row r="48" spans="2:25" x14ac:dyDescent="0.2">
      <c r="B48" s="16">
        <v>39</v>
      </c>
      <c r="C48" s="17">
        <f t="shared" ca="1" si="1"/>
        <v>11</v>
      </c>
      <c r="D48" s="2">
        <f t="shared" ca="1" si="2"/>
        <v>447190.12956726603</v>
      </c>
      <c r="E48" s="2">
        <f t="shared" ca="1" si="3"/>
        <v>40653.648142478727</v>
      </c>
      <c r="F48" s="18">
        <f t="shared" ca="1" si="4"/>
        <v>447.19012956726601</v>
      </c>
      <c r="H48" s="27">
        <f t="shared" si="8"/>
        <v>1140000</v>
      </c>
      <c r="I48">
        <f t="shared" ca="1" si="7"/>
        <v>995</v>
      </c>
      <c r="J48" s="5">
        <f t="shared" ca="1" si="6"/>
        <v>5</v>
      </c>
    </row>
    <row r="49" spans="2:16" x14ac:dyDescent="0.2">
      <c r="B49" s="16">
        <v>40</v>
      </c>
      <c r="C49" s="17">
        <f t="shared" ca="1" si="1"/>
        <v>7</v>
      </c>
      <c r="D49" s="2">
        <f t="shared" ca="1" si="2"/>
        <v>264379.69539838139</v>
      </c>
      <c r="E49" s="2">
        <f t="shared" ca="1" si="3"/>
        <v>37768.527914054481</v>
      </c>
      <c r="F49" s="18">
        <f t="shared" ca="1" si="4"/>
        <v>264.37969539838139</v>
      </c>
      <c r="H49" s="27">
        <f t="shared" si="8"/>
        <v>1170000</v>
      </c>
      <c r="I49">
        <f t="shared" ca="1" si="7"/>
        <v>997</v>
      </c>
      <c r="J49" s="5">
        <f t="shared" ca="1" si="6"/>
        <v>2</v>
      </c>
      <c r="L49" s="46"/>
      <c r="M49" s="46"/>
      <c r="N49" s="46"/>
      <c r="O49" s="46"/>
      <c r="P49" s="46"/>
    </row>
    <row r="50" spans="2:16" x14ac:dyDescent="0.2">
      <c r="B50" s="16">
        <v>41</v>
      </c>
      <c r="C50" s="17">
        <f t="shared" ca="1" si="1"/>
        <v>10</v>
      </c>
      <c r="D50" s="2">
        <f t="shared" ca="1" si="2"/>
        <v>313926.31022696849</v>
      </c>
      <c r="E50" s="2">
        <f t="shared" ca="1" si="3"/>
        <v>31392.631022696849</v>
      </c>
      <c r="F50" s="18">
        <f t="shared" ca="1" si="4"/>
        <v>313.9263102269685</v>
      </c>
      <c r="H50" s="27">
        <f t="shared" si="8"/>
        <v>1200000</v>
      </c>
      <c r="I50">
        <f t="shared" ca="1" si="7"/>
        <v>998</v>
      </c>
      <c r="J50" s="5">
        <f t="shared" ca="1" si="6"/>
        <v>1</v>
      </c>
      <c r="L50" s="46"/>
      <c r="M50" s="46"/>
      <c r="N50" s="46"/>
      <c r="O50" s="46"/>
      <c r="P50" s="46"/>
    </row>
    <row r="51" spans="2:16" x14ac:dyDescent="0.2">
      <c r="B51" s="16">
        <v>42</v>
      </c>
      <c r="C51" s="17">
        <f t="shared" ca="1" si="1"/>
        <v>19</v>
      </c>
      <c r="D51" s="2">
        <f t="shared" ca="1" si="2"/>
        <v>987718.59503872436</v>
      </c>
      <c r="E51" s="2">
        <f t="shared" ca="1" si="3"/>
        <v>51985.189212564437</v>
      </c>
      <c r="F51" s="18">
        <f t="shared" ca="1" si="4"/>
        <v>987.7185950387244</v>
      </c>
      <c r="H51" s="27">
        <f t="shared" si="8"/>
        <v>1230000</v>
      </c>
      <c r="I51">
        <f t="shared" ca="1" si="7"/>
        <v>998</v>
      </c>
      <c r="J51" s="5">
        <f t="shared" ca="1" si="6"/>
        <v>0</v>
      </c>
    </row>
    <row r="52" spans="2:16" x14ac:dyDescent="0.2">
      <c r="B52" s="16">
        <v>43</v>
      </c>
      <c r="C52" s="17">
        <f t="shared" ca="1" si="1"/>
        <v>8</v>
      </c>
      <c r="D52" s="2">
        <f t="shared" ca="1" si="2"/>
        <v>294478.83987131331</v>
      </c>
      <c r="E52" s="2">
        <f t="shared" ca="1" si="3"/>
        <v>36809.854983914163</v>
      </c>
      <c r="F52" s="18">
        <f t="shared" ca="1" si="4"/>
        <v>294.47883987131331</v>
      </c>
      <c r="H52" s="27">
        <f t="shared" si="8"/>
        <v>1260000</v>
      </c>
      <c r="I52">
        <f t="shared" ca="1" si="7"/>
        <v>999</v>
      </c>
      <c r="J52" s="5">
        <f t="shared" ca="1" si="6"/>
        <v>1</v>
      </c>
    </row>
    <row r="53" spans="2:16" x14ac:dyDescent="0.2">
      <c r="B53" s="16">
        <v>44</v>
      </c>
      <c r="C53" s="17">
        <f t="shared" ca="1" si="1"/>
        <v>10</v>
      </c>
      <c r="D53" s="2">
        <f t="shared" ca="1" si="2"/>
        <v>474897.44364741357</v>
      </c>
      <c r="E53" s="2">
        <f t="shared" ca="1" si="3"/>
        <v>47489.74436474136</v>
      </c>
      <c r="F53" s="18">
        <f t="shared" ca="1" si="4"/>
        <v>474.89744364741358</v>
      </c>
      <c r="H53" s="27">
        <f t="shared" si="8"/>
        <v>1290000</v>
      </c>
      <c r="I53">
        <f t="shared" ca="1" si="7"/>
        <v>999</v>
      </c>
      <c r="J53" s="5">
        <f t="shared" ca="1" si="6"/>
        <v>0</v>
      </c>
    </row>
    <row r="54" spans="2:16" x14ac:dyDescent="0.2">
      <c r="B54" s="16">
        <v>45</v>
      </c>
      <c r="C54" s="17">
        <f t="shared" ca="1" si="1"/>
        <v>12</v>
      </c>
      <c r="D54" s="2">
        <f t="shared" ca="1" si="2"/>
        <v>859570.30323649116</v>
      </c>
      <c r="E54" s="2">
        <f t="shared" ca="1" si="3"/>
        <v>71630.858603040935</v>
      </c>
      <c r="F54" s="18">
        <f t="shared" ca="1" si="4"/>
        <v>859.57030323649121</v>
      </c>
      <c r="H54" s="27">
        <f t="shared" si="8"/>
        <v>1320000</v>
      </c>
      <c r="I54">
        <f t="shared" ca="1" si="7"/>
        <v>1000</v>
      </c>
      <c r="J54" s="5">
        <f t="shared" ca="1" si="6"/>
        <v>1</v>
      </c>
    </row>
    <row r="55" spans="2:16" x14ac:dyDescent="0.2">
      <c r="B55" s="16">
        <v>46</v>
      </c>
      <c r="C55" s="17">
        <f t="shared" ca="1" si="1"/>
        <v>15</v>
      </c>
      <c r="D55" s="2">
        <f t="shared" ca="1" si="2"/>
        <v>1017928.8419285892</v>
      </c>
      <c r="E55" s="2">
        <f t="shared" ca="1" si="3"/>
        <v>67861.922795239283</v>
      </c>
      <c r="F55" s="18">
        <f t="shared" ca="1" si="4"/>
        <v>1017.9288419285891</v>
      </c>
      <c r="H55" s="27">
        <f t="shared" si="8"/>
        <v>1350000</v>
      </c>
      <c r="I55">
        <f t="shared" ca="1" si="7"/>
        <v>1000</v>
      </c>
      <c r="J55" s="5">
        <f t="shared" ca="1" si="6"/>
        <v>0</v>
      </c>
    </row>
    <row r="56" spans="2:16" x14ac:dyDescent="0.2">
      <c r="B56" s="16">
        <v>47</v>
      </c>
      <c r="C56" s="17">
        <f t="shared" ca="1" si="1"/>
        <v>11</v>
      </c>
      <c r="D56" s="2">
        <f t="shared" ca="1" si="2"/>
        <v>598058.25753809477</v>
      </c>
      <c r="E56" s="2">
        <f t="shared" ca="1" si="3"/>
        <v>54368.932503463162</v>
      </c>
      <c r="F56" s="18">
        <f t="shared" ca="1" si="4"/>
        <v>598.05825753809472</v>
      </c>
      <c r="H56" s="27">
        <f t="shared" si="8"/>
        <v>1380000</v>
      </c>
      <c r="I56">
        <f t="shared" ca="1" si="7"/>
        <v>1000</v>
      </c>
      <c r="J56" s="5">
        <f t="shared" ca="1" si="6"/>
        <v>0</v>
      </c>
    </row>
    <row r="57" spans="2:16" x14ac:dyDescent="0.2">
      <c r="B57" s="16">
        <v>48</v>
      </c>
      <c r="C57" s="17">
        <f t="shared" ca="1" si="1"/>
        <v>11</v>
      </c>
      <c r="D57" s="2">
        <f t="shared" ca="1" si="2"/>
        <v>612163.72575420013</v>
      </c>
      <c r="E57" s="2">
        <f t="shared" ca="1" si="3"/>
        <v>55651.247795836374</v>
      </c>
      <c r="F57" s="18">
        <f t="shared" ca="1" si="4"/>
        <v>612.16372575420019</v>
      </c>
      <c r="H57" s="27">
        <f t="shared" si="8"/>
        <v>1410000</v>
      </c>
      <c r="I57">
        <f t="shared" ca="1" si="7"/>
        <v>1000</v>
      </c>
      <c r="J57" s="5">
        <f t="shared" ca="1" si="6"/>
        <v>0</v>
      </c>
    </row>
    <row r="58" spans="2:16" x14ac:dyDescent="0.2">
      <c r="B58" s="16">
        <v>49</v>
      </c>
      <c r="C58" s="17">
        <f t="shared" ca="1" si="1"/>
        <v>9</v>
      </c>
      <c r="D58" s="2">
        <f t="shared" ca="1" si="2"/>
        <v>546419.83042219584</v>
      </c>
      <c r="E58" s="2">
        <f t="shared" ca="1" si="3"/>
        <v>60713.314491355093</v>
      </c>
      <c r="F58" s="18">
        <f t="shared" ca="1" si="4"/>
        <v>546.41983042219579</v>
      </c>
      <c r="H58" s="27">
        <f t="shared" si="8"/>
        <v>1440000</v>
      </c>
      <c r="I58">
        <f t="shared" ca="1" si="7"/>
        <v>1000</v>
      </c>
      <c r="J58" s="5">
        <f t="shared" ca="1" si="6"/>
        <v>0</v>
      </c>
    </row>
    <row r="59" spans="2:16" x14ac:dyDescent="0.2">
      <c r="B59" s="16">
        <v>50</v>
      </c>
      <c r="C59" s="17">
        <f t="shared" ca="1" si="1"/>
        <v>12</v>
      </c>
      <c r="D59" s="2">
        <f t="shared" ca="1" si="2"/>
        <v>335982.15400231082</v>
      </c>
      <c r="E59" s="2">
        <f t="shared" ca="1" si="3"/>
        <v>27998.512833525903</v>
      </c>
      <c r="F59" s="18">
        <f t="shared" ca="1" si="4"/>
        <v>335.98215400231084</v>
      </c>
      <c r="H59" s="27">
        <f t="shared" si="8"/>
        <v>1470000</v>
      </c>
      <c r="I59">
        <f t="shared" ca="1" si="7"/>
        <v>1000</v>
      </c>
      <c r="J59" s="5">
        <f t="shared" ca="1" si="6"/>
        <v>0</v>
      </c>
    </row>
    <row r="60" spans="2:16" x14ac:dyDescent="0.2">
      <c r="B60" s="16">
        <v>51</v>
      </c>
      <c r="C60" s="17">
        <f t="shared" ca="1" si="1"/>
        <v>5</v>
      </c>
      <c r="D60" s="2">
        <f t="shared" ca="1" si="2"/>
        <v>288538.83258955355</v>
      </c>
      <c r="E60" s="2">
        <f t="shared" ca="1" si="3"/>
        <v>57707.766517910713</v>
      </c>
      <c r="F60" s="18">
        <f t="shared" ca="1" si="4"/>
        <v>288.53883258955358</v>
      </c>
      <c r="H60" s="28">
        <f t="shared" si="8"/>
        <v>1500000</v>
      </c>
      <c r="I60" s="7">
        <f t="shared" ca="1" si="7"/>
        <v>1000</v>
      </c>
      <c r="J60" s="8">
        <f t="shared" ca="1" si="6"/>
        <v>0</v>
      </c>
    </row>
    <row r="61" spans="2:16" x14ac:dyDescent="0.2">
      <c r="B61" s="16">
        <v>52</v>
      </c>
      <c r="C61" s="17">
        <f t="shared" ca="1" si="1"/>
        <v>15</v>
      </c>
      <c r="D61" s="2">
        <f t="shared" ca="1" si="2"/>
        <v>556460.12388625334</v>
      </c>
      <c r="E61" s="2">
        <f t="shared" ca="1" si="3"/>
        <v>37097.341592416888</v>
      </c>
      <c r="F61" s="18">
        <f t="shared" ca="1" si="4"/>
        <v>556.46012388625331</v>
      </c>
      <c r="H61" s="25"/>
    </row>
    <row r="62" spans="2:16" x14ac:dyDescent="0.2">
      <c r="B62" s="16">
        <v>53</v>
      </c>
      <c r="C62" s="17">
        <f t="shared" ca="1" si="1"/>
        <v>6</v>
      </c>
      <c r="D62" s="2">
        <f t="shared" ca="1" si="2"/>
        <v>565706.44170299033</v>
      </c>
      <c r="E62" s="2">
        <f t="shared" ca="1" si="3"/>
        <v>94284.406950498393</v>
      </c>
      <c r="F62" s="18">
        <f t="shared" ca="1" si="4"/>
        <v>565.70644170299033</v>
      </c>
      <c r="H62" s="25"/>
    </row>
    <row r="63" spans="2:16" x14ac:dyDescent="0.2">
      <c r="B63" s="16">
        <v>54</v>
      </c>
      <c r="C63" s="17">
        <f t="shared" ca="1" si="1"/>
        <v>8</v>
      </c>
      <c r="D63" s="2">
        <f t="shared" ca="1" si="2"/>
        <v>324751.85914593737</v>
      </c>
      <c r="E63" s="2">
        <f t="shared" ca="1" si="3"/>
        <v>40593.982393242171</v>
      </c>
      <c r="F63" s="18">
        <f t="shared" ca="1" si="4"/>
        <v>324.75185914593737</v>
      </c>
      <c r="H63" s="25"/>
    </row>
    <row r="64" spans="2:16" x14ac:dyDescent="0.2">
      <c r="B64" s="16">
        <v>55</v>
      </c>
      <c r="C64" s="17">
        <f t="shared" ca="1" si="1"/>
        <v>12</v>
      </c>
      <c r="D64" s="2">
        <f t="shared" ca="1" si="2"/>
        <v>549175.4695411243</v>
      </c>
      <c r="E64" s="2">
        <f t="shared" ca="1" si="3"/>
        <v>45764.622461760358</v>
      </c>
      <c r="F64" s="18">
        <f t="shared" ca="1" si="4"/>
        <v>549.17546954112436</v>
      </c>
      <c r="H64" s="25"/>
    </row>
    <row r="65" spans="2:8" x14ac:dyDescent="0.2">
      <c r="B65" s="16">
        <v>56</v>
      </c>
      <c r="C65" s="17">
        <f t="shared" ca="1" si="1"/>
        <v>7</v>
      </c>
      <c r="D65" s="2">
        <f t="shared" ca="1" si="2"/>
        <v>123122.90664985969</v>
      </c>
      <c r="E65" s="2">
        <f t="shared" ca="1" si="3"/>
        <v>17588.986664265671</v>
      </c>
      <c r="F65" s="18">
        <f t="shared" ca="1" si="4"/>
        <v>123.1229066498597</v>
      </c>
      <c r="H65" s="25"/>
    </row>
    <row r="66" spans="2:8" x14ac:dyDescent="0.2">
      <c r="B66" s="16">
        <v>57</v>
      </c>
      <c r="C66" s="17">
        <f t="shared" ca="1" si="1"/>
        <v>16</v>
      </c>
      <c r="D66" s="2">
        <f t="shared" ca="1" si="2"/>
        <v>569909.56028842367</v>
      </c>
      <c r="E66" s="2">
        <f t="shared" ca="1" si="3"/>
        <v>35619.34751802648</v>
      </c>
      <c r="F66" s="18">
        <f t="shared" ca="1" si="4"/>
        <v>569.90956028842368</v>
      </c>
    </row>
    <row r="67" spans="2:8" x14ac:dyDescent="0.2">
      <c r="B67" s="16">
        <v>58</v>
      </c>
      <c r="C67" s="17">
        <f t="shared" ca="1" si="1"/>
        <v>15</v>
      </c>
      <c r="D67" s="2">
        <f t="shared" ca="1" si="2"/>
        <v>686479.67627014441</v>
      </c>
      <c r="E67" s="2">
        <f t="shared" ca="1" si="3"/>
        <v>45765.311751342961</v>
      </c>
      <c r="F67" s="18">
        <f t="shared" ca="1" si="4"/>
        <v>686.47967627014441</v>
      </c>
    </row>
    <row r="68" spans="2:8" x14ac:dyDescent="0.2">
      <c r="B68" s="16">
        <v>59</v>
      </c>
      <c r="C68" s="17">
        <f t="shared" ca="1" si="1"/>
        <v>13</v>
      </c>
      <c r="D68" s="2">
        <f t="shared" ca="1" si="2"/>
        <v>944039.95845143066</v>
      </c>
      <c r="E68" s="2">
        <f t="shared" ca="1" si="3"/>
        <v>72618.45834241774</v>
      </c>
      <c r="F68" s="18">
        <f t="shared" ca="1" si="4"/>
        <v>944.03995845143061</v>
      </c>
    </row>
    <row r="69" spans="2:8" x14ac:dyDescent="0.2">
      <c r="B69" s="16">
        <v>60</v>
      </c>
      <c r="C69" s="17">
        <f t="shared" ca="1" si="1"/>
        <v>9</v>
      </c>
      <c r="D69" s="2">
        <f t="shared" ca="1" si="2"/>
        <v>861173.77032430889</v>
      </c>
      <c r="E69" s="2">
        <f t="shared" ca="1" si="3"/>
        <v>95685.974480478762</v>
      </c>
      <c r="F69" s="18">
        <f t="shared" ca="1" si="4"/>
        <v>861.17377032430886</v>
      </c>
    </row>
    <row r="70" spans="2:8" x14ac:dyDescent="0.2">
      <c r="B70" s="16">
        <v>61</v>
      </c>
      <c r="C70" s="17">
        <f t="shared" ca="1" si="1"/>
        <v>8</v>
      </c>
      <c r="D70" s="2">
        <f t="shared" ca="1" si="2"/>
        <v>236475.26016621265</v>
      </c>
      <c r="E70" s="2">
        <f t="shared" ca="1" si="3"/>
        <v>29559.407520776582</v>
      </c>
      <c r="F70" s="18">
        <f t="shared" ca="1" si="4"/>
        <v>236.47526016621265</v>
      </c>
    </row>
    <row r="71" spans="2:8" x14ac:dyDescent="0.2">
      <c r="B71" s="16">
        <v>62</v>
      </c>
      <c r="C71" s="17">
        <f t="shared" ca="1" si="1"/>
        <v>9</v>
      </c>
      <c r="D71" s="2">
        <f t="shared" ca="1" si="2"/>
        <v>385882.52535093145</v>
      </c>
      <c r="E71" s="2">
        <f t="shared" ca="1" si="3"/>
        <v>42875.836150103496</v>
      </c>
      <c r="F71" s="18">
        <f t="shared" ca="1" si="4"/>
        <v>385.88252535093147</v>
      </c>
    </row>
    <row r="72" spans="2:8" x14ac:dyDescent="0.2">
      <c r="B72" s="16">
        <v>63</v>
      </c>
      <c r="C72" s="17">
        <f t="shared" ca="1" si="1"/>
        <v>13</v>
      </c>
      <c r="D72" s="2">
        <f t="shared" ca="1" si="2"/>
        <v>575463.06861824705</v>
      </c>
      <c r="E72" s="2">
        <f t="shared" ca="1" si="3"/>
        <v>44266.389893711312</v>
      </c>
      <c r="F72" s="18">
        <f t="shared" ca="1" si="4"/>
        <v>575.46306861824701</v>
      </c>
    </row>
    <row r="73" spans="2:8" x14ac:dyDescent="0.2">
      <c r="B73" s="16">
        <v>64</v>
      </c>
      <c r="C73" s="17">
        <f t="shared" ca="1" si="1"/>
        <v>12</v>
      </c>
      <c r="D73" s="2">
        <f t="shared" ca="1" si="2"/>
        <v>568670.5393816951</v>
      </c>
      <c r="E73" s="2">
        <f t="shared" ca="1" si="3"/>
        <v>47389.211615141256</v>
      </c>
      <c r="F73" s="18">
        <f t="shared" ca="1" si="4"/>
        <v>568.67053938169511</v>
      </c>
    </row>
    <row r="74" spans="2:8" x14ac:dyDescent="0.2">
      <c r="B74" s="16">
        <v>65</v>
      </c>
      <c r="C74" s="17">
        <f t="shared" ca="1" si="1"/>
        <v>14</v>
      </c>
      <c r="D74" s="2">
        <f t="shared" ref="D74:D137" ca="1" si="9">IFERROR(_xlfn.GAMMA.INV(RAND(),C74,beta),0)</f>
        <v>825641.9355772842</v>
      </c>
      <c r="E74" s="2">
        <f t="shared" ref="E74:E137" ca="1" si="10">D74/C74</f>
        <v>58974.423969806012</v>
      </c>
      <c r="F74" s="18">
        <f t="shared" ref="F74:F137" ca="1" si="11">D74/n</f>
        <v>825.64193557728424</v>
      </c>
    </row>
    <row r="75" spans="2:8" x14ac:dyDescent="0.2">
      <c r="B75" s="16">
        <v>66</v>
      </c>
      <c r="C75" s="17">
        <f t="shared" ref="C75:C138" ca="1" si="12">_xlfn.BINOM.INV($E$4,$E$5,RAND())</f>
        <v>13</v>
      </c>
      <c r="D75" s="2">
        <f t="shared" ca="1" si="9"/>
        <v>710165.49730399763</v>
      </c>
      <c r="E75" s="2">
        <f t="shared" ca="1" si="10"/>
        <v>54628.115177230589</v>
      </c>
      <c r="F75" s="18">
        <f t="shared" ca="1" si="11"/>
        <v>710.16549730399765</v>
      </c>
    </row>
    <row r="76" spans="2:8" x14ac:dyDescent="0.2">
      <c r="B76" s="16">
        <v>67</v>
      </c>
      <c r="C76" s="17">
        <f t="shared" ca="1" si="12"/>
        <v>7</v>
      </c>
      <c r="D76" s="2">
        <f t="shared" ca="1" si="9"/>
        <v>438386.48308141262</v>
      </c>
      <c r="E76" s="2">
        <f t="shared" ca="1" si="10"/>
        <v>62626.640440201802</v>
      </c>
      <c r="F76" s="18">
        <f t="shared" ca="1" si="11"/>
        <v>438.38648308141262</v>
      </c>
    </row>
    <row r="77" spans="2:8" x14ac:dyDescent="0.2">
      <c r="B77" s="16">
        <v>68</v>
      </c>
      <c r="C77" s="17">
        <f t="shared" ca="1" si="12"/>
        <v>13</v>
      </c>
      <c r="D77" s="2">
        <f t="shared" ca="1" si="9"/>
        <v>573432.22843567352</v>
      </c>
      <c r="E77" s="2">
        <f t="shared" ca="1" si="10"/>
        <v>44110.171418128732</v>
      </c>
      <c r="F77" s="18">
        <f t="shared" ca="1" si="11"/>
        <v>573.43222843567355</v>
      </c>
    </row>
    <row r="78" spans="2:8" x14ac:dyDescent="0.2">
      <c r="B78" s="16">
        <v>69</v>
      </c>
      <c r="C78" s="17">
        <f t="shared" ca="1" si="12"/>
        <v>10</v>
      </c>
      <c r="D78" s="2">
        <f t="shared" ca="1" si="9"/>
        <v>369829.41856978094</v>
      </c>
      <c r="E78" s="2">
        <f t="shared" ca="1" si="10"/>
        <v>36982.941856978097</v>
      </c>
      <c r="F78" s="18">
        <f t="shared" ca="1" si="11"/>
        <v>369.82941856978096</v>
      </c>
    </row>
    <row r="79" spans="2:8" x14ac:dyDescent="0.2">
      <c r="B79" s="16">
        <v>70</v>
      </c>
      <c r="C79" s="17">
        <f t="shared" ca="1" si="12"/>
        <v>13</v>
      </c>
      <c r="D79" s="2">
        <f t="shared" ca="1" si="9"/>
        <v>533904.44899202615</v>
      </c>
      <c r="E79" s="2">
        <f t="shared" ca="1" si="10"/>
        <v>41069.572999386626</v>
      </c>
      <c r="F79" s="18">
        <f t="shared" ca="1" si="11"/>
        <v>533.90444899202612</v>
      </c>
    </row>
    <row r="80" spans="2:8" x14ac:dyDescent="0.2">
      <c r="B80" s="16">
        <v>71</v>
      </c>
      <c r="C80" s="17">
        <f t="shared" ca="1" si="12"/>
        <v>5</v>
      </c>
      <c r="D80" s="2">
        <f t="shared" ca="1" si="9"/>
        <v>197471.2861766807</v>
      </c>
      <c r="E80" s="2">
        <f t="shared" ca="1" si="10"/>
        <v>39494.257235336139</v>
      </c>
      <c r="F80" s="18">
        <f t="shared" ca="1" si="11"/>
        <v>197.47128617668071</v>
      </c>
    </row>
    <row r="81" spans="2:6" x14ac:dyDescent="0.2">
      <c r="B81" s="16">
        <v>72</v>
      </c>
      <c r="C81" s="17">
        <f t="shared" ca="1" si="12"/>
        <v>16</v>
      </c>
      <c r="D81" s="2">
        <f t="shared" ca="1" si="9"/>
        <v>500081.37848724192</v>
      </c>
      <c r="E81" s="2">
        <f t="shared" ca="1" si="10"/>
        <v>31255.08615545262</v>
      </c>
      <c r="F81" s="18">
        <f t="shared" ca="1" si="11"/>
        <v>500.08137848724192</v>
      </c>
    </row>
    <row r="82" spans="2:6" x14ac:dyDescent="0.2">
      <c r="B82" s="16">
        <v>73</v>
      </c>
      <c r="C82" s="17">
        <f t="shared" ca="1" si="12"/>
        <v>8</v>
      </c>
      <c r="D82" s="2">
        <f t="shared" ca="1" si="9"/>
        <v>382885.03931986255</v>
      </c>
      <c r="E82" s="2">
        <f t="shared" ca="1" si="10"/>
        <v>47860.629914982819</v>
      </c>
      <c r="F82" s="18">
        <f t="shared" ca="1" si="11"/>
        <v>382.88503931986253</v>
      </c>
    </row>
    <row r="83" spans="2:6" x14ac:dyDescent="0.2">
      <c r="B83" s="16">
        <v>74</v>
      </c>
      <c r="C83" s="17">
        <f t="shared" ca="1" si="12"/>
        <v>14</v>
      </c>
      <c r="D83" s="2">
        <f t="shared" ca="1" si="9"/>
        <v>385581.77533608675</v>
      </c>
      <c r="E83" s="2">
        <f t="shared" ca="1" si="10"/>
        <v>27541.555381149054</v>
      </c>
      <c r="F83" s="18">
        <f t="shared" ca="1" si="11"/>
        <v>385.58177533608676</v>
      </c>
    </row>
    <row r="84" spans="2:6" x14ac:dyDescent="0.2">
      <c r="B84" s="16">
        <v>75</v>
      </c>
      <c r="C84" s="17">
        <f t="shared" ca="1" si="12"/>
        <v>7</v>
      </c>
      <c r="D84" s="2">
        <f t="shared" ca="1" si="9"/>
        <v>400357.26751102152</v>
      </c>
      <c r="E84" s="2">
        <f t="shared" ca="1" si="10"/>
        <v>57193.89535871736</v>
      </c>
      <c r="F84" s="18">
        <f t="shared" ca="1" si="11"/>
        <v>400.35726751102152</v>
      </c>
    </row>
    <row r="85" spans="2:6" x14ac:dyDescent="0.2">
      <c r="B85" s="16">
        <v>76</v>
      </c>
      <c r="C85" s="17">
        <f t="shared" ca="1" si="12"/>
        <v>8</v>
      </c>
      <c r="D85" s="2">
        <f t="shared" ca="1" si="9"/>
        <v>256312.67434408111</v>
      </c>
      <c r="E85" s="2">
        <f t="shared" ca="1" si="10"/>
        <v>32039.084293010139</v>
      </c>
      <c r="F85" s="18">
        <f t="shared" ca="1" si="11"/>
        <v>256.31267434408113</v>
      </c>
    </row>
    <row r="86" spans="2:6" x14ac:dyDescent="0.2">
      <c r="B86" s="16">
        <v>77</v>
      </c>
      <c r="C86" s="17">
        <f t="shared" ca="1" si="12"/>
        <v>11</v>
      </c>
      <c r="D86" s="2">
        <f t="shared" ca="1" si="9"/>
        <v>598510.53582542844</v>
      </c>
      <c r="E86" s="2">
        <f t="shared" ca="1" si="10"/>
        <v>54410.048711402582</v>
      </c>
      <c r="F86" s="18">
        <f t="shared" ca="1" si="11"/>
        <v>598.51053582542841</v>
      </c>
    </row>
    <row r="87" spans="2:6" x14ac:dyDescent="0.2">
      <c r="B87" s="16">
        <v>78</v>
      </c>
      <c r="C87" s="17">
        <f t="shared" ca="1" si="12"/>
        <v>6</v>
      </c>
      <c r="D87" s="2">
        <f t="shared" ca="1" si="9"/>
        <v>449544.59671714035</v>
      </c>
      <c r="E87" s="2">
        <f t="shared" ca="1" si="10"/>
        <v>74924.099452856724</v>
      </c>
      <c r="F87" s="18">
        <f t="shared" ca="1" si="11"/>
        <v>449.54459671714034</v>
      </c>
    </row>
    <row r="88" spans="2:6" x14ac:dyDescent="0.2">
      <c r="B88" s="16">
        <v>79</v>
      </c>
      <c r="C88" s="17">
        <f t="shared" ca="1" si="12"/>
        <v>7</v>
      </c>
      <c r="D88" s="2">
        <f t="shared" ca="1" si="9"/>
        <v>480731.21760646906</v>
      </c>
      <c r="E88" s="2">
        <f t="shared" ca="1" si="10"/>
        <v>68675.888229495584</v>
      </c>
      <c r="F88" s="18">
        <f t="shared" ca="1" si="11"/>
        <v>480.73121760646904</v>
      </c>
    </row>
    <row r="89" spans="2:6" x14ac:dyDescent="0.2">
      <c r="B89" s="16">
        <v>80</v>
      </c>
      <c r="C89" s="17">
        <f t="shared" ca="1" si="12"/>
        <v>11</v>
      </c>
      <c r="D89" s="2">
        <f t="shared" ca="1" si="9"/>
        <v>627642.9612128291</v>
      </c>
      <c r="E89" s="2">
        <f t="shared" ca="1" si="10"/>
        <v>57058.451019348104</v>
      </c>
      <c r="F89" s="18">
        <f t="shared" ca="1" si="11"/>
        <v>627.64296121282905</v>
      </c>
    </row>
    <row r="90" spans="2:6" x14ac:dyDescent="0.2">
      <c r="B90" s="16">
        <v>81</v>
      </c>
      <c r="C90" s="17">
        <f t="shared" ca="1" si="12"/>
        <v>9</v>
      </c>
      <c r="D90" s="2">
        <f t="shared" ca="1" si="9"/>
        <v>404035.77330286516</v>
      </c>
      <c r="E90" s="2">
        <f t="shared" ca="1" si="10"/>
        <v>44892.863700318354</v>
      </c>
      <c r="F90" s="18">
        <f t="shared" ca="1" si="11"/>
        <v>404.03577330286515</v>
      </c>
    </row>
    <row r="91" spans="2:6" x14ac:dyDescent="0.2">
      <c r="B91" s="16">
        <v>82</v>
      </c>
      <c r="C91" s="17">
        <f t="shared" ca="1" si="12"/>
        <v>12</v>
      </c>
      <c r="D91" s="2">
        <f t="shared" ca="1" si="9"/>
        <v>513400.52758684324</v>
      </c>
      <c r="E91" s="2">
        <f t="shared" ca="1" si="10"/>
        <v>42783.377298903601</v>
      </c>
      <c r="F91" s="18">
        <f t="shared" ca="1" si="11"/>
        <v>513.40052758684328</v>
      </c>
    </row>
    <row r="92" spans="2:6" x14ac:dyDescent="0.2">
      <c r="B92" s="16">
        <v>83</v>
      </c>
      <c r="C92" s="17">
        <f t="shared" ca="1" si="12"/>
        <v>6</v>
      </c>
      <c r="D92" s="2">
        <f t="shared" ca="1" si="9"/>
        <v>530331.9171965206</v>
      </c>
      <c r="E92" s="2">
        <f t="shared" ca="1" si="10"/>
        <v>88388.652866086763</v>
      </c>
      <c r="F92" s="18">
        <f t="shared" ca="1" si="11"/>
        <v>530.33191719652064</v>
      </c>
    </row>
    <row r="93" spans="2:6" x14ac:dyDescent="0.2">
      <c r="B93" s="16">
        <v>84</v>
      </c>
      <c r="C93" s="17">
        <f t="shared" ca="1" si="12"/>
        <v>17</v>
      </c>
      <c r="D93" s="2">
        <f t="shared" ca="1" si="9"/>
        <v>625059.91731519799</v>
      </c>
      <c r="E93" s="2">
        <f t="shared" ca="1" si="10"/>
        <v>36768.230430305761</v>
      </c>
      <c r="F93" s="18">
        <f t="shared" ca="1" si="11"/>
        <v>625.05991731519794</v>
      </c>
    </row>
    <row r="94" spans="2:6" x14ac:dyDescent="0.2">
      <c r="B94" s="16">
        <v>85</v>
      </c>
      <c r="C94" s="17">
        <f t="shared" ca="1" si="12"/>
        <v>12</v>
      </c>
      <c r="D94" s="2">
        <f t="shared" ca="1" si="9"/>
        <v>628763.94507762825</v>
      </c>
      <c r="E94" s="2">
        <f t="shared" ca="1" si="10"/>
        <v>52396.99542313569</v>
      </c>
      <c r="F94" s="18">
        <f t="shared" ca="1" si="11"/>
        <v>628.76394507762825</v>
      </c>
    </row>
    <row r="95" spans="2:6" x14ac:dyDescent="0.2">
      <c r="B95" s="16">
        <v>86</v>
      </c>
      <c r="C95" s="17">
        <f t="shared" ca="1" si="12"/>
        <v>11</v>
      </c>
      <c r="D95" s="2">
        <f t="shared" ca="1" si="9"/>
        <v>639014.34517119662</v>
      </c>
      <c r="E95" s="2">
        <f t="shared" ca="1" si="10"/>
        <v>58092.213197381512</v>
      </c>
      <c r="F95" s="18">
        <f t="shared" ca="1" si="11"/>
        <v>639.01434517119662</v>
      </c>
    </row>
    <row r="96" spans="2:6" x14ac:dyDescent="0.2">
      <c r="B96" s="16">
        <v>87</v>
      </c>
      <c r="C96" s="17">
        <f t="shared" ca="1" si="12"/>
        <v>9</v>
      </c>
      <c r="D96" s="2">
        <f t="shared" ca="1" si="9"/>
        <v>363680.19267093047</v>
      </c>
      <c r="E96" s="2">
        <f t="shared" ca="1" si="10"/>
        <v>40408.910296770053</v>
      </c>
      <c r="F96" s="18">
        <f t="shared" ca="1" si="11"/>
        <v>363.68019267093047</v>
      </c>
    </row>
    <row r="97" spans="2:6" x14ac:dyDescent="0.2">
      <c r="B97" s="16">
        <v>88</v>
      </c>
      <c r="C97" s="17">
        <f t="shared" ca="1" si="12"/>
        <v>12</v>
      </c>
      <c r="D97" s="2">
        <f t="shared" ca="1" si="9"/>
        <v>814738.81944791612</v>
      </c>
      <c r="E97" s="2">
        <f t="shared" ca="1" si="10"/>
        <v>67894.901620659672</v>
      </c>
      <c r="F97" s="18">
        <f t="shared" ca="1" si="11"/>
        <v>814.73881944791617</v>
      </c>
    </row>
    <row r="98" spans="2:6" x14ac:dyDescent="0.2">
      <c r="B98" s="16">
        <v>89</v>
      </c>
      <c r="C98" s="17">
        <f t="shared" ca="1" si="12"/>
        <v>13</v>
      </c>
      <c r="D98" s="2">
        <f t="shared" ca="1" si="9"/>
        <v>615723.57205348206</v>
      </c>
      <c r="E98" s="2">
        <f t="shared" ca="1" si="10"/>
        <v>47363.351696421698</v>
      </c>
      <c r="F98" s="18">
        <f t="shared" ca="1" si="11"/>
        <v>615.72357205348203</v>
      </c>
    </row>
    <row r="99" spans="2:6" x14ac:dyDescent="0.2">
      <c r="B99" s="16">
        <v>90</v>
      </c>
      <c r="C99" s="17">
        <f t="shared" ca="1" si="12"/>
        <v>12</v>
      </c>
      <c r="D99" s="2">
        <f t="shared" ca="1" si="9"/>
        <v>509895.73997462011</v>
      </c>
      <c r="E99" s="2">
        <f t="shared" ca="1" si="10"/>
        <v>42491.311664551678</v>
      </c>
      <c r="F99" s="18">
        <f t="shared" ca="1" si="11"/>
        <v>509.89573997462008</v>
      </c>
    </row>
    <row r="100" spans="2:6" x14ac:dyDescent="0.2">
      <c r="B100" s="16">
        <v>91</v>
      </c>
      <c r="C100" s="17">
        <f t="shared" ca="1" si="12"/>
        <v>11</v>
      </c>
      <c r="D100" s="2">
        <f t="shared" ca="1" si="9"/>
        <v>560417.14648084727</v>
      </c>
      <c r="E100" s="2">
        <f t="shared" ca="1" si="10"/>
        <v>50947.013316440658</v>
      </c>
      <c r="F100" s="18">
        <f t="shared" ca="1" si="11"/>
        <v>560.41714648084724</v>
      </c>
    </row>
    <row r="101" spans="2:6" x14ac:dyDescent="0.2">
      <c r="B101" s="16">
        <v>92</v>
      </c>
      <c r="C101" s="17">
        <f t="shared" ca="1" si="12"/>
        <v>10</v>
      </c>
      <c r="D101" s="2">
        <f t="shared" ca="1" si="9"/>
        <v>394751.55327966693</v>
      </c>
      <c r="E101" s="2">
        <f t="shared" ca="1" si="10"/>
        <v>39475.155327966691</v>
      </c>
      <c r="F101" s="18">
        <f t="shared" ca="1" si="11"/>
        <v>394.75155327966695</v>
      </c>
    </row>
    <row r="102" spans="2:6" x14ac:dyDescent="0.2">
      <c r="B102" s="16">
        <v>93</v>
      </c>
      <c r="C102" s="17">
        <f t="shared" ca="1" si="12"/>
        <v>11</v>
      </c>
      <c r="D102" s="2">
        <f t="shared" ca="1" si="9"/>
        <v>699494.23770595249</v>
      </c>
      <c r="E102" s="2">
        <f t="shared" ca="1" si="10"/>
        <v>63590.385245995683</v>
      </c>
      <c r="F102" s="18">
        <f t="shared" ca="1" si="11"/>
        <v>699.49423770595251</v>
      </c>
    </row>
    <row r="103" spans="2:6" x14ac:dyDescent="0.2">
      <c r="B103" s="16">
        <v>94</v>
      </c>
      <c r="C103" s="17">
        <f t="shared" ca="1" si="12"/>
        <v>14</v>
      </c>
      <c r="D103" s="2">
        <f t="shared" ca="1" si="9"/>
        <v>820281.97225260036</v>
      </c>
      <c r="E103" s="2">
        <f t="shared" ca="1" si="10"/>
        <v>58591.56944661431</v>
      </c>
      <c r="F103" s="18">
        <f t="shared" ca="1" si="11"/>
        <v>820.28197225260033</v>
      </c>
    </row>
    <row r="104" spans="2:6" x14ac:dyDescent="0.2">
      <c r="B104" s="16">
        <v>95</v>
      </c>
      <c r="C104" s="17">
        <f t="shared" ca="1" si="12"/>
        <v>14</v>
      </c>
      <c r="D104" s="2">
        <f t="shared" ca="1" si="9"/>
        <v>574683.11481476354</v>
      </c>
      <c r="E104" s="2">
        <f t="shared" ca="1" si="10"/>
        <v>41048.793915340255</v>
      </c>
      <c r="F104" s="18">
        <f t="shared" ca="1" si="11"/>
        <v>574.68311481476348</v>
      </c>
    </row>
    <row r="105" spans="2:6" x14ac:dyDescent="0.2">
      <c r="B105" s="16">
        <v>96</v>
      </c>
      <c r="C105" s="17">
        <f t="shared" ca="1" si="12"/>
        <v>9</v>
      </c>
      <c r="D105" s="2">
        <f t="shared" ca="1" si="9"/>
        <v>436693.24067951116</v>
      </c>
      <c r="E105" s="2">
        <f t="shared" ca="1" si="10"/>
        <v>48521.471186612354</v>
      </c>
      <c r="F105" s="18">
        <f t="shared" ca="1" si="11"/>
        <v>436.69324067951118</v>
      </c>
    </row>
    <row r="106" spans="2:6" x14ac:dyDescent="0.2">
      <c r="B106" s="16">
        <v>97</v>
      </c>
      <c r="C106" s="17">
        <f t="shared" ca="1" si="12"/>
        <v>13</v>
      </c>
      <c r="D106" s="2">
        <f t="shared" ca="1" si="9"/>
        <v>507053.43511687807</v>
      </c>
      <c r="E106" s="2">
        <f t="shared" ca="1" si="10"/>
        <v>39004.110393606003</v>
      </c>
      <c r="F106" s="18">
        <f t="shared" ca="1" si="11"/>
        <v>507.05343511687806</v>
      </c>
    </row>
    <row r="107" spans="2:6" x14ac:dyDescent="0.2">
      <c r="B107" s="16">
        <v>98</v>
      </c>
      <c r="C107" s="17">
        <f t="shared" ca="1" si="12"/>
        <v>7</v>
      </c>
      <c r="D107" s="2">
        <f t="shared" ca="1" si="9"/>
        <v>422010.93819231162</v>
      </c>
      <c r="E107" s="2">
        <f t="shared" ca="1" si="10"/>
        <v>60287.276884615945</v>
      </c>
      <c r="F107" s="18">
        <f t="shared" ca="1" si="11"/>
        <v>422.01093819231164</v>
      </c>
    </row>
    <row r="108" spans="2:6" x14ac:dyDescent="0.2">
      <c r="B108" s="16">
        <v>99</v>
      </c>
      <c r="C108" s="17">
        <f t="shared" ca="1" si="12"/>
        <v>11</v>
      </c>
      <c r="D108" s="2">
        <f t="shared" ca="1" si="9"/>
        <v>615155.88670241623</v>
      </c>
      <c r="E108" s="2">
        <f t="shared" ca="1" si="10"/>
        <v>55923.262427492387</v>
      </c>
      <c r="F108" s="18">
        <f t="shared" ca="1" si="11"/>
        <v>615.15588670241618</v>
      </c>
    </row>
    <row r="109" spans="2:6" x14ac:dyDescent="0.2">
      <c r="B109" s="16">
        <v>100</v>
      </c>
      <c r="C109" s="17">
        <f t="shared" ca="1" si="12"/>
        <v>9</v>
      </c>
      <c r="D109" s="2">
        <f t="shared" ca="1" si="9"/>
        <v>380929.62707465008</v>
      </c>
      <c r="E109" s="2">
        <f t="shared" ca="1" si="10"/>
        <v>42325.514119405561</v>
      </c>
      <c r="F109" s="18">
        <f t="shared" ca="1" si="11"/>
        <v>380.92962707465006</v>
      </c>
    </row>
    <row r="110" spans="2:6" x14ac:dyDescent="0.2">
      <c r="B110" s="16">
        <v>101</v>
      </c>
      <c r="C110" s="17">
        <f t="shared" ca="1" si="12"/>
        <v>7</v>
      </c>
      <c r="D110" s="2">
        <f t="shared" ca="1" si="9"/>
        <v>313630.10294216091</v>
      </c>
      <c r="E110" s="2">
        <f t="shared" ca="1" si="10"/>
        <v>44804.300420308704</v>
      </c>
      <c r="F110" s="18">
        <f t="shared" ca="1" si="11"/>
        <v>313.63010294216093</v>
      </c>
    </row>
    <row r="111" spans="2:6" x14ac:dyDescent="0.2">
      <c r="B111" s="16">
        <v>102</v>
      </c>
      <c r="C111" s="17">
        <f t="shared" ca="1" si="12"/>
        <v>11</v>
      </c>
      <c r="D111" s="2">
        <f t="shared" ca="1" si="9"/>
        <v>378672.02833389351</v>
      </c>
      <c r="E111" s="2">
        <f t="shared" ca="1" si="10"/>
        <v>34424.729848535775</v>
      </c>
      <c r="F111" s="18">
        <f t="shared" ca="1" si="11"/>
        <v>378.67202833389354</v>
      </c>
    </row>
    <row r="112" spans="2:6" x14ac:dyDescent="0.2">
      <c r="B112" s="16">
        <v>103</v>
      </c>
      <c r="C112" s="17">
        <f t="shared" ca="1" si="12"/>
        <v>11</v>
      </c>
      <c r="D112" s="2">
        <f t="shared" ca="1" si="9"/>
        <v>487577.62119338562</v>
      </c>
      <c r="E112" s="2">
        <f t="shared" ca="1" si="10"/>
        <v>44325.238290307781</v>
      </c>
      <c r="F112" s="18">
        <f t="shared" ca="1" si="11"/>
        <v>487.57762119338565</v>
      </c>
    </row>
    <row r="113" spans="2:6" x14ac:dyDescent="0.2">
      <c r="B113" s="16">
        <v>104</v>
      </c>
      <c r="C113" s="17">
        <f t="shared" ca="1" si="12"/>
        <v>11</v>
      </c>
      <c r="D113" s="2">
        <f t="shared" ca="1" si="9"/>
        <v>466018.3087103758</v>
      </c>
      <c r="E113" s="2">
        <f t="shared" ca="1" si="10"/>
        <v>42365.300791852344</v>
      </c>
      <c r="F113" s="18">
        <f t="shared" ca="1" si="11"/>
        <v>466.01830871037578</v>
      </c>
    </row>
    <row r="114" spans="2:6" x14ac:dyDescent="0.2">
      <c r="B114" s="16">
        <v>105</v>
      </c>
      <c r="C114" s="17">
        <f t="shared" ca="1" si="12"/>
        <v>5</v>
      </c>
      <c r="D114" s="2">
        <f t="shared" ca="1" si="9"/>
        <v>205417.82310177101</v>
      </c>
      <c r="E114" s="2">
        <f t="shared" ca="1" si="10"/>
        <v>41083.564620354198</v>
      </c>
      <c r="F114" s="18">
        <f t="shared" ca="1" si="11"/>
        <v>205.41782310177101</v>
      </c>
    </row>
    <row r="115" spans="2:6" x14ac:dyDescent="0.2">
      <c r="B115" s="16">
        <v>106</v>
      </c>
      <c r="C115" s="17">
        <f t="shared" ca="1" si="12"/>
        <v>9</v>
      </c>
      <c r="D115" s="2">
        <f t="shared" ca="1" si="9"/>
        <v>491643.63169717079</v>
      </c>
      <c r="E115" s="2">
        <f t="shared" ca="1" si="10"/>
        <v>54627.070188574529</v>
      </c>
      <c r="F115" s="18">
        <f t="shared" ca="1" si="11"/>
        <v>491.6436316971708</v>
      </c>
    </row>
    <row r="116" spans="2:6" x14ac:dyDescent="0.2">
      <c r="B116" s="16">
        <v>107</v>
      </c>
      <c r="C116" s="17">
        <f t="shared" ca="1" si="12"/>
        <v>6</v>
      </c>
      <c r="D116" s="2">
        <f t="shared" ca="1" si="9"/>
        <v>225545.24509214298</v>
      </c>
      <c r="E116" s="2">
        <f t="shared" ca="1" si="10"/>
        <v>37590.874182023828</v>
      </c>
      <c r="F116" s="18">
        <f t="shared" ca="1" si="11"/>
        <v>225.54524509214298</v>
      </c>
    </row>
    <row r="117" spans="2:6" x14ac:dyDescent="0.2">
      <c r="B117" s="16">
        <v>108</v>
      </c>
      <c r="C117" s="17">
        <f t="shared" ca="1" si="12"/>
        <v>10</v>
      </c>
      <c r="D117" s="2">
        <f t="shared" ca="1" si="9"/>
        <v>804522.77513272711</v>
      </c>
      <c r="E117" s="2">
        <f t="shared" ca="1" si="10"/>
        <v>80452.277513272711</v>
      </c>
      <c r="F117" s="18">
        <f t="shared" ca="1" si="11"/>
        <v>804.52277513272713</v>
      </c>
    </row>
    <row r="118" spans="2:6" x14ac:dyDescent="0.2">
      <c r="B118" s="16">
        <v>109</v>
      </c>
      <c r="C118" s="17">
        <f t="shared" ca="1" si="12"/>
        <v>7</v>
      </c>
      <c r="D118" s="2">
        <f t="shared" ca="1" si="9"/>
        <v>481647.27661564626</v>
      </c>
      <c r="E118" s="2">
        <f t="shared" ca="1" si="10"/>
        <v>68806.75380223518</v>
      </c>
      <c r="F118" s="18">
        <f t="shared" ca="1" si="11"/>
        <v>481.64727661564626</v>
      </c>
    </row>
    <row r="119" spans="2:6" x14ac:dyDescent="0.2">
      <c r="B119" s="16">
        <v>110</v>
      </c>
      <c r="C119" s="17">
        <f t="shared" ca="1" si="12"/>
        <v>11</v>
      </c>
      <c r="D119" s="2">
        <f t="shared" ca="1" si="9"/>
        <v>707463.95803871786</v>
      </c>
      <c r="E119" s="2">
        <f t="shared" ca="1" si="10"/>
        <v>64314.905276247075</v>
      </c>
      <c r="F119" s="18">
        <f t="shared" ca="1" si="11"/>
        <v>707.46395803871781</v>
      </c>
    </row>
    <row r="120" spans="2:6" x14ac:dyDescent="0.2">
      <c r="B120" s="16">
        <v>111</v>
      </c>
      <c r="C120" s="17">
        <f t="shared" ca="1" si="12"/>
        <v>4</v>
      </c>
      <c r="D120" s="2">
        <f t="shared" ca="1" si="9"/>
        <v>176098.07232516562</v>
      </c>
      <c r="E120" s="2">
        <f t="shared" ca="1" si="10"/>
        <v>44024.518081291404</v>
      </c>
      <c r="F120" s="18">
        <f t="shared" ca="1" si="11"/>
        <v>176.09807232516562</v>
      </c>
    </row>
    <row r="121" spans="2:6" x14ac:dyDescent="0.2">
      <c r="B121" s="16">
        <v>112</v>
      </c>
      <c r="C121" s="17">
        <f t="shared" ca="1" si="12"/>
        <v>7</v>
      </c>
      <c r="D121" s="2">
        <f t="shared" ca="1" si="9"/>
        <v>433739.92178477696</v>
      </c>
      <c r="E121" s="2">
        <f t="shared" ca="1" si="10"/>
        <v>61962.845969253853</v>
      </c>
      <c r="F121" s="18">
        <f t="shared" ca="1" si="11"/>
        <v>433.73992178477698</v>
      </c>
    </row>
    <row r="122" spans="2:6" x14ac:dyDescent="0.2">
      <c r="B122" s="16">
        <v>113</v>
      </c>
      <c r="C122" s="17">
        <f t="shared" ca="1" si="12"/>
        <v>15</v>
      </c>
      <c r="D122" s="2">
        <f t="shared" ca="1" si="9"/>
        <v>1027321.5946128312</v>
      </c>
      <c r="E122" s="2">
        <f t="shared" ca="1" si="10"/>
        <v>68488.106307522088</v>
      </c>
      <c r="F122" s="18">
        <f t="shared" ca="1" si="11"/>
        <v>1027.3215946128312</v>
      </c>
    </row>
    <row r="123" spans="2:6" x14ac:dyDescent="0.2">
      <c r="B123" s="16">
        <v>114</v>
      </c>
      <c r="C123" s="17">
        <f t="shared" ca="1" si="12"/>
        <v>5</v>
      </c>
      <c r="D123" s="2">
        <f t="shared" ca="1" si="9"/>
        <v>442690.8341619721</v>
      </c>
      <c r="E123" s="2">
        <f t="shared" ca="1" si="10"/>
        <v>88538.166832394418</v>
      </c>
      <c r="F123" s="18">
        <f t="shared" ca="1" si="11"/>
        <v>442.69083416197208</v>
      </c>
    </row>
    <row r="124" spans="2:6" x14ac:dyDescent="0.2">
      <c r="B124" s="16">
        <v>115</v>
      </c>
      <c r="C124" s="17">
        <f t="shared" ca="1" si="12"/>
        <v>13</v>
      </c>
      <c r="D124" s="2">
        <f t="shared" ca="1" si="9"/>
        <v>768566.63940351421</v>
      </c>
      <c r="E124" s="2">
        <f t="shared" ca="1" si="10"/>
        <v>59120.510723347244</v>
      </c>
      <c r="F124" s="18">
        <f t="shared" ca="1" si="11"/>
        <v>768.56663940351416</v>
      </c>
    </row>
    <row r="125" spans="2:6" x14ac:dyDescent="0.2">
      <c r="B125" s="16">
        <v>116</v>
      </c>
      <c r="C125" s="17">
        <f t="shared" ca="1" si="12"/>
        <v>12</v>
      </c>
      <c r="D125" s="2">
        <f t="shared" ca="1" si="9"/>
        <v>701521.91428725538</v>
      </c>
      <c r="E125" s="2">
        <f t="shared" ca="1" si="10"/>
        <v>58460.159523937946</v>
      </c>
      <c r="F125" s="18">
        <f t="shared" ca="1" si="11"/>
        <v>701.52191428725541</v>
      </c>
    </row>
    <row r="126" spans="2:6" x14ac:dyDescent="0.2">
      <c r="B126" s="16">
        <v>117</v>
      </c>
      <c r="C126" s="17">
        <f t="shared" ca="1" si="12"/>
        <v>9</v>
      </c>
      <c r="D126" s="2">
        <f t="shared" ca="1" si="9"/>
        <v>378870.79486012459</v>
      </c>
      <c r="E126" s="2">
        <f t="shared" ca="1" si="10"/>
        <v>42096.75498445829</v>
      </c>
      <c r="F126" s="18">
        <f t="shared" ca="1" si="11"/>
        <v>378.87079486012459</v>
      </c>
    </row>
    <row r="127" spans="2:6" x14ac:dyDescent="0.2">
      <c r="B127" s="16">
        <v>118</v>
      </c>
      <c r="C127" s="17">
        <f t="shared" ca="1" si="12"/>
        <v>11</v>
      </c>
      <c r="D127" s="2">
        <f t="shared" ca="1" si="9"/>
        <v>908893.80827745434</v>
      </c>
      <c r="E127" s="2">
        <f t="shared" ca="1" si="10"/>
        <v>82626.70984340494</v>
      </c>
      <c r="F127" s="18">
        <f t="shared" ca="1" si="11"/>
        <v>908.89380827745435</v>
      </c>
    </row>
    <row r="128" spans="2:6" x14ac:dyDescent="0.2">
      <c r="B128" s="16">
        <v>119</v>
      </c>
      <c r="C128" s="17">
        <f t="shared" ca="1" si="12"/>
        <v>11</v>
      </c>
      <c r="D128" s="2">
        <f t="shared" ca="1" si="9"/>
        <v>487296.11131807714</v>
      </c>
      <c r="E128" s="2">
        <f t="shared" ca="1" si="10"/>
        <v>44299.646483461554</v>
      </c>
      <c r="F128" s="18">
        <f t="shared" ca="1" si="11"/>
        <v>487.29611131807712</v>
      </c>
    </row>
    <row r="129" spans="2:6" x14ac:dyDescent="0.2">
      <c r="B129" s="16">
        <v>120</v>
      </c>
      <c r="C129" s="17">
        <f t="shared" ca="1" si="12"/>
        <v>6</v>
      </c>
      <c r="D129" s="2">
        <f t="shared" ca="1" si="9"/>
        <v>249728.1017774145</v>
      </c>
      <c r="E129" s="2">
        <f t="shared" ca="1" si="10"/>
        <v>41621.350296235752</v>
      </c>
      <c r="F129" s="18">
        <f t="shared" ca="1" si="11"/>
        <v>249.72810177741451</v>
      </c>
    </row>
    <row r="130" spans="2:6" x14ac:dyDescent="0.2">
      <c r="B130" s="16">
        <v>121</v>
      </c>
      <c r="C130" s="17">
        <f t="shared" ca="1" si="12"/>
        <v>14</v>
      </c>
      <c r="D130" s="2">
        <f t="shared" ca="1" si="9"/>
        <v>731445.41021101363</v>
      </c>
      <c r="E130" s="2">
        <f t="shared" ca="1" si="10"/>
        <v>52246.100729358113</v>
      </c>
      <c r="F130" s="18">
        <f t="shared" ca="1" si="11"/>
        <v>731.44541021101361</v>
      </c>
    </row>
    <row r="131" spans="2:6" x14ac:dyDescent="0.2">
      <c r="B131" s="16">
        <v>122</v>
      </c>
      <c r="C131" s="17">
        <f t="shared" ca="1" si="12"/>
        <v>12</v>
      </c>
      <c r="D131" s="2">
        <f t="shared" ca="1" si="9"/>
        <v>705987.73761289509</v>
      </c>
      <c r="E131" s="2">
        <f t="shared" ca="1" si="10"/>
        <v>58832.31146774126</v>
      </c>
      <c r="F131" s="18">
        <f t="shared" ca="1" si="11"/>
        <v>705.9877376128951</v>
      </c>
    </row>
    <row r="132" spans="2:6" x14ac:dyDescent="0.2">
      <c r="B132" s="16">
        <v>123</v>
      </c>
      <c r="C132" s="17">
        <f t="shared" ca="1" si="12"/>
        <v>5</v>
      </c>
      <c r="D132" s="2">
        <f t="shared" ca="1" si="9"/>
        <v>176307.80780964965</v>
      </c>
      <c r="E132" s="2">
        <f t="shared" ca="1" si="10"/>
        <v>35261.561561929928</v>
      </c>
      <c r="F132" s="18">
        <f t="shared" ca="1" si="11"/>
        <v>176.30780780964966</v>
      </c>
    </row>
    <row r="133" spans="2:6" x14ac:dyDescent="0.2">
      <c r="B133" s="16">
        <v>124</v>
      </c>
      <c r="C133" s="17">
        <f t="shared" ca="1" si="12"/>
        <v>9</v>
      </c>
      <c r="D133" s="2">
        <f t="shared" ca="1" si="9"/>
        <v>364424.02294575784</v>
      </c>
      <c r="E133" s="2">
        <f t="shared" ca="1" si="10"/>
        <v>40491.558105084201</v>
      </c>
      <c r="F133" s="18">
        <f t="shared" ca="1" si="11"/>
        <v>364.42402294575783</v>
      </c>
    </row>
    <row r="134" spans="2:6" x14ac:dyDescent="0.2">
      <c r="B134" s="16">
        <v>125</v>
      </c>
      <c r="C134" s="17">
        <f t="shared" ca="1" si="12"/>
        <v>11</v>
      </c>
      <c r="D134" s="2">
        <f t="shared" ca="1" si="9"/>
        <v>985690.2067284988</v>
      </c>
      <c r="E134" s="2">
        <f t="shared" ca="1" si="10"/>
        <v>89608.200611681707</v>
      </c>
      <c r="F134" s="18">
        <f t="shared" ca="1" si="11"/>
        <v>985.69020672849877</v>
      </c>
    </row>
    <row r="135" spans="2:6" x14ac:dyDescent="0.2">
      <c r="B135" s="16">
        <v>126</v>
      </c>
      <c r="C135" s="17">
        <f t="shared" ca="1" si="12"/>
        <v>8</v>
      </c>
      <c r="D135" s="2">
        <f t="shared" ca="1" si="9"/>
        <v>345709.8775809994</v>
      </c>
      <c r="E135" s="2">
        <f t="shared" ca="1" si="10"/>
        <v>43213.734697624925</v>
      </c>
      <c r="F135" s="18">
        <f t="shared" ca="1" si="11"/>
        <v>345.70987758099938</v>
      </c>
    </row>
    <row r="136" spans="2:6" x14ac:dyDescent="0.2">
      <c r="B136" s="16">
        <v>127</v>
      </c>
      <c r="C136" s="17">
        <f t="shared" ca="1" si="12"/>
        <v>10</v>
      </c>
      <c r="D136" s="2">
        <f t="shared" ca="1" si="9"/>
        <v>732516.66954477935</v>
      </c>
      <c r="E136" s="2">
        <f t="shared" ca="1" si="10"/>
        <v>73251.666954477929</v>
      </c>
      <c r="F136" s="18">
        <f t="shared" ca="1" si="11"/>
        <v>732.51666954477935</v>
      </c>
    </row>
    <row r="137" spans="2:6" x14ac:dyDescent="0.2">
      <c r="B137" s="16">
        <v>128</v>
      </c>
      <c r="C137" s="17">
        <f t="shared" ca="1" si="12"/>
        <v>12</v>
      </c>
      <c r="D137" s="2">
        <f t="shared" ca="1" si="9"/>
        <v>623235.63323752675</v>
      </c>
      <c r="E137" s="2">
        <f t="shared" ca="1" si="10"/>
        <v>51936.302769793896</v>
      </c>
      <c r="F137" s="18">
        <f t="shared" ca="1" si="11"/>
        <v>623.23563323752671</v>
      </c>
    </row>
    <row r="138" spans="2:6" x14ac:dyDescent="0.2">
      <c r="B138" s="16">
        <v>129</v>
      </c>
      <c r="C138" s="17">
        <f t="shared" ca="1" si="12"/>
        <v>12</v>
      </c>
      <c r="D138" s="2">
        <f t="shared" ref="D138:D201" ca="1" si="13">IFERROR(_xlfn.GAMMA.INV(RAND(),C138,beta),0)</f>
        <v>641097.75357008073</v>
      </c>
      <c r="E138" s="2">
        <f t="shared" ref="E138:E201" ca="1" si="14">D138/C138</f>
        <v>53424.812797506725</v>
      </c>
      <c r="F138" s="18">
        <f t="shared" ref="F138:F201" ca="1" si="15">D138/n</f>
        <v>641.09775357008073</v>
      </c>
    </row>
    <row r="139" spans="2:6" x14ac:dyDescent="0.2">
      <c r="B139" s="16">
        <v>130</v>
      </c>
      <c r="C139" s="17">
        <f t="shared" ref="C139:C202" ca="1" si="16">_xlfn.BINOM.INV($E$4,$E$5,RAND())</f>
        <v>9</v>
      </c>
      <c r="D139" s="2">
        <f t="shared" ca="1" si="13"/>
        <v>428439.28682032082</v>
      </c>
      <c r="E139" s="2">
        <f t="shared" ca="1" si="14"/>
        <v>47604.365202257868</v>
      </c>
      <c r="F139" s="18">
        <f t="shared" ca="1" si="15"/>
        <v>428.43928682032083</v>
      </c>
    </row>
    <row r="140" spans="2:6" x14ac:dyDescent="0.2">
      <c r="B140" s="16">
        <v>131</v>
      </c>
      <c r="C140" s="17">
        <f t="shared" ca="1" si="16"/>
        <v>9</v>
      </c>
      <c r="D140" s="2">
        <f t="shared" ca="1" si="13"/>
        <v>632663.25542657031</v>
      </c>
      <c r="E140" s="2">
        <f t="shared" ca="1" si="14"/>
        <v>70295.91726961892</v>
      </c>
      <c r="F140" s="18">
        <f t="shared" ca="1" si="15"/>
        <v>632.66325542657034</v>
      </c>
    </row>
    <row r="141" spans="2:6" x14ac:dyDescent="0.2">
      <c r="B141" s="16">
        <v>132</v>
      </c>
      <c r="C141" s="17">
        <f t="shared" ca="1" si="16"/>
        <v>6</v>
      </c>
      <c r="D141" s="2">
        <f t="shared" ca="1" si="13"/>
        <v>200045.98771778608</v>
      </c>
      <c r="E141" s="2">
        <f t="shared" ca="1" si="14"/>
        <v>33340.997952964346</v>
      </c>
      <c r="F141" s="18">
        <f t="shared" ca="1" si="15"/>
        <v>200.04598771778609</v>
      </c>
    </row>
    <row r="142" spans="2:6" x14ac:dyDescent="0.2">
      <c r="B142" s="16">
        <v>133</v>
      </c>
      <c r="C142" s="17">
        <f t="shared" ca="1" si="16"/>
        <v>11</v>
      </c>
      <c r="D142" s="2">
        <f t="shared" ca="1" si="13"/>
        <v>557955.16863042186</v>
      </c>
      <c r="E142" s="2">
        <f t="shared" ca="1" si="14"/>
        <v>50723.19714822017</v>
      </c>
      <c r="F142" s="18">
        <f t="shared" ca="1" si="15"/>
        <v>557.95516863042189</v>
      </c>
    </row>
    <row r="143" spans="2:6" x14ac:dyDescent="0.2">
      <c r="B143" s="16">
        <v>134</v>
      </c>
      <c r="C143" s="17">
        <f t="shared" ca="1" si="16"/>
        <v>11</v>
      </c>
      <c r="D143" s="2">
        <f t="shared" ca="1" si="13"/>
        <v>692492.63246636325</v>
      </c>
      <c r="E143" s="2">
        <f t="shared" ca="1" si="14"/>
        <v>62953.875678760298</v>
      </c>
      <c r="F143" s="18">
        <f t="shared" ca="1" si="15"/>
        <v>692.49263246636326</v>
      </c>
    </row>
    <row r="144" spans="2:6" x14ac:dyDescent="0.2">
      <c r="B144" s="16">
        <v>135</v>
      </c>
      <c r="C144" s="17">
        <f t="shared" ca="1" si="16"/>
        <v>8</v>
      </c>
      <c r="D144" s="2">
        <f t="shared" ca="1" si="13"/>
        <v>390458.32793829025</v>
      </c>
      <c r="E144" s="2">
        <f t="shared" ca="1" si="14"/>
        <v>48807.290992286282</v>
      </c>
      <c r="F144" s="18">
        <f t="shared" ca="1" si="15"/>
        <v>390.45832793829027</v>
      </c>
    </row>
    <row r="145" spans="2:6" x14ac:dyDescent="0.2">
      <c r="B145" s="16">
        <v>136</v>
      </c>
      <c r="C145" s="17">
        <f t="shared" ca="1" si="16"/>
        <v>10</v>
      </c>
      <c r="D145" s="2">
        <f t="shared" ca="1" si="13"/>
        <v>260225.76408814488</v>
      </c>
      <c r="E145" s="2">
        <f t="shared" ca="1" si="14"/>
        <v>26022.576408814486</v>
      </c>
      <c r="F145" s="18">
        <f t="shared" ca="1" si="15"/>
        <v>260.2257640881449</v>
      </c>
    </row>
    <row r="146" spans="2:6" x14ac:dyDescent="0.2">
      <c r="B146" s="16">
        <v>137</v>
      </c>
      <c r="C146" s="17">
        <f t="shared" ca="1" si="16"/>
        <v>8</v>
      </c>
      <c r="D146" s="2">
        <f t="shared" ca="1" si="13"/>
        <v>293497.8661788301</v>
      </c>
      <c r="E146" s="2">
        <f t="shared" ca="1" si="14"/>
        <v>36687.233272353762</v>
      </c>
      <c r="F146" s="18">
        <f t="shared" ca="1" si="15"/>
        <v>293.49786617883012</v>
      </c>
    </row>
    <row r="147" spans="2:6" x14ac:dyDescent="0.2">
      <c r="B147" s="16">
        <v>138</v>
      </c>
      <c r="C147" s="17">
        <f t="shared" ca="1" si="16"/>
        <v>14</v>
      </c>
      <c r="D147" s="2">
        <f t="shared" ca="1" si="13"/>
        <v>571435.06438177312</v>
      </c>
      <c r="E147" s="2">
        <f t="shared" ca="1" si="14"/>
        <v>40816.790312983794</v>
      </c>
      <c r="F147" s="18">
        <f t="shared" ca="1" si="15"/>
        <v>571.43506438177315</v>
      </c>
    </row>
    <row r="148" spans="2:6" x14ac:dyDescent="0.2">
      <c r="B148" s="16">
        <v>139</v>
      </c>
      <c r="C148" s="17">
        <f t="shared" ca="1" si="16"/>
        <v>9</v>
      </c>
      <c r="D148" s="2">
        <f t="shared" ca="1" si="13"/>
        <v>311577.1643057387</v>
      </c>
      <c r="E148" s="2">
        <f t="shared" ca="1" si="14"/>
        <v>34619.684922859858</v>
      </c>
      <c r="F148" s="18">
        <f t="shared" ca="1" si="15"/>
        <v>311.57716430573868</v>
      </c>
    </row>
    <row r="149" spans="2:6" x14ac:dyDescent="0.2">
      <c r="B149" s="16">
        <v>140</v>
      </c>
      <c r="C149" s="17">
        <f t="shared" ca="1" si="16"/>
        <v>4</v>
      </c>
      <c r="D149" s="2">
        <f t="shared" ca="1" si="13"/>
        <v>191480.52513844569</v>
      </c>
      <c r="E149" s="2">
        <f t="shared" ca="1" si="14"/>
        <v>47870.131284611423</v>
      </c>
      <c r="F149" s="18">
        <f t="shared" ca="1" si="15"/>
        <v>191.4805251384457</v>
      </c>
    </row>
    <row r="150" spans="2:6" x14ac:dyDescent="0.2">
      <c r="B150" s="16">
        <v>141</v>
      </c>
      <c r="C150" s="17">
        <f t="shared" ca="1" si="16"/>
        <v>15</v>
      </c>
      <c r="D150" s="2">
        <f t="shared" ca="1" si="13"/>
        <v>642810.80854112725</v>
      </c>
      <c r="E150" s="2">
        <f t="shared" ca="1" si="14"/>
        <v>42854.05390274182</v>
      </c>
      <c r="F150" s="18">
        <f t="shared" ca="1" si="15"/>
        <v>642.81080854112724</v>
      </c>
    </row>
    <row r="151" spans="2:6" x14ac:dyDescent="0.2">
      <c r="B151" s="16">
        <v>142</v>
      </c>
      <c r="C151" s="17">
        <f t="shared" ca="1" si="16"/>
        <v>4</v>
      </c>
      <c r="D151" s="2">
        <f t="shared" ca="1" si="13"/>
        <v>128144.04289644674</v>
      </c>
      <c r="E151" s="2">
        <f t="shared" ca="1" si="14"/>
        <v>32036.010724111686</v>
      </c>
      <c r="F151" s="18">
        <f t="shared" ca="1" si="15"/>
        <v>128.14404289644673</v>
      </c>
    </row>
    <row r="152" spans="2:6" x14ac:dyDescent="0.2">
      <c r="B152" s="16">
        <v>143</v>
      </c>
      <c r="C152" s="17">
        <f t="shared" ca="1" si="16"/>
        <v>11</v>
      </c>
      <c r="D152" s="2">
        <f t="shared" ca="1" si="13"/>
        <v>634158.27291435003</v>
      </c>
      <c r="E152" s="2">
        <f t="shared" ca="1" si="14"/>
        <v>57650.75208312273</v>
      </c>
      <c r="F152" s="18">
        <f t="shared" ca="1" si="15"/>
        <v>634.15827291435005</v>
      </c>
    </row>
    <row r="153" spans="2:6" x14ac:dyDescent="0.2">
      <c r="B153" s="16">
        <v>144</v>
      </c>
      <c r="C153" s="17">
        <f t="shared" ca="1" si="16"/>
        <v>14</v>
      </c>
      <c r="D153" s="2">
        <f t="shared" ca="1" si="13"/>
        <v>353601.10210517608</v>
      </c>
      <c r="E153" s="2">
        <f t="shared" ca="1" si="14"/>
        <v>25257.221578941149</v>
      </c>
      <c r="F153" s="18">
        <f t="shared" ca="1" si="15"/>
        <v>353.6011021051761</v>
      </c>
    </row>
    <row r="154" spans="2:6" x14ac:dyDescent="0.2">
      <c r="B154" s="16">
        <v>145</v>
      </c>
      <c r="C154" s="17">
        <f t="shared" ca="1" si="16"/>
        <v>11</v>
      </c>
      <c r="D154" s="2">
        <f t="shared" ca="1" si="13"/>
        <v>292771.08208488143</v>
      </c>
      <c r="E154" s="2">
        <f t="shared" ca="1" si="14"/>
        <v>26615.552916807403</v>
      </c>
      <c r="F154" s="18">
        <f t="shared" ca="1" si="15"/>
        <v>292.77108208488141</v>
      </c>
    </row>
    <row r="155" spans="2:6" x14ac:dyDescent="0.2">
      <c r="B155" s="16">
        <v>146</v>
      </c>
      <c r="C155" s="17">
        <f t="shared" ca="1" si="16"/>
        <v>6</v>
      </c>
      <c r="D155" s="2">
        <f t="shared" ca="1" si="13"/>
        <v>363812.82669820945</v>
      </c>
      <c r="E155" s="2">
        <f t="shared" ca="1" si="14"/>
        <v>60635.471116368244</v>
      </c>
      <c r="F155" s="18">
        <f t="shared" ca="1" si="15"/>
        <v>363.81282669820945</v>
      </c>
    </row>
    <row r="156" spans="2:6" x14ac:dyDescent="0.2">
      <c r="B156" s="16">
        <v>147</v>
      </c>
      <c r="C156" s="17">
        <f t="shared" ca="1" si="16"/>
        <v>12</v>
      </c>
      <c r="D156" s="2">
        <f t="shared" ca="1" si="13"/>
        <v>634220.79012794048</v>
      </c>
      <c r="E156" s="2">
        <f t="shared" ca="1" si="14"/>
        <v>52851.732510661706</v>
      </c>
      <c r="F156" s="18">
        <f t="shared" ca="1" si="15"/>
        <v>634.22079012794052</v>
      </c>
    </row>
    <row r="157" spans="2:6" x14ac:dyDescent="0.2">
      <c r="B157" s="16">
        <v>148</v>
      </c>
      <c r="C157" s="17">
        <f t="shared" ca="1" si="16"/>
        <v>5</v>
      </c>
      <c r="D157" s="2">
        <f t="shared" ca="1" si="13"/>
        <v>412193.6066804899</v>
      </c>
      <c r="E157" s="2">
        <f t="shared" ca="1" si="14"/>
        <v>82438.72133609798</v>
      </c>
      <c r="F157" s="18">
        <f t="shared" ca="1" si="15"/>
        <v>412.19360668048989</v>
      </c>
    </row>
    <row r="158" spans="2:6" x14ac:dyDescent="0.2">
      <c r="B158" s="16">
        <v>149</v>
      </c>
      <c r="C158" s="17">
        <f t="shared" ca="1" si="16"/>
        <v>15</v>
      </c>
      <c r="D158" s="2">
        <f t="shared" ca="1" si="13"/>
        <v>747272.26778862486</v>
      </c>
      <c r="E158" s="2">
        <f t="shared" ca="1" si="14"/>
        <v>49818.151185908326</v>
      </c>
      <c r="F158" s="18">
        <f t="shared" ca="1" si="15"/>
        <v>747.27226778862484</v>
      </c>
    </row>
    <row r="159" spans="2:6" x14ac:dyDescent="0.2">
      <c r="B159" s="16">
        <v>150</v>
      </c>
      <c r="C159" s="17">
        <f t="shared" ca="1" si="16"/>
        <v>10</v>
      </c>
      <c r="D159" s="2">
        <f t="shared" ca="1" si="13"/>
        <v>244946.75325945386</v>
      </c>
      <c r="E159" s="2">
        <f t="shared" ca="1" si="14"/>
        <v>24494.675325945387</v>
      </c>
      <c r="F159" s="18">
        <f t="shared" ca="1" si="15"/>
        <v>244.94675325945386</v>
      </c>
    </row>
    <row r="160" spans="2:6" x14ac:dyDescent="0.2">
      <c r="B160" s="16">
        <v>151</v>
      </c>
      <c r="C160" s="17">
        <f t="shared" ca="1" si="16"/>
        <v>14</v>
      </c>
      <c r="D160" s="2">
        <f t="shared" ca="1" si="13"/>
        <v>928365.84363275475</v>
      </c>
      <c r="E160" s="2">
        <f t="shared" ca="1" si="14"/>
        <v>66311.845973768199</v>
      </c>
      <c r="F160" s="18">
        <f t="shared" ca="1" si="15"/>
        <v>928.36584363275472</v>
      </c>
    </row>
    <row r="161" spans="2:6" x14ac:dyDescent="0.2">
      <c r="B161" s="16">
        <v>152</v>
      </c>
      <c r="C161" s="17">
        <f t="shared" ca="1" si="16"/>
        <v>7</v>
      </c>
      <c r="D161" s="2">
        <f t="shared" ca="1" si="13"/>
        <v>552643.89992641821</v>
      </c>
      <c r="E161" s="2">
        <f t="shared" ca="1" si="14"/>
        <v>78949.128560916884</v>
      </c>
      <c r="F161" s="18">
        <f t="shared" ca="1" si="15"/>
        <v>552.64389992641816</v>
      </c>
    </row>
    <row r="162" spans="2:6" x14ac:dyDescent="0.2">
      <c r="B162" s="16">
        <v>153</v>
      </c>
      <c r="C162" s="17">
        <f t="shared" ca="1" si="16"/>
        <v>6</v>
      </c>
      <c r="D162" s="2">
        <f t="shared" ca="1" si="13"/>
        <v>119644.39108678726</v>
      </c>
      <c r="E162" s="2">
        <f t="shared" ca="1" si="14"/>
        <v>19940.731847797877</v>
      </c>
      <c r="F162" s="18">
        <f t="shared" ca="1" si="15"/>
        <v>119.64439108678727</v>
      </c>
    </row>
    <row r="163" spans="2:6" x14ac:dyDescent="0.2">
      <c r="B163" s="16">
        <v>154</v>
      </c>
      <c r="C163" s="17">
        <f t="shared" ca="1" si="16"/>
        <v>13</v>
      </c>
      <c r="D163" s="2">
        <f t="shared" ca="1" si="13"/>
        <v>572974.19330922677</v>
      </c>
      <c r="E163" s="2">
        <f t="shared" ca="1" si="14"/>
        <v>44074.937946863596</v>
      </c>
      <c r="F163" s="18">
        <f t="shared" ca="1" si="15"/>
        <v>572.97419330922673</v>
      </c>
    </row>
    <row r="164" spans="2:6" x14ac:dyDescent="0.2">
      <c r="B164" s="16">
        <v>155</v>
      </c>
      <c r="C164" s="17">
        <f t="shared" ca="1" si="16"/>
        <v>6</v>
      </c>
      <c r="D164" s="2">
        <f t="shared" ca="1" si="13"/>
        <v>257663.09980580289</v>
      </c>
      <c r="E164" s="2">
        <f t="shared" ca="1" si="14"/>
        <v>42943.849967633818</v>
      </c>
      <c r="F164" s="18">
        <f t="shared" ca="1" si="15"/>
        <v>257.66309980580291</v>
      </c>
    </row>
    <row r="165" spans="2:6" x14ac:dyDescent="0.2">
      <c r="B165" s="16">
        <v>156</v>
      </c>
      <c r="C165" s="17">
        <f t="shared" ca="1" si="16"/>
        <v>11</v>
      </c>
      <c r="D165" s="2">
        <f t="shared" ca="1" si="13"/>
        <v>611041.59736605373</v>
      </c>
      <c r="E165" s="2">
        <f t="shared" ca="1" si="14"/>
        <v>55549.236124186704</v>
      </c>
      <c r="F165" s="18">
        <f t="shared" ca="1" si="15"/>
        <v>611.04159736605368</v>
      </c>
    </row>
    <row r="166" spans="2:6" x14ac:dyDescent="0.2">
      <c r="B166" s="16">
        <v>157</v>
      </c>
      <c r="C166" s="17">
        <f t="shared" ca="1" si="16"/>
        <v>14</v>
      </c>
      <c r="D166" s="2">
        <f t="shared" ca="1" si="13"/>
        <v>688788.3479978448</v>
      </c>
      <c r="E166" s="2">
        <f t="shared" ca="1" si="14"/>
        <v>49199.16771413177</v>
      </c>
      <c r="F166" s="18">
        <f t="shared" ca="1" si="15"/>
        <v>688.78834799784477</v>
      </c>
    </row>
    <row r="167" spans="2:6" x14ac:dyDescent="0.2">
      <c r="B167" s="16">
        <v>158</v>
      </c>
      <c r="C167" s="17">
        <f t="shared" ca="1" si="16"/>
        <v>13</v>
      </c>
      <c r="D167" s="2">
        <f t="shared" ca="1" si="13"/>
        <v>589554.55260773166</v>
      </c>
      <c r="E167" s="2">
        <f t="shared" ca="1" si="14"/>
        <v>45350.350200594745</v>
      </c>
      <c r="F167" s="18">
        <f t="shared" ca="1" si="15"/>
        <v>589.55455260773169</v>
      </c>
    </row>
    <row r="168" spans="2:6" x14ac:dyDescent="0.2">
      <c r="B168" s="16">
        <v>159</v>
      </c>
      <c r="C168" s="17">
        <f t="shared" ca="1" si="16"/>
        <v>11</v>
      </c>
      <c r="D168" s="2">
        <f t="shared" ca="1" si="13"/>
        <v>430488.9106647537</v>
      </c>
      <c r="E168" s="2">
        <f t="shared" ca="1" si="14"/>
        <v>39135.355514977608</v>
      </c>
      <c r="F168" s="18">
        <f t="shared" ca="1" si="15"/>
        <v>430.48891066475369</v>
      </c>
    </row>
    <row r="169" spans="2:6" x14ac:dyDescent="0.2">
      <c r="B169" s="16">
        <v>160</v>
      </c>
      <c r="C169" s="17">
        <f t="shared" ca="1" si="16"/>
        <v>8</v>
      </c>
      <c r="D169" s="2">
        <f t="shared" ca="1" si="13"/>
        <v>344872.83425300207</v>
      </c>
      <c r="E169" s="2">
        <f t="shared" ca="1" si="14"/>
        <v>43109.104281625259</v>
      </c>
      <c r="F169" s="18">
        <f t="shared" ca="1" si="15"/>
        <v>344.87283425300205</v>
      </c>
    </row>
    <row r="170" spans="2:6" x14ac:dyDescent="0.2">
      <c r="B170" s="16">
        <v>161</v>
      </c>
      <c r="C170" s="17">
        <f t="shared" ca="1" si="16"/>
        <v>11</v>
      </c>
      <c r="D170" s="2">
        <f t="shared" ca="1" si="13"/>
        <v>389748.97717637452</v>
      </c>
      <c r="E170" s="2">
        <f t="shared" ca="1" si="14"/>
        <v>35431.725197852233</v>
      </c>
      <c r="F170" s="18">
        <f t="shared" ca="1" si="15"/>
        <v>389.74897717637452</v>
      </c>
    </row>
    <row r="171" spans="2:6" x14ac:dyDescent="0.2">
      <c r="B171" s="16">
        <v>162</v>
      </c>
      <c r="C171" s="17">
        <f t="shared" ca="1" si="16"/>
        <v>10</v>
      </c>
      <c r="D171" s="2">
        <f t="shared" ca="1" si="13"/>
        <v>288821.12568112148</v>
      </c>
      <c r="E171" s="2">
        <f t="shared" ca="1" si="14"/>
        <v>28882.112568112148</v>
      </c>
      <c r="F171" s="18">
        <f t="shared" ca="1" si="15"/>
        <v>288.82112568112149</v>
      </c>
    </row>
    <row r="172" spans="2:6" x14ac:dyDescent="0.2">
      <c r="B172" s="16">
        <v>163</v>
      </c>
      <c r="C172" s="17">
        <f t="shared" ca="1" si="16"/>
        <v>15</v>
      </c>
      <c r="D172" s="2">
        <f t="shared" ca="1" si="13"/>
        <v>1144669.3767951154</v>
      </c>
      <c r="E172" s="2">
        <f t="shared" ca="1" si="14"/>
        <v>76311.291786341026</v>
      </c>
      <c r="F172" s="18">
        <f t="shared" ca="1" si="15"/>
        <v>1144.6693767951153</v>
      </c>
    </row>
    <row r="173" spans="2:6" x14ac:dyDescent="0.2">
      <c r="B173" s="16">
        <v>164</v>
      </c>
      <c r="C173" s="17">
        <f t="shared" ca="1" si="16"/>
        <v>6</v>
      </c>
      <c r="D173" s="2">
        <f t="shared" ca="1" si="13"/>
        <v>129779.85759976764</v>
      </c>
      <c r="E173" s="2">
        <f t="shared" ca="1" si="14"/>
        <v>21629.976266627938</v>
      </c>
      <c r="F173" s="18">
        <f t="shared" ca="1" si="15"/>
        <v>129.77985759976764</v>
      </c>
    </row>
    <row r="174" spans="2:6" x14ac:dyDescent="0.2">
      <c r="B174" s="16">
        <v>165</v>
      </c>
      <c r="C174" s="17">
        <f t="shared" ca="1" si="16"/>
        <v>11</v>
      </c>
      <c r="D174" s="2">
        <f t="shared" ca="1" si="13"/>
        <v>788409.29069596715</v>
      </c>
      <c r="E174" s="2">
        <f t="shared" ca="1" si="14"/>
        <v>71673.571881451557</v>
      </c>
      <c r="F174" s="18">
        <f t="shared" ca="1" si="15"/>
        <v>788.40929069596712</v>
      </c>
    </row>
    <row r="175" spans="2:6" x14ac:dyDescent="0.2">
      <c r="B175" s="16">
        <v>166</v>
      </c>
      <c r="C175" s="17">
        <f t="shared" ca="1" si="16"/>
        <v>7</v>
      </c>
      <c r="D175" s="2">
        <f t="shared" ca="1" si="13"/>
        <v>431885.79542088351</v>
      </c>
      <c r="E175" s="2">
        <f t="shared" ca="1" si="14"/>
        <v>61697.97077441193</v>
      </c>
      <c r="F175" s="18">
        <f t="shared" ca="1" si="15"/>
        <v>431.88579542088354</v>
      </c>
    </row>
    <row r="176" spans="2:6" x14ac:dyDescent="0.2">
      <c r="B176" s="16">
        <v>167</v>
      </c>
      <c r="C176" s="17">
        <f t="shared" ca="1" si="16"/>
        <v>5</v>
      </c>
      <c r="D176" s="2">
        <f t="shared" ca="1" si="13"/>
        <v>235837.9641932883</v>
      </c>
      <c r="E176" s="2">
        <f t="shared" ca="1" si="14"/>
        <v>47167.592838657656</v>
      </c>
      <c r="F176" s="18">
        <f t="shared" ca="1" si="15"/>
        <v>235.83796419328829</v>
      </c>
    </row>
    <row r="177" spans="2:6" x14ac:dyDescent="0.2">
      <c r="B177" s="16">
        <v>168</v>
      </c>
      <c r="C177" s="17">
        <f t="shared" ca="1" si="16"/>
        <v>8</v>
      </c>
      <c r="D177" s="2">
        <f t="shared" ca="1" si="13"/>
        <v>525671.11276301648</v>
      </c>
      <c r="E177" s="2">
        <f t="shared" ca="1" si="14"/>
        <v>65708.889095377061</v>
      </c>
      <c r="F177" s="18">
        <f t="shared" ca="1" si="15"/>
        <v>525.67111276301648</v>
      </c>
    </row>
    <row r="178" spans="2:6" x14ac:dyDescent="0.2">
      <c r="B178" s="16">
        <v>169</v>
      </c>
      <c r="C178" s="17">
        <f t="shared" ca="1" si="16"/>
        <v>8</v>
      </c>
      <c r="D178" s="2">
        <f t="shared" ca="1" si="13"/>
        <v>354760.71983333584</v>
      </c>
      <c r="E178" s="2">
        <f t="shared" ca="1" si="14"/>
        <v>44345.08997916698</v>
      </c>
      <c r="F178" s="18">
        <f t="shared" ca="1" si="15"/>
        <v>354.76071983333583</v>
      </c>
    </row>
    <row r="179" spans="2:6" x14ac:dyDescent="0.2">
      <c r="B179" s="16">
        <v>170</v>
      </c>
      <c r="C179" s="17">
        <f t="shared" ca="1" si="16"/>
        <v>17</v>
      </c>
      <c r="D179" s="2">
        <f t="shared" ca="1" si="13"/>
        <v>585355.94395642332</v>
      </c>
      <c r="E179" s="2">
        <f t="shared" ca="1" si="14"/>
        <v>34432.702585671963</v>
      </c>
      <c r="F179" s="18">
        <f t="shared" ca="1" si="15"/>
        <v>585.35594395642329</v>
      </c>
    </row>
    <row r="180" spans="2:6" x14ac:dyDescent="0.2">
      <c r="B180" s="16">
        <v>171</v>
      </c>
      <c r="C180" s="17">
        <f t="shared" ca="1" si="16"/>
        <v>8</v>
      </c>
      <c r="D180" s="2">
        <f t="shared" ca="1" si="13"/>
        <v>176613.64536334513</v>
      </c>
      <c r="E180" s="2">
        <f t="shared" ca="1" si="14"/>
        <v>22076.705670418141</v>
      </c>
      <c r="F180" s="18">
        <f t="shared" ca="1" si="15"/>
        <v>176.61364536334514</v>
      </c>
    </row>
    <row r="181" spans="2:6" x14ac:dyDescent="0.2">
      <c r="B181" s="16">
        <v>172</v>
      </c>
      <c r="C181" s="17">
        <f t="shared" ca="1" si="16"/>
        <v>8</v>
      </c>
      <c r="D181" s="2">
        <f t="shared" ca="1" si="13"/>
        <v>421454.58135312179</v>
      </c>
      <c r="E181" s="2">
        <f t="shared" ca="1" si="14"/>
        <v>52681.822669140223</v>
      </c>
      <c r="F181" s="18">
        <f t="shared" ca="1" si="15"/>
        <v>421.4545813531218</v>
      </c>
    </row>
    <row r="182" spans="2:6" x14ac:dyDescent="0.2">
      <c r="B182" s="16">
        <v>173</v>
      </c>
      <c r="C182" s="17">
        <f t="shared" ca="1" si="16"/>
        <v>5</v>
      </c>
      <c r="D182" s="2">
        <f t="shared" ca="1" si="13"/>
        <v>326572.33439211897</v>
      </c>
      <c r="E182" s="2">
        <f t="shared" ca="1" si="14"/>
        <v>65314.466878423795</v>
      </c>
      <c r="F182" s="18">
        <f t="shared" ca="1" si="15"/>
        <v>326.57233439211899</v>
      </c>
    </row>
    <row r="183" spans="2:6" x14ac:dyDescent="0.2">
      <c r="B183" s="16">
        <v>174</v>
      </c>
      <c r="C183" s="17">
        <f t="shared" ca="1" si="16"/>
        <v>15</v>
      </c>
      <c r="D183" s="2">
        <f t="shared" ca="1" si="13"/>
        <v>523996.99583867996</v>
      </c>
      <c r="E183" s="2">
        <f t="shared" ca="1" si="14"/>
        <v>34933.133055911996</v>
      </c>
      <c r="F183" s="18">
        <f t="shared" ca="1" si="15"/>
        <v>523.99699583867994</v>
      </c>
    </row>
    <row r="184" spans="2:6" x14ac:dyDescent="0.2">
      <c r="B184" s="16">
        <v>175</v>
      </c>
      <c r="C184" s="17">
        <f t="shared" ca="1" si="16"/>
        <v>15</v>
      </c>
      <c r="D184" s="2">
        <f t="shared" ca="1" si="13"/>
        <v>766269.70306328195</v>
      </c>
      <c r="E184" s="2">
        <f t="shared" ca="1" si="14"/>
        <v>51084.646870885466</v>
      </c>
      <c r="F184" s="18">
        <f t="shared" ca="1" si="15"/>
        <v>766.2697030632819</v>
      </c>
    </row>
    <row r="185" spans="2:6" x14ac:dyDescent="0.2">
      <c r="B185" s="16">
        <v>176</v>
      </c>
      <c r="C185" s="17">
        <f t="shared" ca="1" si="16"/>
        <v>7</v>
      </c>
      <c r="D185" s="2">
        <f t="shared" ca="1" si="13"/>
        <v>212549.30841134777</v>
      </c>
      <c r="E185" s="2">
        <f t="shared" ca="1" si="14"/>
        <v>30364.186915906823</v>
      </c>
      <c r="F185" s="18">
        <f t="shared" ca="1" si="15"/>
        <v>212.54930841134777</v>
      </c>
    </row>
    <row r="186" spans="2:6" x14ac:dyDescent="0.2">
      <c r="B186" s="16">
        <v>177</v>
      </c>
      <c r="C186" s="17">
        <f t="shared" ca="1" si="16"/>
        <v>6</v>
      </c>
      <c r="D186" s="2">
        <f t="shared" ca="1" si="13"/>
        <v>322268.77153950545</v>
      </c>
      <c r="E186" s="2">
        <f t="shared" ca="1" si="14"/>
        <v>53711.461923250907</v>
      </c>
      <c r="F186" s="18">
        <f t="shared" ca="1" si="15"/>
        <v>322.26877153950545</v>
      </c>
    </row>
    <row r="187" spans="2:6" x14ac:dyDescent="0.2">
      <c r="B187" s="16">
        <v>178</v>
      </c>
      <c r="C187" s="17">
        <f t="shared" ca="1" si="16"/>
        <v>8</v>
      </c>
      <c r="D187" s="2">
        <f t="shared" ca="1" si="13"/>
        <v>455899.00290703279</v>
      </c>
      <c r="E187" s="2">
        <f t="shared" ca="1" si="14"/>
        <v>56987.375363379098</v>
      </c>
      <c r="F187" s="18">
        <f t="shared" ca="1" si="15"/>
        <v>455.89900290703281</v>
      </c>
    </row>
    <row r="188" spans="2:6" x14ac:dyDescent="0.2">
      <c r="B188" s="16">
        <v>179</v>
      </c>
      <c r="C188" s="17">
        <f t="shared" ca="1" si="16"/>
        <v>8</v>
      </c>
      <c r="D188" s="2">
        <f t="shared" ca="1" si="13"/>
        <v>268659.7851841551</v>
      </c>
      <c r="E188" s="2">
        <f t="shared" ca="1" si="14"/>
        <v>33582.473148019388</v>
      </c>
      <c r="F188" s="18">
        <f t="shared" ca="1" si="15"/>
        <v>268.65978518415511</v>
      </c>
    </row>
    <row r="189" spans="2:6" x14ac:dyDescent="0.2">
      <c r="B189" s="16">
        <v>180</v>
      </c>
      <c r="C189" s="17">
        <f t="shared" ca="1" si="16"/>
        <v>13</v>
      </c>
      <c r="D189" s="2">
        <f t="shared" ca="1" si="13"/>
        <v>615537.13146942831</v>
      </c>
      <c r="E189" s="2">
        <f t="shared" ca="1" si="14"/>
        <v>47349.010113032949</v>
      </c>
      <c r="F189" s="18">
        <f t="shared" ca="1" si="15"/>
        <v>615.53713146942835</v>
      </c>
    </row>
    <row r="190" spans="2:6" x14ac:dyDescent="0.2">
      <c r="B190" s="16">
        <v>181</v>
      </c>
      <c r="C190" s="17">
        <f t="shared" ca="1" si="16"/>
        <v>8</v>
      </c>
      <c r="D190" s="2">
        <f t="shared" ca="1" si="13"/>
        <v>489987.80066560837</v>
      </c>
      <c r="E190" s="2">
        <f t="shared" ca="1" si="14"/>
        <v>61248.475083201047</v>
      </c>
      <c r="F190" s="18">
        <f t="shared" ca="1" si="15"/>
        <v>489.98780066560835</v>
      </c>
    </row>
    <row r="191" spans="2:6" x14ac:dyDescent="0.2">
      <c r="B191" s="16">
        <v>182</v>
      </c>
      <c r="C191" s="17">
        <f t="shared" ca="1" si="16"/>
        <v>4</v>
      </c>
      <c r="D191" s="2">
        <f t="shared" ca="1" si="13"/>
        <v>130969.86550214369</v>
      </c>
      <c r="E191" s="2">
        <f t="shared" ca="1" si="14"/>
        <v>32742.466375535922</v>
      </c>
      <c r="F191" s="18">
        <f t="shared" ca="1" si="15"/>
        <v>130.96986550214368</v>
      </c>
    </row>
    <row r="192" spans="2:6" x14ac:dyDescent="0.2">
      <c r="B192" s="16">
        <v>183</v>
      </c>
      <c r="C192" s="17">
        <f t="shared" ca="1" si="16"/>
        <v>11</v>
      </c>
      <c r="D192" s="2">
        <f t="shared" ca="1" si="13"/>
        <v>288623.15317786951</v>
      </c>
      <c r="E192" s="2">
        <f t="shared" ca="1" si="14"/>
        <v>26238.468470715408</v>
      </c>
      <c r="F192" s="18">
        <f t="shared" ca="1" si="15"/>
        <v>288.62315317786948</v>
      </c>
    </row>
    <row r="193" spans="2:6" x14ac:dyDescent="0.2">
      <c r="B193" s="16">
        <v>184</v>
      </c>
      <c r="C193" s="17">
        <f t="shared" ca="1" si="16"/>
        <v>14</v>
      </c>
      <c r="D193" s="2">
        <f t="shared" ca="1" si="13"/>
        <v>890669.49026072177</v>
      </c>
      <c r="E193" s="2">
        <f t="shared" ca="1" si="14"/>
        <v>63619.249304337267</v>
      </c>
      <c r="F193" s="18">
        <f t="shared" ca="1" si="15"/>
        <v>890.66949026072177</v>
      </c>
    </row>
    <row r="194" spans="2:6" x14ac:dyDescent="0.2">
      <c r="B194" s="16">
        <v>185</v>
      </c>
      <c r="C194" s="17">
        <f t="shared" ca="1" si="16"/>
        <v>13</v>
      </c>
      <c r="D194" s="2">
        <f t="shared" ca="1" si="13"/>
        <v>661275.39138595993</v>
      </c>
      <c r="E194" s="2">
        <f t="shared" ca="1" si="14"/>
        <v>50867.337798919994</v>
      </c>
      <c r="F194" s="18">
        <f t="shared" ca="1" si="15"/>
        <v>661.27539138595989</v>
      </c>
    </row>
    <row r="195" spans="2:6" x14ac:dyDescent="0.2">
      <c r="B195" s="16">
        <v>186</v>
      </c>
      <c r="C195" s="17">
        <f t="shared" ca="1" si="16"/>
        <v>15</v>
      </c>
      <c r="D195" s="2">
        <f t="shared" ca="1" si="13"/>
        <v>1125617.5210721546</v>
      </c>
      <c r="E195" s="2">
        <f t="shared" ca="1" si="14"/>
        <v>75041.168071476975</v>
      </c>
      <c r="F195" s="18">
        <f t="shared" ca="1" si="15"/>
        <v>1125.6175210721547</v>
      </c>
    </row>
    <row r="196" spans="2:6" x14ac:dyDescent="0.2">
      <c r="B196" s="16">
        <v>187</v>
      </c>
      <c r="C196" s="17">
        <f t="shared" ca="1" si="16"/>
        <v>9</v>
      </c>
      <c r="D196" s="2">
        <f t="shared" ca="1" si="13"/>
        <v>410993.60208565317</v>
      </c>
      <c r="E196" s="2">
        <f t="shared" ca="1" si="14"/>
        <v>45665.955787294799</v>
      </c>
      <c r="F196" s="18">
        <f t="shared" ca="1" si="15"/>
        <v>410.99360208565315</v>
      </c>
    </row>
    <row r="197" spans="2:6" x14ac:dyDescent="0.2">
      <c r="B197" s="16">
        <v>188</v>
      </c>
      <c r="C197" s="17">
        <f t="shared" ca="1" si="16"/>
        <v>17</v>
      </c>
      <c r="D197" s="2">
        <f t="shared" ca="1" si="13"/>
        <v>510237.77850636921</v>
      </c>
      <c r="E197" s="2">
        <f t="shared" ca="1" si="14"/>
        <v>30013.986970962895</v>
      </c>
      <c r="F197" s="18">
        <f t="shared" ca="1" si="15"/>
        <v>510.23777850636924</v>
      </c>
    </row>
    <row r="198" spans="2:6" x14ac:dyDescent="0.2">
      <c r="B198" s="16">
        <v>189</v>
      </c>
      <c r="C198" s="17">
        <f t="shared" ca="1" si="16"/>
        <v>6</v>
      </c>
      <c r="D198" s="2">
        <f t="shared" ca="1" si="13"/>
        <v>571291.07227252284</v>
      </c>
      <c r="E198" s="2">
        <f t="shared" ca="1" si="14"/>
        <v>95215.178712087145</v>
      </c>
      <c r="F198" s="18">
        <f t="shared" ca="1" si="15"/>
        <v>571.2910722725228</v>
      </c>
    </row>
    <row r="199" spans="2:6" x14ac:dyDescent="0.2">
      <c r="B199" s="16">
        <v>190</v>
      </c>
      <c r="C199" s="17">
        <f t="shared" ca="1" si="16"/>
        <v>7</v>
      </c>
      <c r="D199" s="2">
        <f t="shared" ca="1" si="13"/>
        <v>470631.67944758391</v>
      </c>
      <c r="E199" s="2">
        <f t="shared" ca="1" si="14"/>
        <v>67233.097063940557</v>
      </c>
      <c r="F199" s="18">
        <f t="shared" ca="1" si="15"/>
        <v>470.63167944758391</v>
      </c>
    </row>
    <row r="200" spans="2:6" x14ac:dyDescent="0.2">
      <c r="B200" s="16">
        <v>191</v>
      </c>
      <c r="C200" s="17">
        <f t="shared" ca="1" si="16"/>
        <v>9</v>
      </c>
      <c r="D200" s="2">
        <f t="shared" ca="1" si="13"/>
        <v>504485.85884556704</v>
      </c>
      <c r="E200" s="2">
        <f t="shared" ca="1" si="14"/>
        <v>56053.984316174116</v>
      </c>
      <c r="F200" s="18">
        <f t="shared" ca="1" si="15"/>
        <v>504.48585884556707</v>
      </c>
    </row>
    <row r="201" spans="2:6" x14ac:dyDescent="0.2">
      <c r="B201" s="16">
        <v>192</v>
      </c>
      <c r="C201" s="17">
        <f t="shared" ca="1" si="16"/>
        <v>9</v>
      </c>
      <c r="D201" s="2">
        <f t="shared" ca="1" si="13"/>
        <v>337037.26940274669</v>
      </c>
      <c r="E201" s="2">
        <f t="shared" ca="1" si="14"/>
        <v>37448.585489194076</v>
      </c>
      <c r="F201" s="18">
        <f t="shared" ca="1" si="15"/>
        <v>337.03726940274669</v>
      </c>
    </row>
    <row r="202" spans="2:6" x14ac:dyDescent="0.2">
      <c r="B202" s="16">
        <v>193</v>
      </c>
      <c r="C202" s="17">
        <f t="shared" ca="1" si="16"/>
        <v>10</v>
      </c>
      <c r="D202" s="2">
        <f t="shared" ref="D202:D265" ca="1" si="17">IFERROR(_xlfn.GAMMA.INV(RAND(),C202,beta),0)</f>
        <v>540797.32696361886</v>
      </c>
      <c r="E202" s="2">
        <f t="shared" ref="E202:E265" ca="1" si="18">D202/C202</f>
        <v>54079.732696361883</v>
      </c>
      <c r="F202" s="18">
        <f t="shared" ref="F202:F265" ca="1" si="19">D202/n</f>
        <v>540.79732696361884</v>
      </c>
    </row>
    <row r="203" spans="2:6" x14ac:dyDescent="0.2">
      <c r="B203" s="16">
        <v>194</v>
      </c>
      <c r="C203" s="17">
        <f t="shared" ref="C203:C266" ca="1" si="20">_xlfn.BINOM.INV($E$4,$E$5,RAND())</f>
        <v>13</v>
      </c>
      <c r="D203" s="2">
        <f t="shared" ca="1" si="17"/>
        <v>1021748.647126721</v>
      </c>
      <c r="E203" s="2">
        <f t="shared" ca="1" si="18"/>
        <v>78596.049778978544</v>
      </c>
      <c r="F203" s="18">
        <f t="shared" ca="1" si="19"/>
        <v>1021.748647126721</v>
      </c>
    </row>
    <row r="204" spans="2:6" x14ac:dyDescent="0.2">
      <c r="B204" s="16">
        <v>195</v>
      </c>
      <c r="C204" s="17">
        <f t="shared" ca="1" si="20"/>
        <v>9</v>
      </c>
      <c r="D204" s="2">
        <f t="shared" ca="1" si="17"/>
        <v>438764.81994611718</v>
      </c>
      <c r="E204" s="2">
        <f t="shared" ca="1" si="18"/>
        <v>48751.646660679689</v>
      </c>
      <c r="F204" s="18">
        <f t="shared" ca="1" si="19"/>
        <v>438.7648199461172</v>
      </c>
    </row>
    <row r="205" spans="2:6" x14ac:dyDescent="0.2">
      <c r="B205" s="16">
        <v>196</v>
      </c>
      <c r="C205" s="17">
        <f t="shared" ca="1" si="20"/>
        <v>9</v>
      </c>
      <c r="D205" s="2">
        <f t="shared" ca="1" si="17"/>
        <v>233966.81984767161</v>
      </c>
      <c r="E205" s="2">
        <f t="shared" ca="1" si="18"/>
        <v>25996.313316407955</v>
      </c>
      <c r="F205" s="18">
        <f t="shared" ca="1" si="19"/>
        <v>233.96681984767162</v>
      </c>
    </row>
    <row r="206" spans="2:6" x14ac:dyDescent="0.2">
      <c r="B206" s="16">
        <v>197</v>
      </c>
      <c r="C206" s="17">
        <f t="shared" ca="1" si="20"/>
        <v>11</v>
      </c>
      <c r="D206" s="2">
        <f t="shared" ca="1" si="17"/>
        <v>340840.22846767545</v>
      </c>
      <c r="E206" s="2">
        <f t="shared" ca="1" si="18"/>
        <v>30985.475315243224</v>
      </c>
      <c r="F206" s="18">
        <f t="shared" ca="1" si="19"/>
        <v>340.84022846767544</v>
      </c>
    </row>
    <row r="207" spans="2:6" x14ac:dyDescent="0.2">
      <c r="B207" s="16">
        <v>198</v>
      </c>
      <c r="C207" s="17">
        <f t="shared" ca="1" si="20"/>
        <v>6</v>
      </c>
      <c r="D207" s="2">
        <f t="shared" ca="1" si="17"/>
        <v>297117.19183070149</v>
      </c>
      <c r="E207" s="2">
        <f t="shared" ca="1" si="18"/>
        <v>49519.531971783581</v>
      </c>
      <c r="F207" s="18">
        <f t="shared" ca="1" si="19"/>
        <v>297.11719183070147</v>
      </c>
    </row>
    <row r="208" spans="2:6" x14ac:dyDescent="0.2">
      <c r="B208" s="16">
        <v>199</v>
      </c>
      <c r="C208" s="17">
        <f t="shared" ca="1" si="20"/>
        <v>15</v>
      </c>
      <c r="D208" s="2">
        <f t="shared" ca="1" si="17"/>
        <v>819215.78081740998</v>
      </c>
      <c r="E208" s="2">
        <f t="shared" ca="1" si="18"/>
        <v>54614.385387827329</v>
      </c>
      <c r="F208" s="18">
        <f t="shared" ca="1" si="19"/>
        <v>819.21578081740995</v>
      </c>
    </row>
    <row r="209" spans="2:6" x14ac:dyDescent="0.2">
      <c r="B209" s="16">
        <v>200</v>
      </c>
      <c r="C209" s="17">
        <f t="shared" ca="1" si="20"/>
        <v>13</v>
      </c>
      <c r="D209" s="2">
        <f t="shared" ca="1" si="17"/>
        <v>762274.39006069954</v>
      </c>
      <c r="E209" s="2">
        <f t="shared" ca="1" si="18"/>
        <v>58636.491543130731</v>
      </c>
      <c r="F209" s="18">
        <f t="shared" ca="1" si="19"/>
        <v>762.27439006069949</v>
      </c>
    </row>
    <row r="210" spans="2:6" x14ac:dyDescent="0.2">
      <c r="B210" s="16">
        <v>201</v>
      </c>
      <c r="C210" s="17">
        <f t="shared" ca="1" si="20"/>
        <v>11</v>
      </c>
      <c r="D210" s="2">
        <f t="shared" ca="1" si="17"/>
        <v>359001.96138841345</v>
      </c>
      <c r="E210" s="2">
        <f t="shared" ca="1" si="18"/>
        <v>32636.541944401222</v>
      </c>
      <c r="F210" s="18">
        <f t="shared" ca="1" si="19"/>
        <v>359.00196138841346</v>
      </c>
    </row>
    <row r="211" spans="2:6" x14ac:dyDescent="0.2">
      <c r="B211" s="16">
        <v>202</v>
      </c>
      <c r="C211" s="17">
        <f t="shared" ca="1" si="20"/>
        <v>19</v>
      </c>
      <c r="D211" s="2">
        <f t="shared" ca="1" si="17"/>
        <v>629789.75575299608</v>
      </c>
      <c r="E211" s="2">
        <f t="shared" ca="1" si="18"/>
        <v>33146.829250157687</v>
      </c>
      <c r="F211" s="18">
        <f t="shared" ca="1" si="19"/>
        <v>629.78975575299603</v>
      </c>
    </row>
    <row r="212" spans="2:6" x14ac:dyDescent="0.2">
      <c r="B212" s="16">
        <v>203</v>
      </c>
      <c r="C212" s="17">
        <f t="shared" ca="1" si="20"/>
        <v>12</v>
      </c>
      <c r="D212" s="2">
        <f t="shared" ca="1" si="17"/>
        <v>700403.29408210283</v>
      </c>
      <c r="E212" s="2">
        <f t="shared" ca="1" si="18"/>
        <v>58366.941173508567</v>
      </c>
      <c r="F212" s="18">
        <f t="shared" ca="1" si="19"/>
        <v>700.40329408210278</v>
      </c>
    </row>
    <row r="213" spans="2:6" x14ac:dyDescent="0.2">
      <c r="B213" s="16">
        <v>204</v>
      </c>
      <c r="C213" s="17">
        <f t="shared" ca="1" si="20"/>
        <v>13</v>
      </c>
      <c r="D213" s="2">
        <f t="shared" ca="1" si="17"/>
        <v>481849.29631513898</v>
      </c>
      <c r="E213" s="2">
        <f t="shared" ca="1" si="18"/>
        <v>37065.330485779923</v>
      </c>
      <c r="F213" s="18">
        <f t="shared" ca="1" si="19"/>
        <v>481.84929631513899</v>
      </c>
    </row>
    <row r="214" spans="2:6" x14ac:dyDescent="0.2">
      <c r="B214" s="16">
        <v>205</v>
      </c>
      <c r="C214" s="17">
        <f t="shared" ca="1" si="20"/>
        <v>15</v>
      </c>
      <c r="D214" s="2">
        <f t="shared" ca="1" si="17"/>
        <v>966189.1591602657</v>
      </c>
      <c r="E214" s="2">
        <f t="shared" ca="1" si="18"/>
        <v>64412.61061068438</v>
      </c>
      <c r="F214" s="18">
        <f t="shared" ca="1" si="19"/>
        <v>966.18915916026572</v>
      </c>
    </row>
    <row r="215" spans="2:6" x14ac:dyDescent="0.2">
      <c r="B215" s="16">
        <v>206</v>
      </c>
      <c r="C215" s="17">
        <f t="shared" ca="1" si="20"/>
        <v>11</v>
      </c>
      <c r="D215" s="2">
        <f t="shared" ca="1" si="17"/>
        <v>373164.13347241638</v>
      </c>
      <c r="E215" s="2">
        <f t="shared" ca="1" si="18"/>
        <v>33924.012133856035</v>
      </c>
      <c r="F215" s="18">
        <f t="shared" ca="1" si="19"/>
        <v>373.16413347241638</v>
      </c>
    </row>
    <row r="216" spans="2:6" x14ac:dyDescent="0.2">
      <c r="B216" s="16">
        <v>207</v>
      </c>
      <c r="C216" s="17">
        <f t="shared" ca="1" si="20"/>
        <v>10</v>
      </c>
      <c r="D216" s="2">
        <f t="shared" ca="1" si="17"/>
        <v>701994.17967344401</v>
      </c>
      <c r="E216" s="2">
        <f t="shared" ca="1" si="18"/>
        <v>70199.417967344401</v>
      </c>
      <c r="F216" s="18">
        <f t="shared" ca="1" si="19"/>
        <v>701.99417967344402</v>
      </c>
    </row>
    <row r="217" spans="2:6" x14ac:dyDescent="0.2">
      <c r="B217" s="16">
        <v>208</v>
      </c>
      <c r="C217" s="17">
        <f t="shared" ca="1" si="20"/>
        <v>8</v>
      </c>
      <c r="D217" s="2">
        <f t="shared" ca="1" si="17"/>
        <v>435246.31764936086</v>
      </c>
      <c r="E217" s="2">
        <f t="shared" ca="1" si="18"/>
        <v>54405.789706170108</v>
      </c>
      <c r="F217" s="18">
        <f t="shared" ca="1" si="19"/>
        <v>435.24631764936089</v>
      </c>
    </row>
    <row r="218" spans="2:6" x14ac:dyDescent="0.2">
      <c r="B218" s="16">
        <v>209</v>
      </c>
      <c r="C218" s="17">
        <f t="shared" ca="1" si="20"/>
        <v>9</v>
      </c>
      <c r="D218" s="2">
        <f t="shared" ca="1" si="17"/>
        <v>530039.72636809398</v>
      </c>
      <c r="E218" s="2">
        <f t="shared" ca="1" si="18"/>
        <v>58893.302929788217</v>
      </c>
      <c r="F218" s="18">
        <f t="shared" ca="1" si="19"/>
        <v>530.03972636809397</v>
      </c>
    </row>
    <row r="219" spans="2:6" x14ac:dyDescent="0.2">
      <c r="B219" s="16">
        <v>210</v>
      </c>
      <c r="C219" s="17">
        <f t="shared" ca="1" si="20"/>
        <v>5</v>
      </c>
      <c r="D219" s="2">
        <f t="shared" ca="1" si="17"/>
        <v>189750.86105708877</v>
      </c>
      <c r="E219" s="2">
        <f t="shared" ca="1" si="18"/>
        <v>37950.172211417754</v>
      </c>
      <c r="F219" s="18">
        <f t="shared" ca="1" si="19"/>
        <v>189.75086105708877</v>
      </c>
    </row>
    <row r="220" spans="2:6" x14ac:dyDescent="0.2">
      <c r="B220" s="16">
        <v>211</v>
      </c>
      <c r="C220" s="17">
        <f t="shared" ca="1" si="20"/>
        <v>8</v>
      </c>
      <c r="D220" s="2">
        <f t="shared" ca="1" si="17"/>
        <v>396562.19009922823</v>
      </c>
      <c r="E220" s="2">
        <f t="shared" ca="1" si="18"/>
        <v>49570.273762403529</v>
      </c>
      <c r="F220" s="18">
        <f t="shared" ca="1" si="19"/>
        <v>396.56219009922825</v>
      </c>
    </row>
    <row r="221" spans="2:6" x14ac:dyDescent="0.2">
      <c r="B221" s="16">
        <v>212</v>
      </c>
      <c r="C221" s="17">
        <f t="shared" ca="1" si="20"/>
        <v>7</v>
      </c>
      <c r="D221" s="2">
        <f t="shared" ca="1" si="17"/>
        <v>422700.0320067039</v>
      </c>
      <c r="E221" s="2">
        <f t="shared" ca="1" si="18"/>
        <v>60385.718858100554</v>
      </c>
      <c r="F221" s="18">
        <f t="shared" ca="1" si="19"/>
        <v>422.70003200670391</v>
      </c>
    </row>
    <row r="222" spans="2:6" x14ac:dyDescent="0.2">
      <c r="B222" s="16">
        <v>213</v>
      </c>
      <c r="C222" s="17">
        <f t="shared" ca="1" si="20"/>
        <v>8</v>
      </c>
      <c r="D222" s="2">
        <f t="shared" ca="1" si="17"/>
        <v>549622.49674162886</v>
      </c>
      <c r="E222" s="2">
        <f t="shared" ca="1" si="18"/>
        <v>68702.812092703607</v>
      </c>
      <c r="F222" s="18">
        <f t="shared" ca="1" si="19"/>
        <v>549.62249674162888</v>
      </c>
    </row>
    <row r="223" spans="2:6" x14ac:dyDescent="0.2">
      <c r="B223" s="16">
        <v>214</v>
      </c>
      <c r="C223" s="17">
        <f t="shared" ca="1" si="20"/>
        <v>8</v>
      </c>
      <c r="D223" s="2">
        <f t="shared" ca="1" si="17"/>
        <v>450751.24008891807</v>
      </c>
      <c r="E223" s="2">
        <f t="shared" ca="1" si="18"/>
        <v>56343.905011114759</v>
      </c>
      <c r="F223" s="18">
        <f t="shared" ca="1" si="19"/>
        <v>450.75124008891805</v>
      </c>
    </row>
    <row r="224" spans="2:6" x14ac:dyDescent="0.2">
      <c r="B224" s="16">
        <v>215</v>
      </c>
      <c r="C224" s="17">
        <f t="shared" ca="1" si="20"/>
        <v>8</v>
      </c>
      <c r="D224" s="2">
        <f t="shared" ca="1" si="17"/>
        <v>514026.94561090041</v>
      </c>
      <c r="E224" s="2">
        <f t="shared" ca="1" si="18"/>
        <v>64253.368201362551</v>
      </c>
      <c r="F224" s="18">
        <f t="shared" ca="1" si="19"/>
        <v>514.02694561090038</v>
      </c>
    </row>
    <row r="225" spans="2:6" x14ac:dyDescent="0.2">
      <c r="B225" s="16">
        <v>216</v>
      </c>
      <c r="C225" s="17">
        <f t="shared" ca="1" si="20"/>
        <v>10</v>
      </c>
      <c r="D225" s="2">
        <f t="shared" ca="1" si="17"/>
        <v>400401.76613328303</v>
      </c>
      <c r="E225" s="2">
        <f t="shared" ca="1" si="18"/>
        <v>40040.176613328302</v>
      </c>
      <c r="F225" s="18">
        <f t="shared" ca="1" si="19"/>
        <v>400.40176613328305</v>
      </c>
    </row>
    <row r="226" spans="2:6" x14ac:dyDescent="0.2">
      <c r="B226" s="16">
        <v>217</v>
      </c>
      <c r="C226" s="17">
        <f t="shared" ca="1" si="20"/>
        <v>11</v>
      </c>
      <c r="D226" s="2">
        <f t="shared" ca="1" si="17"/>
        <v>558640.03536495822</v>
      </c>
      <c r="E226" s="2">
        <f t="shared" ca="1" si="18"/>
        <v>50785.45776045075</v>
      </c>
      <c r="F226" s="18">
        <f t="shared" ca="1" si="19"/>
        <v>558.64003536495818</v>
      </c>
    </row>
    <row r="227" spans="2:6" x14ac:dyDescent="0.2">
      <c r="B227" s="16">
        <v>218</v>
      </c>
      <c r="C227" s="17">
        <f t="shared" ca="1" si="20"/>
        <v>10</v>
      </c>
      <c r="D227" s="2">
        <f t="shared" ca="1" si="17"/>
        <v>288831.3362068992</v>
      </c>
      <c r="E227" s="2">
        <f t="shared" ca="1" si="18"/>
        <v>28883.133620689921</v>
      </c>
      <c r="F227" s="18">
        <f t="shared" ca="1" si="19"/>
        <v>288.83133620689921</v>
      </c>
    </row>
    <row r="228" spans="2:6" x14ac:dyDescent="0.2">
      <c r="B228" s="16">
        <v>219</v>
      </c>
      <c r="C228" s="17">
        <f t="shared" ca="1" si="20"/>
        <v>8</v>
      </c>
      <c r="D228" s="2">
        <f t="shared" ca="1" si="17"/>
        <v>337016.23344996385</v>
      </c>
      <c r="E228" s="2">
        <f t="shared" ca="1" si="18"/>
        <v>42127.029181245482</v>
      </c>
      <c r="F228" s="18">
        <f t="shared" ca="1" si="19"/>
        <v>337.01623344996386</v>
      </c>
    </row>
    <row r="229" spans="2:6" x14ac:dyDescent="0.2">
      <c r="B229" s="16">
        <v>220</v>
      </c>
      <c r="C229" s="17">
        <f t="shared" ca="1" si="20"/>
        <v>12</v>
      </c>
      <c r="D229" s="2">
        <f t="shared" ca="1" si="17"/>
        <v>570182.98538284155</v>
      </c>
      <c r="E229" s="2">
        <f t="shared" ca="1" si="18"/>
        <v>47515.248781903465</v>
      </c>
      <c r="F229" s="18">
        <f t="shared" ca="1" si="19"/>
        <v>570.18298538284159</v>
      </c>
    </row>
    <row r="230" spans="2:6" x14ac:dyDescent="0.2">
      <c r="B230" s="16">
        <v>221</v>
      </c>
      <c r="C230" s="17">
        <f t="shared" ca="1" si="20"/>
        <v>8</v>
      </c>
      <c r="D230" s="2">
        <f t="shared" ca="1" si="17"/>
        <v>585767.03598571895</v>
      </c>
      <c r="E230" s="2">
        <f t="shared" ca="1" si="18"/>
        <v>73220.879498214868</v>
      </c>
      <c r="F230" s="18">
        <f t="shared" ca="1" si="19"/>
        <v>585.76703598571896</v>
      </c>
    </row>
    <row r="231" spans="2:6" x14ac:dyDescent="0.2">
      <c r="B231" s="16">
        <v>222</v>
      </c>
      <c r="C231" s="17">
        <f t="shared" ca="1" si="20"/>
        <v>7</v>
      </c>
      <c r="D231" s="2">
        <f t="shared" ca="1" si="17"/>
        <v>244357.17640503537</v>
      </c>
      <c r="E231" s="2">
        <f t="shared" ca="1" si="18"/>
        <v>34908.168057862196</v>
      </c>
      <c r="F231" s="18">
        <f t="shared" ca="1" si="19"/>
        <v>244.35717640503537</v>
      </c>
    </row>
    <row r="232" spans="2:6" x14ac:dyDescent="0.2">
      <c r="B232" s="16">
        <v>223</v>
      </c>
      <c r="C232" s="17">
        <f t="shared" ca="1" si="20"/>
        <v>18</v>
      </c>
      <c r="D232" s="2">
        <f t="shared" ca="1" si="17"/>
        <v>539335.99322711653</v>
      </c>
      <c r="E232" s="2">
        <f t="shared" ca="1" si="18"/>
        <v>29963.110734839807</v>
      </c>
      <c r="F232" s="18">
        <f t="shared" ca="1" si="19"/>
        <v>539.33599322711655</v>
      </c>
    </row>
    <row r="233" spans="2:6" x14ac:dyDescent="0.2">
      <c r="B233" s="16">
        <v>224</v>
      </c>
      <c r="C233" s="17">
        <f t="shared" ca="1" si="20"/>
        <v>13</v>
      </c>
      <c r="D233" s="2">
        <f t="shared" ca="1" si="17"/>
        <v>964909.52724371955</v>
      </c>
      <c r="E233" s="2">
        <f t="shared" ca="1" si="18"/>
        <v>74223.809787978433</v>
      </c>
      <c r="F233" s="18">
        <f t="shared" ca="1" si="19"/>
        <v>964.90952724371959</v>
      </c>
    </row>
    <row r="234" spans="2:6" x14ac:dyDescent="0.2">
      <c r="B234" s="16">
        <v>225</v>
      </c>
      <c r="C234" s="17">
        <f t="shared" ca="1" si="20"/>
        <v>10</v>
      </c>
      <c r="D234" s="2">
        <f t="shared" ca="1" si="17"/>
        <v>433808.08462575934</v>
      </c>
      <c r="E234" s="2">
        <f t="shared" ca="1" si="18"/>
        <v>43380.808462575937</v>
      </c>
      <c r="F234" s="18">
        <f t="shared" ca="1" si="19"/>
        <v>433.80808462575936</v>
      </c>
    </row>
    <row r="235" spans="2:6" x14ac:dyDescent="0.2">
      <c r="B235" s="16">
        <v>226</v>
      </c>
      <c r="C235" s="17">
        <f t="shared" ca="1" si="20"/>
        <v>7</v>
      </c>
      <c r="D235" s="2">
        <f t="shared" ca="1" si="17"/>
        <v>288692.26867300173</v>
      </c>
      <c r="E235" s="2">
        <f t="shared" ca="1" si="18"/>
        <v>41241.752667571673</v>
      </c>
      <c r="F235" s="18">
        <f t="shared" ca="1" si="19"/>
        <v>288.69226867300171</v>
      </c>
    </row>
    <row r="236" spans="2:6" x14ac:dyDescent="0.2">
      <c r="B236" s="16">
        <v>227</v>
      </c>
      <c r="C236" s="17">
        <f t="shared" ca="1" si="20"/>
        <v>11</v>
      </c>
      <c r="D236" s="2">
        <f t="shared" ca="1" si="17"/>
        <v>474237.76816383854</v>
      </c>
      <c r="E236" s="2">
        <f t="shared" ca="1" si="18"/>
        <v>43112.524378530776</v>
      </c>
      <c r="F236" s="18">
        <f t="shared" ca="1" si="19"/>
        <v>474.23776816383855</v>
      </c>
    </row>
    <row r="237" spans="2:6" x14ac:dyDescent="0.2">
      <c r="B237" s="16">
        <v>228</v>
      </c>
      <c r="C237" s="17">
        <f t="shared" ca="1" si="20"/>
        <v>6</v>
      </c>
      <c r="D237" s="2">
        <f t="shared" ca="1" si="17"/>
        <v>265475.37480605004</v>
      </c>
      <c r="E237" s="2">
        <f t="shared" ca="1" si="18"/>
        <v>44245.895801008337</v>
      </c>
      <c r="F237" s="18">
        <f t="shared" ca="1" si="19"/>
        <v>265.47537480605001</v>
      </c>
    </row>
    <row r="238" spans="2:6" x14ac:dyDescent="0.2">
      <c r="B238" s="16">
        <v>229</v>
      </c>
      <c r="C238" s="17">
        <f t="shared" ca="1" si="20"/>
        <v>10</v>
      </c>
      <c r="D238" s="2">
        <f t="shared" ca="1" si="17"/>
        <v>643277.23418815457</v>
      </c>
      <c r="E238" s="2">
        <f t="shared" ca="1" si="18"/>
        <v>64327.723418815454</v>
      </c>
      <c r="F238" s="18">
        <f t="shared" ca="1" si="19"/>
        <v>643.27723418815458</v>
      </c>
    </row>
    <row r="239" spans="2:6" x14ac:dyDescent="0.2">
      <c r="B239" s="16">
        <v>230</v>
      </c>
      <c r="C239" s="17">
        <f t="shared" ca="1" si="20"/>
        <v>9</v>
      </c>
      <c r="D239" s="2">
        <f t="shared" ca="1" si="17"/>
        <v>700569.72974434833</v>
      </c>
      <c r="E239" s="2">
        <f t="shared" ca="1" si="18"/>
        <v>77841.081082705365</v>
      </c>
      <c r="F239" s="18">
        <f t="shared" ca="1" si="19"/>
        <v>700.56972974434836</v>
      </c>
    </row>
    <row r="240" spans="2:6" x14ac:dyDescent="0.2">
      <c r="B240" s="16">
        <v>231</v>
      </c>
      <c r="C240" s="17">
        <f t="shared" ca="1" si="20"/>
        <v>13</v>
      </c>
      <c r="D240" s="2">
        <f t="shared" ca="1" si="17"/>
        <v>1294554.7986821292</v>
      </c>
      <c r="E240" s="2">
        <f t="shared" ca="1" si="18"/>
        <v>99581.138360163794</v>
      </c>
      <c r="F240" s="18">
        <f t="shared" ca="1" si="19"/>
        <v>1294.5547986821293</v>
      </c>
    </row>
    <row r="241" spans="2:6" x14ac:dyDescent="0.2">
      <c r="B241" s="16">
        <v>232</v>
      </c>
      <c r="C241" s="17">
        <f t="shared" ca="1" si="20"/>
        <v>9</v>
      </c>
      <c r="D241" s="2">
        <f t="shared" ca="1" si="17"/>
        <v>395661.95184768341</v>
      </c>
      <c r="E241" s="2">
        <f t="shared" ca="1" si="18"/>
        <v>43962.439094187044</v>
      </c>
      <c r="F241" s="18">
        <f t="shared" ca="1" si="19"/>
        <v>395.66195184768338</v>
      </c>
    </row>
    <row r="242" spans="2:6" x14ac:dyDescent="0.2">
      <c r="B242" s="16">
        <v>233</v>
      </c>
      <c r="C242" s="17">
        <f t="shared" ca="1" si="20"/>
        <v>4</v>
      </c>
      <c r="D242" s="2">
        <f t="shared" ca="1" si="17"/>
        <v>141768.91149313975</v>
      </c>
      <c r="E242" s="2">
        <f t="shared" ca="1" si="18"/>
        <v>35442.227873284937</v>
      </c>
      <c r="F242" s="18">
        <f t="shared" ca="1" si="19"/>
        <v>141.76891149313974</v>
      </c>
    </row>
    <row r="243" spans="2:6" x14ac:dyDescent="0.2">
      <c r="B243" s="16">
        <v>234</v>
      </c>
      <c r="C243" s="17">
        <f t="shared" ca="1" si="20"/>
        <v>9</v>
      </c>
      <c r="D243" s="2">
        <f t="shared" ca="1" si="17"/>
        <v>473289.87926818355</v>
      </c>
      <c r="E243" s="2">
        <f t="shared" ca="1" si="18"/>
        <v>52587.764363131508</v>
      </c>
      <c r="F243" s="18">
        <f t="shared" ca="1" si="19"/>
        <v>473.28987926818354</v>
      </c>
    </row>
    <row r="244" spans="2:6" x14ac:dyDescent="0.2">
      <c r="B244" s="16">
        <v>235</v>
      </c>
      <c r="C244" s="17">
        <f t="shared" ca="1" si="20"/>
        <v>12</v>
      </c>
      <c r="D244" s="2">
        <f t="shared" ca="1" si="17"/>
        <v>410355.56225131726</v>
      </c>
      <c r="E244" s="2">
        <f t="shared" ca="1" si="18"/>
        <v>34196.296854276436</v>
      </c>
      <c r="F244" s="18">
        <f t="shared" ca="1" si="19"/>
        <v>410.35556225131728</v>
      </c>
    </row>
    <row r="245" spans="2:6" x14ac:dyDescent="0.2">
      <c r="B245" s="16">
        <v>236</v>
      </c>
      <c r="C245" s="17">
        <f t="shared" ca="1" si="20"/>
        <v>12</v>
      </c>
      <c r="D245" s="2">
        <f t="shared" ca="1" si="17"/>
        <v>691271.27467676473</v>
      </c>
      <c r="E245" s="2">
        <f t="shared" ca="1" si="18"/>
        <v>57605.939556397061</v>
      </c>
      <c r="F245" s="18">
        <f t="shared" ca="1" si="19"/>
        <v>691.27127467676473</v>
      </c>
    </row>
    <row r="246" spans="2:6" x14ac:dyDescent="0.2">
      <c r="B246" s="16">
        <v>237</v>
      </c>
      <c r="C246" s="17">
        <f t="shared" ca="1" si="20"/>
        <v>8</v>
      </c>
      <c r="D246" s="2">
        <f t="shared" ca="1" si="17"/>
        <v>377220.13426349201</v>
      </c>
      <c r="E246" s="2">
        <f t="shared" ca="1" si="18"/>
        <v>47152.516782936502</v>
      </c>
      <c r="F246" s="18">
        <f t="shared" ca="1" si="19"/>
        <v>377.22013426349201</v>
      </c>
    </row>
    <row r="247" spans="2:6" x14ac:dyDescent="0.2">
      <c r="B247" s="16">
        <v>238</v>
      </c>
      <c r="C247" s="17">
        <f t="shared" ca="1" si="20"/>
        <v>12</v>
      </c>
      <c r="D247" s="2">
        <f t="shared" ca="1" si="17"/>
        <v>672032.82966825936</v>
      </c>
      <c r="E247" s="2">
        <f t="shared" ca="1" si="18"/>
        <v>56002.73580568828</v>
      </c>
      <c r="F247" s="18">
        <f t="shared" ca="1" si="19"/>
        <v>672.03282966825941</v>
      </c>
    </row>
    <row r="248" spans="2:6" x14ac:dyDescent="0.2">
      <c r="B248" s="16">
        <v>239</v>
      </c>
      <c r="C248" s="17">
        <f t="shared" ca="1" si="20"/>
        <v>11</v>
      </c>
      <c r="D248" s="2">
        <f t="shared" ca="1" si="17"/>
        <v>298341.80688176613</v>
      </c>
      <c r="E248" s="2">
        <f t="shared" ca="1" si="18"/>
        <v>27121.982443796922</v>
      </c>
      <c r="F248" s="18">
        <f t="shared" ca="1" si="19"/>
        <v>298.3418068817661</v>
      </c>
    </row>
    <row r="249" spans="2:6" x14ac:dyDescent="0.2">
      <c r="B249" s="16">
        <v>240</v>
      </c>
      <c r="C249" s="17">
        <f t="shared" ca="1" si="20"/>
        <v>6</v>
      </c>
      <c r="D249" s="2">
        <f t="shared" ca="1" si="17"/>
        <v>531252.07740651886</v>
      </c>
      <c r="E249" s="2">
        <f t="shared" ca="1" si="18"/>
        <v>88542.012901086477</v>
      </c>
      <c r="F249" s="18">
        <f t="shared" ca="1" si="19"/>
        <v>531.25207740651888</v>
      </c>
    </row>
    <row r="250" spans="2:6" x14ac:dyDescent="0.2">
      <c r="B250" s="16">
        <v>241</v>
      </c>
      <c r="C250" s="17">
        <f t="shared" ca="1" si="20"/>
        <v>10</v>
      </c>
      <c r="D250" s="2">
        <f t="shared" ca="1" si="17"/>
        <v>438090.87448689208</v>
      </c>
      <c r="E250" s="2">
        <f t="shared" ca="1" si="18"/>
        <v>43809.087448689206</v>
      </c>
      <c r="F250" s="18">
        <f t="shared" ca="1" si="19"/>
        <v>438.09087448689206</v>
      </c>
    </row>
    <row r="251" spans="2:6" x14ac:dyDescent="0.2">
      <c r="B251" s="16">
        <v>242</v>
      </c>
      <c r="C251" s="17">
        <f t="shared" ca="1" si="20"/>
        <v>5</v>
      </c>
      <c r="D251" s="2">
        <f t="shared" ca="1" si="17"/>
        <v>384906.7824573557</v>
      </c>
      <c r="E251" s="2">
        <f t="shared" ca="1" si="18"/>
        <v>76981.356491471146</v>
      </c>
      <c r="F251" s="18">
        <f t="shared" ca="1" si="19"/>
        <v>384.90678245735569</v>
      </c>
    </row>
    <row r="252" spans="2:6" x14ac:dyDescent="0.2">
      <c r="B252" s="16">
        <v>243</v>
      </c>
      <c r="C252" s="17">
        <f t="shared" ca="1" si="20"/>
        <v>12</v>
      </c>
      <c r="D252" s="2">
        <f t="shared" ca="1" si="17"/>
        <v>739197.07618771761</v>
      </c>
      <c r="E252" s="2">
        <f t="shared" ca="1" si="18"/>
        <v>61599.756348976465</v>
      </c>
      <c r="F252" s="18">
        <f t="shared" ca="1" si="19"/>
        <v>739.19707618771758</v>
      </c>
    </row>
    <row r="253" spans="2:6" x14ac:dyDescent="0.2">
      <c r="B253" s="16">
        <v>244</v>
      </c>
      <c r="C253" s="17">
        <f t="shared" ca="1" si="20"/>
        <v>9</v>
      </c>
      <c r="D253" s="2">
        <f t="shared" ca="1" si="17"/>
        <v>530077.64401208935</v>
      </c>
      <c r="E253" s="2">
        <f t="shared" ca="1" si="18"/>
        <v>58897.516001343261</v>
      </c>
      <c r="F253" s="18">
        <f t="shared" ca="1" si="19"/>
        <v>530.07764401208931</v>
      </c>
    </row>
    <row r="254" spans="2:6" x14ac:dyDescent="0.2">
      <c r="B254" s="16">
        <v>245</v>
      </c>
      <c r="C254" s="17">
        <f t="shared" ca="1" si="20"/>
        <v>9</v>
      </c>
      <c r="D254" s="2">
        <f t="shared" ca="1" si="17"/>
        <v>447512.88200965093</v>
      </c>
      <c r="E254" s="2">
        <f t="shared" ca="1" si="18"/>
        <v>49723.653556627884</v>
      </c>
      <c r="F254" s="18">
        <f t="shared" ca="1" si="19"/>
        <v>447.51288200965092</v>
      </c>
    </row>
    <row r="255" spans="2:6" x14ac:dyDescent="0.2">
      <c r="B255" s="16">
        <v>246</v>
      </c>
      <c r="C255" s="17">
        <f t="shared" ca="1" si="20"/>
        <v>11</v>
      </c>
      <c r="D255" s="2">
        <f t="shared" ca="1" si="17"/>
        <v>338745.55918513879</v>
      </c>
      <c r="E255" s="2">
        <f t="shared" ca="1" si="18"/>
        <v>30795.050835012618</v>
      </c>
      <c r="F255" s="18">
        <f t="shared" ca="1" si="19"/>
        <v>338.7455591851388</v>
      </c>
    </row>
    <row r="256" spans="2:6" x14ac:dyDescent="0.2">
      <c r="B256" s="16">
        <v>247</v>
      </c>
      <c r="C256" s="17">
        <f t="shared" ca="1" si="20"/>
        <v>10</v>
      </c>
      <c r="D256" s="2">
        <f t="shared" ca="1" si="17"/>
        <v>623278.63038927922</v>
      </c>
      <c r="E256" s="2">
        <f t="shared" ca="1" si="18"/>
        <v>62327.863038927921</v>
      </c>
      <c r="F256" s="18">
        <f t="shared" ca="1" si="19"/>
        <v>623.27863038927921</v>
      </c>
    </row>
    <row r="257" spans="2:6" x14ac:dyDescent="0.2">
      <c r="B257" s="16">
        <v>248</v>
      </c>
      <c r="C257" s="17">
        <f t="shared" ca="1" si="20"/>
        <v>9</v>
      </c>
      <c r="D257" s="2">
        <f t="shared" ca="1" si="17"/>
        <v>369048.63180055935</v>
      </c>
      <c r="E257" s="2">
        <f t="shared" ca="1" si="18"/>
        <v>41005.403533395482</v>
      </c>
      <c r="F257" s="18">
        <f t="shared" ca="1" si="19"/>
        <v>369.04863180055935</v>
      </c>
    </row>
    <row r="258" spans="2:6" x14ac:dyDescent="0.2">
      <c r="B258" s="16">
        <v>249</v>
      </c>
      <c r="C258" s="17">
        <f t="shared" ca="1" si="20"/>
        <v>6</v>
      </c>
      <c r="D258" s="2">
        <f t="shared" ca="1" si="17"/>
        <v>356593.20616217144</v>
      </c>
      <c r="E258" s="2">
        <f t="shared" ca="1" si="18"/>
        <v>59432.201027028575</v>
      </c>
      <c r="F258" s="18">
        <f t="shared" ca="1" si="19"/>
        <v>356.59320616217144</v>
      </c>
    </row>
    <row r="259" spans="2:6" x14ac:dyDescent="0.2">
      <c r="B259" s="16">
        <v>250</v>
      </c>
      <c r="C259" s="17">
        <f t="shared" ca="1" si="20"/>
        <v>7</v>
      </c>
      <c r="D259" s="2">
        <f t="shared" ca="1" si="17"/>
        <v>448553.00972459273</v>
      </c>
      <c r="E259" s="2">
        <f t="shared" ca="1" si="18"/>
        <v>64079.001389227531</v>
      </c>
      <c r="F259" s="18">
        <f t="shared" ca="1" si="19"/>
        <v>448.55300972459275</v>
      </c>
    </row>
    <row r="260" spans="2:6" x14ac:dyDescent="0.2">
      <c r="B260" s="16">
        <v>251</v>
      </c>
      <c r="C260" s="17">
        <f t="shared" ca="1" si="20"/>
        <v>7</v>
      </c>
      <c r="D260" s="2">
        <f t="shared" ca="1" si="17"/>
        <v>233414.74034189928</v>
      </c>
      <c r="E260" s="2">
        <f t="shared" ca="1" si="18"/>
        <v>33344.962905985609</v>
      </c>
      <c r="F260" s="18">
        <f t="shared" ca="1" si="19"/>
        <v>233.41474034189929</v>
      </c>
    </row>
    <row r="261" spans="2:6" x14ac:dyDescent="0.2">
      <c r="B261" s="16">
        <v>252</v>
      </c>
      <c r="C261" s="17">
        <f t="shared" ca="1" si="20"/>
        <v>8</v>
      </c>
      <c r="D261" s="2">
        <f t="shared" ca="1" si="17"/>
        <v>282618.30665772193</v>
      </c>
      <c r="E261" s="2">
        <f t="shared" ca="1" si="18"/>
        <v>35327.288332215241</v>
      </c>
      <c r="F261" s="18">
        <f t="shared" ca="1" si="19"/>
        <v>282.61830665772192</v>
      </c>
    </row>
    <row r="262" spans="2:6" x14ac:dyDescent="0.2">
      <c r="B262" s="16">
        <v>253</v>
      </c>
      <c r="C262" s="17">
        <f t="shared" ca="1" si="20"/>
        <v>9</v>
      </c>
      <c r="D262" s="2">
        <f t="shared" ca="1" si="17"/>
        <v>273063.01922704611</v>
      </c>
      <c r="E262" s="2">
        <f t="shared" ca="1" si="18"/>
        <v>30340.335469671791</v>
      </c>
      <c r="F262" s="18">
        <f t="shared" ca="1" si="19"/>
        <v>273.06301922704608</v>
      </c>
    </row>
    <row r="263" spans="2:6" x14ac:dyDescent="0.2">
      <c r="B263" s="16">
        <v>254</v>
      </c>
      <c r="C263" s="17">
        <f t="shared" ca="1" si="20"/>
        <v>13</v>
      </c>
      <c r="D263" s="2">
        <f t="shared" ca="1" si="17"/>
        <v>273270.90165799554</v>
      </c>
      <c r="E263" s="2">
        <f t="shared" ca="1" si="18"/>
        <v>21020.838589076579</v>
      </c>
      <c r="F263" s="18">
        <f t="shared" ca="1" si="19"/>
        <v>273.27090165799552</v>
      </c>
    </row>
    <row r="264" spans="2:6" x14ac:dyDescent="0.2">
      <c r="B264" s="16">
        <v>255</v>
      </c>
      <c r="C264" s="17">
        <f t="shared" ca="1" si="20"/>
        <v>8</v>
      </c>
      <c r="D264" s="2">
        <f t="shared" ca="1" si="17"/>
        <v>388096.47547913715</v>
      </c>
      <c r="E264" s="2">
        <f t="shared" ca="1" si="18"/>
        <v>48512.059434892144</v>
      </c>
      <c r="F264" s="18">
        <f t="shared" ca="1" si="19"/>
        <v>388.09647547913715</v>
      </c>
    </row>
    <row r="265" spans="2:6" x14ac:dyDescent="0.2">
      <c r="B265" s="16">
        <v>256</v>
      </c>
      <c r="C265" s="17">
        <f t="shared" ca="1" si="20"/>
        <v>15</v>
      </c>
      <c r="D265" s="2">
        <f t="shared" ca="1" si="17"/>
        <v>1082053.6110414329</v>
      </c>
      <c r="E265" s="2">
        <f t="shared" ca="1" si="18"/>
        <v>72136.907402762197</v>
      </c>
      <c r="F265" s="18">
        <f t="shared" ca="1" si="19"/>
        <v>1082.053611041433</v>
      </c>
    </row>
    <row r="266" spans="2:6" x14ac:dyDescent="0.2">
      <c r="B266" s="16">
        <v>257</v>
      </c>
      <c r="C266" s="17">
        <f t="shared" ca="1" si="20"/>
        <v>13</v>
      </c>
      <c r="D266" s="2">
        <f t="shared" ref="D266:D329" ca="1" si="21">IFERROR(_xlfn.GAMMA.INV(RAND(),C266,beta),0)</f>
        <v>540491.62378485745</v>
      </c>
      <c r="E266" s="2">
        <f t="shared" ref="E266:E329" ca="1" si="22">D266/C266</f>
        <v>41576.278752681341</v>
      </c>
      <c r="F266" s="18">
        <f t="shared" ref="F266:F329" ca="1" si="23">D266/n</f>
        <v>540.49162378485744</v>
      </c>
    </row>
    <row r="267" spans="2:6" x14ac:dyDescent="0.2">
      <c r="B267" s="16">
        <v>258</v>
      </c>
      <c r="C267" s="17">
        <f t="shared" ref="C267:C330" ca="1" si="24">_xlfn.BINOM.INV($E$4,$E$5,RAND())</f>
        <v>6</v>
      </c>
      <c r="D267" s="2">
        <f t="shared" ca="1" si="21"/>
        <v>540723.67728503502</v>
      </c>
      <c r="E267" s="2">
        <f t="shared" ca="1" si="22"/>
        <v>90120.612880839166</v>
      </c>
      <c r="F267" s="18">
        <f t="shared" ca="1" si="23"/>
        <v>540.72367728503502</v>
      </c>
    </row>
    <row r="268" spans="2:6" x14ac:dyDescent="0.2">
      <c r="B268" s="16">
        <v>259</v>
      </c>
      <c r="C268" s="17">
        <f t="shared" ca="1" si="24"/>
        <v>10</v>
      </c>
      <c r="D268" s="2">
        <f t="shared" ca="1" si="21"/>
        <v>561590.40652715694</v>
      </c>
      <c r="E268" s="2">
        <f t="shared" ca="1" si="22"/>
        <v>56159.040652715696</v>
      </c>
      <c r="F268" s="18">
        <f t="shared" ca="1" si="23"/>
        <v>561.59040652715692</v>
      </c>
    </row>
    <row r="269" spans="2:6" x14ac:dyDescent="0.2">
      <c r="B269" s="16">
        <v>260</v>
      </c>
      <c r="C269" s="17">
        <f t="shared" ca="1" si="24"/>
        <v>12</v>
      </c>
      <c r="D269" s="2">
        <f t="shared" ca="1" si="21"/>
        <v>441223.94939739414</v>
      </c>
      <c r="E269" s="2">
        <f t="shared" ca="1" si="22"/>
        <v>36768.662449782845</v>
      </c>
      <c r="F269" s="18">
        <f t="shared" ca="1" si="23"/>
        <v>441.22394939739416</v>
      </c>
    </row>
    <row r="270" spans="2:6" x14ac:dyDescent="0.2">
      <c r="B270" s="16">
        <v>261</v>
      </c>
      <c r="C270" s="17">
        <f t="shared" ca="1" si="24"/>
        <v>10</v>
      </c>
      <c r="D270" s="2">
        <f t="shared" ca="1" si="21"/>
        <v>363443.75216740742</v>
      </c>
      <c r="E270" s="2">
        <f t="shared" ca="1" si="22"/>
        <v>36344.375216740744</v>
      </c>
      <c r="F270" s="18">
        <f t="shared" ca="1" si="23"/>
        <v>363.44375216740741</v>
      </c>
    </row>
    <row r="271" spans="2:6" x14ac:dyDescent="0.2">
      <c r="B271" s="16">
        <v>262</v>
      </c>
      <c r="C271" s="17">
        <f t="shared" ca="1" si="24"/>
        <v>10</v>
      </c>
      <c r="D271" s="2">
        <f t="shared" ca="1" si="21"/>
        <v>670820.20265882707</v>
      </c>
      <c r="E271" s="2">
        <f t="shared" ca="1" si="22"/>
        <v>67082.020265882704</v>
      </c>
      <c r="F271" s="18">
        <f t="shared" ca="1" si="23"/>
        <v>670.82020265882704</v>
      </c>
    </row>
    <row r="272" spans="2:6" x14ac:dyDescent="0.2">
      <c r="B272" s="16">
        <v>263</v>
      </c>
      <c r="C272" s="17">
        <f t="shared" ca="1" si="24"/>
        <v>9</v>
      </c>
      <c r="D272" s="2">
        <f t="shared" ca="1" si="21"/>
        <v>367825.13245370513</v>
      </c>
      <c r="E272" s="2">
        <f t="shared" ca="1" si="22"/>
        <v>40869.459161522791</v>
      </c>
      <c r="F272" s="18">
        <f t="shared" ca="1" si="23"/>
        <v>367.82513245370512</v>
      </c>
    </row>
    <row r="273" spans="2:6" x14ac:dyDescent="0.2">
      <c r="B273" s="16">
        <v>264</v>
      </c>
      <c r="C273" s="17">
        <f t="shared" ca="1" si="24"/>
        <v>12</v>
      </c>
      <c r="D273" s="2">
        <f t="shared" ca="1" si="21"/>
        <v>545371.0417601401</v>
      </c>
      <c r="E273" s="2">
        <f t="shared" ca="1" si="22"/>
        <v>45447.586813345006</v>
      </c>
      <c r="F273" s="18">
        <f t="shared" ca="1" si="23"/>
        <v>545.37104176014009</v>
      </c>
    </row>
    <row r="274" spans="2:6" x14ac:dyDescent="0.2">
      <c r="B274" s="16">
        <v>265</v>
      </c>
      <c r="C274" s="17">
        <f t="shared" ca="1" si="24"/>
        <v>11</v>
      </c>
      <c r="D274" s="2">
        <f t="shared" ca="1" si="21"/>
        <v>426849.41790637519</v>
      </c>
      <c r="E274" s="2">
        <f t="shared" ca="1" si="22"/>
        <v>38804.492536943202</v>
      </c>
      <c r="F274" s="18">
        <f t="shared" ca="1" si="23"/>
        <v>426.84941790637521</v>
      </c>
    </row>
    <row r="275" spans="2:6" x14ac:dyDescent="0.2">
      <c r="B275" s="16">
        <v>266</v>
      </c>
      <c r="C275" s="17">
        <f t="shared" ca="1" si="24"/>
        <v>10</v>
      </c>
      <c r="D275" s="2">
        <f t="shared" ca="1" si="21"/>
        <v>502014.66895908862</v>
      </c>
      <c r="E275" s="2">
        <f t="shared" ca="1" si="22"/>
        <v>50201.466895908859</v>
      </c>
      <c r="F275" s="18">
        <f t="shared" ca="1" si="23"/>
        <v>502.01466895908862</v>
      </c>
    </row>
    <row r="276" spans="2:6" x14ac:dyDescent="0.2">
      <c r="B276" s="16">
        <v>267</v>
      </c>
      <c r="C276" s="17">
        <f t="shared" ca="1" si="24"/>
        <v>6</v>
      </c>
      <c r="D276" s="2">
        <f t="shared" ca="1" si="21"/>
        <v>461857.92119297374</v>
      </c>
      <c r="E276" s="2">
        <f t="shared" ca="1" si="22"/>
        <v>76976.320198828951</v>
      </c>
      <c r="F276" s="18">
        <f t="shared" ca="1" si="23"/>
        <v>461.85792119297372</v>
      </c>
    </row>
    <row r="277" spans="2:6" x14ac:dyDescent="0.2">
      <c r="B277" s="16">
        <v>268</v>
      </c>
      <c r="C277" s="17">
        <f t="shared" ca="1" si="24"/>
        <v>9</v>
      </c>
      <c r="D277" s="2">
        <f t="shared" ca="1" si="21"/>
        <v>450305.37929482665</v>
      </c>
      <c r="E277" s="2">
        <f t="shared" ca="1" si="22"/>
        <v>50033.931032758519</v>
      </c>
      <c r="F277" s="18">
        <f t="shared" ca="1" si="23"/>
        <v>450.30537929482665</v>
      </c>
    </row>
    <row r="278" spans="2:6" x14ac:dyDescent="0.2">
      <c r="B278" s="16">
        <v>269</v>
      </c>
      <c r="C278" s="17">
        <f t="shared" ca="1" si="24"/>
        <v>7</v>
      </c>
      <c r="D278" s="2">
        <f t="shared" ca="1" si="21"/>
        <v>224006.52625470437</v>
      </c>
      <c r="E278" s="2">
        <f t="shared" ca="1" si="22"/>
        <v>32000.932322100623</v>
      </c>
      <c r="F278" s="18">
        <f t="shared" ca="1" si="23"/>
        <v>224.00652625470437</v>
      </c>
    </row>
    <row r="279" spans="2:6" x14ac:dyDescent="0.2">
      <c r="B279" s="16">
        <v>270</v>
      </c>
      <c r="C279" s="17">
        <f t="shared" ca="1" si="24"/>
        <v>10</v>
      </c>
      <c r="D279" s="2">
        <f t="shared" ca="1" si="21"/>
        <v>685042.78206719493</v>
      </c>
      <c r="E279" s="2">
        <f t="shared" ca="1" si="22"/>
        <v>68504.278206719493</v>
      </c>
      <c r="F279" s="18">
        <f t="shared" ca="1" si="23"/>
        <v>685.04278206719493</v>
      </c>
    </row>
    <row r="280" spans="2:6" x14ac:dyDescent="0.2">
      <c r="B280" s="16">
        <v>271</v>
      </c>
      <c r="C280" s="17">
        <f t="shared" ca="1" si="24"/>
        <v>5</v>
      </c>
      <c r="D280" s="2">
        <f t="shared" ca="1" si="21"/>
        <v>316866.05977951526</v>
      </c>
      <c r="E280" s="2">
        <f t="shared" ca="1" si="22"/>
        <v>63373.211955903054</v>
      </c>
      <c r="F280" s="18">
        <f t="shared" ca="1" si="23"/>
        <v>316.86605977951524</v>
      </c>
    </row>
    <row r="281" spans="2:6" x14ac:dyDescent="0.2">
      <c r="B281" s="16">
        <v>272</v>
      </c>
      <c r="C281" s="17">
        <f t="shared" ca="1" si="24"/>
        <v>7</v>
      </c>
      <c r="D281" s="2">
        <f t="shared" ca="1" si="21"/>
        <v>761061.12710210087</v>
      </c>
      <c r="E281" s="2">
        <f t="shared" ca="1" si="22"/>
        <v>108723.01815744299</v>
      </c>
      <c r="F281" s="18">
        <f t="shared" ca="1" si="23"/>
        <v>761.06112710210084</v>
      </c>
    </row>
    <row r="282" spans="2:6" x14ac:dyDescent="0.2">
      <c r="B282" s="16">
        <v>273</v>
      </c>
      <c r="C282" s="17">
        <f t="shared" ca="1" si="24"/>
        <v>13</v>
      </c>
      <c r="D282" s="2">
        <f t="shared" ca="1" si="21"/>
        <v>990378.42105641775</v>
      </c>
      <c r="E282" s="2">
        <f t="shared" ca="1" si="22"/>
        <v>76182.955465878287</v>
      </c>
      <c r="F282" s="18">
        <f t="shared" ca="1" si="23"/>
        <v>990.37842105641778</v>
      </c>
    </row>
    <row r="283" spans="2:6" x14ac:dyDescent="0.2">
      <c r="B283" s="16">
        <v>274</v>
      </c>
      <c r="C283" s="17">
        <f t="shared" ca="1" si="24"/>
        <v>9</v>
      </c>
      <c r="D283" s="2">
        <f t="shared" ca="1" si="21"/>
        <v>504242.35116625356</v>
      </c>
      <c r="E283" s="2">
        <f t="shared" ca="1" si="22"/>
        <v>56026.927907361503</v>
      </c>
      <c r="F283" s="18">
        <f t="shared" ca="1" si="23"/>
        <v>504.24235116625357</v>
      </c>
    </row>
    <row r="284" spans="2:6" x14ac:dyDescent="0.2">
      <c r="B284" s="16">
        <v>275</v>
      </c>
      <c r="C284" s="17">
        <f t="shared" ca="1" si="24"/>
        <v>10</v>
      </c>
      <c r="D284" s="2">
        <f t="shared" ca="1" si="21"/>
        <v>309636.19182195637</v>
      </c>
      <c r="E284" s="2">
        <f t="shared" ca="1" si="22"/>
        <v>30963.619182195638</v>
      </c>
      <c r="F284" s="18">
        <f t="shared" ca="1" si="23"/>
        <v>309.63619182195634</v>
      </c>
    </row>
    <row r="285" spans="2:6" x14ac:dyDescent="0.2">
      <c r="B285" s="16">
        <v>276</v>
      </c>
      <c r="C285" s="17">
        <f t="shared" ca="1" si="24"/>
        <v>17</v>
      </c>
      <c r="D285" s="2">
        <f t="shared" ca="1" si="21"/>
        <v>802872.44660961418</v>
      </c>
      <c r="E285" s="2">
        <f t="shared" ca="1" si="22"/>
        <v>47227.790977036129</v>
      </c>
      <c r="F285" s="18">
        <f t="shared" ca="1" si="23"/>
        <v>802.87244660961414</v>
      </c>
    </row>
    <row r="286" spans="2:6" x14ac:dyDescent="0.2">
      <c r="B286" s="16">
        <v>277</v>
      </c>
      <c r="C286" s="17">
        <f t="shared" ca="1" si="24"/>
        <v>14</v>
      </c>
      <c r="D286" s="2">
        <f t="shared" ca="1" si="21"/>
        <v>669206.08319399296</v>
      </c>
      <c r="E286" s="2">
        <f t="shared" ca="1" si="22"/>
        <v>47800.434513856642</v>
      </c>
      <c r="F286" s="18">
        <f t="shared" ca="1" si="23"/>
        <v>669.20608319399298</v>
      </c>
    </row>
    <row r="287" spans="2:6" x14ac:dyDescent="0.2">
      <c r="B287" s="16">
        <v>278</v>
      </c>
      <c r="C287" s="17">
        <f t="shared" ca="1" si="24"/>
        <v>8</v>
      </c>
      <c r="D287" s="2">
        <f t="shared" ca="1" si="21"/>
        <v>323373.3196326035</v>
      </c>
      <c r="E287" s="2">
        <f t="shared" ca="1" si="22"/>
        <v>40421.664954075437</v>
      </c>
      <c r="F287" s="18">
        <f t="shared" ca="1" si="23"/>
        <v>323.37331963260351</v>
      </c>
    </row>
    <row r="288" spans="2:6" x14ac:dyDescent="0.2">
      <c r="B288" s="16">
        <v>279</v>
      </c>
      <c r="C288" s="17">
        <f t="shared" ca="1" si="24"/>
        <v>14</v>
      </c>
      <c r="D288" s="2">
        <f t="shared" ca="1" si="21"/>
        <v>589135.4264636453</v>
      </c>
      <c r="E288" s="2">
        <f t="shared" ca="1" si="22"/>
        <v>42081.101890260376</v>
      </c>
      <c r="F288" s="18">
        <f t="shared" ca="1" si="23"/>
        <v>589.13542646364533</v>
      </c>
    </row>
    <row r="289" spans="2:6" x14ac:dyDescent="0.2">
      <c r="B289" s="16">
        <v>280</v>
      </c>
      <c r="C289" s="17">
        <f t="shared" ca="1" si="24"/>
        <v>9</v>
      </c>
      <c r="D289" s="2">
        <f t="shared" ca="1" si="21"/>
        <v>243511.64903661</v>
      </c>
      <c r="E289" s="2">
        <f t="shared" ca="1" si="22"/>
        <v>27056.849892956667</v>
      </c>
      <c r="F289" s="18">
        <f t="shared" ca="1" si="23"/>
        <v>243.51164903661001</v>
      </c>
    </row>
    <row r="290" spans="2:6" x14ac:dyDescent="0.2">
      <c r="B290" s="16">
        <v>281</v>
      </c>
      <c r="C290" s="17">
        <f t="shared" ca="1" si="24"/>
        <v>13</v>
      </c>
      <c r="D290" s="2">
        <f t="shared" ca="1" si="21"/>
        <v>364830.18125761108</v>
      </c>
      <c r="E290" s="2">
        <f t="shared" ca="1" si="22"/>
        <v>28063.860096739314</v>
      </c>
      <c r="F290" s="18">
        <f t="shared" ca="1" si="23"/>
        <v>364.83018125761106</v>
      </c>
    </row>
    <row r="291" spans="2:6" x14ac:dyDescent="0.2">
      <c r="B291" s="16">
        <v>282</v>
      </c>
      <c r="C291" s="17">
        <f t="shared" ca="1" si="24"/>
        <v>14</v>
      </c>
      <c r="D291" s="2">
        <f t="shared" ca="1" si="21"/>
        <v>1017241.1102708459</v>
      </c>
      <c r="E291" s="2">
        <f t="shared" ca="1" si="22"/>
        <v>72660.079305060426</v>
      </c>
      <c r="F291" s="18">
        <f t="shared" ca="1" si="23"/>
        <v>1017.241110270846</v>
      </c>
    </row>
    <row r="292" spans="2:6" x14ac:dyDescent="0.2">
      <c r="B292" s="16">
        <v>283</v>
      </c>
      <c r="C292" s="17">
        <f t="shared" ca="1" si="24"/>
        <v>12</v>
      </c>
      <c r="D292" s="2">
        <f t="shared" ca="1" si="21"/>
        <v>566270.94090055348</v>
      </c>
      <c r="E292" s="2">
        <f t="shared" ca="1" si="22"/>
        <v>47189.245075046121</v>
      </c>
      <c r="F292" s="18">
        <f t="shared" ca="1" si="23"/>
        <v>566.27094090055346</v>
      </c>
    </row>
    <row r="293" spans="2:6" x14ac:dyDescent="0.2">
      <c r="B293" s="16">
        <v>284</v>
      </c>
      <c r="C293" s="17">
        <f t="shared" ca="1" si="24"/>
        <v>16</v>
      </c>
      <c r="D293" s="2">
        <f t="shared" ca="1" si="21"/>
        <v>679775.42627883307</v>
      </c>
      <c r="E293" s="2">
        <f t="shared" ca="1" si="22"/>
        <v>42485.964142427067</v>
      </c>
      <c r="F293" s="18">
        <f t="shared" ca="1" si="23"/>
        <v>679.77542627883304</v>
      </c>
    </row>
    <row r="294" spans="2:6" x14ac:dyDescent="0.2">
      <c r="B294" s="16">
        <v>285</v>
      </c>
      <c r="C294" s="17">
        <f t="shared" ca="1" si="24"/>
        <v>12</v>
      </c>
      <c r="D294" s="2">
        <f t="shared" ca="1" si="21"/>
        <v>506457.15491632419</v>
      </c>
      <c r="E294" s="2">
        <f t="shared" ca="1" si="22"/>
        <v>42204.76290969368</v>
      </c>
      <c r="F294" s="18">
        <f t="shared" ca="1" si="23"/>
        <v>506.45715491632421</v>
      </c>
    </row>
    <row r="295" spans="2:6" x14ac:dyDescent="0.2">
      <c r="B295" s="16">
        <v>286</v>
      </c>
      <c r="C295" s="17">
        <f t="shared" ca="1" si="24"/>
        <v>9</v>
      </c>
      <c r="D295" s="2">
        <f t="shared" ca="1" si="21"/>
        <v>502564.80669013452</v>
      </c>
      <c r="E295" s="2">
        <f t="shared" ca="1" si="22"/>
        <v>55840.534076681615</v>
      </c>
      <c r="F295" s="18">
        <f t="shared" ca="1" si="23"/>
        <v>502.5648066901345</v>
      </c>
    </row>
    <row r="296" spans="2:6" x14ac:dyDescent="0.2">
      <c r="B296" s="16">
        <v>287</v>
      </c>
      <c r="C296" s="17">
        <f t="shared" ca="1" si="24"/>
        <v>8</v>
      </c>
      <c r="D296" s="2">
        <f t="shared" ca="1" si="21"/>
        <v>260655.30792118851</v>
      </c>
      <c r="E296" s="2">
        <f t="shared" ca="1" si="22"/>
        <v>32581.913490148563</v>
      </c>
      <c r="F296" s="18">
        <f t="shared" ca="1" si="23"/>
        <v>260.65530792118852</v>
      </c>
    </row>
    <row r="297" spans="2:6" x14ac:dyDescent="0.2">
      <c r="B297" s="16">
        <v>288</v>
      </c>
      <c r="C297" s="17">
        <f t="shared" ca="1" si="24"/>
        <v>13</v>
      </c>
      <c r="D297" s="2">
        <f t="shared" ca="1" si="21"/>
        <v>504882.77155694738</v>
      </c>
      <c r="E297" s="2">
        <f t="shared" ca="1" si="22"/>
        <v>38837.136273611337</v>
      </c>
      <c r="F297" s="18">
        <f t="shared" ca="1" si="23"/>
        <v>504.88277155694738</v>
      </c>
    </row>
    <row r="298" spans="2:6" x14ac:dyDescent="0.2">
      <c r="B298" s="16">
        <v>289</v>
      </c>
      <c r="C298" s="17">
        <f t="shared" ca="1" si="24"/>
        <v>9</v>
      </c>
      <c r="D298" s="2">
        <f t="shared" ca="1" si="21"/>
        <v>308228.00384473964</v>
      </c>
      <c r="E298" s="2">
        <f t="shared" ca="1" si="22"/>
        <v>34247.555982748847</v>
      </c>
      <c r="F298" s="18">
        <f t="shared" ca="1" si="23"/>
        <v>308.22800384473965</v>
      </c>
    </row>
    <row r="299" spans="2:6" x14ac:dyDescent="0.2">
      <c r="B299" s="16">
        <v>290</v>
      </c>
      <c r="C299" s="17">
        <f t="shared" ca="1" si="24"/>
        <v>12</v>
      </c>
      <c r="D299" s="2">
        <f t="shared" ca="1" si="21"/>
        <v>391932.99618399522</v>
      </c>
      <c r="E299" s="2">
        <f t="shared" ca="1" si="22"/>
        <v>32661.083015332933</v>
      </c>
      <c r="F299" s="18">
        <f t="shared" ca="1" si="23"/>
        <v>391.93299618399521</v>
      </c>
    </row>
    <row r="300" spans="2:6" x14ac:dyDescent="0.2">
      <c r="B300" s="16">
        <v>291</v>
      </c>
      <c r="C300" s="17">
        <f t="shared" ca="1" si="24"/>
        <v>10</v>
      </c>
      <c r="D300" s="2">
        <f t="shared" ca="1" si="21"/>
        <v>440735.05882764142</v>
      </c>
      <c r="E300" s="2">
        <f t="shared" ca="1" si="22"/>
        <v>44073.505882764141</v>
      </c>
      <c r="F300" s="18">
        <f t="shared" ca="1" si="23"/>
        <v>440.73505882764141</v>
      </c>
    </row>
    <row r="301" spans="2:6" x14ac:dyDescent="0.2">
      <c r="B301" s="16">
        <v>292</v>
      </c>
      <c r="C301" s="17">
        <f t="shared" ca="1" si="24"/>
        <v>13</v>
      </c>
      <c r="D301" s="2">
        <f t="shared" ca="1" si="21"/>
        <v>541979.39665379364</v>
      </c>
      <c r="E301" s="2">
        <f t="shared" ca="1" si="22"/>
        <v>41690.722819522591</v>
      </c>
      <c r="F301" s="18">
        <f t="shared" ca="1" si="23"/>
        <v>541.97939665379363</v>
      </c>
    </row>
    <row r="302" spans="2:6" x14ac:dyDescent="0.2">
      <c r="B302" s="16">
        <v>293</v>
      </c>
      <c r="C302" s="17">
        <f t="shared" ca="1" si="24"/>
        <v>11</v>
      </c>
      <c r="D302" s="2">
        <f t="shared" ca="1" si="21"/>
        <v>401235.69963946199</v>
      </c>
      <c r="E302" s="2">
        <f t="shared" ca="1" si="22"/>
        <v>36475.972694496544</v>
      </c>
      <c r="F302" s="18">
        <f t="shared" ca="1" si="23"/>
        <v>401.23569963946198</v>
      </c>
    </row>
    <row r="303" spans="2:6" x14ac:dyDescent="0.2">
      <c r="B303" s="16">
        <v>294</v>
      </c>
      <c r="C303" s="17">
        <f t="shared" ca="1" si="24"/>
        <v>14</v>
      </c>
      <c r="D303" s="2">
        <f t="shared" ca="1" si="21"/>
        <v>755158.20834173472</v>
      </c>
      <c r="E303" s="2">
        <f t="shared" ca="1" si="22"/>
        <v>53939.872024409626</v>
      </c>
      <c r="F303" s="18">
        <f t="shared" ca="1" si="23"/>
        <v>755.15820834173473</v>
      </c>
    </row>
    <row r="304" spans="2:6" x14ac:dyDescent="0.2">
      <c r="B304" s="16">
        <v>295</v>
      </c>
      <c r="C304" s="17">
        <f t="shared" ca="1" si="24"/>
        <v>10</v>
      </c>
      <c r="D304" s="2">
        <f t="shared" ca="1" si="21"/>
        <v>491316.16973644041</v>
      </c>
      <c r="E304" s="2">
        <f t="shared" ca="1" si="22"/>
        <v>49131.616973644042</v>
      </c>
      <c r="F304" s="18">
        <f t="shared" ca="1" si="23"/>
        <v>491.31616973644043</v>
      </c>
    </row>
    <row r="305" spans="2:6" x14ac:dyDescent="0.2">
      <c r="B305" s="16">
        <v>296</v>
      </c>
      <c r="C305" s="17">
        <f t="shared" ca="1" si="24"/>
        <v>16</v>
      </c>
      <c r="D305" s="2">
        <f t="shared" ca="1" si="21"/>
        <v>583119.34245647304</v>
      </c>
      <c r="E305" s="2">
        <f t="shared" ca="1" si="22"/>
        <v>36444.958903529565</v>
      </c>
      <c r="F305" s="18">
        <f t="shared" ca="1" si="23"/>
        <v>583.11934245647308</v>
      </c>
    </row>
    <row r="306" spans="2:6" x14ac:dyDescent="0.2">
      <c r="B306" s="16">
        <v>297</v>
      </c>
      <c r="C306" s="17">
        <f t="shared" ca="1" si="24"/>
        <v>13</v>
      </c>
      <c r="D306" s="2">
        <f t="shared" ca="1" si="21"/>
        <v>472650.73441588104</v>
      </c>
      <c r="E306" s="2">
        <f t="shared" ca="1" si="22"/>
        <v>36357.74880122162</v>
      </c>
      <c r="F306" s="18">
        <f t="shared" ca="1" si="23"/>
        <v>472.65073441588106</v>
      </c>
    </row>
    <row r="307" spans="2:6" x14ac:dyDescent="0.2">
      <c r="B307" s="16">
        <v>298</v>
      </c>
      <c r="C307" s="17">
        <f t="shared" ca="1" si="24"/>
        <v>10</v>
      </c>
      <c r="D307" s="2">
        <f t="shared" ca="1" si="21"/>
        <v>487430.7313254163</v>
      </c>
      <c r="E307" s="2">
        <f t="shared" ca="1" si="22"/>
        <v>48743.073132541627</v>
      </c>
      <c r="F307" s="18">
        <f t="shared" ca="1" si="23"/>
        <v>487.43073132541628</v>
      </c>
    </row>
    <row r="308" spans="2:6" x14ac:dyDescent="0.2">
      <c r="B308" s="16">
        <v>299</v>
      </c>
      <c r="C308" s="17">
        <f t="shared" ca="1" si="24"/>
        <v>12</v>
      </c>
      <c r="D308" s="2">
        <f t="shared" ca="1" si="21"/>
        <v>1003282.374934396</v>
      </c>
      <c r="E308" s="2">
        <f t="shared" ca="1" si="22"/>
        <v>83606.864577866334</v>
      </c>
      <c r="F308" s="18">
        <f t="shared" ca="1" si="23"/>
        <v>1003.282374934396</v>
      </c>
    </row>
    <row r="309" spans="2:6" x14ac:dyDescent="0.2">
      <c r="B309" s="16">
        <v>300</v>
      </c>
      <c r="C309" s="17">
        <f t="shared" ca="1" si="24"/>
        <v>9</v>
      </c>
      <c r="D309" s="2">
        <f t="shared" ca="1" si="21"/>
        <v>347770.76184973388</v>
      </c>
      <c r="E309" s="2">
        <f t="shared" ca="1" si="22"/>
        <v>38641.195761081544</v>
      </c>
      <c r="F309" s="18">
        <f t="shared" ca="1" si="23"/>
        <v>347.7707618497339</v>
      </c>
    </row>
    <row r="310" spans="2:6" x14ac:dyDescent="0.2">
      <c r="B310" s="16">
        <v>301</v>
      </c>
      <c r="C310" s="17">
        <f t="shared" ca="1" si="24"/>
        <v>7</v>
      </c>
      <c r="D310" s="2">
        <f t="shared" ca="1" si="21"/>
        <v>537500.78059961169</v>
      </c>
      <c r="E310" s="2">
        <f t="shared" ca="1" si="22"/>
        <v>76785.825799944534</v>
      </c>
      <c r="F310" s="18">
        <f t="shared" ca="1" si="23"/>
        <v>537.50078059961174</v>
      </c>
    </row>
    <row r="311" spans="2:6" x14ac:dyDescent="0.2">
      <c r="B311" s="16">
        <v>302</v>
      </c>
      <c r="C311" s="17">
        <f t="shared" ca="1" si="24"/>
        <v>10</v>
      </c>
      <c r="D311" s="2">
        <f t="shared" ca="1" si="21"/>
        <v>187254.82381451086</v>
      </c>
      <c r="E311" s="2">
        <f t="shared" ca="1" si="22"/>
        <v>18725.482381451086</v>
      </c>
      <c r="F311" s="18">
        <f t="shared" ca="1" si="23"/>
        <v>187.25482381451087</v>
      </c>
    </row>
    <row r="312" spans="2:6" x14ac:dyDescent="0.2">
      <c r="B312" s="16">
        <v>303</v>
      </c>
      <c r="C312" s="17">
        <f t="shared" ca="1" si="24"/>
        <v>13</v>
      </c>
      <c r="D312" s="2">
        <f t="shared" ca="1" si="21"/>
        <v>794222.48573739675</v>
      </c>
      <c r="E312" s="2">
        <f t="shared" ca="1" si="22"/>
        <v>61094.037364415133</v>
      </c>
      <c r="F312" s="18">
        <f t="shared" ca="1" si="23"/>
        <v>794.22248573739671</v>
      </c>
    </row>
    <row r="313" spans="2:6" x14ac:dyDescent="0.2">
      <c r="B313" s="16">
        <v>304</v>
      </c>
      <c r="C313" s="17">
        <f t="shared" ca="1" si="24"/>
        <v>11</v>
      </c>
      <c r="D313" s="2">
        <f t="shared" ca="1" si="21"/>
        <v>567270.56910959503</v>
      </c>
      <c r="E313" s="2">
        <f t="shared" ca="1" si="22"/>
        <v>51570.05173723591</v>
      </c>
      <c r="F313" s="18">
        <f t="shared" ca="1" si="23"/>
        <v>567.27056910959504</v>
      </c>
    </row>
    <row r="314" spans="2:6" x14ac:dyDescent="0.2">
      <c r="B314" s="16">
        <v>305</v>
      </c>
      <c r="C314" s="17">
        <f t="shared" ca="1" si="24"/>
        <v>8</v>
      </c>
      <c r="D314" s="2">
        <f t="shared" ca="1" si="21"/>
        <v>313810.78902761359</v>
      </c>
      <c r="E314" s="2">
        <f t="shared" ca="1" si="22"/>
        <v>39226.348628451698</v>
      </c>
      <c r="F314" s="18">
        <f t="shared" ca="1" si="23"/>
        <v>313.81078902761357</v>
      </c>
    </row>
    <row r="315" spans="2:6" x14ac:dyDescent="0.2">
      <c r="B315" s="16">
        <v>306</v>
      </c>
      <c r="C315" s="17">
        <f t="shared" ca="1" si="24"/>
        <v>12</v>
      </c>
      <c r="D315" s="2">
        <f t="shared" ca="1" si="21"/>
        <v>475947.45964554645</v>
      </c>
      <c r="E315" s="2">
        <f t="shared" ca="1" si="22"/>
        <v>39662.28830379554</v>
      </c>
      <c r="F315" s="18">
        <f t="shared" ca="1" si="23"/>
        <v>475.94745964554647</v>
      </c>
    </row>
    <row r="316" spans="2:6" x14ac:dyDescent="0.2">
      <c r="B316" s="16">
        <v>307</v>
      </c>
      <c r="C316" s="17">
        <f t="shared" ca="1" si="24"/>
        <v>9</v>
      </c>
      <c r="D316" s="2">
        <f t="shared" ca="1" si="21"/>
        <v>331825.29939822789</v>
      </c>
      <c r="E316" s="2">
        <f t="shared" ca="1" si="22"/>
        <v>36869.477710914209</v>
      </c>
      <c r="F316" s="18">
        <f t="shared" ca="1" si="23"/>
        <v>331.82529939822791</v>
      </c>
    </row>
    <row r="317" spans="2:6" x14ac:dyDescent="0.2">
      <c r="B317" s="16">
        <v>308</v>
      </c>
      <c r="C317" s="17">
        <f t="shared" ca="1" si="24"/>
        <v>14</v>
      </c>
      <c r="D317" s="2">
        <f t="shared" ca="1" si="21"/>
        <v>478623.53150172764</v>
      </c>
      <c r="E317" s="2">
        <f t="shared" ca="1" si="22"/>
        <v>34187.39510726626</v>
      </c>
      <c r="F317" s="18">
        <f t="shared" ca="1" si="23"/>
        <v>478.62353150172765</v>
      </c>
    </row>
    <row r="318" spans="2:6" x14ac:dyDescent="0.2">
      <c r="B318" s="16">
        <v>309</v>
      </c>
      <c r="C318" s="17">
        <f t="shared" ca="1" si="24"/>
        <v>12</v>
      </c>
      <c r="D318" s="2">
        <f t="shared" ca="1" si="21"/>
        <v>886434.08139251336</v>
      </c>
      <c r="E318" s="2">
        <f t="shared" ca="1" si="22"/>
        <v>73869.506782709446</v>
      </c>
      <c r="F318" s="18">
        <f t="shared" ca="1" si="23"/>
        <v>886.43408139251335</v>
      </c>
    </row>
    <row r="319" spans="2:6" x14ac:dyDescent="0.2">
      <c r="B319" s="16">
        <v>310</v>
      </c>
      <c r="C319" s="17">
        <f t="shared" ca="1" si="24"/>
        <v>14</v>
      </c>
      <c r="D319" s="2">
        <f t="shared" ca="1" si="21"/>
        <v>946813.19603571994</v>
      </c>
      <c r="E319" s="2">
        <f t="shared" ca="1" si="22"/>
        <v>67629.514002551427</v>
      </c>
      <c r="F319" s="18">
        <f t="shared" ca="1" si="23"/>
        <v>946.8131960357199</v>
      </c>
    </row>
    <row r="320" spans="2:6" x14ac:dyDescent="0.2">
      <c r="B320" s="16">
        <v>311</v>
      </c>
      <c r="C320" s="17">
        <f t="shared" ca="1" si="24"/>
        <v>8</v>
      </c>
      <c r="D320" s="2">
        <f t="shared" ca="1" si="21"/>
        <v>217236.97387089019</v>
      </c>
      <c r="E320" s="2">
        <f t="shared" ca="1" si="22"/>
        <v>27154.621733861273</v>
      </c>
      <c r="F320" s="18">
        <f t="shared" ca="1" si="23"/>
        <v>217.23697387089018</v>
      </c>
    </row>
    <row r="321" spans="2:6" x14ac:dyDescent="0.2">
      <c r="B321" s="16">
        <v>312</v>
      </c>
      <c r="C321" s="17">
        <f t="shared" ca="1" si="24"/>
        <v>8</v>
      </c>
      <c r="D321" s="2">
        <f t="shared" ca="1" si="21"/>
        <v>333095.6409790832</v>
      </c>
      <c r="E321" s="2">
        <f t="shared" ca="1" si="22"/>
        <v>41636.9551223854</v>
      </c>
      <c r="F321" s="18">
        <f t="shared" ca="1" si="23"/>
        <v>333.09564097908321</v>
      </c>
    </row>
    <row r="322" spans="2:6" x14ac:dyDescent="0.2">
      <c r="B322" s="16">
        <v>313</v>
      </c>
      <c r="C322" s="17">
        <f t="shared" ca="1" si="24"/>
        <v>8</v>
      </c>
      <c r="D322" s="2">
        <f t="shared" ca="1" si="21"/>
        <v>156370.26998504152</v>
      </c>
      <c r="E322" s="2">
        <f t="shared" ca="1" si="22"/>
        <v>19546.28374813019</v>
      </c>
      <c r="F322" s="18">
        <f t="shared" ca="1" si="23"/>
        <v>156.37026998504152</v>
      </c>
    </row>
    <row r="323" spans="2:6" x14ac:dyDescent="0.2">
      <c r="B323" s="16">
        <v>314</v>
      </c>
      <c r="C323" s="17">
        <f t="shared" ca="1" si="24"/>
        <v>8</v>
      </c>
      <c r="D323" s="2">
        <f t="shared" ca="1" si="21"/>
        <v>401360.14113020641</v>
      </c>
      <c r="E323" s="2">
        <f t="shared" ca="1" si="22"/>
        <v>50170.017641275801</v>
      </c>
      <c r="F323" s="18">
        <f t="shared" ca="1" si="23"/>
        <v>401.36014113020639</v>
      </c>
    </row>
    <row r="324" spans="2:6" x14ac:dyDescent="0.2">
      <c r="B324" s="16">
        <v>315</v>
      </c>
      <c r="C324" s="17">
        <f t="shared" ca="1" si="24"/>
        <v>16</v>
      </c>
      <c r="D324" s="2">
        <f t="shared" ca="1" si="21"/>
        <v>659572.83533264429</v>
      </c>
      <c r="E324" s="2">
        <f t="shared" ca="1" si="22"/>
        <v>41223.302208290268</v>
      </c>
      <c r="F324" s="18">
        <f t="shared" ca="1" si="23"/>
        <v>659.57283533264433</v>
      </c>
    </row>
    <row r="325" spans="2:6" x14ac:dyDescent="0.2">
      <c r="B325" s="16">
        <v>316</v>
      </c>
      <c r="C325" s="17">
        <f t="shared" ca="1" si="24"/>
        <v>8</v>
      </c>
      <c r="D325" s="2">
        <f t="shared" ca="1" si="21"/>
        <v>395050.16130613611</v>
      </c>
      <c r="E325" s="2">
        <f t="shared" ca="1" si="22"/>
        <v>49381.270163267014</v>
      </c>
      <c r="F325" s="18">
        <f t="shared" ca="1" si="23"/>
        <v>395.05016130613609</v>
      </c>
    </row>
    <row r="326" spans="2:6" x14ac:dyDescent="0.2">
      <c r="B326" s="16">
        <v>317</v>
      </c>
      <c r="C326" s="17">
        <f t="shared" ca="1" si="24"/>
        <v>11</v>
      </c>
      <c r="D326" s="2">
        <f t="shared" ca="1" si="21"/>
        <v>588725.88911136554</v>
      </c>
      <c r="E326" s="2">
        <f t="shared" ca="1" si="22"/>
        <v>53520.535373760504</v>
      </c>
      <c r="F326" s="18">
        <f t="shared" ca="1" si="23"/>
        <v>588.72588911136552</v>
      </c>
    </row>
    <row r="327" spans="2:6" x14ac:dyDescent="0.2">
      <c r="B327" s="16">
        <v>318</v>
      </c>
      <c r="C327" s="17">
        <f t="shared" ca="1" si="24"/>
        <v>6</v>
      </c>
      <c r="D327" s="2">
        <f t="shared" ca="1" si="21"/>
        <v>386597.56693802041</v>
      </c>
      <c r="E327" s="2">
        <f t="shared" ca="1" si="22"/>
        <v>64432.927823003403</v>
      </c>
      <c r="F327" s="18">
        <f t="shared" ca="1" si="23"/>
        <v>386.59756693802041</v>
      </c>
    </row>
    <row r="328" spans="2:6" x14ac:dyDescent="0.2">
      <c r="B328" s="16">
        <v>319</v>
      </c>
      <c r="C328" s="17">
        <f t="shared" ca="1" si="24"/>
        <v>11</v>
      </c>
      <c r="D328" s="2">
        <f t="shared" ca="1" si="21"/>
        <v>574345.39675604564</v>
      </c>
      <c r="E328" s="2">
        <f t="shared" ca="1" si="22"/>
        <v>52213.21788691324</v>
      </c>
      <c r="F328" s="18">
        <f t="shared" ca="1" si="23"/>
        <v>574.3453967560456</v>
      </c>
    </row>
    <row r="329" spans="2:6" x14ac:dyDescent="0.2">
      <c r="B329" s="16">
        <v>320</v>
      </c>
      <c r="C329" s="17">
        <f t="shared" ca="1" si="24"/>
        <v>10</v>
      </c>
      <c r="D329" s="2">
        <f t="shared" ca="1" si="21"/>
        <v>585451.49466619745</v>
      </c>
      <c r="E329" s="2">
        <f t="shared" ca="1" si="22"/>
        <v>58545.149466619747</v>
      </c>
      <c r="F329" s="18">
        <f t="shared" ca="1" si="23"/>
        <v>585.4514946661975</v>
      </c>
    </row>
    <row r="330" spans="2:6" x14ac:dyDescent="0.2">
      <c r="B330" s="16">
        <v>321</v>
      </c>
      <c r="C330" s="17">
        <f t="shared" ca="1" si="24"/>
        <v>6</v>
      </c>
      <c r="D330" s="2">
        <f t="shared" ref="D330:D393" ca="1" si="25">IFERROR(_xlfn.GAMMA.INV(RAND(),C330,beta),0)</f>
        <v>267658.29715814081</v>
      </c>
      <c r="E330" s="2">
        <f t="shared" ref="E330:E393" ca="1" si="26">D330/C330</f>
        <v>44609.716193023465</v>
      </c>
      <c r="F330" s="18">
        <f t="shared" ref="F330:F393" ca="1" si="27">D330/n</f>
        <v>267.65829715814078</v>
      </c>
    </row>
    <row r="331" spans="2:6" x14ac:dyDescent="0.2">
      <c r="B331" s="16">
        <v>322</v>
      </c>
      <c r="C331" s="17">
        <f t="shared" ref="C331:C394" ca="1" si="28">_xlfn.BINOM.INV($E$4,$E$5,RAND())</f>
        <v>8</v>
      </c>
      <c r="D331" s="2">
        <f t="shared" ca="1" si="25"/>
        <v>325456.09725756122</v>
      </c>
      <c r="E331" s="2">
        <f t="shared" ca="1" si="26"/>
        <v>40682.012157195153</v>
      </c>
      <c r="F331" s="18">
        <f t="shared" ca="1" si="27"/>
        <v>325.45609725756123</v>
      </c>
    </row>
    <row r="332" spans="2:6" x14ac:dyDescent="0.2">
      <c r="B332" s="16">
        <v>323</v>
      </c>
      <c r="C332" s="17">
        <f t="shared" ca="1" si="28"/>
        <v>11</v>
      </c>
      <c r="D332" s="2">
        <f t="shared" ca="1" si="25"/>
        <v>437881.40885391663</v>
      </c>
      <c r="E332" s="2">
        <f t="shared" ca="1" si="26"/>
        <v>39807.40080490151</v>
      </c>
      <c r="F332" s="18">
        <f t="shared" ca="1" si="27"/>
        <v>437.88140885391664</v>
      </c>
    </row>
    <row r="333" spans="2:6" x14ac:dyDescent="0.2">
      <c r="B333" s="16">
        <v>324</v>
      </c>
      <c r="C333" s="17">
        <f t="shared" ca="1" si="28"/>
        <v>10</v>
      </c>
      <c r="D333" s="2">
        <f t="shared" ca="1" si="25"/>
        <v>520653.75757935346</v>
      </c>
      <c r="E333" s="2">
        <f t="shared" ca="1" si="26"/>
        <v>52065.375757935348</v>
      </c>
      <c r="F333" s="18">
        <f t="shared" ca="1" si="27"/>
        <v>520.65375757935351</v>
      </c>
    </row>
    <row r="334" spans="2:6" x14ac:dyDescent="0.2">
      <c r="B334" s="16">
        <v>325</v>
      </c>
      <c r="C334" s="17">
        <f t="shared" ca="1" si="28"/>
        <v>5</v>
      </c>
      <c r="D334" s="2">
        <f t="shared" ca="1" si="25"/>
        <v>142290.51815769315</v>
      </c>
      <c r="E334" s="2">
        <f t="shared" ca="1" si="26"/>
        <v>28458.10363153863</v>
      </c>
      <c r="F334" s="18">
        <f t="shared" ca="1" si="27"/>
        <v>142.29051815769316</v>
      </c>
    </row>
    <row r="335" spans="2:6" x14ac:dyDescent="0.2">
      <c r="B335" s="16">
        <v>326</v>
      </c>
      <c r="C335" s="17">
        <f t="shared" ca="1" si="28"/>
        <v>9</v>
      </c>
      <c r="D335" s="2">
        <f t="shared" ca="1" si="25"/>
        <v>575903.77351183665</v>
      </c>
      <c r="E335" s="2">
        <f t="shared" ca="1" si="26"/>
        <v>63989.30816798185</v>
      </c>
      <c r="F335" s="18">
        <f t="shared" ca="1" si="27"/>
        <v>575.90377351183668</v>
      </c>
    </row>
    <row r="336" spans="2:6" x14ac:dyDescent="0.2">
      <c r="B336" s="16">
        <v>327</v>
      </c>
      <c r="C336" s="17">
        <f t="shared" ca="1" si="28"/>
        <v>10</v>
      </c>
      <c r="D336" s="2">
        <f t="shared" ca="1" si="25"/>
        <v>599911.99065673177</v>
      </c>
      <c r="E336" s="2">
        <f t="shared" ca="1" si="26"/>
        <v>59991.19906567318</v>
      </c>
      <c r="F336" s="18">
        <f t="shared" ca="1" si="27"/>
        <v>599.91199065673175</v>
      </c>
    </row>
    <row r="337" spans="2:6" x14ac:dyDescent="0.2">
      <c r="B337" s="16">
        <v>328</v>
      </c>
      <c r="C337" s="17">
        <f t="shared" ca="1" si="28"/>
        <v>20</v>
      </c>
      <c r="D337" s="2">
        <f t="shared" ca="1" si="25"/>
        <v>865900.4818600188</v>
      </c>
      <c r="E337" s="2">
        <f t="shared" ca="1" si="26"/>
        <v>43295.024093000939</v>
      </c>
      <c r="F337" s="18">
        <f t="shared" ca="1" si="27"/>
        <v>865.90048186001877</v>
      </c>
    </row>
    <row r="338" spans="2:6" x14ac:dyDescent="0.2">
      <c r="B338" s="16">
        <v>329</v>
      </c>
      <c r="C338" s="17">
        <f t="shared" ca="1" si="28"/>
        <v>11</v>
      </c>
      <c r="D338" s="2">
        <f t="shared" ca="1" si="25"/>
        <v>285296.98474235658</v>
      </c>
      <c r="E338" s="2">
        <f t="shared" ca="1" si="26"/>
        <v>25936.089522032416</v>
      </c>
      <c r="F338" s="18">
        <f t="shared" ca="1" si="27"/>
        <v>285.29698474235659</v>
      </c>
    </row>
    <row r="339" spans="2:6" x14ac:dyDescent="0.2">
      <c r="B339" s="16">
        <v>330</v>
      </c>
      <c r="C339" s="17">
        <f t="shared" ca="1" si="28"/>
        <v>12</v>
      </c>
      <c r="D339" s="2">
        <f t="shared" ca="1" si="25"/>
        <v>735291.92320406961</v>
      </c>
      <c r="E339" s="2">
        <f t="shared" ca="1" si="26"/>
        <v>61274.32693367247</v>
      </c>
      <c r="F339" s="18">
        <f t="shared" ca="1" si="27"/>
        <v>735.29192320406958</v>
      </c>
    </row>
    <row r="340" spans="2:6" x14ac:dyDescent="0.2">
      <c r="B340" s="16">
        <v>331</v>
      </c>
      <c r="C340" s="17">
        <f t="shared" ca="1" si="28"/>
        <v>10</v>
      </c>
      <c r="D340" s="2">
        <f t="shared" ca="1" si="25"/>
        <v>315145.0657764154</v>
      </c>
      <c r="E340" s="2">
        <f t="shared" ca="1" si="26"/>
        <v>31514.506577641539</v>
      </c>
      <c r="F340" s="18">
        <f t="shared" ca="1" si="27"/>
        <v>315.14506577641538</v>
      </c>
    </row>
    <row r="341" spans="2:6" x14ac:dyDescent="0.2">
      <c r="B341" s="16">
        <v>332</v>
      </c>
      <c r="C341" s="17">
        <f t="shared" ca="1" si="28"/>
        <v>11</v>
      </c>
      <c r="D341" s="2">
        <f t="shared" ca="1" si="25"/>
        <v>714435.98077796958</v>
      </c>
      <c r="E341" s="2">
        <f t="shared" ca="1" si="26"/>
        <v>64948.725525269962</v>
      </c>
      <c r="F341" s="18">
        <f t="shared" ca="1" si="27"/>
        <v>714.43598077796958</v>
      </c>
    </row>
    <row r="342" spans="2:6" x14ac:dyDescent="0.2">
      <c r="B342" s="16">
        <v>333</v>
      </c>
      <c r="C342" s="17">
        <f t="shared" ca="1" si="28"/>
        <v>3</v>
      </c>
      <c r="D342" s="2">
        <f t="shared" ca="1" si="25"/>
        <v>85277.009117119451</v>
      </c>
      <c r="E342" s="2">
        <f t="shared" ca="1" si="26"/>
        <v>28425.669705706485</v>
      </c>
      <c r="F342" s="18">
        <f t="shared" ca="1" si="27"/>
        <v>85.277009117119448</v>
      </c>
    </row>
    <row r="343" spans="2:6" x14ac:dyDescent="0.2">
      <c r="B343" s="16">
        <v>334</v>
      </c>
      <c r="C343" s="17">
        <f t="shared" ca="1" si="28"/>
        <v>8</v>
      </c>
      <c r="D343" s="2">
        <f t="shared" ca="1" si="25"/>
        <v>409556.93283084978</v>
      </c>
      <c r="E343" s="2">
        <f t="shared" ca="1" si="26"/>
        <v>51194.616603856222</v>
      </c>
      <c r="F343" s="18">
        <f t="shared" ca="1" si="27"/>
        <v>409.5569328308498</v>
      </c>
    </row>
    <row r="344" spans="2:6" x14ac:dyDescent="0.2">
      <c r="B344" s="16">
        <v>335</v>
      </c>
      <c r="C344" s="17">
        <f t="shared" ca="1" si="28"/>
        <v>11</v>
      </c>
      <c r="D344" s="2">
        <f t="shared" ca="1" si="25"/>
        <v>602945.28995067487</v>
      </c>
      <c r="E344" s="2">
        <f t="shared" ca="1" si="26"/>
        <v>54813.208177334076</v>
      </c>
      <c r="F344" s="18">
        <f t="shared" ca="1" si="27"/>
        <v>602.94528995067492</v>
      </c>
    </row>
    <row r="345" spans="2:6" x14ac:dyDescent="0.2">
      <c r="B345" s="16">
        <v>336</v>
      </c>
      <c r="C345" s="17">
        <f t="shared" ca="1" si="28"/>
        <v>10</v>
      </c>
      <c r="D345" s="2">
        <f t="shared" ca="1" si="25"/>
        <v>504935.86277766427</v>
      </c>
      <c r="E345" s="2">
        <f t="shared" ca="1" si="26"/>
        <v>50493.58627776643</v>
      </c>
      <c r="F345" s="18">
        <f t="shared" ca="1" si="27"/>
        <v>504.93586277766428</v>
      </c>
    </row>
    <row r="346" spans="2:6" x14ac:dyDescent="0.2">
      <c r="B346" s="16">
        <v>337</v>
      </c>
      <c r="C346" s="17">
        <f t="shared" ca="1" si="28"/>
        <v>12</v>
      </c>
      <c r="D346" s="2">
        <f t="shared" ca="1" si="25"/>
        <v>728846.06569697603</v>
      </c>
      <c r="E346" s="2">
        <f t="shared" ca="1" si="26"/>
        <v>60737.172141414667</v>
      </c>
      <c r="F346" s="18">
        <f t="shared" ca="1" si="27"/>
        <v>728.84606569697598</v>
      </c>
    </row>
    <row r="347" spans="2:6" x14ac:dyDescent="0.2">
      <c r="B347" s="16">
        <v>338</v>
      </c>
      <c r="C347" s="17">
        <f t="shared" ca="1" si="28"/>
        <v>8</v>
      </c>
      <c r="D347" s="2">
        <f t="shared" ca="1" si="25"/>
        <v>364079.19060605712</v>
      </c>
      <c r="E347" s="2">
        <f t="shared" ca="1" si="26"/>
        <v>45509.89882575714</v>
      </c>
      <c r="F347" s="18">
        <f t="shared" ca="1" si="27"/>
        <v>364.07919060605713</v>
      </c>
    </row>
    <row r="348" spans="2:6" x14ac:dyDescent="0.2">
      <c r="B348" s="16">
        <v>339</v>
      </c>
      <c r="C348" s="17">
        <f t="shared" ca="1" si="28"/>
        <v>12</v>
      </c>
      <c r="D348" s="2">
        <f t="shared" ca="1" si="25"/>
        <v>839530.23424082506</v>
      </c>
      <c r="E348" s="2">
        <f t="shared" ca="1" si="26"/>
        <v>69960.852853402088</v>
      </c>
      <c r="F348" s="18">
        <f t="shared" ca="1" si="27"/>
        <v>839.53023424082505</v>
      </c>
    </row>
    <row r="349" spans="2:6" x14ac:dyDescent="0.2">
      <c r="B349" s="16">
        <v>340</v>
      </c>
      <c r="C349" s="17">
        <f t="shared" ca="1" si="28"/>
        <v>6</v>
      </c>
      <c r="D349" s="2">
        <f t="shared" ca="1" si="25"/>
        <v>439725.94827049196</v>
      </c>
      <c r="E349" s="2">
        <f t="shared" ca="1" si="26"/>
        <v>73287.658045081989</v>
      </c>
      <c r="F349" s="18">
        <f t="shared" ca="1" si="27"/>
        <v>439.72594827049198</v>
      </c>
    </row>
    <row r="350" spans="2:6" x14ac:dyDescent="0.2">
      <c r="B350" s="16">
        <v>341</v>
      </c>
      <c r="C350" s="17">
        <f t="shared" ca="1" si="28"/>
        <v>8</v>
      </c>
      <c r="D350" s="2">
        <f t="shared" ca="1" si="25"/>
        <v>421557.96257162112</v>
      </c>
      <c r="E350" s="2">
        <f t="shared" ca="1" si="26"/>
        <v>52694.745321452639</v>
      </c>
      <c r="F350" s="18">
        <f t="shared" ca="1" si="27"/>
        <v>421.55796257162109</v>
      </c>
    </row>
    <row r="351" spans="2:6" x14ac:dyDescent="0.2">
      <c r="B351" s="16">
        <v>342</v>
      </c>
      <c r="C351" s="17">
        <f t="shared" ca="1" si="28"/>
        <v>8</v>
      </c>
      <c r="D351" s="2">
        <f t="shared" ca="1" si="25"/>
        <v>298870.01026093896</v>
      </c>
      <c r="E351" s="2">
        <f t="shared" ca="1" si="26"/>
        <v>37358.75128261737</v>
      </c>
      <c r="F351" s="18">
        <f t="shared" ca="1" si="27"/>
        <v>298.87001026093895</v>
      </c>
    </row>
    <row r="352" spans="2:6" x14ac:dyDescent="0.2">
      <c r="B352" s="16">
        <v>343</v>
      </c>
      <c r="C352" s="17">
        <f t="shared" ca="1" si="28"/>
        <v>9</v>
      </c>
      <c r="D352" s="2">
        <f t="shared" ca="1" si="25"/>
        <v>750067.82933897036</v>
      </c>
      <c r="E352" s="2">
        <f t="shared" ca="1" si="26"/>
        <v>83340.869926552259</v>
      </c>
      <c r="F352" s="18">
        <f t="shared" ca="1" si="27"/>
        <v>750.06782933897034</v>
      </c>
    </row>
    <row r="353" spans="2:6" x14ac:dyDescent="0.2">
      <c r="B353" s="16">
        <v>344</v>
      </c>
      <c r="C353" s="17">
        <f t="shared" ca="1" si="28"/>
        <v>11</v>
      </c>
      <c r="D353" s="2">
        <f t="shared" ca="1" si="25"/>
        <v>505440.08594222047</v>
      </c>
      <c r="E353" s="2">
        <f t="shared" ca="1" si="26"/>
        <v>45949.09872202004</v>
      </c>
      <c r="F353" s="18">
        <f t="shared" ca="1" si="27"/>
        <v>505.44008594222049</v>
      </c>
    </row>
    <row r="354" spans="2:6" x14ac:dyDescent="0.2">
      <c r="B354" s="16">
        <v>345</v>
      </c>
      <c r="C354" s="17">
        <f t="shared" ca="1" si="28"/>
        <v>9</v>
      </c>
      <c r="D354" s="2">
        <f t="shared" ca="1" si="25"/>
        <v>272908.99488550035</v>
      </c>
      <c r="E354" s="2">
        <f t="shared" ca="1" si="26"/>
        <v>30323.221653944482</v>
      </c>
      <c r="F354" s="18">
        <f t="shared" ca="1" si="27"/>
        <v>272.90899488550036</v>
      </c>
    </row>
    <row r="355" spans="2:6" x14ac:dyDescent="0.2">
      <c r="B355" s="16">
        <v>346</v>
      </c>
      <c r="C355" s="17">
        <f t="shared" ca="1" si="28"/>
        <v>4</v>
      </c>
      <c r="D355" s="2">
        <f t="shared" ca="1" si="25"/>
        <v>136646.77197203846</v>
      </c>
      <c r="E355" s="2">
        <f t="shared" ca="1" si="26"/>
        <v>34161.692993009616</v>
      </c>
      <c r="F355" s="18">
        <f t="shared" ca="1" si="27"/>
        <v>136.64677197203847</v>
      </c>
    </row>
    <row r="356" spans="2:6" x14ac:dyDescent="0.2">
      <c r="B356" s="16">
        <v>347</v>
      </c>
      <c r="C356" s="17">
        <f t="shared" ca="1" si="28"/>
        <v>5</v>
      </c>
      <c r="D356" s="2">
        <f t="shared" ca="1" si="25"/>
        <v>248410.95810845931</v>
      </c>
      <c r="E356" s="2">
        <f t="shared" ca="1" si="26"/>
        <v>49682.191621691862</v>
      </c>
      <c r="F356" s="18">
        <f t="shared" ca="1" si="27"/>
        <v>248.41095810845931</v>
      </c>
    </row>
    <row r="357" spans="2:6" x14ac:dyDescent="0.2">
      <c r="B357" s="16">
        <v>348</v>
      </c>
      <c r="C357" s="17">
        <f t="shared" ca="1" si="28"/>
        <v>9</v>
      </c>
      <c r="D357" s="2">
        <f t="shared" ca="1" si="25"/>
        <v>381102.53175815154</v>
      </c>
      <c r="E357" s="2">
        <f t="shared" ca="1" si="26"/>
        <v>42344.725750905724</v>
      </c>
      <c r="F357" s="18">
        <f t="shared" ca="1" si="27"/>
        <v>381.10253175815154</v>
      </c>
    </row>
    <row r="358" spans="2:6" x14ac:dyDescent="0.2">
      <c r="B358" s="16">
        <v>349</v>
      </c>
      <c r="C358" s="17">
        <f t="shared" ca="1" si="28"/>
        <v>10</v>
      </c>
      <c r="D358" s="2">
        <f t="shared" ca="1" si="25"/>
        <v>702481.04893511639</v>
      </c>
      <c r="E358" s="2">
        <f t="shared" ca="1" si="26"/>
        <v>70248.104893511641</v>
      </c>
      <c r="F358" s="18">
        <f t="shared" ca="1" si="27"/>
        <v>702.48104893511641</v>
      </c>
    </row>
    <row r="359" spans="2:6" x14ac:dyDescent="0.2">
      <c r="B359" s="16">
        <v>350</v>
      </c>
      <c r="C359" s="17">
        <f t="shared" ca="1" si="28"/>
        <v>11</v>
      </c>
      <c r="D359" s="2">
        <f t="shared" ca="1" si="25"/>
        <v>446087.11292166577</v>
      </c>
      <c r="E359" s="2">
        <f t="shared" ca="1" si="26"/>
        <v>40553.373901969615</v>
      </c>
      <c r="F359" s="18">
        <f t="shared" ca="1" si="27"/>
        <v>446.08711292166578</v>
      </c>
    </row>
    <row r="360" spans="2:6" x14ac:dyDescent="0.2">
      <c r="B360" s="16">
        <v>351</v>
      </c>
      <c r="C360" s="17">
        <f t="shared" ca="1" si="28"/>
        <v>11</v>
      </c>
      <c r="D360" s="2">
        <f t="shared" ca="1" si="25"/>
        <v>331392.92125990469</v>
      </c>
      <c r="E360" s="2">
        <f t="shared" ca="1" si="26"/>
        <v>30126.629205445879</v>
      </c>
      <c r="F360" s="18">
        <f t="shared" ca="1" si="27"/>
        <v>331.39292125990471</v>
      </c>
    </row>
    <row r="361" spans="2:6" x14ac:dyDescent="0.2">
      <c r="B361" s="16">
        <v>352</v>
      </c>
      <c r="C361" s="17">
        <f t="shared" ca="1" si="28"/>
        <v>10</v>
      </c>
      <c r="D361" s="2">
        <f t="shared" ca="1" si="25"/>
        <v>328772.73288902512</v>
      </c>
      <c r="E361" s="2">
        <f t="shared" ca="1" si="26"/>
        <v>32877.273288902514</v>
      </c>
      <c r="F361" s="18">
        <f t="shared" ca="1" si="27"/>
        <v>328.77273288902512</v>
      </c>
    </row>
    <row r="362" spans="2:6" x14ac:dyDescent="0.2">
      <c r="B362" s="16">
        <v>353</v>
      </c>
      <c r="C362" s="17">
        <f t="shared" ca="1" si="28"/>
        <v>10</v>
      </c>
      <c r="D362" s="2">
        <f t="shared" ca="1" si="25"/>
        <v>407890.4781734292</v>
      </c>
      <c r="E362" s="2">
        <f t="shared" ca="1" si="26"/>
        <v>40789.047817342922</v>
      </c>
      <c r="F362" s="18">
        <f t="shared" ca="1" si="27"/>
        <v>407.89047817342919</v>
      </c>
    </row>
    <row r="363" spans="2:6" x14ac:dyDescent="0.2">
      <c r="B363" s="16">
        <v>354</v>
      </c>
      <c r="C363" s="17">
        <f t="shared" ca="1" si="28"/>
        <v>11</v>
      </c>
      <c r="D363" s="2">
        <f t="shared" ca="1" si="25"/>
        <v>492846.72157169186</v>
      </c>
      <c r="E363" s="2">
        <f t="shared" ca="1" si="26"/>
        <v>44804.247415608348</v>
      </c>
      <c r="F363" s="18">
        <f t="shared" ca="1" si="27"/>
        <v>492.84672157169183</v>
      </c>
    </row>
    <row r="364" spans="2:6" x14ac:dyDescent="0.2">
      <c r="B364" s="16">
        <v>355</v>
      </c>
      <c r="C364" s="17">
        <f t="shared" ca="1" si="28"/>
        <v>9</v>
      </c>
      <c r="D364" s="2">
        <f t="shared" ca="1" si="25"/>
        <v>593130.68389614637</v>
      </c>
      <c r="E364" s="2">
        <f t="shared" ca="1" si="26"/>
        <v>65903.409321794039</v>
      </c>
      <c r="F364" s="18">
        <f t="shared" ca="1" si="27"/>
        <v>593.13068389614637</v>
      </c>
    </row>
    <row r="365" spans="2:6" x14ac:dyDescent="0.2">
      <c r="B365" s="16">
        <v>356</v>
      </c>
      <c r="C365" s="17">
        <f t="shared" ca="1" si="28"/>
        <v>8</v>
      </c>
      <c r="D365" s="2">
        <f t="shared" ca="1" si="25"/>
        <v>484204.59909098124</v>
      </c>
      <c r="E365" s="2">
        <f t="shared" ca="1" si="26"/>
        <v>60525.574886372655</v>
      </c>
      <c r="F365" s="18">
        <f t="shared" ca="1" si="27"/>
        <v>484.20459909098122</v>
      </c>
    </row>
    <row r="366" spans="2:6" x14ac:dyDescent="0.2">
      <c r="B366" s="16">
        <v>357</v>
      </c>
      <c r="C366" s="17">
        <f t="shared" ca="1" si="28"/>
        <v>11</v>
      </c>
      <c r="D366" s="2">
        <f t="shared" ca="1" si="25"/>
        <v>517713.15647338465</v>
      </c>
      <c r="E366" s="2">
        <f t="shared" ca="1" si="26"/>
        <v>47064.832406671332</v>
      </c>
      <c r="F366" s="18">
        <f t="shared" ca="1" si="27"/>
        <v>517.71315647338463</v>
      </c>
    </row>
    <row r="367" spans="2:6" x14ac:dyDescent="0.2">
      <c r="B367" s="16">
        <v>358</v>
      </c>
      <c r="C367" s="17">
        <f t="shared" ca="1" si="28"/>
        <v>8</v>
      </c>
      <c r="D367" s="2">
        <f t="shared" ca="1" si="25"/>
        <v>421350.83469065744</v>
      </c>
      <c r="E367" s="2">
        <f t="shared" ca="1" si="26"/>
        <v>52668.854336332181</v>
      </c>
      <c r="F367" s="18">
        <f t="shared" ca="1" si="27"/>
        <v>421.35083469065745</v>
      </c>
    </row>
    <row r="368" spans="2:6" x14ac:dyDescent="0.2">
      <c r="B368" s="16">
        <v>359</v>
      </c>
      <c r="C368" s="17">
        <f t="shared" ca="1" si="28"/>
        <v>10</v>
      </c>
      <c r="D368" s="2">
        <f t="shared" ca="1" si="25"/>
        <v>499311.37011381128</v>
      </c>
      <c r="E368" s="2">
        <f t="shared" ca="1" si="26"/>
        <v>49931.137011381128</v>
      </c>
      <c r="F368" s="18">
        <f t="shared" ca="1" si="27"/>
        <v>499.31137011381128</v>
      </c>
    </row>
    <row r="369" spans="2:6" x14ac:dyDescent="0.2">
      <c r="B369" s="16">
        <v>360</v>
      </c>
      <c r="C369" s="17">
        <f t="shared" ca="1" si="28"/>
        <v>7</v>
      </c>
      <c r="D369" s="2">
        <f t="shared" ca="1" si="25"/>
        <v>469062.28212843352</v>
      </c>
      <c r="E369" s="2">
        <f t="shared" ca="1" si="26"/>
        <v>67008.897446919073</v>
      </c>
      <c r="F369" s="18">
        <f t="shared" ca="1" si="27"/>
        <v>469.06228212843354</v>
      </c>
    </row>
    <row r="370" spans="2:6" x14ac:dyDescent="0.2">
      <c r="B370" s="16">
        <v>361</v>
      </c>
      <c r="C370" s="17">
        <f t="shared" ca="1" si="28"/>
        <v>4</v>
      </c>
      <c r="D370" s="2">
        <f t="shared" ca="1" si="25"/>
        <v>136027.31851482036</v>
      </c>
      <c r="E370" s="2">
        <f t="shared" ca="1" si="26"/>
        <v>34006.829628705091</v>
      </c>
      <c r="F370" s="18">
        <f t="shared" ca="1" si="27"/>
        <v>136.02731851482037</v>
      </c>
    </row>
    <row r="371" spans="2:6" x14ac:dyDescent="0.2">
      <c r="B371" s="16">
        <v>362</v>
      </c>
      <c r="C371" s="17">
        <f t="shared" ca="1" si="28"/>
        <v>12</v>
      </c>
      <c r="D371" s="2">
        <f t="shared" ca="1" si="25"/>
        <v>680496.87416208547</v>
      </c>
      <c r="E371" s="2">
        <f t="shared" ca="1" si="26"/>
        <v>56708.072846840456</v>
      </c>
      <c r="F371" s="18">
        <f t="shared" ca="1" si="27"/>
        <v>680.49687416208542</v>
      </c>
    </row>
    <row r="372" spans="2:6" x14ac:dyDescent="0.2">
      <c r="B372" s="16">
        <v>363</v>
      </c>
      <c r="C372" s="17">
        <f t="shared" ca="1" si="28"/>
        <v>7</v>
      </c>
      <c r="D372" s="2">
        <f t="shared" ca="1" si="25"/>
        <v>352878.40322842082</v>
      </c>
      <c r="E372" s="2">
        <f t="shared" ca="1" si="26"/>
        <v>50411.200461202978</v>
      </c>
      <c r="F372" s="18">
        <f t="shared" ca="1" si="27"/>
        <v>352.87840322842084</v>
      </c>
    </row>
    <row r="373" spans="2:6" x14ac:dyDescent="0.2">
      <c r="B373" s="16">
        <v>364</v>
      </c>
      <c r="C373" s="17">
        <f t="shared" ca="1" si="28"/>
        <v>7</v>
      </c>
      <c r="D373" s="2">
        <f t="shared" ca="1" si="25"/>
        <v>649231.12121783756</v>
      </c>
      <c r="E373" s="2">
        <f t="shared" ca="1" si="26"/>
        <v>92747.303031119649</v>
      </c>
      <c r="F373" s="18">
        <f t="shared" ca="1" si="27"/>
        <v>649.23112121783754</v>
      </c>
    </row>
    <row r="374" spans="2:6" x14ac:dyDescent="0.2">
      <c r="B374" s="16">
        <v>365</v>
      </c>
      <c r="C374" s="17">
        <f t="shared" ca="1" si="28"/>
        <v>8</v>
      </c>
      <c r="D374" s="2">
        <f t="shared" ca="1" si="25"/>
        <v>703985.74994178652</v>
      </c>
      <c r="E374" s="2">
        <f t="shared" ca="1" si="26"/>
        <v>87998.218742723315</v>
      </c>
      <c r="F374" s="18">
        <f t="shared" ca="1" si="27"/>
        <v>703.98574994178648</v>
      </c>
    </row>
    <row r="375" spans="2:6" x14ac:dyDescent="0.2">
      <c r="B375" s="16">
        <v>366</v>
      </c>
      <c r="C375" s="17">
        <f t="shared" ca="1" si="28"/>
        <v>7</v>
      </c>
      <c r="D375" s="2">
        <f t="shared" ca="1" si="25"/>
        <v>471192.41591156501</v>
      </c>
      <c r="E375" s="2">
        <f t="shared" ca="1" si="26"/>
        <v>67313.202273080722</v>
      </c>
      <c r="F375" s="18">
        <f t="shared" ca="1" si="27"/>
        <v>471.19241591156504</v>
      </c>
    </row>
    <row r="376" spans="2:6" x14ac:dyDescent="0.2">
      <c r="B376" s="16">
        <v>367</v>
      </c>
      <c r="C376" s="17">
        <f t="shared" ca="1" si="28"/>
        <v>9</v>
      </c>
      <c r="D376" s="2">
        <f t="shared" ca="1" si="25"/>
        <v>327647.66172797739</v>
      </c>
      <c r="E376" s="2">
        <f t="shared" ca="1" si="26"/>
        <v>36405.295747553042</v>
      </c>
      <c r="F376" s="18">
        <f t="shared" ca="1" si="27"/>
        <v>327.64766172797738</v>
      </c>
    </row>
    <row r="377" spans="2:6" x14ac:dyDescent="0.2">
      <c r="B377" s="16">
        <v>368</v>
      </c>
      <c r="C377" s="17">
        <f t="shared" ca="1" si="28"/>
        <v>15</v>
      </c>
      <c r="D377" s="2">
        <f t="shared" ca="1" si="25"/>
        <v>865327.44669051562</v>
      </c>
      <c r="E377" s="2">
        <f t="shared" ca="1" si="26"/>
        <v>57688.496446034376</v>
      </c>
      <c r="F377" s="18">
        <f t="shared" ca="1" si="27"/>
        <v>865.32744669051567</v>
      </c>
    </row>
    <row r="378" spans="2:6" x14ac:dyDescent="0.2">
      <c r="B378" s="16">
        <v>369</v>
      </c>
      <c r="C378" s="17">
        <f t="shared" ca="1" si="28"/>
        <v>9</v>
      </c>
      <c r="D378" s="2">
        <f t="shared" ca="1" si="25"/>
        <v>463386.50491408381</v>
      </c>
      <c r="E378" s="2">
        <f t="shared" ca="1" si="26"/>
        <v>51487.389434898199</v>
      </c>
      <c r="F378" s="18">
        <f t="shared" ca="1" si="27"/>
        <v>463.38650491408379</v>
      </c>
    </row>
    <row r="379" spans="2:6" x14ac:dyDescent="0.2">
      <c r="B379" s="16">
        <v>370</v>
      </c>
      <c r="C379" s="17">
        <f t="shared" ca="1" si="28"/>
        <v>9</v>
      </c>
      <c r="D379" s="2">
        <f t="shared" ca="1" si="25"/>
        <v>573542.32738320925</v>
      </c>
      <c r="E379" s="2">
        <f t="shared" ca="1" si="26"/>
        <v>63726.92526480103</v>
      </c>
      <c r="F379" s="18">
        <f t="shared" ca="1" si="27"/>
        <v>573.54232738320923</v>
      </c>
    </row>
    <row r="380" spans="2:6" x14ac:dyDescent="0.2">
      <c r="B380" s="16">
        <v>371</v>
      </c>
      <c r="C380" s="17">
        <f t="shared" ca="1" si="28"/>
        <v>14</v>
      </c>
      <c r="D380" s="2">
        <f t="shared" ca="1" si="25"/>
        <v>656231.44247705571</v>
      </c>
      <c r="E380" s="2">
        <f t="shared" ca="1" si="26"/>
        <v>46873.674462646835</v>
      </c>
      <c r="F380" s="18">
        <f t="shared" ca="1" si="27"/>
        <v>656.23144247705568</v>
      </c>
    </row>
    <row r="381" spans="2:6" x14ac:dyDescent="0.2">
      <c r="B381" s="16">
        <v>372</v>
      </c>
      <c r="C381" s="17">
        <f t="shared" ca="1" si="28"/>
        <v>10</v>
      </c>
      <c r="D381" s="2">
        <f t="shared" ca="1" si="25"/>
        <v>546485.31046412245</v>
      </c>
      <c r="E381" s="2">
        <f t="shared" ca="1" si="26"/>
        <v>54648.531046412245</v>
      </c>
      <c r="F381" s="18">
        <f t="shared" ca="1" si="27"/>
        <v>546.48531046412245</v>
      </c>
    </row>
    <row r="382" spans="2:6" x14ac:dyDescent="0.2">
      <c r="B382" s="16">
        <v>373</v>
      </c>
      <c r="C382" s="17">
        <f t="shared" ca="1" si="28"/>
        <v>18</v>
      </c>
      <c r="D382" s="2">
        <f t="shared" ca="1" si="25"/>
        <v>850619.14613908448</v>
      </c>
      <c r="E382" s="2">
        <f t="shared" ca="1" si="26"/>
        <v>47256.619229949138</v>
      </c>
      <c r="F382" s="18">
        <f t="shared" ca="1" si="27"/>
        <v>850.61914613908448</v>
      </c>
    </row>
    <row r="383" spans="2:6" x14ac:dyDescent="0.2">
      <c r="B383" s="16">
        <v>374</v>
      </c>
      <c r="C383" s="17">
        <f t="shared" ca="1" si="28"/>
        <v>12</v>
      </c>
      <c r="D383" s="2">
        <f t="shared" ca="1" si="25"/>
        <v>557508.55804073857</v>
      </c>
      <c r="E383" s="2">
        <f t="shared" ca="1" si="26"/>
        <v>46459.046503394879</v>
      </c>
      <c r="F383" s="18">
        <f t="shared" ca="1" si="27"/>
        <v>557.50855804073854</v>
      </c>
    </row>
    <row r="384" spans="2:6" x14ac:dyDescent="0.2">
      <c r="B384" s="16">
        <v>375</v>
      </c>
      <c r="C384" s="17">
        <f t="shared" ca="1" si="28"/>
        <v>10</v>
      </c>
      <c r="D384" s="2">
        <f t="shared" ca="1" si="25"/>
        <v>484075.57488854777</v>
      </c>
      <c r="E384" s="2">
        <f t="shared" ca="1" si="26"/>
        <v>48407.557488854778</v>
      </c>
      <c r="F384" s="18">
        <f t="shared" ca="1" si="27"/>
        <v>484.07557488854775</v>
      </c>
    </row>
    <row r="385" spans="2:6" x14ac:dyDescent="0.2">
      <c r="B385" s="16">
        <v>376</v>
      </c>
      <c r="C385" s="17">
        <f t="shared" ca="1" si="28"/>
        <v>12</v>
      </c>
      <c r="D385" s="2">
        <f t="shared" ca="1" si="25"/>
        <v>594011.61913409515</v>
      </c>
      <c r="E385" s="2">
        <f t="shared" ca="1" si="26"/>
        <v>49500.968261174596</v>
      </c>
      <c r="F385" s="18">
        <f t="shared" ca="1" si="27"/>
        <v>594.0116191340951</v>
      </c>
    </row>
    <row r="386" spans="2:6" x14ac:dyDescent="0.2">
      <c r="B386" s="16">
        <v>377</v>
      </c>
      <c r="C386" s="17">
        <f t="shared" ca="1" si="28"/>
        <v>2</v>
      </c>
      <c r="D386" s="2">
        <f t="shared" ca="1" si="25"/>
        <v>18644.906912358114</v>
      </c>
      <c r="E386" s="2">
        <f t="shared" ca="1" si="26"/>
        <v>9322.453456179057</v>
      </c>
      <c r="F386" s="18">
        <f t="shared" ca="1" si="27"/>
        <v>18.644906912358113</v>
      </c>
    </row>
    <row r="387" spans="2:6" x14ac:dyDescent="0.2">
      <c r="B387" s="16">
        <v>378</v>
      </c>
      <c r="C387" s="17">
        <f t="shared" ca="1" si="28"/>
        <v>5</v>
      </c>
      <c r="D387" s="2">
        <f t="shared" ca="1" si="25"/>
        <v>193691.51139684551</v>
      </c>
      <c r="E387" s="2">
        <f t="shared" ca="1" si="26"/>
        <v>38738.302279369105</v>
      </c>
      <c r="F387" s="18">
        <f t="shared" ca="1" si="27"/>
        <v>193.6915113968455</v>
      </c>
    </row>
    <row r="388" spans="2:6" x14ac:dyDescent="0.2">
      <c r="B388" s="16">
        <v>379</v>
      </c>
      <c r="C388" s="17">
        <f t="shared" ca="1" si="28"/>
        <v>11</v>
      </c>
      <c r="D388" s="2">
        <f t="shared" ca="1" si="25"/>
        <v>516452.19095906726</v>
      </c>
      <c r="E388" s="2">
        <f t="shared" ca="1" si="26"/>
        <v>46950.19917809702</v>
      </c>
      <c r="F388" s="18">
        <f t="shared" ca="1" si="27"/>
        <v>516.45219095906725</v>
      </c>
    </row>
    <row r="389" spans="2:6" x14ac:dyDescent="0.2">
      <c r="B389" s="16">
        <v>380</v>
      </c>
      <c r="C389" s="17">
        <f t="shared" ca="1" si="28"/>
        <v>12</v>
      </c>
      <c r="D389" s="2">
        <f t="shared" ca="1" si="25"/>
        <v>758922.43153340544</v>
      </c>
      <c r="E389" s="2">
        <f t="shared" ca="1" si="26"/>
        <v>63243.535961117122</v>
      </c>
      <c r="F389" s="18">
        <f t="shared" ca="1" si="27"/>
        <v>758.92243153340542</v>
      </c>
    </row>
    <row r="390" spans="2:6" x14ac:dyDescent="0.2">
      <c r="B390" s="16">
        <v>381</v>
      </c>
      <c r="C390" s="17">
        <f t="shared" ca="1" si="28"/>
        <v>17</v>
      </c>
      <c r="D390" s="2">
        <f t="shared" ca="1" si="25"/>
        <v>748036.47085498937</v>
      </c>
      <c r="E390" s="2">
        <f t="shared" ca="1" si="26"/>
        <v>44002.145344411139</v>
      </c>
      <c r="F390" s="18">
        <f t="shared" ca="1" si="27"/>
        <v>748.03647085498937</v>
      </c>
    </row>
    <row r="391" spans="2:6" x14ac:dyDescent="0.2">
      <c r="B391" s="16">
        <v>382</v>
      </c>
      <c r="C391" s="17">
        <f t="shared" ca="1" si="28"/>
        <v>11</v>
      </c>
      <c r="D391" s="2">
        <f t="shared" ca="1" si="25"/>
        <v>279606.65721595963</v>
      </c>
      <c r="E391" s="2">
        <f t="shared" ca="1" si="26"/>
        <v>25418.787019632695</v>
      </c>
      <c r="F391" s="18">
        <f t="shared" ca="1" si="27"/>
        <v>279.60665721595961</v>
      </c>
    </row>
    <row r="392" spans="2:6" x14ac:dyDescent="0.2">
      <c r="B392" s="16">
        <v>383</v>
      </c>
      <c r="C392" s="17">
        <f t="shared" ca="1" si="28"/>
        <v>3</v>
      </c>
      <c r="D392" s="2">
        <f t="shared" ca="1" si="25"/>
        <v>247875.12056138882</v>
      </c>
      <c r="E392" s="2">
        <f t="shared" ca="1" si="26"/>
        <v>82625.040187129605</v>
      </c>
      <c r="F392" s="18">
        <f t="shared" ca="1" si="27"/>
        <v>247.87512056138883</v>
      </c>
    </row>
    <row r="393" spans="2:6" x14ac:dyDescent="0.2">
      <c r="B393" s="16">
        <v>384</v>
      </c>
      <c r="C393" s="17">
        <f t="shared" ca="1" si="28"/>
        <v>13</v>
      </c>
      <c r="D393" s="2">
        <f t="shared" ca="1" si="25"/>
        <v>701617.37983221991</v>
      </c>
      <c r="E393" s="2">
        <f t="shared" ca="1" si="26"/>
        <v>53970.567679401531</v>
      </c>
      <c r="F393" s="18">
        <f t="shared" ca="1" si="27"/>
        <v>701.61737983221997</v>
      </c>
    </row>
    <row r="394" spans="2:6" x14ac:dyDescent="0.2">
      <c r="B394" s="16">
        <v>385</v>
      </c>
      <c r="C394" s="17">
        <f t="shared" ca="1" si="28"/>
        <v>11</v>
      </c>
      <c r="D394" s="2">
        <f t="shared" ref="D394:D457" ca="1" si="29">IFERROR(_xlfn.GAMMA.INV(RAND(),C394,beta),0)</f>
        <v>421920.19307490403</v>
      </c>
      <c r="E394" s="2">
        <f t="shared" ref="E394:E457" ca="1" si="30">D394/C394</f>
        <v>38356.381188627638</v>
      </c>
      <c r="F394" s="18">
        <f t="shared" ref="F394:F457" ca="1" si="31">D394/n</f>
        <v>421.92019307490403</v>
      </c>
    </row>
    <row r="395" spans="2:6" x14ac:dyDescent="0.2">
      <c r="B395" s="16">
        <v>386</v>
      </c>
      <c r="C395" s="17">
        <f t="shared" ref="C395:C458" ca="1" si="32">_xlfn.BINOM.INV($E$4,$E$5,RAND())</f>
        <v>6</v>
      </c>
      <c r="D395" s="2">
        <f t="shared" ca="1" si="29"/>
        <v>358434.26895979769</v>
      </c>
      <c r="E395" s="2">
        <f t="shared" ca="1" si="30"/>
        <v>59739.044826632948</v>
      </c>
      <c r="F395" s="18">
        <f t="shared" ca="1" si="31"/>
        <v>358.43426895979769</v>
      </c>
    </row>
    <row r="396" spans="2:6" x14ac:dyDescent="0.2">
      <c r="B396" s="16">
        <v>387</v>
      </c>
      <c r="C396" s="17">
        <f t="shared" ca="1" si="32"/>
        <v>12</v>
      </c>
      <c r="D396" s="2">
        <f t="shared" ca="1" si="29"/>
        <v>563423.1574793834</v>
      </c>
      <c r="E396" s="2">
        <f t="shared" ca="1" si="30"/>
        <v>46951.929789948619</v>
      </c>
      <c r="F396" s="18">
        <f t="shared" ca="1" si="31"/>
        <v>563.42315747938335</v>
      </c>
    </row>
    <row r="397" spans="2:6" x14ac:dyDescent="0.2">
      <c r="B397" s="16">
        <v>388</v>
      </c>
      <c r="C397" s="17">
        <f t="shared" ca="1" si="32"/>
        <v>7</v>
      </c>
      <c r="D397" s="2">
        <f t="shared" ca="1" si="29"/>
        <v>378595.49499271187</v>
      </c>
      <c r="E397" s="2">
        <f t="shared" ca="1" si="30"/>
        <v>54085.070713244553</v>
      </c>
      <c r="F397" s="18">
        <f t="shared" ca="1" si="31"/>
        <v>378.59549499271185</v>
      </c>
    </row>
    <row r="398" spans="2:6" x14ac:dyDescent="0.2">
      <c r="B398" s="16">
        <v>389</v>
      </c>
      <c r="C398" s="17">
        <f t="shared" ca="1" si="32"/>
        <v>12</v>
      </c>
      <c r="D398" s="2">
        <f t="shared" ca="1" si="29"/>
        <v>865299.43383183202</v>
      </c>
      <c r="E398" s="2">
        <f t="shared" ca="1" si="30"/>
        <v>72108.286152652669</v>
      </c>
      <c r="F398" s="18">
        <f t="shared" ca="1" si="31"/>
        <v>865.29943383183206</v>
      </c>
    </row>
    <row r="399" spans="2:6" x14ac:dyDescent="0.2">
      <c r="B399" s="16">
        <v>390</v>
      </c>
      <c r="C399" s="17">
        <f t="shared" ca="1" si="32"/>
        <v>9</v>
      </c>
      <c r="D399" s="2">
        <f t="shared" ca="1" si="29"/>
        <v>549896.37301668455</v>
      </c>
      <c r="E399" s="2">
        <f t="shared" ca="1" si="30"/>
        <v>61099.597001853836</v>
      </c>
      <c r="F399" s="18">
        <f t="shared" ca="1" si="31"/>
        <v>549.89637301668449</v>
      </c>
    </row>
    <row r="400" spans="2:6" x14ac:dyDescent="0.2">
      <c r="B400" s="16">
        <v>391</v>
      </c>
      <c r="C400" s="17">
        <f t="shared" ca="1" si="32"/>
        <v>13</v>
      </c>
      <c r="D400" s="2">
        <f t="shared" ca="1" si="29"/>
        <v>518300.80059755419</v>
      </c>
      <c r="E400" s="2">
        <f t="shared" ca="1" si="30"/>
        <v>39869.292353658013</v>
      </c>
      <c r="F400" s="18">
        <f t="shared" ca="1" si="31"/>
        <v>518.30080059755414</v>
      </c>
    </row>
    <row r="401" spans="2:6" x14ac:dyDescent="0.2">
      <c r="B401" s="16">
        <v>392</v>
      </c>
      <c r="C401" s="17">
        <f t="shared" ca="1" si="32"/>
        <v>6</v>
      </c>
      <c r="D401" s="2">
        <f t="shared" ca="1" si="29"/>
        <v>507060.00309112406</v>
      </c>
      <c r="E401" s="2">
        <f t="shared" ca="1" si="30"/>
        <v>84510.000515187348</v>
      </c>
      <c r="F401" s="18">
        <f t="shared" ca="1" si="31"/>
        <v>507.06000309112409</v>
      </c>
    </row>
    <row r="402" spans="2:6" x14ac:dyDescent="0.2">
      <c r="B402" s="16">
        <v>393</v>
      </c>
      <c r="C402" s="17">
        <f t="shared" ca="1" si="32"/>
        <v>9</v>
      </c>
      <c r="D402" s="2">
        <f t="shared" ca="1" si="29"/>
        <v>300081.63056978729</v>
      </c>
      <c r="E402" s="2">
        <f t="shared" ca="1" si="30"/>
        <v>33342.403396643029</v>
      </c>
      <c r="F402" s="18">
        <f t="shared" ca="1" si="31"/>
        <v>300.08163056978731</v>
      </c>
    </row>
    <row r="403" spans="2:6" x14ac:dyDescent="0.2">
      <c r="B403" s="16">
        <v>394</v>
      </c>
      <c r="C403" s="17">
        <f t="shared" ca="1" si="32"/>
        <v>6</v>
      </c>
      <c r="D403" s="2">
        <f t="shared" ca="1" si="29"/>
        <v>364763.34850764484</v>
      </c>
      <c r="E403" s="2">
        <f t="shared" ca="1" si="30"/>
        <v>60793.891417940809</v>
      </c>
      <c r="F403" s="18">
        <f t="shared" ca="1" si="31"/>
        <v>364.76334850764482</v>
      </c>
    </row>
    <row r="404" spans="2:6" x14ac:dyDescent="0.2">
      <c r="B404" s="16">
        <v>395</v>
      </c>
      <c r="C404" s="17">
        <f t="shared" ca="1" si="32"/>
        <v>11</v>
      </c>
      <c r="D404" s="2">
        <f t="shared" ca="1" si="29"/>
        <v>461513.09701080906</v>
      </c>
      <c r="E404" s="2">
        <f t="shared" ca="1" si="30"/>
        <v>41955.736091891733</v>
      </c>
      <c r="F404" s="18">
        <f t="shared" ca="1" si="31"/>
        <v>461.51309701080908</v>
      </c>
    </row>
    <row r="405" spans="2:6" x14ac:dyDescent="0.2">
      <c r="B405" s="16">
        <v>396</v>
      </c>
      <c r="C405" s="17">
        <f t="shared" ca="1" si="32"/>
        <v>5</v>
      </c>
      <c r="D405" s="2">
        <f t="shared" ca="1" si="29"/>
        <v>353399.04808447103</v>
      </c>
      <c r="E405" s="2">
        <f t="shared" ca="1" si="30"/>
        <v>70679.809616894199</v>
      </c>
      <c r="F405" s="18">
        <f t="shared" ca="1" si="31"/>
        <v>353.39904808447102</v>
      </c>
    </row>
    <row r="406" spans="2:6" x14ac:dyDescent="0.2">
      <c r="B406" s="16">
        <v>397</v>
      </c>
      <c r="C406" s="17">
        <f t="shared" ca="1" si="32"/>
        <v>4</v>
      </c>
      <c r="D406" s="2">
        <f t="shared" ca="1" si="29"/>
        <v>349594.26615560241</v>
      </c>
      <c r="E406" s="2">
        <f t="shared" ca="1" si="30"/>
        <v>87398.566538900603</v>
      </c>
      <c r="F406" s="18">
        <f t="shared" ca="1" si="31"/>
        <v>349.59426615560238</v>
      </c>
    </row>
    <row r="407" spans="2:6" x14ac:dyDescent="0.2">
      <c r="B407" s="16">
        <v>398</v>
      </c>
      <c r="C407" s="17">
        <f t="shared" ca="1" si="32"/>
        <v>7</v>
      </c>
      <c r="D407" s="2">
        <f t="shared" ca="1" si="29"/>
        <v>416597.84903648897</v>
      </c>
      <c r="E407" s="2">
        <f t="shared" ca="1" si="30"/>
        <v>59513.978433784141</v>
      </c>
      <c r="F407" s="18">
        <f t="shared" ca="1" si="31"/>
        <v>416.59784903648898</v>
      </c>
    </row>
    <row r="408" spans="2:6" x14ac:dyDescent="0.2">
      <c r="B408" s="16">
        <v>399</v>
      </c>
      <c r="C408" s="17">
        <f t="shared" ca="1" si="32"/>
        <v>8</v>
      </c>
      <c r="D408" s="2">
        <f t="shared" ca="1" si="29"/>
        <v>612317.01192741084</v>
      </c>
      <c r="E408" s="2">
        <f t="shared" ca="1" si="30"/>
        <v>76539.626490926355</v>
      </c>
      <c r="F408" s="18">
        <f t="shared" ca="1" si="31"/>
        <v>612.31701192741082</v>
      </c>
    </row>
    <row r="409" spans="2:6" x14ac:dyDescent="0.2">
      <c r="B409" s="16">
        <v>400</v>
      </c>
      <c r="C409" s="17">
        <f t="shared" ca="1" si="32"/>
        <v>7</v>
      </c>
      <c r="D409" s="2">
        <f t="shared" ca="1" si="29"/>
        <v>357467.23382696637</v>
      </c>
      <c r="E409" s="2">
        <f t="shared" ca="1" si="30"/>
        <v>51066.747689566626</v>
      </c>
      <c r="F409" s="18">
        <f t="shared" ca="1" si="31"/>
        <v>357.46723382696638</v>
      </c>
    </row>
    <row r="410" spans="2:6" x14ac:dyDescent="0.2">
      <c r="B410" s="16">
        <v>401</v>
      </c>
      <c r="C410" s="17">
        <f t="shared" ca="1" si="32"/>
        <v>7</v>
      </c>
      <c r="D410" s="2">
        <f t="shared" ca="1" si="29"/>
        <v>307749.70359253418</v>
      </c>
      <c r="E410" s="2">
        <f t="shared" ca="1" si="30"/>
        <v>43964.243370362026</v>
      </c>
      <c r="F410" s="18">
        <f t="shared" ca="1" si="31"/>
        <v>307.74970359253416</v>
      </c>
    </row>
    <row r="411" spans="2:6" x14ac:dyDescent="0.2">
      <c r="B411" s="16">
        <v>402</v>
      </c>
      <c r="C411" s="17">
        <f t="shared" ca="1" si="32"/>
        <v>7</v>
      </c>
      <c r="D411" s="2">
        <f t="shared" ca="1" si="29"/>
        <v>421253.31582597701</v>
      </c>
      <c r="E411" s="2">
        <f t="shared" ca="1" si="30"/>
        <v>60179.045117996713</v>
      </c>
      <c r="F411" s="18">
        <f t="shared" ca="1" si="31"/>
        <v>421.25331582597704</v>
      </c>
    </row>
    <row r="412" spans="2:6" x14ac:dyDescent="0.2">
      <c r="B412" s="16">
        <v>403</v>
      </c>
      <c r="C412" s="17">
        <f t="shared" ca="1" si="32"/>
        <v>8</v>
      </c>
      <c r="D412" s="2">
        <f t="shared" ca="1" si="29"/>
        <v>561767.86895174743</v>
      </c>
      <c r="E412" s="2">
        <f t="shared" ca="1" si="30"/>
        <v>70220.983618968428</v>
      </c>
      <c r="F412" s="18">
        <f t="shared" ca="1" si="31"/>
        <v>561.76786895174746</v>
      </c>
    </row>
    <row r="413" spans="2:6" x14ac:dyDescent="0.2">
      <c r="B413" s="16">
        <v>404</v>
      </c>
      <c r="C413" s="17">
        <f t="shared" ca="1" si="32"/>
        <v>6</v>
      </c>
      <c r="D413" s="2">
        <f t="shared" ca="1" si="29"/>
        <v>625440.98049074458</v>
      </c>
      <c r="E413" s="2">
        <f t="shared" ca="1" si="30"/>
        <v>104240.1634151241</v>
      </c>
      <c r="F413" s="18">
        <f t="shared" ca="1" si="31"/>
        <v>625.44098049074455</v>
      </c>
    </row>
    <row r="414" spans="2:6" x14ac:dyDescent="0.2">
      <c r="B414" s="16">
        <v>405</v>
      </c>
      <c r="C414" s="17">
        <f t="shared" ca="1" si="32"/>
        <v>10</v>
      </c>
      <c r="D414" s="2">
        <f t="shared" ca="1" si="29"/>
        <v>503037.1787624741</v>
      </c>
      <c r="E414" s="2">
        <f t="shared" ca="1" si="30"/>
        <v>50303.717876247407</v>
      </c>
      <c r="F414" s="18">
        <f t="shared" ca="1" si="31"/>
        <v>503.03717876247407</v>
      </c>
    </row>
    <row r="415" spans="2:6" x14ac:dyDescent="0.2">
      <c r="B415" s="16">
        <v>406</v>
      </c>
      <c r="C415" s="17">
        <f t="shared" ca="1" si="32"/>
        <v>16</v>
      </c>
      <c r="D415" s="2">
        <f t="shared" ca="1" si="29"/>
        <v>566421.83508628199</v>
      </c>
      <c r="E415" s="2">
        <f t="shared" ca="1" si="30"/>
        <v>35401.364692892625</v>
      </c>
      <c r="F415" s="18">
        <f t="shared" ca="1" si="31"/>
        <v>566.42183508628204</v>
      </c>
    </row>
    <row r="416" spans="2:6" x14ac:dyDescent="0.2">
      <c r="B416" s="16">
        <v>407</v>
      </c>
      <c r="C416" s="17">
        <f t="shared" ca="1" si="32"/>
        <v>8</v>
      </c>
      <c r="D416" s="2">
        <f t="shared" ca="1" si="29"/>
        <v>470042.55735190673</v>
      </c>
      <c r="E416" s="2">
        <f t="shared" ca="1" si="30"/>
        <v>58755.319668988341</v>
      </c>
      <c r="F416" s="18">
        <f t="shared" ca="1" si="31"/>
        <v>470.04255735190674</v>
      </c>
    </row>
    <row r="417" spans="2:6" x14ac:dyDescent="0.2">
      <c r="B417" s="16">
        <v>408</v>
      </c>
      <c r="C417" s="17">
        <f t="shared" ca="1" si="32"/>
        <v>9</v>
      </c>
      <c r="D417" s="2">
        <f t="shared" ca="1" si="29"/>
        <v>697353.95717113523</v>
      </c>
      <c r="E417" s="2">
        <f t="shared" ca="1" si="30"/>
        <v>77483.773019015032</v>
      </c>
      <c r="F417" s="18">
        <f t="shared" ca="1" si="31"/>
        <v>697.35395717113522</v>
      </c>
    </row>
    <row r="418" spans="2:6" x14ac:dyDescent="0.2">
      <c r="B418" s="16">
        <v>409</v>
      </c>
      <c r="C418" s="17">
        <f t="shared" ca="1" si="32"/>
        <v>15</v>
      </c>
      <c r="D418" s="2">
        <f t="shared" ca="1" si="29"/>
        <v>1074584.1108035094</v>
      </c>
      <c r="E418" s="2">
        <f t="shared" ca="1" si="30"/>
        <v>71638.940720233964</v>
      </c>
      <c r="F418" s="18">
        <f t="shared" ca="1" si="31"/>
        <v>1074.5841108035095</v>
      </c>
    </row>
    <row r="419" spans="2:6" x14ac:dyDescent="0.2">
      <c r="B419" s="16">
        <v>410</v>
      </c>
      <c r="C419" s="17">
        <f t="shared" ca="1" si="32"/>
        <v>7</v>
      </c>
      <c r="D419" s="2">
        <f t="shared" ca="1" si="29"/>
        <v>176335.42183952846</v>
      </c>
      <c r="E419" s="2">
        <f t="shared" ca="1" si="30"/>
        <v>25190.774548504065</v>
      </c>
      <c r="F419" s="18">
        <f t="shared" ca="1" si="31"/>
        <v>176.33542183952846</v>
      </c>
    </row>
    <row r="420" spans="2:6" x14ac:dyDescent="0.2">
      <c r="B420" s="16">
        <v>411</v>
      </c>
      <c r="C420" s="17">
        <f t="shared" ca="1" si="32"/>
        <v>10</v>
      </c>
      <c r="D420" s="2">
        <f t="shared" ca="1" si="29"/>
        <v>489745.26381680352</v>
      </c>
      <c r="E420" s="2">
        <f t="shared" ca="1" si="30"/>
        <v>48974.526381680349</v>
      </c>
      <c r="F420" s="18">
        <f t="shared" ca="1" si="31"/>
        <v>489.74526381680352</v>
      </c>
    </row>
    <row r="421" spans="2:6" x14ac:dyDescent="0.2">
      <c r="B421" s="16">
        <v>412</v>
      </c>
      <c r="C421" s="17">
        <f t="shared" ca="1" si="32"/>
        <v>7</v>
      </c>
      <c r="D421" s="2">
        <f t="shared" ca="1" si="29"/>
        <v>229503.33723065714</v>
      </c>
      <c r="E421" s="2">
        <f t="shared" ca="1" si="30"/>
        <v>32786.191032951021</v>
      </c>
      <c r="F421" s="18">
        <f t="shared" ca="1" si="31"/>
        <v>229.50333723065714</v>
      </c>
    </row>
    <row r="422" spans="2:6" x14ac:dyDescent="0.2">
      <c r="B422" s="16">
        <v>413</v>
      </c>
      <c r="C422" s="17">
        <f t="shared" ca="1" si="32"/>
        <v>7</v>
      </c>
      <c r="D422" s="2">
        <f t="shared" ca="1" si="29"/>
        <v>594434.472833368</v>
      </c>
      <c r="E422" s="2">
        <f t="shared" ca="1" si="30"/>
        <v>84919.210404766854</v>
      </c>
      <c r="F422" s="18">
        <f t="shared" ca="1" si="31"/>
        <v>594.43447283336798</v>
      </c>
    </row>
    <row r="423" spans="2:6" x14ac:dyDescent="0.2">
      <c r="B423" s="16">
        <v>414</v>
      </c>
      <c r="C423" s="17">
        <f t="shared" ca="1" si="32"/>
        <v>10</v>
      </c>
      <c r="D423" s="2">
        <f t="shared" ca="1" si="29"/>
        <v>429217.59666876023</v>
      </c>
      <c r="E423" s="2">
        <f t="shared" ca="1" si="30"/>
        <v>42921.759666876023</v>
      </c>
      <c r="F423" s="18">
        <f t="shared" ca="1" si="31"/>
        <v>429.21759666876022</v>
      </c>
    </row>
    <row r="424" spans="2:6" x14ac:dyDescent="0.2">
      <c r="B424" s="16">
        <v>415</v>
      </c>
      <c r="C424" s="17">
        <f t="shared" ca="1" si="32"/>
        <v>7</v>
      </c>
      <c r="D424" s="2">
        <f t="shared" ca="1" si="29"/>
        <v>400890.113530943</v>
      </c>
      <c r="E424" s="2">
        <f t="shared" ca="1" si="30"/>
        <v>57270.016218706143</v>
      </c>
      <c r="F424" s="18">
        <f t="shared" ca="1" si="31"/>
        <v>400.89011353094298</v>
      </c>
    </row>
    <row r="425" spans="2:6" x14ac:dyDescent="0.2">
      <c r="B425" s="16">
        <v>416</v>
      </c>
      <c r="C425" s="17">
        <f t="shared" ca="1" si="32"/>
        <v>5</v>
      </c>
      <c r="D425" s="2">
        <f t="shared" ca="1" si="29"/>
        <v>331458.63932301599</v>
      </c>
      <c r="E425" s="2">
        <f t="shared" ca="1" si="30"/>
        <v>66291.727864603192</v>
      </c>
      <c r="F425" s="18">
        <f t="shared" ca="1" si="31"/>
        <v>331.45863932301597</v>
      </c>
    </row>
    <row r="426" spans="2:6" x14ac:dyDescent="0.2">
      <c r="B426" s="16">
        <v>417</v>
      </c>
      <c r="C426" s="17">
        <f t="shared" ca="1" si="32"/>
        <v>9</v>
      </c>
      <c r="D426" s="2">
        <f t="shared" ca="1" si="29"/>
        <v>393440.24916897318</v>
      </c>
      <c r="E426" s="2">
        <f t="shared" ca="1" si="30"/>
        <v>43715.583240997017</v>
      </c>
      <c r="F426" s="18">
        <f t="shared" ca="1" si="31"/>
        <v>393.4402491689732</v>
      </c>
    </row>
    <row r="427" spans="2:6" x14ac:dyDescent="0.2">
      <c r="B427" s="16">
        <v>418</v>
      </c>
      <c r="C427" s="17">
        <f t="shared" ca="1" si="32"/>
        <v>11</v>
      </c>
      <c r="D427" s="2">
        <f t="shared" ca="1" si="29"/>
        <v>667807.56059661752</v>
      </c>
      <c r="E427" s="2">
        <f t="shared" ca="1" si="30"/>
        <v>60709.77823605614</v>
      </c>
      <c r="F427" s="18">
        <f t="shared" ca="1" si="31"/>
        <v>667.80756059661758</v>
      </c>
    </row>
    <row r="428" spans="2:6" x14ac:dyDescent="0.2">
      <c r="B428" s="16">
        <v>419</v>
      </c>
      <c r="C428" s="17">
        <f t="shared" ca="1" si="32"/>
        <v>8</v>
      </c>
      <c r="D428" s="2">
        <f t="shared" ca="1" si="29"/>
        <v>193042.91716094938</v>
      </c>
      <c r="E428" s="2">
        <f t="shared" ca="1" si="30"/>
        <v>24130.364645118672</v>
      </c>
      <c r="F428" s="18">
        <f t="shared" ca="1" si="31"/>
        <v>193.04291716094937</v>
      </c>
    </row>
    <row r="429" spans="2:6" x14ac:dyDescent="0.2">
      <c r="B429" s="16">
        <v>420</v>
      </c>
      <c r="C429" s="17">
        <f t="shared" ca="1" si="32"/>
        <v>8</v>
      </c>
      <c r="D429" s="2">
        <f t="shared" ca="1" si="29"/>
        <v>425166.99925592903</v>
      </c>
      <c r="E429" s="2">
        <f t="shared" ca="1" si="30"/>
        <v>53145.874906991128</v>
      </c>
      <c r="F429" s="18">
        <f t="shared" ca="1" si="31"/>
        <v>425.166999255929</v>
      </c>
    </row>
    <row r="430" spans="2:6" x14ac:dyDescent="0.2">
      <c r="B430" s="16">
        <v>421</v>
      </c>
      <c r="C430" s="17">
        <f t="shared" ca="1" si="32"/>
        <v>15</v>
      </c>
      <c r="D430" s="2">
        <f t="shared" ca="1" si="29"/>
        <v>616053.130900205</v>
      </c>
      <c r="E430" s="2">
        <f t="shared" ca="1" si="30"/>
        <v>41070.208726680336</v>
      </c>
      <c r="F430" s="18">
        <f t="shared" ca="1" si="31"/>
        <v>616.05313090020502</v>
      </c>
    </row>
    <row r="431" spans="2:6" x14ac:dyDescent="0.2">
      <c r="B431" s="16">
        <v>422</v>
      </c>
      <c r="C431" s="17">
        <f t="shared" ca="1" si="32"/>
        <v>13</v>
      </c>
      <c r="D431" s="2">
        <f t="shared" ca="1" si="29"/>
        <v>464197.67956530815</v>
      </c>
      <c r="E431" s="2">
        <f t="shared" ca="1" si="30"/>
        <v>35707.51381271601</v>
      </c>
      <c r="F431" s="18">
        <f t="shared" ca="1" si="31"/>
        <v>464.19767956530814</v>
      </c>
    </row>
    <row r="432" spans="2:6" x14ac:dyDescent="0.2">
      <c r="B432" s="16">
        <v>423</v>
      </c>
      <c r="C432" s="17">
        <f t="shared" ca="1" si="32"/>
        <v>6</v>
      </c>
      <c r="D432" s="2">
        <f t="shared" ca="1" si="29"/>
        <v>154748.32519446933</v>
      </c>
      <c r="E432" s="2">
        <f t="shared" ca="1" si="30"/>
        <v>25791.387532411554</v>
      </c>
      <c r="F432" s="18">
        <f t="shared" ca="1" si="31"/>
        <v>154.74832519446934</v>
      </c>
    </row>
    <row r="433" spans="2:6" x14ac:dyDescent="0.2">
      <c r="B433" s="16">
        <v>424</v>
      </c>
      <c r="C433" s="17">
        <f t="shared" ca="1" si="32"/>
        <v>7</v>
      </c>
      <c r="D433" s="2">
        <f t="shared" ca="1" si="29"/>
        <v>348122.46964619384</v>
      </c>
      <c r="E433" s="2">
        <f t="shared" ca="1" si="30"/>
        <v>49731.781378027692</v>
      </c>
      <c r="F433" s="18">
        <f t="shared" ca="1" si="31"/>
        <v>348.12246964619385</v>
      </c>
    </row>
    <row r="434" spans="2:6" x14ac:dyDescent="0.2">
      <c r="B434" s="16">
        <v>425</v>
      </c>
      <c r="C434" s="17">
        <f t="shared" ca="1" si="32"/>
        <v>6</v>
      </c>
      <c r="D434" s="2">
        <f t="shared" ca="1" si="29"/>
        <v>513311.35657659388</v>
      </c>
      <c r="E434" s="2">
        <f t="shared" ca="1" si="30"/>
        <v>85551.892762765652</v>
      </c>
      <c r="F434" s="18">
        <f t="shared" ca="1" si="31"/>
        <v>513.31135657659388</v>
      </c>
    </row>
    <row r="435" spans="2:6" x14ac:dyDescent="0.2">
      <c r="B435" s="16">
        <v>426</v>
      </c>
      <c r="C435" s="17">
        <f t="shared" ca="1" si="32"/>
        <v>15</v>
      </c>
      <c r="D435" s="2">
        <f t="shared" ca="1" si="29"/>
        <v>866318.20259040652</v>
      </c>
      <c r="E435" s="2">
        <f t="shared" ca="1" si="30"/>
        <v>57754.546839360431</v>
      </c>
      <c r="F435" s="18">
        <f t="shared" ca="1" si="31"/>
        <v>866.31820259040649</v>
      </c>
    </row>
    <row r="436" spans="2:6" x14ac:dyDescent="0.2">
      <c r="B436" s="16">
        <v>427</v>
      </c>
      <c r="C436" s="17">
        <f t="shared" ca="1" si="32"/>
        <v>7</v>
      </c>
      <c r="D436" s="2">
        <f t="shared" ca="1" si="29"/>
        <v>352014.16213269247</v>
      </c>
      <c r="E436" s="2">
        <f t="shared" ca="1" si="30"/>
        <v>50287.737447527492</v>
      </c>
      <c r="F436" s="18">
        <f t="shared" ca="1" si="31"/>
        <v>352.01416213269249</v>
      </c>
    </row>
    <row r="437" spans="2:6" x14ac:dyDescent="0.2">
      <c r="B437" s="16">
        <v>428</v>
      </c>
      <c r="C437" s="17">
        <f t="shared" ca="1" si="32"/>
        <v>11</v>
      </c>
      <c r="D437" s="2">
        <f t="shared" ca="1" si="29"/>
        <v>612132.76928160852</v>
      </c>
      <c r="E437" s="2">
        <f t="shared" ca="1" si="30"/>
        <v>55648.43357105532</v>
      </c>
      <c r="F437" s="18">
        <f t="shared" ca="1" si="31"/>
        <v>612.13276928160849</v>
      </c>
    </row>
    <row r="438" spans="2:6" x14ac:dyDescent="0.2">
      <c r="B438" s="16">
        <v>429</v>
      </c>
      <c r="C438" s="17">
        <f t="shared" ca="1" si="32"/>
        <v>6</v>
      </c>
      <c r="D438" s="2">
        <f t="shared" ca="1" si="29"/>
        <v>288016.21885219042</v>
      </c>
      <c r="E438" s="2">
        <f t="shared" ca="1" si="30"/>
        <v>48002.703142031736</v>
      </c>
      <c r="F438" s="18">
        <f t="shared" ca="1" si="31"/>
        <v>288.01621885219043</v>
      </c>
    </row>
    <row r="439" spans="2:6" x14ac:dyDescent="0.2">
      <c r="B439" s="16">
        <v>430</v>
      </c>
      <c r="C439" s="17">
        <f t="shared" ca="1" si="32"/>
        <v>9</v>
      </c>
      <c r="D439" s="2">
        <f t="shared" ca="1" si="29"/>
        <v>478842.10282307392</v>
      </c>
      <c r="E439" s="2">
        <f t="shared" ca="1" si="30"/>
        <v>53204.678091452661</v>
      </c>
      <c r="F439" s="18">
        <f t="shared" ca="1" si="31"/>
        <v>478.8421028230739</v>
      </c>
    </row>
    <row r="440" spans="2:6" x14ac:dyDescent="0.2">
      <c r="B440" s="16">
        <v>431</v>
      </c>
      <c r="C440" s="17">
        <f t="shared" ca="1" si="32"/>
        <v>7</v>
      </c>
      <c r="D440" s="2">
        <f t="shared" ca="1" si="29"/>
        <v>165560.03065053336</v>
      </c>
      <c r="E440" s="2">
        <f t="shared" ca="1" si="30"/>
        <v>23651.432950076192</v>
      </c>
      <c r="F440" s="18">
        <f t="shared" ca="1" si="31"/>
        <v>165.56003065053335</v>
      </c>
    </row>
    <row r="441" spans="2:6" x14ac:dyDescent="0.2">
      <c r="B441" s="16">
        <v>432</v>
      </c>
      <c r="C441" s="17">
        <f t="shared" ca="1" si="32"/>
        <v>3</v>
      </c>
      <c r="D441" s="2">
        <f t="shared" ca="1" si="29"/>
        <v>69244.421149929767</v>
      </c>
      <c r="E441" s="2">
        <f t="shared" ca="1" si="30"/>
        <v>23081.473716643257</v>
      </c>
      <c r="F441" s="18">
        <f t="shared" ca="1" si="31"/>
        <v>69.244421149929764</v>
      </c>
    </row>
    <row r="442" spans="2:6" x14ac:dyDescent="0.2">
      <c r="B442" s="16">
        <v>433</v>
      </c>
      <c r="C442" s="17">
        <f t="shared" ca="1" si="32"/>
        <v>7</v>
      </c>
      <c r="D442" s="2">
        <f t="shared" ca="1" si="29"/>
        <v>298610.80054250173</v>
      </c>
      <c r="E442" s="2">
        <f t="shared" ca="1" si="30"/>
        <v>42658.68579178596</v>
      </c>
      <c r="F442" s="18">
        <f t="shared" ca="1" si="31"/>
        <v>298.61080054250175</v>
      </c>
    </row>
    <row r="443" spans="2:6" x14ac:dyDescent="0.2">
      <c r="B443" s="16">
        <v>434</v>
      </c>
      <c r="C443" s="17">
        <f t="shared" ca="1" si="32"/>
        <v>11</v>
      </c>
      <c r="D443" s="2">
        <f t="shared" ca="1" si="29"/>
        <v>863736.56604797859</v>
      </c>
      <c r="E443" s="2">
        <f t="shared" ca="1" si="30"/>
        <v>78521.506004361683</v>
      </c>
      <c r="F443" s="18">
        <f t="shared" ca="1" si="31"/>
        <v>863.73656604797861</v>
      </c>
    </row>
    <row r="444" spans="2:6" x14ac:dyDescent="0.2">
      <c r="B444" s="16">
        <v>435</v>
      </c>
      <c r="C444" s="17">
        <f t="shared" ca="1" si="32"/>
        <v>8</v>
      </c>
      <c r="D444" s="2">
        <f t="shared" ca="1" si="29"/>
        <v>226686.40822426375</v>
      </c>
      <c r="E444" s="2">
        <f t="shared" ca="1" si="30"/>
        <v>28335.801028032969</v>
      </c>
      <c r="F444" s="18">
        <f t="shared" ca="1" si="31"/>
        <v>226.68640822426374</v>
      </c>
    </row>
    <row r="445" spans="2:6" x14ac:dyDescent="0.2">
      <c r="B445" s="16">
        <v>436</v>
      </c>
      <c r="C445" s="17">
        <f t="shared" ca="1" si="32"/>
        <v>10</v>
      </c>
      <c r="D445" s="2">
        <f t="shared" ca="1" si="29"/>
        <v>364789.53377040144</v>
      </c>
      <c r="E445" s="2">
        <f t="shared" ca="1" si="30"/>
        <v>36478.953377040147</v>
      </c>
      <c r="F445" s="18">
        <f t="shared" ca="1" si="31"/>
        <v>364.78953377040142</v>
      </c>
    </row>
    <row r="446" spans="2:6" x14ac:dyDescent="0.2">
      <c r="B446" s="16">
        <v>437</v>
      </c>
      <c r="C446" s="17">
        <f t="shared" ca="1" si="32"/>
        <v>8</v>
      </c>
      <c r="D446" s="2">
        <f t="shared" ca="1" si="29"/>
        <v>425452.58807940758</v>
      </c>
      <c r="E446" s="2">
        <f t="shared" ca="1" si="30"/>
        <v>53181.573509925947</v>
      </c>
      <c r="F446" s="18">
        <f t="shared" ca="1" si="31"/>
        <v>425.45258807940758</v>
      </c>
    </row>
    <row r="447" spans="2:6" x14ac:dyDescent="0.2">
      <c r="B447" s="16">
        <v>438</v>
      </c>
      <c r="C447" s="17">
        <f t="shared" ca="1" si="32"/>
        <v>12</v>
      </c>
      <c r="D447" s="2">
        <f t="shared" ca="1" si="29"/>
        <v>448262.75305225328</v>
      </c>
      <c r="E447" s="2">
        <f t="shared" ca="1" si="30"/>
        <v>37355.229421021104</v>
      </c>
      <c r="F447" s="18">
        <f t="shared" ca="1" si="31"/>
        <v>448.26275305225329</v>
      </c>
    </row>
    <row r="448" spans="2:6" x14ac:dyDescent="0.2">
      <c r="B448" s="16">
        <v>439</v>
      </c>
      <c r="C448" s="17">
        <f t="shared" ca="1" si="32"/>
        <v>13</v>
      </c>
      <c r="D448" s="2">
        <f t="shared" ca="1" si="29"/>
        <v>671184.915096262</v>
      </c>
      <c r="E448" s="2">
        <f t="shared" ca="1" si="30"/>
        <v>51629.608853558617</v>
      </c>
      <c r="F448" s="18">
        <f t="shared" ca="1" si="31"/>
        <v>671.18491509626199</v>
      </c>
    </row>
    <row r="449" spans="2:6" x14ac:dyDescent="0.2">
      <c r="B449" s="16">
        <v>440</v>
      </c>
      <c r="C449" s="17">
        <f t="shared" ca="1" si="32"/>
        <v>14</v>
      </c>
      <c r="D449" s="2">
        <f t="shared" ca="1" si="29"/>
        <v>649466.62304417917</v>
      </c>
      <c r="E449" s="2">
        <f t="shared" ca="1" si="30"/>
        <v>46390.473074584224</v>
      </c>
      <c r="F449" s="18">
        <f t="shared" ca="1" si="31"/>
        <v>649.46662304417919</v>
      </c>
    </row>
    <row r="450" spans="2:6" x14ac:dyDescent="0.2">
      <c r="B450" s="16">
        <v>441</v>
      </c>
      <c r="C450" s="17">
        <f t="shared" ca="1" si="32"/>
        <v>13</v>
      </c>
      <c r="D450" s="2">
        <f t="shared" ca="1" si="29"/>
        <v>678766.65344660147</v>
      </c>
      <c r="E450" s="2">
        <f t="shared" ca="1" si="30"/>
        <v>52212.819495892421</v>
      </c>
      <c r="F450" s="18">
        <f t="shared" ca="1" si="31"/>
        <v>678.76665344660148</v>
      </c>
    </row>
    <row r="451" spans="2:6" x14ac:dyDescent="0.2">
      <c r="B451" s="16">
        <v>442</v>
      </c>
      <c r="C451" s="17">
        <f t="shared" ca="1" si="32"/>
        <v>7</v>
      </c>
      <c r="D451" s="2">
        <f t="shared" ca="1" si="29"/>
        <v>444675.7105670388</v>
      </c>
      <c r="E451" s="2">
        <f t="shared" ca="1" si="30"/>
        <v>63525.101509576969</v>
      </c>
      <c r="F451" s="18">
        <f t="shared" ca="1" si="31"/>
        <v>444.67571056703878</v>
      </c>
    </row>
    <row r="452" spans="2:6" x14ac:dyDescent="0.2">
      <c r="B452" s="16">
        <v>443</v>
      </c>
      <c r="C452" s="17">
        <f t="shared" ca="1" si="32"/>
        <v>20</v>
      </c>
      <c r="D452" s="2">
        <f t="shared" ca="1" si="29"/>
        <v>1187684.810593344</v>
      </c>
      <c r="E452" s="2">
        <f t="shared" ca="1" si="30"/>
        <v>59384.2405296672</v>
      </c>
      <c r="F452" s="18">
        <f t="shared" ca="1" si="31"/>
        <v>1187.6848105933441</v>
      </c>
    </row>
    <row r="453" spans="2:6" x14ac:dyDescent="0.2">
      <c r="B453" s="16">
        <v>444</v>
      </c>
      <c r="C453" s="17">
        <f t="shared" ca="1" si="32"/>
        <v>5</v>
      </c>
      <c r="D453" s="2">
        <f t="shared" ca="1" si="29"/>
        <v>319760.54225536506</v>
      </c>
      <c r="E453" s="2">
        <f t="shared" ca="1" si="30"/>
        <v>63952.108451073014</v>
      </c>
      <c r="F453" s="18">
        <f t="shared" ca="1" si="31"/>
        <v>319.76054225536507</v>
      </c>
    </row>
    <row r="454" spans="2:6" x14ac:dyDescent="0.2">
      <c r="B454" s="16">
        <v>445</v>
      </c>
      <c r="C454" s="17">
        <f t="shared" ca="1" si="32"/>
        <v>10</v>
      </c>
      <c r="D454" s="2">
        <f t="shared" ca="1" si="29"/>
        <v>533278.81473371515</v>
      </c>
      <c r="E454" s="2">
        <f t="shared" ca="1" si="30"/>
        <v>53327.881473371512</v>
      </c>
      <c r="F454" s="18">
        <f t="shared" ca="1" si="31"/>
        <v>533.27881473371519</v>
      </c>
    </row>
    <row r="455" spans="2:6" x14ac:dyDescent="0.2">
      <c r="B455" s="16">
        <v>446</v>
      </c>
      <c r="C455" s="17">
        <f t="shared" ca="1" si="32"/>
        <v>5</v>
      </c>
      <c r="D455" s="2">
        <f t="shared" ca="1" si="29"/>
        <v>252264.29153506871</v>
      </c>
      <c r="E455" s="2">
        <f t="shared" ca="1" si="30"/>
        <v>50452.858307013739</v>
      </c>
      <c r="F455" s="18">
        <f t="shared" ca="1" si="31"/>
        <v>252.26429153506871</v>
      </c>
    </row>
    <row r="456" spans="2:6" x14ac:dyDescent="0.2">
      <c r="B456" s="16">
        <v>447</v>
      </c>
      <c r="C456" s="17">
        <f t="shared" ca="1" si="32"/>
        <v>8</v>
      </c>
      <c r="D456" s="2">
        <f t="shared" ca="1" si="29"/>
        <v>675849.13212744496</v>
      </c>
      <c r="E456" s="2">
        <f t="shared" ca="1" si="30"/>
        <v>84481.14151593062</v>
      </c>
      <c r="F456" s="18">
        <f t="shared" ca="1" si="31"/>
        <v>675.84913212744493</v>
      </c>
    </row>
    <row r="457" spans="2:6" x14ac:dyDescent="0.2">
      <c r="B457" s="16">
        <v>448</v>
      </c>
      <c r="C457" s="17">
        <f t="shared" ca="1" si="32"/>
        <v>11</v>
      </c>
      <c r="D457" s="2">
        <f t="shared" ca="1" si="29"/>
        <v>570118.87830670155</v>
      </c>
      <c r="E457" s="2">
        <f t="shared" ca="1" si="30"/>
        <v>51828.98893697287</v>
      </c>
      <c r="F457" s="18">
        <f t="shared" ca="1" si="31"/>
        <v>570.1188783067015</v>
      </c>
    </row>
    <row r="458" spans="2:6" x14ac:dyDescent="0.2">
      <c r="B458" s="16">
        <v>449</v>
      </c>
      <c r="C458" s="17">
        <f t="shared" ca="1" si="32"/>
        <v>8</v>
      </c>
      <c r="D458" s="2">
        <f t="shared" ref="D458:D521" ca="1" si="33">IFERROR(_xlfn.GAMMA.INV(RAND(),C458,beta),0)</f>
        <v>568294.34558190173</v>
      </c>
      <c r="E458" s="2">
        <f t="shared" ref="E458:E521" ca="1" si="34">D458/C458</f>
        <v>71036.793197737716</v>
      </c>
      <c r="F458" s="18">
        <f t="shared" ref="F458:F521" ca="1" si="35">D458/n</f>
        <v>568.29434558190178</v>
      </c>
    </row>
    <row r="459" spans="2:6" x14ac:dyDescent="0.2">
      <c r="B459" s="16">
        <v>450</v>
      </c>
      <c r="C459" s="17">
        <f t="shared" ref="C459:C522" ca="1" si="36">_xlfn.BINOM.INV($E$4,$E$5,RAND())</f>
        <v>8</v>
      </c>
      <c r="D459" s="2">
        <f t="shared" ca="1" si="33"/>
        <v>167006.39141088253</v>
      </c>
      <c r="E459" s="2">
        <f t="shared" ca="1" si="34"/>
        <v>20875.798926360316</v>
      </c>
      <c r="F459" s="18">
        <f t="shared" ca="1" si="35"/>
        <v>167.00639141088251</v>
      </c>
    </row>
    <row r="460" spans="2:6" x14ac:dyDescent="0.2">
      <c r="B460" s="16">
        <v>451</v>
      </c>
      <c r="C460" s="17">
        <f t="shared" ca="1" si="36"/>
        <v>9</v>
      </c>
      <c r="D460" s="2">
        <f t="shared" ca="1" si="33"/>
        <v>576523.22261178691</v>
      </c>
      <c r="E460" s="2">
        <f t="shared" ca="1" si="34"/>
        <v>64058.135845754099</v>
      </c>
      <c r="F460" s="18">
        <f t="shared" ca="1" si="35"/>
        <v>576.52322261178688</v>
      </c>
    </row>
    <row r="461" spans="2:6" x14ac:dyDescent="0.2">
      <c r="B461" s="16">
        <v>452</v>
      </c>
      <c r="C461" s="17">
        <f t="shared" ca="1" si="36"/>
        <v>10</v>
      </c>
      <c r="D461" s="2">
        <f t="shared" ca="1" si="33"/>
        <v>478947.48338103475</v>
      </c>
      <c r="E461" s="2">
        <f t="shared" ca="1" si="34"/>
        <v>47894.748338103476</v>
      </c>
      <c r="F461" s="18">
        <f t="shared" ca="1" si="35"/>
        <v>478.94748338103477</v>
      </c>
    </row>
    <row r="462" spans="2:6" x14ac:dyDescent="0.2">
      <c r="B462" s="16">
        <v>453</v>
      </c>
      <c r="C462" s="17">
        <f t="shared" ca="1" si="36"/>
        <v>7</v>
      </c>
      <c r="D462" s="2">
        <f t="shared" ca="1" si="33"/>
        <v>257679.03314820476</v>
      </c>
      <c r="E462" s="2">
        <f t="shared" ca="1" si="34"/>
        <v>36811.290449743537</v>
      </c>
      <c r="F462" s="18">
        <f t="shared" ca="1" si="35"/>
        <v>257.67903314820478</v>
      </c>
    </row>
    <row r="463" spans="2:6" x14ac:dyDescent="0.2">
      <c r="B463" s="16">
        <v>454</v>
      </c>
      <c r="C463" s="17">
        <f t="shared" ca="1" si="36"/>
        <v>12</v>
      </c>
      <c r="D463" s="2">
        <f t="shared" ca="1" si="33"/>
        <v>717760.25152288028</v>
      </c>
      <c r="E463" s="2">
        <f t="shared" ca="1" si="34"/>
        <v>59813.354293573357</v>
      </c>
      <c r="F463" s="18">
        <f t="shared" ca="1" si="35"/>
        <v>717.76025152288025</v>
      </c>
    </row>
    <row r="464" spans="2:6" x14ac:dyDescent="0.2">
      <c r="B464" s="16">
        <v>455</v>
      </c>
      <c r="C464" s="17">
        <f t="shared" ca="1" si="36"/>
        <v>8</v>
      </c>
      <c r="D464" s="2">
        <f t="shared" ca="1" si="33"/>
        <v>367422.13142703514</v>
      </c>
      <c r="E464" s="2">
        <f t="shared" ca="1" si="34"/>
        <v>45927.766428379393</v>
      </c>
      <c r="F464" s="18">
        <f t="shared" ca="1" si="35"/>
        <v>367.42213142703514</v>
      </c>
    </row>
    <row r="465" spans="2:6" x14ac:dyDescent="0.2">
      <c r="B465" s="16">
        <v>456</v>
      </c>
      <c r="C465" s="17">
        <f t="shared" ca="1" si="36"/>
        <v>17</v>
      </c>
      <c r="D465" s="2">
        <f t="shared" ca="1" si="33"/>
        <v>892528.22036579077</v>
      </c>
      <c r="E465" s="2">
        <f t="shared" ca="1" si="34"/>
        <v>52501.660021517106</v>
      </c>
      <c r="F465" s="18">
        <f t="shared" ca="1" si="35"/>
        <v>892.52822036579073</v>
      </c>
    </row>
    <row r="466" spans="2:6" x14ac:dyDescent="0.2">
      <c r="B466" s="16">
        <v>457</v>
      </c>
      <c r="C466" s="17">
        <f t="shared" ca="1" si="36"/>
        <v>8</v>
      </c>
      <c r="D466" s="2">
        <f t="shared" ca="1" si="33"/>
        <v>499152.33149098384</v>
      </c>
      <c r="E466" s="2">
        <f t="shared" ca="1" si="34"/>
        <v>62394.04143637298</v>
      </c>
      <c r="F466" s="18">
        <f t="shared" ca="1" si="35"/>
        <v>499.15233149098384</v>
      </c>
    </row>
    <row r="467" spans="2:6" x14ac:dyDescent="0.2">
      <c r="B467" s="16">
        <v>458</v>
      </c>
      <c r="C467" s="17">
        <f t="shared" ca="1" si="36"/>
        <v>10</v>
      </c>
      <c r="D467" s="2">
        <f t="shared" ca="1" si="33"/>
        <v>353528.71435851994</v>
      </c>
      <c r="E467" s="2">
        <f t="shared" ca="1" si="34"/>
        <v>35352.871435851994</v>
      </c>
      <c r="F467" s="18">
        <f t="shared" ca="1" si="35"/>
        <v>353.52871435851995</v>
      </c>
    </row>
    <row r="468" spans="2:6" x14ac:dyDescent="0.2">
      <c r="B468" s="16">
        <v>459</v>
      </c>
      <c r="C468" s="17">
        <f t="shared" ca="1" si="36"/>
        <v>9</v>
      </c>
      <c r="D468" s="2">
        <f t="shared" ca="1" si="33"/>
        <v>313926.02547924907</v>
      </c>
      <c r="E468" s="2">
        <f t="shared" ca="1" si="34"/>
        <v>34880.66949769434</v>
      </c>
      <c r="F468" s="18">
        <f t="shared" ca="1" si="35"/>
        <v>313.92602547924906</v>
      </c>
    </row>
    <row r="469" spans="2:6" x14ac:dyDescent="0.2">
      <c r="B469" s="16">
        <v>460</v>
      </c>
      <c r="C469" s="17">
        <f t="shared" ca="1" si="36"/>
        <v>12</v>
      </c>
      <c r="D469" s="2">
        <f t="shared" ca="1" si="33"/>
        <v>686748.13181245374</v>
      </c>
      <c r="E469" s="2">
        <f t="shared" ca="1" si="34"/>
        <v>57229.010984371147</v>
      </c>
      <c r="F469" s="18">
        <f t="shared" ca="1" si="35"/>
        <v>686.74813181245372</v>
      </c>
    </row>
    <row r="470" spans="2:6" x14ac:dyDescent="0.2">
      <c r="B470" s="16">
        <v>461</v>
      </c>
      <c r="C470" s="17">
        <f t="shared" ca="1" si="36"/>
        <v>11</v>
      </c>
      <c r="D470" s="2">
        <f t="shared" ca="1" si="33"/>
        <v>443165.31282471213</v>
      </c>
      <c r="E470" s="2">
        <f t="shared" ca="1" si="34"/>
        <v>40287.755711337464</v>
      </c>
      <c r="F470" s="18">
        <f t="shared" ca="1" si="35"/>
        <v>443.16531282471215</v>
      </c>
    </row>
    <row r="471" spans="2:6" x14ac:dyDescent="0.2">
      <c r="B471" s="16">
        <v>462</v>
      </c>
      <c r="C471" s="17">
        <f t="shared" ca="1" si="36"/>
        <v>7</v>
      </c>
      <c r="D471" s="2">
        <f t="shared" ca="1" si="33"/>
        <v>120215.14469462266</v>
      </c>
      <c r="E471" s="2">
        <f t="shared" ca="1" si="34"/>
        <v>17173.59209923181</v>
      </c>
      <c r="F471" s="18">
        <f t="shared" ca="1" si="35"/>
        <v>120.21514469462267</v>
      </c>
    </row>
    <row r="472" spans="2:6" x14ac:dyDescent="0.2">
      <c r="B472" s="16">
        <v>463</v>
      </c>
      <c r="C472" s="17">
        <f t="shared" ca="1" si="36"/>
        <v>5</v>
      </c>
      <c r="D472" s="2">
        <f t="shared" ca="1" si="33"/>
        <v>298682.3908440395</v>
      </c>
      <c r="E472" s="2">
        <f t="shared" ca="1" si="34"/>
        <v>59736.478168807902</v>
      </c>
      <c r="F472" s="18">
        <f t="shared" ca="1" si="35"/>
        <v>298.6823908440395</v>
      </c>
    </row>
    <row r="473" spans="2:6" x14ac:dyDescent="0.2">
      <c r="B473" s="16">
        <v>464</v>
      </c>
      <c r="C473" s="17">
        <f t="shared" ca="1" si="36"/>
        <v>8</v>
      </c>
      <c r="D473" s="2">
        <f t="shared" ca="1" si="33"/>
        <v>288879.32148594054</v>
      </c>
      <c r="E473" s="2">
        <f t="shared" ca="1" si="34"/>
        <v>36109.915185742568</v>
      </c>
      <c r="F473" s="18">
        <f t="shared" ca="1" si="35"/>
        <v>288.87932148594052</v>
      </c>
    </row>
    <row r="474" spans="2:6" x14ac:dyDescent="0.2">
      <c r="B474" s="16">
        <v>465</v>
      </c>
      <c r="C474" s="17">
        <f t="shared" ca="1" si="36"/>
        <v>8</v>
      </c>
      <c r="D474" s="2">
        <f t="shared" ca="1" si="33"/>
        <v>313783.38907728868</v>
      </c>
      <c r="E474" s="2">
        <f t="shared" ca="1" si="34"/>
        <v>39222.923634661085</v>
      </c>
      <c r="F474" s="18">
        <f t="shared" ca="1" si="35"/>
        <v>313.78338907728869</v>
      </c>
    </row>
    <row r="475" spans="2:6" x14ac:dyDescent="0.2">
      <c r="B475" s="16">
        <v>466</v>
      </c>
      <c r="C475" s="17">
        <f t="shared" ca="1" si="36"/>
        <v>7</v>
      </c>
      <c r="D475" s="2">
        <f t="shared" ca="1" si="33"/>
        <v>460037.81745747698</v>
      </c>
      <c r="E475" s="2">
        <f t="shared" ca="1" si="34"/>
        <v>65719.688208210995</v>
      </c>
      <c r="F475" s="18">
        <f t="shared" ca="1" si="35"/>
        <v>460.03781745747699</v>
      </c>
    </row>
    <row r="476" spans="2:6" x14ac:dyDescent="0.2">
      <c r="B476" s="16">
        <v>467</v>
      </c>
      <c r="C476" s="17">
        <f t="shared" ca="1" si="36"/>
        <v>8</v>
      </c>
      <c r="D476" s="2">
        <f t="shared" ca="1" si="33"/>
        <v>347502.1922553734</v>
      </c>
      <c r="E476" s="2">
        <f t="shared" ca="1" si="34"/>
        <v>43437.774031921675</v>
      </c>
      <c r="F476" s="18">
        <f t="shared" ca="1" si="35"/>
        <v>347.50219225537342</v>
      </c>
    </row>
    <row r="477" spans="2:6" x14ac:dyDescent="0.2">
      <c r="B477" s="16">
        <v>468</v>
      </c>
      <c r="C477" s="17">
        <f t="shared" ca="1" si="36"/>
        <v>15</v>
      </c>
      <c r="D477" s="2">
        <f t="shared" ca="1" si="33"/>
        <v>952096.20053356991</v>
      </c>
      <c r="E477" s="2">
        <f t="shared" ca="1" si="34"/>
        <v>63473.080035571329</v>
      </c>
      <c r="F477" s="18">
        <f t="shared" ca="1" si="35"/>
        <v>952.09620053356991</v>
      </c>
    </row>
    <row r="478" spans="2:6" x14ac:dyDescent="0.2">
      <c r="B478" s="16">
        <v>469</v>
      </c>
      <c r="C478" s="17">
        <f t="shared" ca="1" si="36"/>
        <v>8</v>
      </c>
      <c r="D478" s="2">
        <f t="shared" ca="1" si="33"/>
        <v>329237.0318416162</v>
      </c>
      <c r="E478" s="2">
        <f t="shared" ca="1" si="34"/>
        <v>41154.628980202026</v>
      </c>
      <c r="F478" s="18">
        <f t="shared" ca="1" si="35"/>
        <v>329.23703184161621</v>
      </c>
    </row>
    <row r="479" spans="2:6" x14ac:dyDescent="0.2">
      <c r="B479" s="16">
        <v>470</v>
      </c>
      <c r="C479" s="17">
        <f t="shared" ca="1" si="36"/>
        <v>11</v>
      </c>
      <c r="D479" s="2">
        <f t="shared" ca="1" si="33"/>
        <v>556553.64535191632</v>
      </c>
      <c r="E479" s="2">
        <f t="shared" ca="1" si="34"/>
        <v>50595.785941083304</v>
      </c>
      <c r="F479" s="18">
        <f t="shared" ca="1" si="35"/>
        <v>556.55364535191632</v>
      </c>
    </row>
    <row r="480" spans="2:6" x14ac:dyDescent="0.2">
      <c r="B480" s="16">
        <v>471</v>
      </c>
      <c r="C480" s="17">
        <f t="shared" ca="1" si="36"/>
        <v>9</v>
      </c>
      <c r="D480" s="2">
        <f t="shared" ca="1" si="33"/>
        <v>499092.11761542875</v>
      </c>
      <c r="E480" s="2">
        <f t="shared" ca="1" si="34"/>
        <v>55454.679735047641</v>
      </c>
      <c r="F480" s="18">
        <f t="shared" ca="1" si="35"/>
        <v>499.09211761542878</v>
      </c>
    </row>
    <row r="481" spans="2:6" x14ac:dyDescent="0.2">
      <c r="B481" s="16">
        <v>472</v>
      </c>
      <c r="C481" s="17">
        <f t="shared" ca="1" si="36"/>
        <v>15</v>
      </c>
      <c r="D481" s="2">
        <f t="shared" ca="1" si="33"/>
        <v>440616.3779445535</v>
      </c>
      <c r="E481" s="2">
        <f t="shared" ca="1" si="34"/>
        <v>29374.425196303568</v>
      </c>
      <c r="F481" s="18">
        <f t="shared" ca="1" si="35"/>
        <v>440.61637794455351</v>
      </c>
    </row>
    <row r="482" spans="2:6" x14ac:dyDescent="0.2">
      <c r="B482" s="16">
        <v>473</v>
      </c>
      <c r="C482" s="17">
        <f t="shared" ca="1" si="36"/>
        <v>3</v>
      </c>
      <c r="D482" s="2">
        <f t="shared" ca="1" si="33"/>
        <v>117234.60496130533</v>
      </c>
      <c r="E482" s="2">
        <f t="shared" ca="1" si="34"/>
        <v>39078.201653768447</v>
      </c>
      <c r="F482" s="18">
        <f t="shared" ca="1" si="35"/>
        <v>117.23460496130534</v>
      </c>
    </row>
    <row r="483" spans="2:6" x14ac:dyDescent="0.2">
      <c r="B483" s="16">
        <v>474</v>
      </c>
      <c r="C483" s="17">
        <f t="shared" ca="1" si="36"/>
        <v>14</v>
      </c>
      <c r="D483" s="2">
        <f t="shared" ca="1" si="33"/>
        <v>336004.71286837739</v>
      </c>
      <c r="E483" s="2">
        <f t="shared" ca="1" si="34"/>
        <v>24000.336633455528</v>
      </c>
      <c r="F483" s="18">
        <f t="shared" ca="1" si="35"/>
        <v>336.0047128683774</v>
      </c>
    </row>
    <row r="484" spans="2:6" x14ac:dyDescent="0.2">
      <c r="B484" s="16">
        <v>475</v>
      </c>
      <c r="C484" s="17">
        <f t="shared" ca="1" si="36"/>
        <v>11</v>
      </c>
      <c r="D484" s="2">
        <f t="shared" ca="1" si="33"/>
        <v>797797.11457329046</v>
      </c>
      <c r="E484" s="2">
        <f t="shared" ca="1" si="34"/>
        <v>72527.010415753684</v>
      </c>
      <c r="F484" s="18">
        <f t="shared" ca="1" si="35"/>
        <v>797.7971145732904</v>
      </c>
    </row>
    <row r="485" spans="2:6" x14ac:dyDescent="0.2">
      <c r="B485" s="16">
        <v>476</v>
      </c>
      <c r="C485" s="17">
        <f t="shared" ca="1" si="36"/>
        <v>11</v>
      </c>
      <c r="D485" s="2">
        <f t="shared" ca="1" si="33"/>
        <v>340284.04152131209</v>
      </c>
      <c r="E485" s="2">
        <f t="shared" ca="1" si="34"/>
        <v>30934.912865573828</v>
      </c>
      <c r="F485" s="18">
        <f t="shared" ca="1" si="35"/>
        <v>340.28404152131208</v>
      </c>
    </row>
    <row r="486" spans="2:6" x14ac:dyDescent="0.2">
      <c r="B486" s="16">
        <v>477</v>
      </c>
      <c r="C486" s="17">
        <f t="shared" ca="1" si="36"/>
        <v>9</v>
      </c>
      <c r="D486" s="2">
        <f t="shared" ca="1" si="33"/>
        <v>369505.57762247545</v>
      </c>
      <c r="E486" s="2">
        <f t="shared" ca="1" si="34"/>
        <v>41056.175291386164</v>
      </c>
      <c r="F486" s="18">
        <f t="shared" ca="1" si="35"/>
        <v>369.50557762247547</v>
      </c>
    </row>
    <row r="487" spans="2:6" x14ac:dyDescent="0.2">
      <c r="B487" s="16">
        <v>478</v>
      </c>
      <c r="C487" s="17">
        <f t="shared" ca="1" si="36"/>
        <v>5</v>
      </c>
      <c r="D487" s="2">
        <f t="shared" ca="1" si="33"/>
        <v>185044.56204621168</v>
      </c>
      <c r="E487" s="2">
        <f t="shared" ca="1" si="34"/>
        <v>37008.912409242337</v>
      </c>
      <c r="F487" s="18">
        <f t="shared" ca="1" si="35"/>
        <v>185.04456204621167</v>
      </c>
    </row>
    <row r="488" spans="2:6" x14ac:dyDescent="0.2">
      <c r="B488" s="16">
        <v>479</v>
      </c>
      <c r="C488" s="17">
        <f t="shared" ca="1" si="36"/>
        <v>6</v>
      </c>
      <c r="D488" s="2">
        <f t="shared" ca="1" si="33"/>
        <v>260166.59942939642</v>
      </c>
      <c r="E488" s="2">
        <f t="shared" ca="1" si="34"/>
        <v>43361.099904899405</v>
      </c>
      <c r="F488" s="18">
        <f t="shared" ca="1" si="35"/>
        <v>260.1665994293964</v>
      </c>
    </row>
    <row r="489" spans="2:6" x14ac:dyDescent="0.2">
      <c r="B489" s="16">
        <v>480</v>
      </c>
      <c r="C489" s="17">
        <f t="shared" ca="1" si="36"/>
        <v>11</v>
      </c>
      <c r="D489" s="2">
        <f t="shared" ca="1" si="33"/>
        <v>710893.16920817969</v>
      </c>
      <c r="E489" s="2">
        <f t="shared" ca="1" si="34"/>
        <v>64626.651746198157</v>
      </c>
      <c r="F489" s="18">
        <f t="shared" ca="1" si="35"/>
        <v>710.89316920817964</v>
      </c>
    </row>
    <row r="490" spans="2:6" x14ac:dyDescent="0.2">
      <c r="B490" s="16">
        <v>481</v>
      </c>
      <c r="C490" s="17">
        <f t="shared" ca="1" si="36"/>
        <v>12</v>
      </c>
      <c r="D490" s="2">
        <f t="shared" ca="1" si="33"/>
        <v>458058.82826793561</v>
      </c>
      <c r="E490" s="2">
        <f t="shared" ca="1" si="34"/>
        <v>38171.569022327967</v>
      </c>
      <c r="F490" s="18">
        <f t="shared" ca="1" si="35"/>
        <v>458.05882826793561</v>
      </c>
    </row>
    <row r="491" spans="2:6" x14ac:dyDescent="0.2">
      <c r="B491" s="16">
        <v>482</v>
      </c>
      <c r="C491" s="17">
        <f t="shared" ca="1" si="36"/>
        <v>13</v>
      </c>
      <c r="D491" s="2">
        <f t="shared" ca="1" si="33"/>
        <v>999779.87302932702</v>
      </c>
      <c r="E491" s="2">
        <f t="shared" ca="1" si="34"/>
        <v>76906.144079179008</v>
      </c>
      <c r="F491" s="18">
        <f t="shared" ca="1" si="35"/>
        <v>999.77987302932706</v>
      </c>
    </row>
    <row r="492" spans="2:6" x14ac:dyDescent="0.2">
      <c r="B492" s="16">
        <v>483</v>
      </c>
      <c r="C492" s="17">
        <f t="shared" ca="1" si="36"/>
        <v>10</v>
      </c>
      <c r="D492" s="2">
        <f t="shared" ca="1" si="33"/>
        <v>631908.33118793427</v>
      </c>
      <c r="E492" s="2">
        <f t="shared" ca="1" si="34"/>
        <v>63190.833118793424</v>
      </c>
      <c r="F492" s="18">
        <f t="shared" ca="1" si="35"/>
        <v>631.90833118793421</v>
      </c>
    </row>
    <row r="493" spans="2:6" x14ac:dyDescent="0.2">
      <c r="B493" s="16">
        <v>484</v>
      </c>
      <c r="C493" s="17">
        <f t="shared" ca="1" si="36"/>
        <v>7</v>
      </c>
      <c r="D493" s="2">
        <f t="shared" ca="1" si="33"/>
        <v>520489.87609277928</v>
      </c>
      <c r="E493" s="2">
        <f t="shared" ca="1" si="34"/>
        <v>74355.696584682752</v>
      </c>
      <c r="F493" s="18">
        <f t="shared" ca="1" si="35"/>
        <v>520.48987609277924</v>
      </c>
    </row>
    <row r="494" spans="2:6" x14ac:dyDescent="0.2">
      <c r="B494" s="16">
        <v>485</v>
      </c>
      <c r="C494" s="17">
        <f t="shared" ca="1" si="36"/>
        <v>14</v>
      </c>
      <c r="D494" s="2">
        <f t="shared" ca="1" si="33"/>
        <v>362341.52682357171</v>
      </c>
      <c r="E494" s="2">
        <f t="shared" ca="1" si="34"/>
        <v>25881.537630255123</v>
      </c>
      <c r="F494" s="18">
        <f t="shared" ca="1" si="35"/>
        <v>362.34152682357171</v>
      </c>
    </row>
    <row r="495" spans="2:6" x14ac:dyDescent="0.2">
      <c r="B495" s="16">
        <v>486</v>
      </c>
      <c r="C495" s="17">
        <f t="shared" ca="1" si="36"/>
        <v>15</v>
      </c>
      <c r="D495" s="2">
        <f t="shared" ca="1" si="33"/>
        <v>665500.40429239115</v>
      </c>
      <c r="E495" s="2">
        <f t="shared" ca="1" si="34"/>
        <v>44366.69361949274</v>
      </c>
      <c r="F495" s="18">
        <f t="shared" ca="1" si="35"/>
        <v>665.50040429239118</v>
      </c>
    </row>
    <row r="496" spans="2:6" x14ac:dyDescent="0.2">
      <c r="B496" s="16">
        <v>487</v>
      </c>
      <c r="C496" s="17">
        <f t="shared" ca="1" si="36"/>
        <v>6</v>
      </c>
      <c r="D496" s="2">
        <f t="shared" ca="1" si="33"/>
        <v>347710.63631773577</v>
      </c>
      <c r="E496" s="2">
        <f t="shared" ca="1" si="34"/>
        <v>57951.772719622626</v>
      </c>
      <c r="F496" s="18">
        <f t="shared" ca="1" si="35"/>
        <v>347.71063631773575</v>
      </c>
    </row>
    <row r="497" spans="2:6" x14ac:dyDescent="0.2">
      <c r="B497" s="16">
        <v>488</v>
      </c>
      <c r="C497" s="17">
        <f t="shared" ca="1" si="36"/>
        <v>18</v>
      </c>
      <c r="D497" s="2">
        <f t="shared" ca="1" si="33"/>
        <v>837005.75671122689</v>
      </c>
      <c r="E497" s="2">
        <f t="shared" ca="1" si="34"/>
        <v>46500.319817290379</v>
      </c>
      <c r="F497" s="18">
        <f t="shared" ca="1" si="35"/>
        <v>837.00575671122692</v>
      </c>
    </row>
    <row r="498" spans="2:6" x14ac:dyDescent="0.2">
      <c r="B498" s="16">
        <v>489</v>
      </c>
      <c r="C498" s="17">
        <f t="shared" ca="1" si="36"/>
        <v>9</v>
      </c>
      <c r="D498" s="2">
        <f t="shared" ca="1" si="33"/>
        <v>367324.95348678395</v>
      </c>
      <c r="E498" s="2">
        <f t="shared" ca="1" si="34"/>
        <v>40813.883720753773</v>
      </c>
      <c r="F498" s="18">
        <f t="shared" ca="1" si="35"/>
        <v>367.32495348678395</v>
      </c>
    </row>
    <row r="499" spans="2:6" x14ac:dyDescent="0.2">
      <c r="B499" s="16">
        <v>490</v>
      </c>
      <c r="C499" s="17">
        <f t="shared" ca="1" si="36"/>
        <v>13</v>
      </c>
      <c r="D499" s="2">
        <f t="shared" ca="1" si="33"/>
        <v>1133579.0830243849</v>
      </c>
      <c r="E499" s="2">
        <f t="shared" ca="1" si="34"/>
        <v>87198.39100187576</v>
      </c>
      <c r="F499" s="18">
        <f t="shared" ca="1" si="35"/>
        <v>1133.579083024385</v>
      </c>
    </row>
    <row r="500" spans="2:6" x14ac:dyDescent="0.2">
      <c r="B500" s="16">
        <v>491</v>
      </c>
      <c r="C500" s="17">
        <f t="shared" ca="1" si="36"/>
        <v>5</v>
      </c>
      <c r="D500" s="2">
        <f t="shared" ca="1" si="33"/>
        <v>340660.61158261355</v>
      </c>
      <c r="E500" s="2">
        <f t="shared" ca="1" si="34"/>
        <v>68132.122316522713</v>
      </c>
      <c r="F500" s="18">
        <f t="shared" ca="1" si="35"/>
        <v>340.66061158261357</v>
      </c>
    </row>
    <row r="501" spans="2:6" x14ac:dyDescent="0.2">
      <c r="B501" s="16">
        <v>492</v>
      </c>
      <c r="C501" s="17">
        <f t="shared" ca="1" si="36"/>
        <v>13</v>
      </c>
      <c r="D501" s="2">
        <f t="shared" ca="1" si="33"/>
        <v>760629.47616352513</v>
      </c>
      <c r="E501" s="2">
        <f t="shared" ca="1" si="34"/>
        <v>58509.959704886547</v>
      </c>
      <c r="F501" s="18">
        <f t="shared" ca="1" si="35"/>
        <v>760.62947616352517</v>
      </c>
    </row>
    <row r="502" spans="2:6" x14ac:dyDescent="0.2">
      <c r="B502" s="16">
        <v>493</v>
      </c>
      <c r="C502" s="17">
        <f t="shared" ca="1" si="36"/>
        <v>7</v>
      </c>
      <c r="D502" s="2">
        <f t="shared" ca="1" si="33"/>
        <v>243341.42495262108</v>
      </c>
      <c r="E502" s="2">
        <f t="shared" ca="1" si="34"/>
        <v>34763.060707517296</v>
      </c>
      <c r="F502" s="18">
        <f t="shared" ca="1" si="35"/>
        <v>243.34142495262108</v>
      </c>
    </row>
    <row r="503" spans="2:6" x14ac:dyDescent="0.2">
      <c r="B503" s="16">
        <v>494</v>
      </c>
      <c r="C503" s="17">
        <f t="shared" ca="1" si="36"/>
        <v>10</v>
      </c>
      <c r="D503" s="2">
        <f t="shared" ca="1" si="33"/>
        <v>466560.11433907726</v>
      </c>
      <c r="E503" s="2">
        <f t="shared" ca="1" si="34"/>
        <v>46656.011433907726</v>
      </c>
      <c r="F503" s="18">
        <f t="shared" ca="1" si="35"/>
        <v>466.56011433907724</v>
      </c>
    </row>
    <row r="504" spans="2:6" x14ac:dyDescent="0.2">
      <c r="B504" s="16">
        <v>495</v>
      </c>
      <c r="C504" s="17">
        <f t="shared" ca="1" si="36"/>
        <v>12</v>
      </c>
      <c r="D504" s="2">
        <f t="shared" ca="1" si="33"/>
        <v>400140.00563122245</v>
      </c>
      <c r="E504" s="2">
        <f t="shared" ca="1" si="34"/>
        <v>33345.00046926854</v>
      </c>
      <c r="F504" s="18">
        <f t="shared" ca="1" si="35"/>
        <v>400.14000563122244</v>
      </c>
    </row>
    <row r="505" spans="2:6" x14ac:dyDescent="0.2">
      <c r="B505" s="16">
        <v>496</v>
      </c>
      <c r="C505" s="17">
        <f t="shared" ca="1" si="36"/>
        <v>10</v>
      </c>
      <c r="D505" s="2">
        <f t="shared" ca="1" si="33"/>
        <v>555218.63401821454</v>
      </c>
      <c r="E505" s="2">
        <f t="shared" ca="1" si="34"/>
        <v>55521.863401821451</v>
      </c>
      <c r="F505" s="18">
        <f t="shared" ca="1" si="35"/>
        <v>555.21863401821452</v>
      </c>
    </row>
    <row r="506" spans="2:6" x14ac:dyDescent="0.2">
      <c r="B506" s="16">
        <v>497</v>
      </c>
      <c r="C506" s="17">
        <f t="shared" ca="1" si="36"/>
        <v>11</v>
      </c>
      <c r="D506" s="2">
        <f t="shared" ca="1" si="33"/>
        <v>285583.22597758024</v>
      </c>
      <c r="E506" s="2">
        <f t="shared" ca="1" si="34"/>
        <v>25962.111452507295</v>
      </c>
      <c r="F506" s="18">
        <f t="shared" ca="1" si="35"/>
        <v>285.58322597758024</v>
      </c>
    </row>
    <row r="507" spans="2:6" x14ac:dyDescent="0.2">
      <c r="B507" s="16">
        <v>498</v>
      </c>
      <c r="C507" s="17">
        <f t="shared" ca="1" si="36"/>
        <v>15</v>
      </c>
      <c r="D507" s="2">
        <f t="shared" ca="1" si="33"/>
        <v>1019757.6222719208</v>
      </c>
      <c r="E507" s="2">
        <f t="shared" ca="1" si="34"/>
        <v>67983.841484794713</v>
      </c>
      <c r="F507" s="18">
        <f t="shared" ca="1" si="35"/>
        <v>1019.7576222719208</v>
      </c>
    </row>
    <row r="508" spans="2:6" x14ac:dyDescent="0.2">
      <c r="B508" s="16">
        <v>499</v>
      </c>
      <c r="C508" s="17">
        <f t="shared" ca="1" si="36"/>
        <v>13</v>
      </c>
      <c r="D508" s="2">
        <f t="shared" ca="1" si="33"/>
        <v>635550.87916600623</v>
      </c>
      <c r="E508" s="2">
        <f t="shared" ca="1" si="34"/>
        <v>48888.529166615866</v>
      </c>
      <c r="F508" s="18">
        <f t="shared" ca="1" si="35"/>
        <v>635.55087916600621</v>
      </c>
    </row>
    <row r="509" spans="2:6" x14ac:dyDescent="0.2">
      <c r="B509" s="16">
        <v>500</v>
      </c>
      <c r="C509" s="17">
        <f t="shared" ca="1" si="36"/>
        <v>12</v>
      </c>
      <c r="D509" s="2">
        <f t="shared" ca="1" si="33"/>
        <v>588611.47521565936</v>
      </c>
      <c r="E509" s="2">
        <f t="shared" ca="1" si="34"/>
        <v>49050.956267971611</v>
      </c>
      <c r="F509" s="18">
        <f t="shared" ca="1" si="35"/>
        <v>588.61147521565931</v>
      </c>
    </row>
    <row r="510" spans="2:6" x14ac:dyDescent="0.2">
      <c r="B510" s="16">
        <v>501</v>
      </c>
      <c r="C510" s="17">
        <f t="shared" ca="1" si="36"/>
        <v>14</v>
      </c>
      <c r="D510" s="2">
        <f t="shared" ca="1" si="33"/>
        <v>636998.46869273682</v>
      </c>
      <c r="E510" s="2">
        <f t="shared" ca="1" si="34"/>
        <v>45499.890620909769</v>
      </c>
      <c r="F510" s="18">
        <f t="shared" ca="1" si="35"/>
        <v>636.99846869273676</v>
      </c>
    </row>
    <row r="511" spans="2:6" x14ac:dyDescent="0.2">
      <c r="B511" s="16">
        <v>502</v>
      </c>
      <c r="C511" s="17">
        <f t="shared" ca="1" si="36"/>
        <v>12</v>
      </c>
      <c r="D511" s="2">
        <f t="shared" ca="1" si="33"/>
        <v>421597.35522358731</v>
      </c>
      <c r="E511" s="2">
        <f t="shared" ca="1" si="34"/>
        <v>35133.112935298945</v>
      </c>
      <c r="F511" s="18">
        <f t="shared" ca="1" si="35"/>
        <v>421.59735522358733</v>
      </c>
    </row>
    <row r="512" spans="2:6" x14ac:dyDescent="0.2">
      <c r="B512" s="16">
        <v>503</v>
      </c>
      <c r="C512" s="17">
        <f t="shared" ca="1" si="36"/>
        <v>14</v>
      </c>
      <c r="D512" s="2">
        <f t="shared" ca="1" si="33"/>
        <v>755601.51105017797</v>
      </c>
      <c r="E512" s="2">
        <f t="shared" ca="1" si="34"/>
        <v>53971.536503584139</v>
      </c>
      <c r="F512" s="18">
        <f t="shared" ca="1" si="35"/>
        <v>755.60151105017792</v>
      </c>
    </row>
    <row r="513" spans="2:6" x14ac:dyDescent="0.2">
      <c r="B513" s="16">
        <v>504</v>
      </c>
      <c r="C513" s="17">
        <f t="shared" ca="1" si="36"/>
        <v>7</v>
      </c>
      <c r="D513" s="2">
        <f t="shared" ca="1" si="33"/>
        <v>372930.8161223873</v>
      </c>
      <c r="E513" s="2">
        <f t="shared" ca="1" si="34"/>
        <v>53275.830874626758</v>
      </c>
      <c r="F513" s="18">
        <f t="shared" ca="1" si="35"/>
        <v>372.93081612238728</v>
      </c>
    </row>
    <row r="514" spans="2:6" x14ac:dyDescent="0.2">
      <c r="B514" s="16">
        <v>505</v>
      </c>
      <c r="C514" s="17">
        <f t="shared" ca="1" si="36"/>
        <v>9</v>
      </c>
      <c r="D514" s="2">
        <f t="shared" ca="1" si="33"/>
        <v>472954.66963339818</v>
      </c>
      <c r="E514" s="2">
        <f t="shared" ca="1" si="34"/>
        <v>52550.518848155356</v>
      </c>
      <c r="F514" s="18">
        <f t="shared" ca="1" si="35"/>
        <v>472.95466963339817</v>
      </c>
    </row>
    <row r="515" spans="2:6" x14ac:dyDescent="0.2">
      <c r="B515" s="16">
        <v>506</v>
      </c>
      <c r="C515" s="17">
        <f t="shared" ca="1" si="36"/>
        <v>9</v>
      </c>
      <c r="D515" s="2">
        <f t="shared" ca="1" si="33"/>
        <v>274266.95678337058</v>
      </c>
      <c r="E515" s="2">
        <f t="shared" ca="1" si="34"/>
        <v>30474.106309263399</v>
      </c>
      <c r="F515" s="18">
        <f t="shared" ca="1" si="35"/>
        <v>274.26695678337057</v>
      </c>
    </row>
    <row r="516" spans="2:6" x14ac:dyDescent="0.2">
      <c r="B516" s="16">
        <v>507</v>
      </c>
      <c r="C516" s="17">
        <f t="shared" ca="1" si="36"/>
        <v>12</v>
      </c>
      <c r="D516" s="2">
        <f t="shared" ca="1" si="33"/>
        <v>430487.40010369226</v>
      </c>
      <c r="E516" s="2">
        <f t="shared" ca="1" si="34"/>
        <v>35873.950008641019</v>
      </c>
      <c r="F516" s="18">
        <f t="shared" ca="1" si="35"/>
        <v>430.48740010369227</v>
      </c>
    </row>
    <row r="517" spans="2:6" x14ac:dyDescent="0.2">
      <c r="B517" s="16">
        <v>508</v>
      </c>
      <c r="C517" s="17">
        <f t="shared" ca="1" si="36"/>
        <v>12</v>
      </c>
      <c r="D517" s="2">
        <f t="shared" ca="1" si="33"/>
        <v>682453.04454417003</v>
      </c>
      <c r="E517" s="2">
        <f t="shared" ca="1" si="34"/>
        <v>56871.0870453475</v>
      </c>
      <c r="F517" s="18">
        <f t="shared" ca="1" si="35"/>
        <v>682.45304454416998</v>
      </c>
    </row>
    <row r="518" spans="2:6" x14ac:dyDescent="0.2">
      <c r="B518" s="16">
        <v>509</v>
      </c>
      <c r="C518" s="17">
        <f t="shared" ca="1" si="36"/>
        <v>9</v>
      </c>
      <c r="D518" s="2">
        <f t="shared" ca="1" si="33"/>
        <v>492780.49247784523</v>
      </c>
      <c r="E518" s="2">
        <f t="shared" ca="1" si="34"/>
        <v>54753.388053093913</v>
      </c>
      <c r="F518" s="18">
        <f t="shared" ca="1" si="35"/>
        <v>492.7804924778452</v>
      </c>
    </row>
    <row r="519" spans="2:6" x14ac:dyDescent="0.2">
      <c r="B519" s="16">
        <v>510</v>
      </c>
      <c r="C519" s="17">
        <f t="shared" ca="1" si="36"/>
        <v>13</v>
      </c>
      <c r="D519" s="2">
        <f t="shared" ca="1" si="33"/>
        <v>381644.33778230415</v>
      </c>
      <c r="E519" s="2">
        <f t="shared" ca="1" si="34"/>
        <v>29357.256752484936</v>
      </c>
      <c r="F519" s="18">
        <f t="shared" ca="1" si="35"/>
        <v>381.64433778230415</v>
      </c>
    </row>
    <row r="520" spans="2:6" x14ac:dyDescent="0.2">
      <c r="B520" s="16">
        <v>511</v>
      </c>
      <c r="C520" s="17">
        <f t="shared" ca="1" si="36"/>
        <v>11</v>
      </c>
      <c r="D520" s="2">
        <f t="shared" ca="1" si="33"/>
        <v>522645.56716666097</v>
      </c>
      <c r="E520" s="2">
        <f t="shared" ca="1" si="34"/>
        <v>47513.233378787358</v>
      </c>
      <c r="F520" s="18">
        <f t="shared" ca="1" si="35"/>
        <v>522.64556716666095</v>
      </c>
    </row>
    <row r="521" spans="2:6" x14ac:dyDescent="0.2">
      <c r="B521" s="16">
        <v>512</v>
      </c>
      <c r="C521" s="17">
        <f t="shared" ca="1" si="36"/>
        <v>7</v>
      </c>
      <c r="D521" s="2">
        <f t="shared" ca="1" si="33"/>
        <v>345456.92685812816</v>
      </c>
      <c r="E521" s="2">
        <f t="shared" ca="1" si="34"/>
        <v>49350.989551161168</v>
      </c>
      <c r="F521" s="18">
        <f t="shared" ca="1" si="35"/>
        <v>345.45692685812816</v>
      </c>
    </row>
    <row r="522" spans="2:6" x14ac:dyDescent="0.2">
      <c r="B522" s="16">
        <v>513</v>
      </c>
      <c r="C522" s="17">
        <f t="shared" ca="1" si="36"/>
        <v>9</v>
      </c>
      <c r="D522" s="2">
        <f t="shared" ref="D522:D585" ca="1" si="37">IFERROR(_xlfn.GAMMA.INV(RAND(),C522,beta),0)</f>
        <v>381332.84831528168</v>
      </c>
      <c r="E522" s="2">
        <f t="shared" ref="E522:E585" ca="1" si="38">D522/C522</f>
        <v>42370.316479475739</v>
      </c>
      <c r="F522" s="18">
        <f t="shared" ref="F522:F585" ca="1" si="39">D522/n</f>
        <v>381.33284831528169</v>
      </c>
    </row>
    <row r="523" spans="2:6" x14ac:dyDescent="0.2">
      <c r="B523" s="16">
        <v>514</v>
      </c>
      <c r="C523" s="17">
        <f t="shared" ref="C523:C586" ca="1" si="40">_xlfn.BINOM.INV($E$4,$E$5,RAND())</f>
        <v>9</v>
      </c>
      <c r="D523" s="2">
        <f t="shared" ca="1" si="37"/>
        <v>655965.72097909648</v>
      </c>
      <c r="E523" s="2">
        <f t="shared" ca="1" si="38"/>
        <v>72885.080108788505</v>
      </c>
      <c r="F523" s="18">
        <f t="shared" ca="1" si="39"/>
        <v>655.96572097909643</v>
      </c>
    </row>
    <row r="524" spans="2:6" x14ac:dyDescent="0.2">
      <c r="B524" s="16">
        <v>515</v>
      </c>
      <c r="C524" s="17">
        <f t="shared" ca="1" si="40"/>
        <v>10</v>
      </c>
      <c r="D524" s="2">
        <f t="shared" ca="1" si="37"/>
        <v>579272.36172292649</v>
      </c>
      <c r="E524" s="2">
        <f t="shared" ca="1" si="38"/>
        <v>57927.236172292651</v>
      </c>
      <c r="F524" s="18">
        <f t="shared" ca="1" si="39"/>
        <v>579.27236172292646</v>
      </c>
    </row>
    <row r="525" spans="2:6" x14ac:dyDescent="0.2">
      <c r="B525" s="16">
        <v>516</v>
      </c>
      <c r="C525" s="17">
        <f t="shared" ca="1" si="40"/>
        <v>15</v>
      </c>
      <c r="D525" s="2">
        <f t="shared" ca="1" si="37"/>
        <v>747488.218692458</v>
      </c>
      <c r="E525" s="2">
        <f t="shared" ca="1" si="38"/>
        <v>49832.547912830531</v>
      </c>
      <c r="F525" s="18">
        <f t="shared" ca="1" si="39"/>
        <v>747.48821869245796</v>
      </c>
    </row>
    <row r="526" spans="2:6" x14ac:dyDescent="0.2">
      <c r="B526" s="16">
        <v>517</v>
      </c>
      <c r="C526" s="17">
        <f t="shared" ca="1" si="40"/>
        <v>12</v>
      </c>
      <c r="D526" s="2">
        <f t="shared" ca="1" si="37"/>
        <v>322710.78924043127</v>
      </c>
      <c r="E526" s="2">
        <f t="shared" ca="1" si="38"/>
        <v>26892.565770035941</v>
      </c>
      <c r="F526" s="18">
        <f t="shared" ca="1" si="39"/>
        <v>322.71078924043127</v>
      </c>
    </row>
    <row r="527" spans="2:6" x14ac:dyDescent="0.2">
      <c r="B527" s="16">
        <v>518</v>
      </c>
      <c r="C527" s="17">
        <f t="shared" ca="1" si="40"/>
        <v>8</v>
      </c>
      <c r="D527" s="2">
        <f t="shared" ca="1" si="37"/>
        <v>352877.1375837063</v>
      </c>
      <c r="E527" s="2">
        <f t="shared" ca="1" si="38"/>
        <v>44109.642197963287</v>
      </c>
      <c r="F527" s="18">
        <f t="shared" ca="1" si="39"/>
        <v>352.87713758370631</v>
      </c>
    </row>
    <row r="528" spans="2:6" x14ac:dyDescent="0.2">
      <c r="B528" s="16">
        <v>519</v>
      </c>
      <c r="C528" s="17">
        <f t="shared" ca="1" si="40"/>
        <v>10</v>
      </c>
      <c r="D528" s="2">
        <f t="shared" ca="1" si="37"/>
        <v>611685.27495128999</v>
      </c>
      <c r="E528" s="2">
        <f t="shared" ca="1" si="38"/>
        <v>61168.527495128998</v>
      </c>
      <c r="F528" s="18">
        <f t="shared" ca="1" si="39"/>
        <v>611.68527495129001</v>
      </c>
    </row>
    <row r="529" spans="2:6" x14ac:dyDescent="0.2">
      <c r="B529" s="16">
        <v>520</v>
      </c>
      <c r="C529" s="17">
        <f t="shared" ca="1" si="40"/>
        <v>9</v>
      </c>
      <c r="D529" s="2">
        <f t="shared" ca="1" si="37"/>
        <v>689262.45250766294</v>
      </c>
      <c r="E529" s="2">
        <f t="shared" ca="1" si="38"/>
        <v>76584.716945295877</v>
      </c>
      <c r="F529" s="18">
        <f t="shared" ca="1" si="39"/>
        <v>689.26245250766294</v>
      </c>
    </row>
    <row r="530" spans="2:6" x14ac:dyDescent="0.2">
      <c r="B530" s="16">
        <v>521</v>
      </c>
      <c r="C530" s="17">
        <f t="shared" ca="1" si="40"/>
        <v>11</v>
      </c>
      <c r="D530" s="2">
        <f t="shared" ca="1" si="37"/>
        <v>440740.33048391022</v>
      </c>
      <c r="E530" s="2">
        <f t="shared" ca="1" si="38"/>
        <v>40067.302771264563</v>
      </c>
      <c r="F530" s="18">
        <f t="shared" ca="1" si="39"/>
        <v>440.74033048391021</v>
      </c>
    </row>
    <row r="531" spans="2:6" x14ac:dyDescent="0.2">
      <c r="B531" s="16">
        <v>522</v>
      </c>
      <c r="C531" s="17">
        <f t="shared" ca="1" si="40"/>
        <v>17</v>
      </c>
      <c r="D531" s="2">
        <f t="shared" ca="1" si="37"/>
        <v>691350.28599615081</v>
      </c>
      <c r="E531" s="2">
        <f t="shared" ca="1" si="38"/>
        <v>40667.663882126515</v>
      </c>
      <c r="F531" s="18">
        <f t="shared" ca="1" si="39"/>
        <v>691.35028599615077</v>
      </c>
    </row>
    <row r="532" spans="2:6" x14ac:dyDescent="0.2">
      <c r="B532" s="16">
        <v>523</v>
      </c>
      <c r="C532" s="17">
        <f t="shared" ca="1" si="40"/>
        <v>12</v>
      </c>
      <c r="D532" s="2">
        <f t="shared" ca="1" si="37"/>
        <v>445528.26205265441</v>
      </c>
      <c r="E532" s="2">
        <f t="shared" ca="1" si="38"/>
        <v>37127.355171054536</v>
      </c>
      <c r="F532" s="18">
        <f t="shared" ca="1" si="39"/>
        <v>445.52826205265438</v>
      </c>
    </row>
    <row r="533" spans="2:6" x14ac:dyDescent="0.2">
      <c r="B533" s="16">
        <v>524</v>
      </c>
      <c r="C533" s="17">
        <f t="shared" ca="1" si="40"/>
        <v>6</v>
      </c>
      <c r="D533" s="2">
        <f t="shared" ca="1" si="37"/>
        <v>215065.90220109851</v>
      </c>
      <c r="E533" s="2">
        <f t="shared" ca="1" si="38"/>
        <v>35844.317033516418</v>
      </c>
      <c r="F533" s="18">
        <f t="shared" ca="1" si="39"/>
        <v>215.06590220109851</v>
      </c>
    </row>
    <row r="534" spans="2:6" x14ac:dyDescent="0.2">
      <c r="B534" s="16">
        <v>525</v>
      </c>
      <c r="C534" s="17">
        <f t="shared" ca="1" si="40"/>
        <v>11</v>
      </c>
      <c r="D534" s="2">
        <f t="shared" ca="1" si="37"/>
        <v>332028.19845103665</v>
      </c>
      <c r="E534" s="2">
        <f t="shared" ca="1" si="38"/>
        <v>30184.381677366968</v>
      </c>
      <c r="F534" s="18">
        <f t="shared" ca="1" si="39"/>
        <v>332.02819845103664</v>
      </c>
    </row>
    <row r="535" spans="2:6" x14ac:dyDescent="0.2">
      <c r="B535" s="16">
        <v>526</v>
      </c>
      <c r="C535" s="17">
        <f t="shared" ca="1" si="40"/>
        <v>15</v>
      </c>
      <c r="D535" s="2">
        <f t="shared" ca="1" si="37"/>
        <v>402243.82095496933</v>
      </c>
      <c r="E535" s="2">
        <f t="shared" ca="1" si="38"/>
        <v>26816.254730331289</v>
      </c>
      <c r="F535" s="18">
        <f t="shared" ca="1" si="39"/>
        <v>402.24382095496935</v>
      </c>
    </row>
    <row r="536" spans="2:6" x14ac:dyDescent="0.2">
      <c r="B536" s="16">
        <v>527</v>
      </c>
      <c r="C536" s="17">
        <f t="shared" ca="1" si="40"/>
        <v>12</v>
      </c>
      <c r="D536" s="2">
        <f t="shared" ca="1" si="37"/>
        <v>486898.98354170006</v>
      </c>
      <c r="E536" s="2">
        <f t="shared" ca="1" si="38"/>
        <v>40574.915295141669</v>
      </c>
      <c r="F536" s="18">
        <f t="shared" ca="1" si="39"/>
        <v>486.89898354170003</v>
      </c>
    </row>
    <row r="537" spans="2:6" x14ac:dyDescent="0.2">
      <c r="B537" s="16">
        <v>528</v>
      </c>
      <c r="C537" s="17">
        <f t="shared" ca="1" si="40"/>
        <v>9</v>
      </c>
      <c r="D537" s="2">
        <f t="shared" ca="1" si="37"/>
        <v>326624.72103575221</v>
      </c>
      <c r="E537" s="2">
        <f t="shared" ca="1" si="38"/>
        <v>36291.635670639138</v>
      </c>
      <c r="F537" s="18">
        <f t="shared" ca="1" si="39"/>
        <v>326.6247210357522</v>
      </c>
    </row>
    <row r="538" spans="2:6" x14ac:dyDescent="0.2">
      <c r="B538" s="16">
        <v>529</v>
      </c>
      <c r="C538" s="17">
        <f t="shared" ca="1" si="40"/>
        <v>11</v>
      </c>
      <c r="D538" s="2">
        <f t="shared" ca="1" si="37"/>
        <v>812664.20203668461</v>
      </c>
      <c r="E538" s="2">
        <f t="shared" ca="1" si="38"/>
        <v>73878.563821516786</v>
      </c>
      <c r="F538" s="18">
        <f t="shared" ca="1" si="39"/>
        <v>812.66420203668463</v>
      </c>
    </row>
    <row r="539" spans="2:6" x14ac:dyDescent="0.2">
      <c r="B539" s="16">
        <v>530</v>
      </c>
      <c r="C539" s="17">
        <f t="shared" ca="1" si="40"/>
        <v>11</v>
      </c>
      <c r="D539" s="2">
        <f t="shared" ca="1" si="37"/>
        <v>465169.1811543043</v>
      </c>
      <c r="E539" s="2">
        <f t="shared" ca="1" si="38"/>
        <v>42288.107377664026</v>
      </c>
      <c r="F539" s="18">
        <f t="shared" ca="1" si="39"/>
        <v>465.16918115430428</v>
      </c>
    </row>
    <row r="540" spans="2:6" x14ac:dyDescent="0.2">
      <c r="B540" s="16">
        <v>531</v>
      </c>
      <c r="C540" s="17">
        <f t="shared" ca="1" si="40"/>
        <v>11</v>
      </c>
      <c r="D540" s="2">
        <f t="shared" ca="1" si="37"/>
        <v>662754.56041677168</v>
      </c>
      <c r="E540" s="2">
        <f t="shared" ca="1" si="38"/>
        <v>60250.414583342877</v>
      </c>
      <c r="F540" s="18">
        <f t="shared" ca="1" si="39"/>
        <v>662.75456041677171</v>
      </c>
    </row>
    <row r="541" spans="2:6" x14ac:dyDescent="0.2">
      <c r="B541" s="16">
        <v>532</v>
      </c>
      <c r="C541" s="17">
        <f t="shared" ca="1" si="40"/>
        <v>17</v>
      </c>
      <c r="D541" s="2">
        <f t="shared" ca="1" si="37"/>
        <v>670758.27815836121</v>
      </c>
      <c r="E541" s="2">
        <f t="shared" ca="1" si="38"/>
        <v>39456.369303433014</v>
      </c>
      <c r="F541" s="18">
        <f t="shared" ca="1" si="39"/>
        <v>670.75827815836124</v>
      </c>
    </row>
    <row r="542" spans="2:6" x14ac:dyDescent="0.2">
      <c r="B542" s="16">
        <v>533</v>
      </c>
      <c r="C542" s="17">
        <f t="shared" ca="1" si="40"/>
        <v>13</v>
      </c>
      <c r="D542" s="2">
        <f t="shared" ca="1" si="37"/>
        <v>612769.66242427472</v>
      </c>
      <c r="E542" s="2">
        <f t="shared" ca="1" si="38"/>
        <v>47136.127878790365</v>
      </c>
      <c r="F542" s="18">
        <f t="shared" ca="1" si="39"/>
        <v>612.76966242427477</v>
      </c>
    </row>
    <row r="543" spans="2:6" x14ac:dyDescent="0.2">
      <c r="B543" s="16">
        <v>534</v>
      </c>
      <c r="C543" s="17">
        <f t="shared" ca="1" si="40"/>
        <v>9</v>
      </c>
      <c r="D543" s="2">
        <f t="shared" ca="1" si="37"/>
        <v>349211.31398969481</v>
      </c>
      <c r="E543" s="2">
        <f t="shared" ca="1" si="38"/>
        <v>38801.257109966093</v>
      </c>
      <c r="F543" s="18">
        <f t="shared" ca="1" si="39"/>
        <v>349.21131398969482</v>
      </c>
    </row>
    <row r="544" spans="2:6" x14ac:dyDescent="0.2">
      <c r="B544" s="16">
        <v>535</v>
      </c>
      <c r="C544" s="17">
        <f t="shared" ca="1" si="40"/>
        <v>13</v>
      </c>
      <c r="D544" s="2">
        <f t="shared" ca="1" si="37"/>
        <v>491022.00126769138</v>
      </c>
      <c r="E544" s="2">
        <f t="shared" ca="1" si="38"/>
        <v>37770.923174437798</v>
      </c>
      <c r="F544" s="18">
        <f t="shared" ca="1" si="39"/>
        <v>491.02200126769139</v>
      </c>
    </row>
    <row r="545" spans="2:6" x14ac:dyDescent="0.2">
      <c r="B545" s="16">
        <v>536</v>
      </c>
      <c r="C545" s="17">
        <f t="shared" ca="1" si="40"/>
        <v>9</v>
      </c>
      <c r="D545" s="2">
        <f t="shared" ca="1" si="37"/>
        <v>528843.90443364612</v>
      </c>
      <c r="E545" s="2">
        <f t="shared" ca="1" si="38"/>
        <v>58760.433825960681</v>
      </c>
      <c r="F545" s="18">
        <f t="shared" ca="1" si="39"/>
        <v>528.84390443364612</v>
      </c>
    </row>
    <row r="546" spans="2:6" x14ac:dyDescent="0.2">
      <c r="B546" s="16">
        <v>537</v>
      </c>
      <c r="C546" s="17">
        <f t="shared" ca="1" si="40"/>
        <v>13</v>
      </c>
      <c r="D546" s="2">
        <f t="shared" ca="1" si="37"/>
        <v>751393.74390723801</v>
      </c>
      <c r="E546" s="2">
        <f t="shared" ca="1" si="38"/>
        <v>57799.518762095235</v>
      </c>
      <c r="F546" s="18">
        <f t="shared" ca="1" si="39"/>
        <v>751.39374390723799</v>
      </c>
    </row>
    <row r="547" spans="2:6" x14ac:dyDescent="0.2">
      <c r="B547" s="16">
        <v>538</v>
      </c>
      <c r="C547" s="17">
        <f t="shared" ca="1" si="40"/>
        <v>6</v>
      </c>
      <c r="D547" s="2">
        <f t="shared" ca="1" si="37"/>
        <v>256037.63808640174</v>
      </c>
      <c r="E547" s="2">
        <f t="shared" ca="1" si="38"/>
        <v>42672.939681066957</v>
      </c>
      <c r="F547" s="18">
        <f t="shared" ca="1" si="39"/>
        <v>256.03763808640173</v>
      </c>
    </row>
    <row r="548" spans="2:6" x14ac:dyDescent="0.2">
      <c r="B548" s="16">
        <v>539</v>
      </c>
      <c r="C548" s="17">
        <f t="shared" ca="1" si="40"/>
        <v>10</v>
      </c>
      <c r="D548" s="2">
        <f t="shared" ca="1" si="37"/>
        <v>489951.19103518949</v>
      </c>
      <c r="E548" s="2">
        <f t="shared" ca="1" si="38"/>
        <v>48995.119103518948</v>
      </c>
      <c r="F548" s="18">
        <f t="shared" ca="1" si="39"/>
        <v>489.95119103518948</v>
      </c>
    </row>
    <row r="549" spans="2:6" x14ac:dyDescent="0.2">
      <c r="B549" s="16">
        <v>540</v>
      </c>
      <c r="C549" s="17">
        <f t="shared" ca="1" si="40"/>
        <v>4</v>
      </c>
      <c r="D549" s="2">
        <f t="shared" ca="1" si="37"/>
        <v>68557.309629902578</v>
      </c>
      <c r="E549" s="2">
        <f t="shared" ca="1" si="38"/>
        <v>17139.327407475645</v>
      </c>
      <c r="F549" s="18">
        <f t="shared" ca="1" si="39"/>
        <v>68.557309629902576</v>
      </c>
    </row>
    <row r="550" spans="2:6" x14ac:dyDescent="0.2">
      <c r="B550" s="16">
        <v>541</v>
      </c>
      <c r="C550" s="17">
        <f t="shared" ca="1" si="40"/>
        <v>11</v>
      </c>
      <c r="D550" s="2">
        <f t="shared" ca="1" si="37"/>
        <v>772353.61343769112</v>
      </c>
      <c r="E550" s="2">
        <f t="shared" ca="1" si="38"/>
        <v>70213.964857971921</v>
      </c>
      <c r="F550" s="18">
        <f t="shared" ca="1" si="39"/>
        <v>772.35361343769114</v>
      </c>
    </row>
    <row r="551" spans="2:6" x14ac:dyDescent="0.2">
      <c r="B551" s="16">
        <v>542</v>
      </c>
      <c r="C551" s="17">
        <f t="shared" ca="1" si="40"/>
        <v>14</v>
      </c>
      <c r="D551" s="2">
        <f t="shared" ca="1" si="37"/>
        <v>476115.58135740185</v>
      </c>
      <c r="E551" s="2">
        <f t="shared" ca="1" si="38"/>
        <v>34008.255811242991</v>
      </c>
      <c r="F551" s="18">
        <f t="shared" ca="1" si="39"/>
        <v>476.11558135740188</v>
      </c>
    </row>
    <row r="552" spans="2:6" x14ac:dyDescent="0.2">
      <c r="B552" s="16">
        <v>543</v>
      </c>
      <c r="C552" s="17">
        <f t="shared" ca="1" si="40"/>
        <v>12</v>
      </c>
      <c r="D552" s="2">
        <f t="shared" ca="1" si="37"/>
        <v>811367.00659094262</v>
      </c>
      <c r="E552" s="2">
        <f t="shared" ca="1" si="38"/>
        <v>67613.91721591189</v>
      </c>
      <c r="F552" s="18">
        <f t="shared" ca="1" si="39"/>
        <v>811.36700659094265</v>
      </c>
    </row>
    <row r="553" spans="2:6" x14ac:dyDescent="0.2">
      <c r="B553" s="16">
        <v>544</v>
      </c>
      <c r="C553" s="17">
        <f t="shared" ca="1" si="40"/>
        <v>6</v>
      </c>
      <c r="D553" s="2">
        <f t="shared" ca="1" si="37"/>
        <v>233044.37971592383</v>
      </c>
      <c r="E553" s="2">
        <f t="shared" ca="1" si="38"/>
        <v>38840.729952653972</v>
      </c>
      <c r="F553" s="18">
        <f t="shared" ca="1" si="39"/>
        <v>233.04437971592384</v>
      </c>
    </row>
    <row r="554" spans="2:6" x14ac:dyDescent="0.2">
      <c r="B554" s="16">
        <v>545</v>
      </c>
      <c r="C554" s="17">
        <f t="shared" ca="1" si="40"/>
        <v>10</v>
      </c>
      <c r="D554" s="2">
        <f t="shared" ca="1" si="37"/>
        <v>343623.0087698889</v>
      </c>
      <c r="E554" s="2">
        <f t="shared" ca="1" si="38"/>
        <v>34362.300876988891</v>
      </c>
      <c r="F554" s="18">
        <f t="shared" ca="1" si="39"/>
        <v>343.62300876988888</v>
      </c>
    </row>
    <row r="555" spans="2:6" x14ac:dyDescent="0.2">
      <c r="B555" s="16">
        <v>546</v>
      </c>
      <c r="C555" s="17">
        <f t="shared" ca="1" si="40"/>
        <v>9</v>
      </c>
      <c r="D555" s="2">
        <f t="shared" ca="1" si="37"/>
        <v>423299.5419038877</v>
      </c>
      <c r="E555" s="2">
        <f t="shared" ca="1" si="38"/>
        <v>47033.2824337653</v>
      </c>
      <c r="F555" s="18">
        <f t="shared" ca="1" si="39"/>
        <v>423.2995419038877</v>
      </c>
    </row>
    <row r="556" spans="2:6" x14ac:dyDescent="0.2">
      <c r="B556" s="16">
        <v>547</v>
      </c>
      <c r="C556" s="17">
        <f t="shared" ca="1" si="40"/>
        <v>11</v>
      </c>
      <c r="D556" s="2">
        <f t="shared" ca="1" si="37"/>
        <v>731926.17111167626</v>
      </c>
      <c r="E556" s="2">
        <f t="shared" ca="1" si="38"/>
        <v>66538.742828334201</v>
      </c>
      <c r="F556" s="18">
        <f t="shared" ca="1" si="39"/>
        <v>731.92617111167624</v>
      </c>
    </row>
    <row r="557" spans="2:6" x14ac:dyDescent="0.2">
      <c r="B557" s="16">
        <v>548</v>
      </c>
      <c r="C557" s="17">
        <f t="shared" ca="1" si="40"/>
        <v>8</v>
      </c>
      <c r="D557" s="2">
        <f t="shared" ca="1" si="37"/>
        <v>343411.66332634608</v>
      </c>
      <c r="E557" s="2">
        <f t="shared" ca="1" si="38"/>
        <v>42926.45791579326</v>
      </c>
      <c r="F557" s="18">
        <f t="shared" ca="1" si="39"/>
        <v>343.41166332634606</v>
      </c>
    </row>
    <row r="558" spans="2:6" x14ac:dyDescent="0.2">
      <c r="B558" s="16">
        <v>549</v>
      </c>
      <c r="C558" s="17">
        <f t="shared" ca="1" si="40"/>
        <v>6</v>
      </c>
      <c r="D558" s="2">
        <f t="shared" ca="1" si="37"/>
        <v>151565.08927051231</v>
      </c>
      <c r="E558" s="2">
        <f t="shared" ca="1" si="38"/>
        <v>25260.848211752051</v>
      </c>
      <c r="F558" s="18">
        <f t="shared" ca="1" si="39"/>
        <v>151.56508927051232</v>
      </c>
    </row>
    <row r="559" spans="2:6" x14ac:dyDescent="0.2">
      <c r="B559" s="16">
        <v>550</v>
      </c>
      <c r="C559" s="17">
        <f t="shared" ca="1" si="40"/>
        <v>15</v>
      </c>
      <c r="D559" s="2">
        <f t="shared" ca="1" si="37"/>
        <v>1083316.0761909734</v>
      </c>
      <c r="E559" s="2">
        <f t="shared" ca="1" si="38"/>
        <v>72221.071746064888</v>
      </c>
      <c r="F559" s="18">
        <f t="shared" ca="1" si="39"/>
        <v>1083.3160761909735</v>
      </c>
    </row>
    <row r="560" spans="2:6" x14ac:dyDescent="0.2">
      <c r="B560" s="16">
        <v>551</v>
      </c>
      <c r="C560" s="17">
        <f t="shared" ca="1" si="40"/>
        <v>14</v>
      </c>
      <c r="D560" s="2">
        <f t="shared" ca="1" si="37"/>
        <v>1135918.1997696082</v>
      </c>
      <c r="E560" s="2">
        <f t="shared" ca="1" si="38"/>
        <v>81137.014269257736</v>
      </c>
      <c r="F560" s="18">
        <f t="shared" ca="1" si="39"/>
        <v>1135.9181997696082</v>
      </c>
    </row>
    <row r="561" spans="2:6" x14ac:dyDescent="0.2">
      <c r="B561" s="16">
        <v>552</v>
      </c>
      <c r="C561" s="17">
        <f t="shared" ca="1" si="40"/>
        <v>11</v>
      </c>
      <c r="D561" s="2">
        <f t="shared" ca="1" si="37"/>
        <v>259680.72834620829</v>
      </c>
      <c r="E561" s="2">
        <f t="shared" ca="1" si="38"/>
        <v>23607.33894056439</v>
      </c>
      <c r="F561" s="18">
        <f t="shared" ca="1" si="39"/>
        <v>259.6807283462083</v>
      </c>
    </row>
    <row r="562" spans="2:6" x14ac:dyDescent="0.2">
      <c r="B562" s="16">
        <v>553</v>
      </c>
      <c r="C562" s="17">
        <f t="shared" ca="1" si="40"/>
        <v>12</v>
      </c>
      <c r="D562" s="2">
        <f t="shared" ca="1" si="37"/>
        <v>589051.95891991165</v>
      </c>
      <c r="E562" s="2">
        <f t="shared" ca="1" si="38"/>
        <v>49087.663243325973</v>
      </c>
      <c r="F562" s="18">
        <f t="shared" ca="1" si="39"/>
        <v>589.05195891991161</v>
      </c>
    </row>
    <row r="563" spans="2:6" x14ac:dyDescent="0.2">
      <c r="B563" s="16">
        <v>554</v>
      </c>
      <c r="C563" s="17">
        <f t="shared" ca="1" si="40"/>
        <v>13</v>
      </c>
      <c r="D563" s="2">
        <f t="shared" ca="1" si="37"/>
        <v>708455.68303176516</v>
      </c>
      <c r="E563" s="2">
        <f t="shared" ca="1" si="38"/>
        <v>54496.591002443471</v>
      </c>
      <c r="F563" s="18">
        <f t="shared" ca="1" si="39"/>
        <v>708.45568303176515</v>
      </c>
    </row>
    <row r="564" spans="2:6" x14ac:dyDescent="0.2">
      <c r="B564" s="16">
        <v>555</v>
      </c>
      <c r="C564" s="17">
        <f t="shared" ca="1" si="40"/>
        <v>11</v>
      </c>
      <c r="D564" s="2">
        <f t="shared" ca="1" si="37"/>
        <v>372741.50796028046</v>
      </c>
      <c r="E564" s="2">
        <f t="shared" ca="1" si="38"/>
        <v>33885.591632752767</v>
      </c>
      <c r="F564" s="18">
        <f t="shared" ca="1" si="39"/>
        <v>372.74150796028044</v>
      </c>
    </row>
    <row r="565" spans="2:6" x14ac:dyDescent="0.2">
      <c r="B565" s="16">
        <v>556</v>
      </c>
      <c r="C565" s="17">
        <f t="shared" ca="1" si="40"/>
        <v>9</v>
      </c>
      <c r="D565" s="2">
        <f t="shared" ca="1" si="37"/>
        <v>498377.80552693293</v>
      </c>
      <c r="E565" s="2">
        <f t="shared" ca="1" si="38"/>
        <v>55375.311725214771</v>
      </c>
      <c r="F565" s="18">
        <f t="shared" ca="1" si="39"/>
        <v>498.37780552693295</v>
      </c>
    </row>
    <row r="566" spans="2:6" x14ac:dyDescent="0.2">
      <c r="B566" s="16">
        <v>557</v>
      </c>
      <c r="C566" s="17">
        <f t="shared" ca="1" si="40"/>
        <v>8</v>
      </c>
      <c r="D566" s="2">
        <f t="shared" ca="1" si="37"/>
        <v>298591.27171012026</v>
      </c>
      <c r="E566" s="2">
        <f t="shared" ca="1" si="38"/>
        <v>37323.908963765032</v>
      </c>
      <c r="F566" s="18">
        <f t="shared" ca="1" si="39"/>
        <v>298.59127171012028</v>
      </c>
    </row>
    <row r="567" spans="2:6" x14ac:dyDescent="0.2">
      <c r="B567" s="16">
        <v>558</v>
      </c>
      <c r="C567" s="17">
        <f t="shared" ca="1" si="40"/>
        <v>6</v>
      </c>
      <c r="D567" s="2">
        <f t="shared" ca="1" si="37"/>
        <v>183116.61258268391</v>
      </c>
      <c r="E567" s="2">
        <f t="shared" ca="1" si="38"/>
        <v>30519.43543044732</v>
      </c>
      <c r="F567" s="18">
        <f t="shared" ca="1" si="39"/>
        <v>183.1166125826839</v>
      </c>
    </row>
    <row r="568" spans="2:6" x14ac:dyDescent="0.2">
      <c r="B568" s="16">
        <v>559</v>
      </c>
      <c r="C568" s="17">
        <f t="shared" ca="1" si="40"/>
        <v>4</v>
      </c>
      <c r="D568" s="2">
        <f t="shared" ca="1" si="37"/>
        <v>307456.15822491678</v>
      </c>
      <c r="E568" s="2">
        <f t="shared" ca="1" si="38"/>
        <v>76864.039556229196</v>
      </c>
      <c r="F568" s="18">
        <f t="shared" ca="1" si="39"/>
        <v>307.45615822491681</v>
      </c>
    </row>
    <row r="569" spans="2:6" x14ac:dyDescent="0.2">
      <c r="B569" s="16">
        <v>560</v>
      </c>
      <c r="C569" s="17">
        <f t="shared" ca="1" si="40"/>
        <v>9</v>
      </c>
      <c r="D569" s="2">
        <f t="shared" ca="1" si="37"/>
        <v>502337.69190373289</v>
      </c>
      <c r="E569" s="2">
        <f t="shared" ca="1" si="38"/>
        <v>55815.299100414763</v>
      </c>
      <c r="F569" s="18">
        <f t="shared" ca="1" si="39"/>
        <v>502.33769190373289</v>
      </c>
    </row>
    <row r="570" spans="2:6" x14ac:dyDescent="0.2">
      <c r="B570" s="16">
        <v>561</v>
      </c>
      <c r="C570" s="17">
        <f t="shared" ca="1" si="40"/>
        <v>10</v>
      </c>
      <c r="D570" s="2">
        <f t="shared" ca="1" si="37"/>
        <v>433966.26036574837</v>
      </c>
      <c r="E570" s="2">
        <f t="shared" ca="1" si="38"/>
        <v>43396.626036574839</v>
      </c>
      <c r="F570" s="18">
        <f t="shared" ca="1" si="39"/>
        <v>433.96626036574838</v>
      </c>
    </row>
    <row r="571" spans="2:6" x14ac:dyDescent="0.2">
      <c r="B571" s="16">
        <v>562</v>
      </c>
      <c r="C571" s="17">
        <f t="shared" ca="1" si="40"/>
        <v>9</v>
      </c>
      <c r="D571" s="2">
        <f t="shared" ca="1" si="37"/>
        <v>458161.06549939211</v>
      </c>
      <c r="E571" s="2">
        <f t="shared" ca="1" si="38"/>
        <v>50906.785055488013</v>
      </c>
      <c r="F571" s="18">
        <f t="shared" ca="1" si="39"/>
        <v>458.16106549939212</v>
      </c>
    </row>
    <row r="572" spans="2:6" x14ac:dyDescent="0.2">
      <c r="B572" s="16">
        <v>563</v>
      </c>
      <c r="C572" s="17">
        <f t="shared" ca="1" si="40"/>
        <v>16</v>
      </c>
      <c r="D572" s="2">
        <f t="shared" ca="1" si="37"/>
        <v>1002447.4443827961</v>
      </c>
      <c r="E572" s="2">
        <f t="shared" ca="1" si="38"/>
        <v>62652.965273924754</v>
      </c>
      <c r="F572" s="18">
        <f t="shared" ca="1" si="39"/>
        <v>1002.4474443827961</v>
      </c>
    </row>
    <row r="573" spans="2:6" x14ac:dyDescent="0.2">
      <c r="B573" s="16">
        <v>564</v>
      </c>
      <c r="C573" s="17">
        <f t="shared" ca="1" si="40"/>
        <v>6</v>
      </c>
      <c r="D573" s="2">
        <f t="shared" ca="1" si="37"/>
        <v>243297.10179115561</v>
      </c>
      <c r="E573" s="2">
        <f t="shared" ca="1" si="38"/>
        <v>40549.516965192604</v>
      </c>
      <c r="F573" s="18">
        <f t="shared" ca="1" si="39"/>
        <v>243.29710179115563</v>
      </c>
    </row>
    <row r="574" spans="2:6" x14ac:dyDescent="0.2">
      <c r="B574" s="16">
        <v>565</v>
      </c>
      <c r="C574" s="17">
        <f t="shared" ca="1" si="40"/>
        <v>15</v>
      </c>
      <c r="D574" s="2">
        <f t="shared" ca="1" si="37"/>
        <v>604789.21435305697</v>
      </c>
      <c r="E574" s="2">
        <f t="shared" ca="1" si="38"/>
        <v>40319.280956870462</v>
      </c>
      <c r="F574" s="18">
        <f t="shared" ca="1" si="39"/>
        <v>604.78921435305699</v>
      </c>
    </row>
    <row r="575" spans="2:6" x14ac:dyDescent="0.2">
      <c r="B575" s="16">
        <v>566</v>
      </c>
      <c r="C575" s="17">
        <f t="shared" ca="1" si="40"/>
        <v>14</v>
      </c>
      <c r="D575" s="2">
        <f t="shared" ca="1" si="37"/>
        <v>449539.45198095741</v>
      </c>
      <c r="E575" s="2">
        <f t="shared" ca="1" si="38"/>
        <v>32109.960855782672</v>
      </c>
      <c r="F575" s="18">
        <f t="shared" ca="1" si="39"/>
        <v>449.53945198095744</v>
      </c>
    </row>
    <row r="576" spans="2:6" x14ac:dyDescent="0.2">
      <c r="B576" s="16">
        <v>567</v>
      </c>
      <c r="C576" s="17">
        <f t="shared" ca="1" si="40"/>
        <v>9</v>
      </c>
      <c r="D576" s="2">
        <f t="shared" ca="1" si="37"/>
        <v>220866.61095261082</v>
      </c>
      <c r="E576" s="2">
        <f t="shared" ca="1" si="38"/>
        <v>24540.73455029009</v>
      </c>
      <c r="F576" s="18">
        <f t="shared" ca="1" si="39"/>
        <v>220.86661095261081</v>
      </c>
    </row>
    <row r="577" spans="2:6" x14ac:dyDescent="0.2">
      <c r="B577" s="16">
        <v>568</v>
      </c>
      <c r="C577" s="17">
        <f t="shared" ca="1" si="40"/>
        <v>6</v>
      </c>
      <c r="D577" s="2">
        <f t="shared" ca="1" si="37"/>
        <v>462020.80490260886</v>
      </c>
      <c r="E577" s="2">
        <f t="shared" ca="1" si="38"/>
        <v>77003.467483768138</v>
      </c>
      <c r="F577" s="18">
        <f t="shared" ca="1" si="39"/>
        <v>462.02080490260886</v>
      </c>
    </row>
    <row r="578" spans="2:6" x14ac:dyDescent="0.2">
      <c r="B578" s="16">
        <v>569</v>
      </c>
      <c r="C578" s="17">
        <f t="shared" ca="1" si="40"/>
        <v>8</v>
      </c>
      <c r="D578" s="2">
        <f t="shared" ca="1" si="37"/>
        <v>196291.86119174631</v>
      </c>
      <c r="E578" s="2">
        <f t="shared" ca="1" si="38"/>
        <v>24536.482648968289</v>
      </c>
      <c r="F578" s="18">
        <f t="shared" ca="1" si="39"/>
        <v>196.29186119174631</v>
      </c>
    </row>
    <row r="579" spans="2:6" x14ac:dyDescent="0.2">
      <c r="B579" s="16">
        <v>570</v>
      </c>
      <c r="C579" s="17">
        <f t="shared" ca="1" si="40"/>
        <v>10</v>
      </c>
      <c r="D579" s="2">
        <f t="shared" ca="1" si="37"/>
        <v>577082.49456046906</v>
      </c>
      <c r="E579" s="2">
        <f t="shared" ca="1" si="38"/>
        <v>57708.249456046906</v>
      </c>
      <c r="F579" s="18">
        <f t="shared" ca="1" si="39"/>
        <v>577.08249456046906</v>
      </c>
    </row>
    <row r="580" spans="2:6" x14ac:dyDescent="0.2">
      <c r="B580" s="16">
        <v>571</v>
      </c>
      <c r="C580" s="17">
        <f t="shared" ca="1" si="40"/>
        <v>14</v>
      </c>
      <c r="D580" s="2">
        <f t="shared" ca="1" si="37"/>
        <v>380013.15267752152</v>
      </c>
      <c r="E580" s="2">
        <f t="shared" ca="1" si="38"/>
        <v>27143.796619822966</v>
      </c>
      <c r="F580" s="18">
        <f t="shared" ca="1" si="39"/>
        <v>380.01315267752153</v>
      </c>
    </row>
    <row r="581" spans="2:6" x14ac:dyDescent="0.2">
      <c r="B581" s="16">
        <v>572</v>
      </c>
      <c r="C581" s="17">
        <f t="shared" ca="1" si="40"/>
        <v>8</v>
      </c>
      <c r="D581" s="2">
        <f t="shared" ca="1" si="37"/>
        <v>279321.73267885199</v>
      </c>
      <c r="E581" s="2">
        <f t="shared" ca="1" si="38"/>
        <v>34915.216584856498</v>
      </c>
      <c r="F581" s="18">
        <f t="shared" ca="1" si="39"/>
        <v>279.32173267885196</v>
      </c>
    </row>
    <row r="582" spans="2:6" x14ac:dyDescent="0.2">
      <c r="B582" s="16">
        <v>573</v>
      </c>
      <c r="C582" s="17">
        <f t="shared" ca="1" si="40"/>
        <v>11</v>
      </c>
      <c r="D582" s="2">
        <f t="shared" ca="1" si="37"/>
        <v>394968.95740807976</v>
      </c>
      <c r="E582" s="2">
        <f t="shared" ca="1" si="38"/>
        <v>35906.268855279981</v>
      </c>
      <c r="F582" s="18">
        <f t="shared" ca="1" si="39"/>
        <v>394.96895740807975</v>
      </c>
    </row>
    <row r="583" spans="2:6" x14ac:dyDescent="0.2">
      <c r="B583" s="16">
        <v>574</v>
      </c>
      <c r="C583" s="17">
        <f t="shared" ca="1" si="40"/>
        <v>10</v>
      </c>
      <c r="D583" s="2">
        <f t="shared" ca="1" si="37"/>
        <v>632102.81561004324</v>
      </c>
      <c r="E583" s="2">
        <f t="shared" ca="1" si="38"/>
        <v>63210.281561004325</v>
      </c>
      <c r="F583" s="18">
        <f t="shared" ca="1" si="39"/>
        <v>632.10281561004319</v>
      </c>
    </row>
    <row r="584" spans="2:6" x14ac:dyDescent="0.2">
      <c r="B584" s="16">
        <v>575</v>
      </c>
      <c r="C584" s="17">
        <f t="shared" ca="1" si="40"/>
        <v>12</v>
      </c>
      <c r="D584" s="2">
        <f t="shared" ca="1" si="37"/>
        <v>591365.20630122046</v>
      </c>
      <c r="E584" s="2">
        <f t="shared" ca="1" si="38"/>
        <v>49280.433858435041</v>
      </c>
      <c r="F584" s="18">
        <f t="shared" ca="1" si="39"/>
        <v>591.3652063012205</v>
      </c>
    </row>
    <row r="585" spans="2:6" x14ac:dyDescent="0.2">
      <c r="B585" s="16">
        <v>576</v>
      </c>
      <c r="C585" s="17">
        <f t="shared" ca="1" si="40"/>
        <v>9</v>
      </c>
      <c r="D585" s="2">
        <f t="shared" ca="1" si="37"/>
        <v>617964.66455885593</v>
      </c>
      <c r="E585" s="2">
        <f t="shared" ca="1" si="38"/>
        <v>68662.740506539543</v>
      </c>
      <c r="F585" s="18">
        <f t="shared" ca="1" si="39"/>
        <v>617.96466455885593</v>
      </c>
    </row>
    <row r="586" spans="2:6" x14ac:dyDescent="0.2">
      <c r="B586" s="16">
        <v>577</v>
      </c>
      <c r="C586" s="17">
        <f t="shared" ca="1" si="40"/>
        <v>8</v>
      </c>
      <c r="D586" s="2">
        <f t="shared" ref="D586:D649" ca="1" si="41">IFERROR(_xlfn.GAMMA.INV(RAND(),C586,beta),0)</f>
        <v>340402.66084796295</v>
      </c>
      <c r="E586" s="2">
        <f t="shared" ref="E586:E649" ca="1" si="42">D586/C586</f>
        <v>42550.332605995369</v>
      </c>
      <c r="F586" s="18">
        <f t="shared" ref="F586:F649" ca="1" si="43">D586/n</f>
        <v>340.40266084796298</v>
      </c>
    </row>
    <row r="587" spans="2:6" x14ac:dyDescent="0.2">
      <c r="B587" s="16">
        <v>578</v>
      </c>
      <c r="C587" s="17">
        <f t="shared" ref="C587:C650" ca="1" si="44">_xlfn.BINOM.INV($E$4,$E$5,RAND())</f>
        <v>10</v>
      </c>
      <c r="D587" s="2">
        <f t="shared" ca="1" si="41"/>
        <v>488616.0835356483</v>
      </c>
      <c r="E587" s="2">
        <f t="shared" ca="1" si="42"/>
        <v>48861.608353564829</v>
      </c>
      <c r="F587" s="18">
        <f t="shared" ca="1" si="43"/>
        <v>488.61608353564827</v>
      </c>
    </row>
    <row r="588" spans="2:6" x14ac:dyDescent="0.2">
      <c r="B588" s="16">
        <v>579</v>
      </c>
      <c r="C588" s="17">
        <f t="shared" ca="1" si="44"/>
        <v>16</v>
      </c>
      <c r="D588" s="2">
        <f t="shared" ca="1" si="41"/>
        <v>932126.269384132</v>
      </c>
      <c r="E588" s="2">
        <f t="shared" ca="1" si="42"/>
        <v>58257.89183650825</v>
      </c>
      <c r="F588" s="18">
        <f t="shared" ca="1" si="43"/>
        <v>932.126269384132</v>
      </c>
    </row>
    <row r="589" spans="2:6" x14ac:dyDescent="0.2">
      <c r="B589" s="16">
        <v>580</v>
      </c>
      <c r="C589" s="17">
        <f t="shared" ca="1" si="44"/>
        <v>12</v>
      </c>
      <c r="D589" s="2">
        <f t="shared" ca="1" si="41"/>
        <v>384999.06258869084</v>
      </c>
      <c r="E589" s="2">
        <f t="shared" ca="1" si="42"/>
        <v>32083.255215724235</v>
      </c>
      <c r="F589" s="18">
        <f t="shared" ca="1" si="43"/>
        <v>384.99906258869083</v>
      </c>
    </row>
    <row r="590" spans="2:6" x14ac:dyDescent="0.2">
      <c r="B590" s="16">
        <v>581</v>
      </c>
      <c r="C590" s="17">
        <f t="shared" ca="1" si="44"/>
        <v>5</v>
      </c>
      <c r="D590" s="2">
        <f t="shared" ca="1" si="41"/>
        <v>248424.55485632399</v>
      </c>
      <c r="E590" s="2">
        <f t="shared" ca="1" si="42"/>
        <v>49684.910971264799</v>
      </c>
      <c r="F590" s="18">
        <f t="shared" ca="1" si="43"/>
        <v>248.42455485632399</v>
      </c>
    </row>
    <row r="591" spans="2:6" x14ac:dyDescent="0.2">
      <c r="B591" s="16">
        <v>582</v>
      </c>
      <c r="C591" s="17">
        <f t="shared" ca="1" si="44"/>
        <v>5</v>
      </c>
      <c r="D591" s="2">
        <f t="shared" ca="1" si="41"/>
        <v>192197.53410162247</v>
      </c>
      <c r="E591" s="2">
        <f t="shared" ca="1" si="42"/>
        <v>38439.506820324495</v>
      </c>
      <c r="F591" s="18">
        <f t="shared" ca="1" si="43"/>
        <v>192.19753410162247</v>
      </c>
    </row>
    <row r="592" spans="2:6" x14ac:dyDescent="0.2">
      <c r="B592" s="16">
        <v>583</v>
      </c>
      <c r="C592" s="17">
        <f t="shared" ca="1" si="44"/>
        <v>11</v>
      </c>
      <c r="D592" s="2">
        <f t="shared" ca="1" si="41"/>
        <v>397948.92540898739</v>
      </c>
      <c r="E592" s="2">
        <f t="shared" ca="1" si="42"/>
        <v>36177.17503718067</v>
      </c>
      <c r="F592" s="18">
        <f t="shared" ca="1" si="43"/>
        <v>397.94892540898741</v>
      </c>
    </row>
    <row r="593" spans="2:6" x14ac:dyDescent="0.2">
      <c r="B593" s="16">
        <v>584</v>
      </c>
      <c r="C593" s="17">
        <f t="shared" ca="1" si="44"/>
        <v>16</v>
      </c>
      <c r="D593" s="2">
        <f t="shared" ca="1" si="41"/>
        <v>653378.46098795615</v>
      </c>
      <c r="E593" s="2">
        <f t="shared" ca="1" si="42"/>
        <v>40836.153811747259</v>
      </c>
      <c r="F593" s="18">
        <f t="shared" ca="1" si="43"/>
        <v>653.37846098795615</v>
      </c>
    </row>
    <row r="594" spans="2:6" x14ac:dyDescent="0.2">
      <c r="B594" s="16">
        <v>585</v>
      </c>
      <c r="C594" s="17">
        <f t="shared" ca="1" si="44"/>
        <v>7</v>
      </c>
      <c r="D594" s="2">
        <f t="shared" ca="1" si="41"/>
        <v>347695.53577270109</v>
      </c>
      <c r="E594" s="2">
        <f t="shared" ca="1" si="42"/>
        <v>49670.790824671582</v>
      </c>
      <c r="F594" s="18">
        <f t="shared" ca="1" si="43"/>
        <v>347.69553577270108</v>
      </c>
    </row>
    <row r="595" spans="2:6" x14ac:dyDescent="0.2">
      <c r="B595" s="16">
        <v>586</v>
      </c>
      <c r="C595" s="17">
        <f t="shared" ca="1" si="44"/>
        <v>10</v>
      </c>
      <c r="D595" s="2">
        <f t="shared" ca="1" si="41"/>
        <v>447132.41456509405</v>
      </c>
      <c r="E595" s="2">
        <f t="shared" ca="1" si="42"/>
        <v>44713.241456509408</v>
      </c>
      <c r="F595" s="18">
        <f t="shared" ca="1" si="43"/>
        <v>447.13241456509405</v>
      </c>
    </row>
    <row r="596" spans="2:6" x14ac:dyDescent="0.2">
      <c r="B596" s="16">
        <v>587</v>
      </c>
      <c r="C596" s="17">
        <f t="shared" ca="1" si="44"/>
        <v>8</v>
      </c>
      <c r="D596" s="2">
        <f t="shared" ca="1" si="41"/>
        <v>396232.06973241729</v>
      </c>
      <c r="E596" s="2">
        <f t="shared" ca="1" si="42"/>
        <v>49529.008716552162</v>
      </c>
      <c r="F596" s="18">
        <f t="shared" ca="1" si="43"/>
        <v>396.2320697324173</v>
      </c>
    </row>
    <row r="597" spans="2:6" x14ac:dyDescent="0.2">
      <c r="B597" s="16">
        <v>588</v>
      </c>
      <c r="C597" s="17">
        <f t="shared" ca="1" si="44"/>
        <v>11</v>
      </c>
      <c r="D597" s="2">
        <f t="shared" ca="1" si="41"/>
        <v>530981.65669305972</v>
      </c>
      <c r="E597" s="2">
        <f t="shared" ca="1" si="42"/>
        <v>48271.059699369063</v>
      </c>
      <c r="F597" s="18">
        <f t="shared" ca="1" si="43"/>
        <v>530.98165669305968</v>
      </c>
    </row>
    <row r="598" spans="2:6" x14ac:dyDescent="0.2">
      <c r="B598" s="16">
        <v>589</v>
      </c>
      <c r="C598" s="17">
        <f t="shared" ca="1" si="44"/>
        <v>8</v>
      </c>
      <c r="D598" s="2">
        <f t="shared" ca="1" si="41"/>
        <v>345910.12149661046</v>
      </c>
      <c r="E598" s="2">
        <f t="shared" ca="1" si="42"/>
        <v>43238.765187076307</v>
      </c>
      <c r="F598" s="18">
        <f t="shared" ca="1" si="43"/>
        <v>345.91012149661049</v>
      </c>
    </row>
    <row r="599" spans="2:6" x14ac:dyDescent="0.2">
      <c r="B599" s="16">
        <v>590</v>
      </c>
      <c r="C599" s="17">
        <f t="shared" ca="1" si="44"/>
        <v>11</v>
      </c>
      <c r="D599" s="2">
        <f t="shared" ca="1" si="41"/>
        <v>295448.86444809678</v>
      </c>
      <c r="E599" s="2">
        <f t="shared" ca="1" si="42"/>
        <v>26858.987677099707</v>
      </c>
      <c r="F599" s="18">
        <f t="shared" ca="1" si="43"/>
        <v>295.4488644480968</v>
      </c>
    </row>
    <row r="600" spans="2:6" x14ac:dyDescent="0.2">
      <c r="B600" s="16">
        <v>591</v>
      </c>
      <c r="C600" s="17">
        <f t="shared" ca="1" si="44"/>
        <v>7</v>
      </c>
      <c r="D600" s="2">
        <f t="shared" ca="1" si="41"/>
        <v>413048.23354674474</v>
      </c>
      <c r="E600" s="2">
        <f t="shared" ca="1" si="42"/>
        <v>59006.890506677817</v>
      </c>
      <c r="F600" s="18">
        <f t="shared" ca="1" si="43"/>
        <v>413.04823354674477</v>
      </c>
    </row>
    <row r="601" spans="2:6" x14ac:dyDescent="0.2">
      <c r="B601" s="16">
        <v>592</v>
      </c>
      <c r="C601" s="17">
        <f t="shared" ca="1" si="44"/>
        <v>14</v>
      </c>
      <c r="D601" s="2">
        <f t="shared" ca="1" si="41"/>
        <v>955672.77309430006</v>
      </c>
      <c r="E601" s="2">
        <f t="shared" ca="1" si="42"/>
        <v>68262.340935307147</v>
      </c>
      <c r="F601" s="18">
        <f t="shared" ca="1" si="43"/>
        <v>955.67277309430006</v>
      </c>
    </row>
    <row r="602" spans="2:6" x14ac:dyDescent="0.2">
      <c r="B602" s="16">
        <v>593</v>
      </c>
      <c r="C602" s="17">
        <f t="shared" ca="1" si="44"/>
        <v>9</v>
      </c>
      <c r="D602" s="2">
        <f t="shared" ca="1" si="41"/>
        <v>458974.22375899099</v>
      </c>
      <c r="E602" s="2">
        <f t="shared" ca="1" si="42"/>
        <v>50997.135973221222</v>
      </c>
      <c r="F602" s="18">
        <f t="shared" ca="1" si="43"/>
        <v>458.974223758991</v>
      </c>
    </row>
    <row r="603" spans="2:6" x14ac:dyDescent="0.2">
      <c r="B603" s="16">
        <v>594</v>
      </c>
      <c r="C603" s="17">
        <f t="shared" ca="1" si="44"/>
        <v>7</v>
      </c>
      <c r="D603" s="2">
        <f t="shared" ca="1" si="41"/>
        <v>539930.1055510221</v>
      </c>
      <c r="E603" s="2">
        <f t="shared" ca="1" si="42"/>
        <v>77132.87222157458</v>
      </c>
      <c r="F603" s="18">
        <f t="shared" ca="1" si="43"/>
        <v>539.93010555102205</v>
      </c>
    </row>
    <row r="604" spans="2:6" x14ac:dyDescent="0.2">
      <c r="B604" s="16">
        <v>595</v>
      </c>
      <c r="C604" s="17">
        <f t="shared" ca="1" si="44"/>
        <v>11</v>
      </c>
      <c r="D604" s="2">
        <f t="shared" ca="1" si="41"/>
        <v>505439.24773706781</v>
      </c>
      <c r="E604" s="2">
        <f t="shared" ca="1" si="42"/>
        <v>45949.022521551618</v>
      </c>
      <c r="F604" s="18">
        <f t="shared" ca="1" si="43"/>
        <v>505.43924773706783</v>
      </c>
    </row>
    <row r="605" spans="2:6" x14ac:dyDescent="0.2">
      <c r="B605" s="16">
        <v>596</v>
      </c>
      <c r="C605" s="17">
        <f t="shared" ca="1" si="44"/>
        <v>9</v>
      </c>
      <c r="D605" s="2">
        <f t="shared" ca="1" si="41"/>
        <v>597259.16400387988</v>
      </c>
      <c r="E605" s="2">
        <f t="shared" ca="1" si="42"/>
        <v>66362.129333764431</v>
      </c>
      <c r="F605" s="18">
        <f t="shared" ca="1" si="43"/>
        <v>597.25916400387985</v>
      </c>
    </row>
    <row r="606" spans="2:6" x14ac:dyDescent="0.2">
      <c r="B606" s="16">
        <v>597</v>
      </c>
      <c r="C606" s="17">
        <f t="shared" ca="1" si="44"/>
        <v>12</v>
      </c>
      <c r="D606" s="2">
        <f t="shared" ca="1" si="41"/>
        <v>514705.88905344321</v>
      </c>
      <c r="E606" s="2">
        <f t="shared" ca="1" si="42"/>
        <v>42892.157421120268</v>
      </c>
      <c r="F606" s="18">
        <f t="shared" ca="1" si="43"/>
        <v>514.70588905344323</v>
      </c>
    </row>
    <row r="607" spans="2:6" x14ac:dyDescent="0.2">
      <c r="B607" s="16">
        <v>598</v>
      </c>
      <c r="C607" s="17">
        <f t="shared" ca="1" si="44"/>
        <v>13</v>
      </c>
      <c r="D607" s="2">
        <f t="shared" ca="1" si="41"/>
        <v>520579.02215306938</v>
      </c>
      <c r="E607" s="2">
        <f t="shared" ca="1" si="42"/>
        <v>40044.540165620725</v>
      </c>
      <c r="F607" s="18">
        <f t="shared" ca="1" si="43"/>
        <v>520.57902215306933</v>
      </c>
    </row>
    <row r="608" spans="2:6" x14ac:dyDescent="0.2">
      <c r="B608" s="16">
        <v>599</v>
      </c>
      <c r="C608" s="17">
        <f t="shared" ca="1" si="44"/>
        <v>14</v>
      </c>
      <c r="D608" s="2">
        <f t="shared" ca="1" si="41"/>
        <v>573270.86499905214</v>
      </c>
      <c r="E608" s="2">
        <f t="shared" ca="1" si="42"/>
        <v>40947.918928503721</v>
      </c>
      <c r="F608" s="18">
        <f t="shared" ca="1" si="43"/>
        <v>573.27086499905215</v>
      </c>
    </row>
    <row r="609" spans="2:6" x14ac:dyDescent="0.2">
      <c r="B609" s="16">
        <v>600</v>
      </c>
      <c r="C609" s="17">
        <f t="shared" ca="1" si="44"/>
        <v>8</v>
      </c>
      <c r="D609" s="2">
        <f t="shared" ca="1" si="41"/>
        <v>461431.75523207331</v>
      </c>
      <c r="E609" s="2">
        <f t="shared" ca="1" si="42"/>
        <v>57678.969404009164</v>
      </c>
      <c r="F609" s="18">
        <f t="shared" ca="1" si="43"/>
        <v>461.43175523207333</v>
      </c>
    </row>
    <row r="610" spans="2:6" x14ac:dyDescent="0.2">
      <c r="B610" s="16">
        <v>601</v>
      </c>
      <c r="C610" s="17">
        <f t="shared" ca="1" si="44"/>
        <v>8</v>
      </c>
      <c r="D610" s="2">
        <f t="shared" ca="1" si="41"/>
        <v>442732.14404181135</v>
      </c>
      <c r="E610" s="2">
        <f t="shared" ca="1" si="42"/>
        <v>55341.518005226419</v>
      </c>
      <c r="F610" s="18">
        <f t="shared" ca="1" si="43"/>
        <v>442.73214404181135</v>
      </c>
    </row>
    <row r="611" spans="2:6" x14ac:dyDescent="0.2">
      <c r="B611" s="16">
        <v>602</v>
      </c>
      <c r="C611" s="17">
        <f t="shared" ca="1" si="44"/>
        <v>14</v>
      </c>
      <c r="D611" s="2">
        <f t="shared" ca="1" si="41"/>
        <v>972954.76638261019</v>
      </c>
      <c r="E611" s="2">
        <f t="shared" ca="1" si="42"/>
        <v>69496.769027329297</v>
      </c>
      <c r="F611" s="18">
        <f t="shared" ca="1" si="43"/>
        <v>972.95476638261016</v>
      </c>
    </row>
    <row r="612" spans="2:6" x14ac:dyDescent="0.2">
      <c r="B612" s="16">
        <v>603</v>
      </c>
      <c r="C612" s="17">
        <f t="shared" ca="1" si="44"/>
        <v>7</v>
      </c>
      <c r="D612" s="2">
        <f t="shared" ca="1" si="41"/>
        <v>401377.42483774346</v>
      </c>
      <c r="E612" s="2">
        <f t="shared" ca="1" si="42"/>
        <v>57339.632119677633</v>
      </c>
      <c r="F612" s="18">
        <f t="shared" ca="1" si="43"/>
        <v>401.37742483774343</v>
      </c>
    </row>
    <row r="613" spans="2:6" x14ac:dyDescent="0.2">
      <c r="B613" s="16">
        <v>604</v>
      </c>
      <c r="C613" s="17">
        <f t="shared" ca="1" si="44"/>
        <v>11</v>
      </c>
      <c r="D613" s="2">
        <f t="shared" ca="1" si="41"/>
        <v>361192.22726234572</v>
      </c>
      <c r="E613" s="2">
        <f t="shared" ca="1" si="42"/>
        <v>32835.657023849613</v>
      </c>
      <c r="F613" s="18">
        <f t="shared" ca="1" si="43"/>
        <v>361.19222726234574</v>
      </c>
    </row>
    <row r="614" spans="2:6" x14ac:dyDescent="0.2">
      <c r="B614" s="16">
        <v>605</v>
      </c>
      <c r="C614" s="17">
        <f t="shared" ca="1" si="44"/>
        <v>12</v>
      </c>
      <c r="D614" s="2">
        <f t="shared" ca="1" si="41"/>
        <v>749818.50004994718</v>
      </c>
      <c r="E614" s="2">
        <f t="shared" ca="1" si="42"/>
        <v>62484.875004162262</v>
      </c>
      <c r="F614" s="18">
        <f t="shared" ca="1" si="43"/>
        <v>749.81850004994715</v>
      </c>
    </row>
    <row r="615" spans="2:6" x14ac:dyDescent="0.2">
      <c r="B615" s="16">
        <v>606</v>
      </c>
      <c r="C615" s="17">
        <f t="shared" ca="1" si="44"/>
        <v>14</v>
      </c>
      <c r="D615" s="2">
        <f t="shared" ca="1" si="41"/>
        <v>969282.01371532655</v>
      </c>
      <c r="E615" s="2">
        <f t="shared" ca="1" si="42"/>
        <v>69234.429551094756</v>
      </c>
      <c r="F615" s="18">
        <f t="shared" ca="1" si="43"/>
        <v>969.28201371532657</v>
      </c>
    </row>
    <row r="616" spans="2:6" x14ac:dyDescent="0.2">
      <c r="B616" s="16">
        <v>607</v>
      </c>
      <c r="C616" s="17">
        <f t="shared" ca="1" si="44"/>
        <v>9</v>
      </c>
      <c r="D616" s="2">
        <f t="shared" ca="1" si="41"/>
        <v>358707.13889268338</v>
      </c>
      <c r="E616" s="2">
        <f t="shared" ca="1" si="42"/>
        <v>39856.348765853705</v>
      </c>
      <c r="F616" s="18">
        <f t="shared" ca="1" si="43"/>
        <v>358.70713889268336</v>
      </c>
    </row>
    <row r="617" spans="2:6" x14ac:dyDescent="0.2">
      <c r="B617" s="16">
        <v>608</v>
      </c>
      <c r="C617" s="17">
        <f t="shared" ca="1" si="44"/>
        <v>9</v>
      </c>
      <c r="D617" s="2">
        <f t="shared" ca="1" si="41"/>
        <v>609697.3606763148</v>
      </c>
      <c r="E617" s="2">
        <f t="shared" ca="1" si="42"/>
        <v>67744.151186257193</v>
      </c>
      <c r="F617" s="18">
        <f t="shared" ca="1" si="43"/>
        <v>609.69736067631482</v>
      </c>
    </row>
    <row r="618" spans="2:6" x14ac:dyDescent="0.2">
      <c r="B618" s="16">
        <v>609</v>
      </c>
      <c r="C618" s="17">
        <f t="shared" ca="1" si="44"/>
        <v>6</v>
      </c>
      <c r="D618" s="2">
        <f t="shared" ca="1" si="41"/>
        <v>517818.50804861769</v>
      </c>
      <c r="E618" s="2">
        <f t="shared" ca="1" si="42"/>
        <v>86303.08467476962</v>
      </c>
      <c r="F618" s="18">
        <f t="shared" ca="1" si="43"/>
        <v>517.81850804861767</v>
      </c>
    </row>
    <row r="619" spans="2:6" x14ac:dyDescent="0.2">
      <c r="B619" s="16">
        <v>610</v>
      </c>
      <c r="C619" s="17">
        <f t="shared" ca="1" si="44"/>
        <v>7</v>
      </c>
      <c r="D619" s="2">
        <f t="shared" ca="1" si="41"/>
        <v>271181.33429019118</v>
      </c>
      <c r="E619" s="2">
        <f t="shared" ca="1" si="42"/>
        <v>38740.190612884457</v>
      </c>
      <c r="F619" s="18">
        <f t="shared" ca="1" si="43"/>
        <v>271.18133429019116</v>
      </c>
    </row>
    <row r="620" spans="2:6" x14ac:dyDescent="0.2">
      <c r="B620" s="16">
        <v>611</v>
      </c>
      <c r="C620" s="17">
        <f t="shared" ca="1" si="44"/>
        <v>11</v>
      </c>
      <c r="D620" s="2">
        <f t="shared" ca="1" si="41"/>
        <v>596086.1398748972</v>
      </c>
      <c r="E620" s="2">
        <f t="shared" ca="1" si="42"/>
        <v>54189.64907953611</v>
      </c>
      <c r="F620" s="18">
        <f t="shared" ca="1" si="43"/>
        <v>596.08613987489719</v>
      </c>
    </row>
    <row r="621" spans="2:6" x14ac:dyDescent="0.2">
      <c r="B621" s="16">
        <v>612</v>
      </c>
      <c r="C621" s="17">
        <f t="shared" ca="1" si="44"/>
        <v>5</v>
      </c>
      <c r="D621" s="2">
        <f t="shared" ca="1" si="41"/>
        <v>277119.44380273297</v>
      </c>
      <c r="E621" s="2">
        <f t="shared" ca="1" si="42"/>
        <v>55423.888760546593</v>
      </c>
      <c r="F621" s="18">
        <f t="shared" ca="1" si="43"/>
        <v>277.11944380273297</v>
      </c>
    </row>
    <row r="622" spans="2:6" x14ac:dyDescent="0.2">
      <c r="B622" s="16">
        <v>613</v>
      </c>
      <c r="C622" s="17">
        <f t="shared" ca="1" si="44"/>
        <v>8</v>
      </c>
      <c r="D622" s="2">
        <f t="shared" ca="1" si="41"/>
        <v>260340.7110031237</v>
      </c>
      <c r="E622" s="2">
        <f t="shared" ca="1" si="42"/>
        <v>32542.588875390462</v>
      </c>
      <c r="F622" s="18">
        <f t="shared" ca="1" si="43"/>
        <v>260.34071100312372</v>
      </c>
    </row>
    <row r="623" spans="2:6" x14ac:dyDescent="0.2">
      <c r="B623" s="16">
        <v>614</v>
      </c>
      <c r="C623" s="17">
        <f t="shared" ca="1" si="44"/>
        <v>10</v>
      </c>
      <c r="D623" s="2">
        <f t="shared" ca="1" si="41"/>
        <v>540292.12269786885</v>
      </c>
      <c r="E623" s="2">
        <f t="shared" ca="1" si="42"/>
        <v>54029.212269786884</v>
      </c>
      <c r="F623" s="18">
        <f t="shared" ca="1" si="43"/>
        <v>540.29212269786888</v>
      </c>
    </row>
    <row r="624" spans="2:6" x14ac:dyDescent="0.2">
      <c r="B624" s="16">
        <v>615</v>
      </c>
      <c r="C624" s="17">
        <f t="shared" ca="1" si="44"/>
        <v>9</v>
      </c>
      <c r="D624" s="2">
        <f t="shared" ca="1" si="41"/>
        <v>449102.22075858031</v>
      </c>
      <c r="E624" s="2">
        <f t="shared" ca="1" si="42"/>
        <v>49900.246750953367</v>
      </c>
      <c r="F624" s="18">
        <f t="shared" ca="1" si="43"/>
        <v>449.1022207585803</v>
      </c>
    </row>
    <row r="625" spans="2:6" x14ac:dyDescent="0.2">
      <c r="B625" s="16">
        <v>616</v>
      </c>
      <c r="C625" s="17">
        <f t="shared" ca="1" si="44"/>
        <v>17</v>
      </c>
      <c r="D625" s="2">
        <f t="shared" ca="1" si="41"/>
        <v>836089.08010412182</v>
      </c>
      <c r="E625" s="2">
        <f t="shared" ca="1" si="42"/>
        <v>49181.710594360105</v>
      </c>
      <c r="F625" s="18">
        <f t="shared" ca="1" si="43"/>
        <v>836.08908010412188</v>
      </c>
    </row>
    <row r="626" spans="2:6" x14ac:dyDescent="0.2">
      <c r="B626" s="16">
        <v>617</v>
      </c>
      <c r="C626" s="17">
        <f t="shared" ca="1" si="44"/>
        <v>2</v>
      </c>
      <c r="D626" s="2">
        <f t="shared" ca="1" si="41"/>
        <v>120404.80703574828</v>
      </c>
      <c r="E626" s="2">
        <f t="shared" ca="1" si="42"/>
        <v>60202.40351787414</v>
      </c>
      <c r="F626" s="18">
        <f t="shared" ca="1" si="43"/>
        <v>120.40480703574828</v>
      </c>
    </row>
    <row r="627" spans="2:6" x14ac:dyDescent="0.2">
      <c r="B627" s="16">
        <v>618</v>
      </c>
      <c r="C627" s="17">
        <f t="shared" ca="1" si="44"/>
        <v>10</v>
      </c>
      <c r="D627" s="2">
        <f t="shared" ca="1" si="41"/>
        <v>387338.44584367721</v>
      </c>
      <c r="E627" s="2">
        <f t="shared" ca="1" si="42"/>
        <v>38733.844584367718</v>
      </c>
      <c r="F627" s="18">
        <f t="shared" ca="1" si="43"/>
        <v>387.33844584367722</v>
      </c>
    </row>
    <row r="628" spans="2:6" x14ac:dyDescent="0.2">
      <c r="B628" s="16">
        <v>619</v>
      </c>
      <c r="C628" s="17">
        <f t="shared" ca="1" si="44"/>
        <v>12</v>
      </c>
      <c r="D628" s="2">
        <f t="shared" ca="1" si="41"/>
        <v>552372.10562911013</v>
      </c>
      <c r="E628" s="2">
        <f t="shared" ca="1" si="42"/>
        <v>46031.008802425844</v>
      </c>
      <c r="F628" s="18">
        <f t="shared" ca="1" si="43"/>
        <v>552.37210562911014</v>
      </c>
    </row>
    <row r="629" spans="2:6" x14ac:dyDescent="0.2">
      <c r="B629" s="16">
        <v>620</v>
      </c>
      <c r="C629" s="17">
        <f t="shared" ca="1" si="44"/>
        <v>8</v>
      </c>
      <c r="D629" s="2">
        <f t="shared" ca="1" si="41"/>
        <v>338630.95112052665</v>
      </c>
      <c r="E629" s="2">
        <f t="shared" ca="1" si="42"/>
        <v>42328.868890065831</v>
      </c>
      <c r="F629" s="18">
        <f t="shared" ca="1" si="43"/>
        <v>338.63095112052667</v>
      </c>
    </row>
    <row r="630" spans="2:6" x14ac:dyDescent="0.2">
      <c r="B630" s="16">
        <v>621</v>
      </c>
      <c r="C630" s="17">
        <f t="shared" ca="1" si="44"/>
        <v>10</v>
      </c>
      <c r="D630" s="2">
        <f t="shared" ca="1" si="41"/>
        <v>438235.96713517501</v>
      </c>
      <c r="E630" s="2">
        <f t="shared" ca="1" si="42"/>
        <v>43823.596713517501</v>
      </c>
      <c r="F630" s="18">
        <f t="shared" ca="1" si="43"/>
        <v>438.23596713517503</v>
      </c>
    </row>
    <row r="631" spans="2:6" x14ac:dyDescent="0.2">
      <c r="B631" s="16">
        <v>622</v>
      </c>
      <c r="C631" s="17">
        <f t="shared" ca="1" si="44"/>
        <v>8</v>
      </c>
      <c r="D631" s="2">
        <f t="shared" ca="1" si="41"/>
        <v>667524.59864329326</v>
      </c>
      <c r="E631" s="2">
        <f t="shared" ca="1" si="42"/>
        <v>83440.574830411657</v>
      </c>
      <c r="F631" s="18">
        <f t="shared" ca="1" si="43"/>
        <v>667.5245986432933</v>
      </c>
    </row>
    <row r="632" spans="2:6" x14ac:dyDescent="0.2">
      <c r="B632" s="16">
        <v>623</v>
      </c>
      <c r="C632" s="17">
        <f t="shared" ca="1" si="44"/>
        <v>11</v>
      </c>
      <c r="D632" s="2">
        <f t="shared" ca="1" si="41"/>
        <v>544866.6233866394</v>
      </c>
      <c r="E632" s="2">
        <f t="shared" ca="1" si="42"/>
        <v>49533.329398785398</v>
      </c>
      <c r="F632" s="18">
        <f t="shared" ca="1" si="43"/>
        <v>544.86662338663939</v>
      </c>
    </row>
    <row r="633" spans="2:6" x14ac:dyDescent="0.2">
      <c r="B633" s="16">
        <v>624</v>
      </c>
      <c r="C633" s="17">
        <f t="shared" ca="1" si="44"/>
        <v>12</v>
      </c>
      <c r="D633" s="2">
        <f t="shared" ca="1" si="41"/>
        <v>646349.44609173574</v>
      </c>
      <c r="E633" s="2">
        <f t="shared" ca="1" si="42"/>
        <v>53862.453840977978</v>
      </c>
      <c r="F633" s="18">
        <f t="shared" ca="1" si="43"/>
        <v>646.34944609173579</v>
      </c>
    </row>
    <row r="634" spans="2:6" x14ac:dyDescent="0.2">
      <c r="B634" s="16">
        <v>625</v>
      </c>
      <c r="C634" s="17">
        <f t="shared" ca="1" si="44"/>
        <v>6</v>
      </c>
      <c r="D634" s="2">
        <f t="shared" ca="1" si="41"/>
        <v>299890.84800022119</v>
      </c>
      <c r="E634" s="2">
        <f t="shared" ca="1" si="42"/>
        <v>49981.808000036865</v>
      </c>
      <c r="F634" s="18">
        <f t="shared" ca="1" si="43"/>
        <v>299.89084800022118</v>
      </c>
    </row>
    <row r="635" spans="2:6" x14ac:dyDescent="0.2">
      <c r="B635" s="16">
        <v>626</v>
      </c>
      <c r="C635" s="17">
        <f t="shared" ca="1" si="44"/>
        <v>12</v>
      </c>
      <c r="D635" s="2">
        <f t="shared" ca="1" si="41"/>
        <v>634947.79761684081</v>
      </c>
      <c r="E635" s="2">
        <f t="shared" ca="1" si="42"/>
        <v>52912.316468070065</v>
      </c>
      <c r="F635" s="18">
        <f t="shared" ca="1" si="43"/>
        <v>634.94779761684083</v>
      </c>
    </row>
    <row r="636" spans="2:6" x14ac:dyDescent="0.2">
      <c r="B636" s="16">
        <v>627</v>
      </c>
      <c r="C636" s="17">
        <f t="shared" ca="1" si="44"/>
        <v>11</v>
      </c>
      <c r="D636" s="2">
        <f t="shared" ca="1" si="41"/>
        <v>596400.19155214948</v>
      </c>
      <c r="E636" s="2">
        <f t="shared" ca="1" si="42"/>
        <v>54218.199232013591</v>
      </c>
      <c r="F636" s="18">
        <f t="shared" ca="1" si="43"/>
        <v>596.40019155214952</v>
      </c>
    </row>
    <row r="637" spans="2:6" x14ac:dyDescent="0.2">
      <c r="B637" s="16">
        <v>628</v>
      </c>
      <c r="C637" s="17">
        <f t="shared" ca="1" si="44"/>
        <v>10</v>
      </c>
      <c r="D637" s="2">
        <f t="shared" ca="1" si="41"/>
        <v>351108.9214797364</v>
      </c>
      <c r="E637" s="2">
        <f t="shared" ca="1" si="42"/>
        <v>35110.892147973638</v>
      </c>
      <c r="F637" s="18">
        <f t="shared" ca="1" si="43"/>
        <v>351.10892147973641</v>
      </c>
    </row>
    <row r="638" spans="2:6" x14ac:dyDescent="0.2">
      <c r="B638" s="16">
        <v>629</v>
      </c>
      <c r="C638" s="17">
        <f t="shared" ca="1" si="44"/>
        <v>10</v>
      </c>
      <c r="D638" s="2">
        <f t="shared" ca="1" si="41"/>
        <v>455338.16100345261</v>
      </c>
      <c r="E638" s="2">
        <f t="shared" ca="1" si="42"/>
        <v>45533.816100345262</v>
      </c>
      <c r="F638" s="18">
        <f t="shared" ca="1" si="43"/>
        <v>455.33816100345263</v>
      </c>
    </row>
    <row r="639" spans="2:6" x14ac:dyDescent="0.2">
      <c r="B639" s="16">
        <v>630</v>
      </c>
      <c r="C639" s="17">
        <f t="shared" ca="1" si="44"/>
        <v>12</v>
      </c>
      <c r="D639" s="2">
        <f t="shared" ca="1" si="41"/>
        <v>357945.26729107671</v>
      </c>
      <c r="E639" s="2">
        <f t="shared" ca="1" si="42"/>
        <v>29828.772274256393</v>
      </c>
      <c r="F639" s="18">
        <f t="shared" ca="1" si="43"/>
        <v>357.94526729107673</v>
      </c>
    </row>
    <row r="640" spans="2:6" x14ac:dyDescent="0.2">
      <c r="B640" s="16">
        <v>631</v>
      </c>
      <c r="C640" s="17">
        <f t="shared" ca="1" si="44"/>
        <v>12</v>
      </c>
      <c r="D640" s="2">
        <f t="shared" ca="1" si="41"/>
        <v>548640.83326197497</v>
      </c>
      <c r="E640" s="2">
        <f t="shared" ca="1" si="42"/>
        <v>45720.069438497914</v>
      </c>
      <c r="F640" s="18">
        <f t="shared" ca="1" si="43"/>
        <v>548.64083326197499</v>
      </c>
    </row>
    <row r="641" spans="2:6" x14ac:dyDescent="0.2">
      <c r="B641" s="16">
        <v>632</v>
      </c>
      <c r="C641" s="17">
        <f t="shared" ca="1" si="44"/>
        <v>12</v>
      </c>
      <c r="D641" s="2">
        <f t="shared" ca="1" si="41"/>
        <v>178767.25171141743</v>
      </c>
      <c r="E641" s="2">
        <f t="shared" ca="1" si="42"/>
        <v>14897.270975951453</v>
      </c>
      <c r="F641" s="18">
        <f t="shared" ca="1" si="43"/>
        <v>178.76725171141743</v>
      </c>
    </row>
    <row r="642" spans="2:6" x14ac:dyDescent="0.2">
      <c r="B642" s="16">
        <v>633</v>
      </c>
      <c r="C642" s="17">
        <f t="shared" ca="1" si="44"/>
        <v>5</v>
      </c>
      <c r="D642" s="2">
        <f t="shared" ca="1" si="41"/>
        <v>329438.30477669864</v>
      </c>
      <c r="E642" s="2">
        <f t="shared" ca="1" si="42"/>
        <v>65887.660955339728</v>
      </c>
      <c r="F642" s="18">
        <f t="shared" ca="1" si="43"/>
        <v>329.43830477669866</v>
      </c>
    </row>
    <row r="643" spans="2:6" x14ac:dyDescent="0.2">
      <c r="B643" s="16">
        <v>634</v>
      </c>
      <c r="C643" s="17">
        <f t="shared" ca="1" si="44"/>
        <v>14</v>
      </c>
      <c r="D643" s="2">
        <f t="shared" ca="1" si="41"/>
        <v>958903.71205383295</v>
      </c>
      <c r="E643" s="2">
        <f t="shared" ca="1" si="42"/>
        <v>68493.122289559498</v>
      </c>
      <c r="F643" s="18">
        <f t="shared" ca="1" si="43"/>
        <v>958.90371205383292</v>
      </c>
    </row>
    <row r="644" spans="2:6" x14ac:dyDescent="0.2">
      <c r="B644" s="16">
        <v>635</v>
      </c>
      <c r="C644" s="17">
        <f t="shared" ca="1" si="44"/>
        <v>9</v>
      </c>
      <c r="D644" s="2">
        <f t="shared" ca="1" si="41"/>
        <v>286729.92699513189</v>
      </c>
      <c r="E644" s="2">
        <f t="shared" ca="1" si="42"/>
        <v>31858.880777236875</v>
      </c>
      <c r="F644" s="18">
        <f t="shared" ca="1" si="43"/>
        <v>286.7299269951319</v>
      </c>
    </row>
    <row r="645" spans="2:6" x14ac:dyDescent="0.2">
      <c r="B645" s="16">
        <v>636</v>
      </c>
      <c r="C645" s="17">
        <f t="shared" ca="1" si="44"/>
        <v>14</v>
      </c>
      <c r="D645" s="2">
        <f t="shared" ca="1" si="41"/>
        <v>990778.35312944488</v>
      </c>
      <c r="E645" s="2">
        <f t="shared" ca="1" si="42"/>
        <v>70769.88236638892</v>
      </c>
      <c r="F645" s="18">
        <f t="shared" ca="1" si="43"/>
        <v>990.77835312944489</v>
      </c>
    </row>
    <row r="646" spans="2:6" x14ac:dyDescent="0.2">
      <c r="B646" s="16">
        <v>637</v>
      </c>
      <c r="C646" s="17">
        <f t="shared" ca="1" si="44"/>
        <v>11</v>
      </c>
      <c r="D646" s="2">
        <f t="shared" ca="1" si="41"/>
        <v>525633.0945205579</v>
      </c>
      <c r="E646" s="2">
        <f t="shared" ca="1" si="42"/>
        <v>47784.826774596171</v>
      </c>
      <c r="F646" s="18">
        <f t="shared" ca="1" si="43"/>
        <v>525.63309452055796</v>
      </c>
    </row>
    <row r="647" spans="2:6" x14ac:dyDescent="0.2">
      <c r="B647" s="16">
        <v>638</v>
      </c>
      <c r="C647" s="17">
        <f t="shared" ca="1" si="44"/>
        <v>14</v>
      </c>
      <c r="D647" s="2">
        <f t="shared" ca="1" si="41"/>
        <v>787279.82421419874</v>
      </c>
      <c r="E647" s="2">
        <f t="shared" ca="1" si="42"/>
        <v>56234.273158157055</v>
      </c>
      <c r="F647" s="18">
        <f t="shared" ca="1" si="43"/>
        <v>787.2798242141987</v>
      </c>
    </row>
    <row r="648" spans="2:6" x14ac:dyDescent="0.2">
      <c r="B648" s="16">
        <v>639</v>
      </c>
      <c r="C648" s="17">
        <f t="shared" ca="1" si="44"/>
        <v>7</v>
      </c>
      <c r="D648" s="2">
        <f t="shared" ca="1" si="41"/>
        <v>229559.72533773031</v>
      </c>
      <c r="E648" s="2">
        <f t="shared" ca="1" si="42"/>
        <v>32794.246476818618</v>
      </c>
      <c r="F648" s="18">
        <f t="shared" ca="1" si="43"/>
        <v>229.5597253377303</v>
      </c>
    </row>
    <row r="649" spans="2:6" x14ac:dyDescent="0.2">
      <c r="B649" s="16">
        <v>640</v>
      </c>
      <c r="C649" s="17">
        <f t="shared" ca="1" si="44"/>
        <v>8</v>
      </c>
      <c r="D649" s="2">
        <f t="shared" ca="1" si="41"/>
        <v>520151.25645643153</v>
      </c>
      <c r="E649" s="2">
        <f t="shared" ca="1" si="42"/>
        <v>65018.907057053941</v>
      </c>
      <c r="F649" s="18">
        <f t="shared" ca="1" si="43"/>
        <v>520.1512564564315</v>
      </c>
    </row>
    <row r="650" spans="2:6" x14ac:dyDescent="0.2">
      <c r="B650" s="16">
        <v>641</v>
      </c>
      <c r="C650" s="17">
        <f t="shared" ca="1" si="44"/>
        <v>6</v>
      </c>
      <c r="D650" s="2">
        <f t="shared" ref="D650:D713" ca="1" si="45">IFERROR(_xlfn.GAMMA.INV(RAND(),C650,beta),0)</f>
        <v>208093.47219469419</v>
      </c>
      <c r="E650" s="2">
        <f t="shared" ref="E650:E713" ca="1" si="46">D650/C650</f>
        <v>34682.245365782364</v>
      </c>
      <c r="F650" s="18">
        <f t="shared" ref="F650:F713" ca="1" si="47">D650/n</f>
        <v>208.09347219469419</v>
      </c>
    </row>
    <row r="651" spans="2:6" x14ac:dyDescent="0.2">
      <c r="B651" s="16">
        <v>642</v>
      </c>
      <c r="C651" s="17">
        <f t="shared" ref="C651:C714" ca="1" si="48">_xlfn.BINOM.INV($E$4,$E$5,RAND())</f>
        <v>14</v>
      </c>
      <c r="D651" s="2">
        <f t="shared" ca="1" si="45"/>
        <v>913882.7169132632</v>
      </c>
      <c r="E651" s="2">
        <f t="shared" ca="1" si="46"/>
        <v>65277.336922375944</v>
      </c>
      <c r="F651" s="18">
        <f t="shared" ca="1" si="47"/>
        <v>913.88271691326315</v>
      </c>
    </row>
    <row r="652" spans="2:6" x14ac:dyDescent="0.2">
      <c r="B652" s="16">
        <v>643</v>
      </c>
      <c r="C652" s="17">
        <f t="shared" ca="1" si="48"/>
        <v>9</v>
      </c>
      <c r="D652" s="2">
        <f t="shared" ca="1" si="45"/>
        <v>437047.19321936346</v>
      </c>
      <c r="E652" s="2">
        <f t="shared" ca="1" si="46"/>
        <v>48560.79924659594</v>
      </c>
      <c r="F652" s="18">
        <f t="shared" ca="1" si="47"/>
        <v>437.04719321936346</v>
      </c>
    </row>
    <row r="653" spans="2:6" x14ac:dyDescent="0.2">
      <c r="B653" s="16">
        <v>644</v>
      </c>
      <c r="C653" s="17">
        <f t="shared" ca="1" si="48"/>
        <v>13</v>
      </c>
      <c r="D653" s="2">
        <f t="shared" ca="1" si="45"/>
        <v>545487.52862074773</v>
      </c>
      <c r="E653" s="2">
        <f t="shared" ca="1" si="46"/>
        <v>41960.579124672906</v>
      </c>
      <c r="F653" s="18">
        <f t="shared" ca="1" si="47"/>
        <v>545.48752862074775</v>
      </c>
    </row>
    <row r="654" spans="2:6" x14ac:dyDescent="0.2">
      <c r="B654" s="16">
        <v>645</v>
      </c>
      <c r="C654" s="17">
        <f t="shared" ca="1" si="48"/>
        <v>8</v>
      </c>
      <c r="D654" s="2">
        <f t="shared" ca="1" si="45"/>
        <v>494045.17290538468</v>
      </c>
      <c r="E654" s="2">
        <f t="shared" ca="1" si="46"/>
        <v>61755.646613173085</v>
      </c>
      <c r="F654" s="18">
        <f t="shared" ca="1" si="47"/>
        <v>494.04517290538467</v>
      </c>
    </row>
    <row r="655" spans="2:6" x14ac:dyDescent="0.2">
      <c r="B655" s="16">
        <v>646</v>
      </c>
      <c r="C655" s="17">
        <f t="shared" ca="1" si="48"/>
        <v>5</v>
      </c>
      <c r="D655" s="2">
        <f t="shared" ca="1" si="45"/>
        <v>242077.3299640581</v>
      </c>
      <c r="E655" s="2">
        <f t="shared" ca="1" si="46"/>
        <v>48415.465992811616</v>
      </c>
      <c r="F655" s="18">
        <f t="shared" ca="1" si="47"/>
        <v>242.07732996405809</v>
      </c>
    </row>
    <row r="656" spans="2:6" x14ac:dyDescent="0.2">
      <c r="B656" s="16">
        <v>647</v>
      </c>
      <c r="C656" s="17">
        <f t="shared" ca="1" si="48"/>
        <v>10</v>
      </c>
      <c r="D656" s="2">
        <f t="shared" ca="1" si="45"/>
        <v>697150.98352528177</v>
      </c>
      <c r="E656" s="2">
        <f t="shared" ca="1" si="46"/>
        <v>69715.098352528177</v>
      </c>
      <c r="F656" s="18">
        <f t="shared" ca="1" si="47"/>
        <v>697.15098352528173</v>
      </c>
    </row>
    <row r="657" spans="2:6" x14ac:dyDescent="0.2">
      <c r="B657" s="16">
        <v>648</v>
      </c>
      <c r="C657" s="17">
        <f t="shared" ca="1" si="48"/>
        <v>9</v>
      </c>
      <c r="D657" s="2">
        <f t="shared" ca="1" si="45"/>
        <v>524444.13230469124</v>
      </c>
      <c r="E657" s="2">
        <f t="shared" ca="1" si="46"/>
        <v>58271.570256076804</v>
      </c>
      <c r="F657" s="18">
        <f t="shared" ca="1" si="47"/>
        <v>524.44413230469127</v>
      </c>
    </row>
    <row r="658" spans="2:6" x14ac:dyDescent="0.2">
      <c r="B658" s="16">
        <v>649</v>
      </c>
      <c r="C658" s="17">
        <f t="shared" ca="1" si="48"/>
        <v>7</v>
      </c>
      <c r="D658" s="2">
        <f t="shared" ca="1" si="45"/>
        <v>486260.02870632801</v>
      </c>
      <c r="E658" s="2">
        <f t="shared" ca="1" si="46"/>
        <v>69465.71838661829</v>
      </c>
      <c r="F658" s="18">
        <f t="shared" ca="1" si="47"/>
        <v>486.260028706328</v>
      </c>
    </row>
    <row r="659" spans="2:6" x14ac:dyDescent="0.2">
      <c r="B659" s="16">
        <v>650</v>
      </c>
      <c r="C659" s="17">
        <f t="shared" ca="1" si="48"/>
        <v>15</v>
      </c>
      <c r="D659" s="2">
        <f t="shared" ca="1" si="45"/>
        <v>530955.72037997446</v>
      </c>
      <c r="E659" s="2">
        <f t="shared" ca="1" si="46"/>
        <v>35397.048025331627</v>
      </c>
      <c r="F659" s="18">
        <f t="shared" ca="1" si="47"/>
        <v>530.95572037997442</v>
      </c>
    </row>
    <row r="660" spans="2:6" x14ac:dyDescent="0.2">
      <c r="B660" s="16">
        <v>651</v>
      </c>
      <c r="C660" s="17">
        <f t="shared" ca="1" si="48"/>
        <v>7</v>
      </c>
      <c r="D660" s="2">
        <f t="shared" ca="1" si="45"/>
        <v>226893.89206376314</v>
      </c>
      <c r="E660" s="2">
        <f t="shared" ca="1" si="46"/>
        <v>32413.413151966164</v>
      </c>
      <c r="F660" s="18">
        <f t="shared" ca="1" si="47"/>
        <v>226.89389206376313</v>
      </c>
    </row>
    <row r="661" spans="2:6" x14ac:dyDescent="0.2">
      <c r="B661" s="16">
        <v>652</v>
      </c>
      <c r="C661" s="17">
        <f t="shared" ca="1" si="48"/>
        <v>9</v>
      </c>
      <c r="D661" s="2">
        <f t="shared" ca="1" si="45"/>
        <v>222840.57006500097</v>
      </c>
      <c r="E661" s="2">
        <f t="shared" ca="1" si="46"/>
        <v>24760.063340555662</v>
      </c>
      <c r="F661" s="18">
        <f t="shared" ca="1" si="47"/>
        <v>222.84057006500097</v>
      </c>
    </row>
    <row r="662" spans="2:6" x14ac:dyDescent="0.2">
      <c r="B662" s="16">
        <v>653</v>
      </c>
      <c r="C662" s="17">
        <f t="shared" ca="1" si="48"/>
        <v>8</v>
      </c>
      <c r="D662" s="2">
        <f t="shared" ca="1" si="45"/>
        <v>568137.24191664625</v>
      </c>
      <c r="E662" s="2">
        <f t="shared" ca="1" si="46"/>
        <v>71017.155239580781</v>
      </c>
      <c r="F662" s="18">
        <f t="shared" ca="1" si="47"/>
        <v>568.1372419166463</v>
      </c>
    </row>
    <row r="663" spans="2:6" x14ac:dyDescent="0.2">
      <c r="B663" s="16">
        <v>654</v>
      </c>
      <c r="C663" s="17">
        <f t="shared" ca="1" si="48"/>
        <v>14</v>
      </c>
      <c r="D663" s="2">
        <f t="shared" ca="1" si="45"/>
        <v>674210.87114367145</v>
      </c>
      <c r="E663" s="2">
        <f t="shared" ca="1" si="46"/>
        <v>48157.919367405106</v>
      </c>
      <c r="F663" s="18">
        <f t="shared" ca="1" si="47"/>
        <v>674.2108711436714</v>
      </c>
    </row>
    <row r="664" spans="2:6" x14ac:dyDescent="0.2">
      <c r="B664" s="16">
        <v>655</v>
      </c>
      <c r="C664" s="17">
        <f t="shared" ca="1" si="48"/>
        <v>6</v>
      </c>
      <c r="D664" s="2">
        <f t="shared" ca="1" si="45"/>
        <v>485233.13640915643</v>
      </c>
      <c r="E664" s="2">
        <f t="shared" ca="1" si="46"/>
        <v>80872.189401526077</v>
      </c>
      <c r="F664" s="18">
        <f t="shared" ca="1" si="47"/>
        <v>485.23313640915643</v>
      </c>
    </row>
    <row r="665" spans="2:6" x14ac:dyDescent="0.2">
      <c r="B665" s="16">
        <v>656</v>
      </c>
      <c r="C665" s="17">
        <f t="shared" ca="1" si="48"/>
        <v>7</v>
      </c>
      <c r="D665" s="2">
        <f t="shared" ca="1" si="45"/>
        <v>336609.29039590666</v>
      </c>
      <c r="E665" s="2">
        <f t="shared" ca="1" si="46"/>
        <v>48087.041485129521</v>
      </c>
      <c r="F665" s="18">
        <f t="shared" ca="1" si="47"/>
        <v>336.60929039590667</v>
      </c>
    </row>
    <row r="666" spans="2:6" x14ac:dyDescent="0.2">
      <c r="B666" s="16">
        <v>657</v>
      </c>
      <c r="C666" s="17">
        <f t="shared" ca="1" si="48"/>
        <v>12</v>
      </c>
      <c r="D666" s="2">
        <f t="shared" ca="1" si="45"/>
        <v>606111.30047999241</v>
      </c>
      <c r="E666" s="2">
        <f t="shared" ca="1" si="46"/>
        <v>50509.275039999367</v>
      </c>
      <c r="F666" s="18">
        <f t="shared" ca="1" si="47"/>
        <v>606.11130047999245</v>
      </c>
    </row>
    <row r="667" spans="2:6" x14ac:dyDescent="0.2">
      <c r="B667" s="16">
        <v>658</v>
      </c>
      <c r="C667" s="17">
        <f t="shared" ca="1" si="48"/>
        <v>8</v>
      </c>
      <c r="D667" s="2">
        <f t="shared" ca="1" si="45"/>
        <v>534069.20917550207</v>
      </c>
      <c r="E667" s="2">
        <f t="shared" ca="1" si="46"/>
        <v>66758.651146937758</v>
      </c>
      <c r="F667" s="18">
        <f t="shared" ca="1" si="47"/>
        <v>534.06920917550201</v>
      </c>
    </row>
    <row r="668" spans="2:6" x14ac:dyDescent="0.2">
      <c r="B668" s="16">
        <v>659</v>
      </c>
      <c r="C668" s="17">
        <f t="shared" ca="1" si="48"/>
        <v>6</v>
      </c>
      <c r="D668" s="2">
        <f t="shared" ca="1" si="45"/>
        <v>324087.28567976679</v>
      </c>
      <c r="E668" s="2">
        <f t="shared" ca="1" si="46"/>
        <v>54014.547613294468</v>
      </c>
      <c r="F668" s="18">
        <f t="shared" ca="1" si="47"/>
        <v>324.08728567976681</v>
      </c>
    </row>
    <row r="669" spans="2:6" x14ac:dyDescent="0.2">
      <c r="B669" s="16">
        <v>660</v>
      </c>
      <c r="C669" s="17">
        <f t="shared" ca="1" si="48"/>
        <v>12</v>
      </c>
      <c r="D669" s="2">
        <f t="shared" ca="1" si="45"/>
        <v>822229.94849480619</v>
      </c>
      <c r="E669" s="2">
        <f t="shared" ca="1" si="46"/>
        <v>68519.162374567182</v>
      </c>
      <c r="F669" s="18">
        <f t="shared" ca="1" si="47"/>
        <v>822.22994849480619</v>
      </c>
    </row>
    <row r="670" spans="2:6" x14ac:dyDescent="0.2">
      <c r="B670" s="16">
        <v>661</v>
      </c>
      <c r="C670" s="17">
        <f t="shared" ca="1" si="48"/>
        <v>8</v>
      </c>
      <c r="D670" s="2">
        <f t="shared" ca="1" si="45"/>
        <v>433988.46978023089</v>
      </c>
      <c r="E670" s="2">
        <f t="shared" ca="1" si="46"/>
        <v>54248.558722528862</v>
      </c>
      <c r="F670" s="18">
        <f t="shared" ca="1" si="47"/>
        <v>433.9884697802309</v>
      </c>
    </row>
    <row r="671" spans="2:6" x14ac:dyDescent="0.2">
      <c r="B671" s="16">
        <v>662</v>
      </c>
      <c r="C671" s="17">
        <f t="shared" ca="1" si="48"/>
        <v>14</v>
      </c>
      <c r="D671" s="2">
        <f t="shared" ca="1" si="45"/>
        <v>901634.56760480779</v>
      </c>
      <c r="E671" s="2">
        <f t="shared" ca="1" si="46"/>
        <v>64402.46911462913</v>
      </c>
      <c r="F671" s="18">
        <f t="shared" ca="1" si="47"/>
        <v>901.63456760480778</v>
      </c>
    </row>
    <row r="672" spans="2:6" x14ac:dyDescent="0.2">
      <c r="B672" s="16">
        <v>663</v>
      </c>
      <c r="C672" s="17">
        <f t="shared" ca="1" si="48"/>
        <v>13</v>
      </c>
      <c r="D672" s="2">
        <f t="shared" ca="1" si="45"/>
        <v>675892.70312287787</v>
      </c>
      <c r="E672" s="2">
        <f t="shared" ca="1" si="46"/>
        <v>51991.74639406753</v>
      </c>
      <c r="F672" s="18">
        <f t="shared" ca="1" si="47"/>
        <v>675.89270312287783</v>
      </c>
    </row>
    <row r="673" spans="2:6" x14ac:dyDescent="0.2">
      <c r="B673" s="16">
        <v>664</v>
      </c>
      <c r="C673" s="17">
        <f t="shared" ca="1" si="48"/>
        <v>17</v>
      </c>
      <c r="D673" s="2">
        <f t="shared" ca="1" si="45"/>
        <v>669672.72918640496</v>
      </c>
      <c r="E673" s="2">
        <f t="shared" ca="1" si="46"/>
        <v>39392.513481553236</v>
      </c>
      <c r="F673" s="18">
        <f t="shared" ca="1" si="47"/>
        <v>669.67272918640492</v>
      </c>
    </row>
    <row r="674" spans="2:6" x14ac:dyDescent="0.2">
      <c r="B674" s="16">
        <v>665</v>
      </c>
      <c r="C674" s="17">
        <f t="shared" ca="1" si="48"/>
        <v>8</v>
      </c>
      <c r="D674" s="2">
        <f t="shared" ca="1" si="45"/>
        <v>307617.23941508052</v>
      </c>
      <c r="E674" s="2">
        <f t="shared" ca="1" si="46"/>
        <v>38452.154926885065</v>
      </c>
      <c r="F674" s="18">
        <f t="shared" ca="1" si="47"/>
        <v>307.61723941508052</v>
      </c>
    </row>
    <row r="675" spans="2:6" x14ac:dyDescent="0.2">
      <c r="B675" s="16">
        <v>666</v>
      </c>
      <c r="C675" s="17">
        <f t="shared" ca="1" si="48"/>
        <v>6</v>
      </c>
      <c r="D675" s="2">
        <f t="shared" ca="1" si="45"/>
        <v>321858.77470688993</v>
      </c>
      <c r="E675" s="2">
        <f t="shared" ca="1" si="46"/>
        <v>53643.129117814991</v>
      </c>
      <c r="F675" s="18">
        <f t="shared" ca="1" si="47"/>
        <v>321.85877470688996</v>
      </c>
    </row>
    <row r="676" spans="2:6" x14ac:dyDescent="0.2">
      <c r="B676" s="16">
        <v>667</v>
      </c>
      <c r="C676" s="17">
        <f t="shared" ca="1" si="48"/>
        <v>13</v>
      </c>
      <c r="D676" s="2">
        <f t="shared" ca="1" si="45"/>
        <v>748720.68882166746</v>
      </c>
      <c r="E676" s="2">
        <f t="shared" ca="1" si="46"/>
        <v>57593.899140128269</v>
      </c>
      <c r="F676" s="18">
        <f t="shared" ca="1" si="47"/>
        <v>748.72068882166741</v>
      </c>
    </row>
    <row r="677" spans="2:6" x14ac:dyDescent="0.2">
      <c r="B677" s="16">
        <v>668</v>
      </c>
      <c r="C677" s="17">
        <f t="shared" ca="1" si="48"/>
        <v>8</v>
      </c>
      <c r="D677" s="2">
        <f t="shared" ca="1" si="45"/>
        <v>481960.17995201651</v>
      </c>
      <c r="E677" s="2">
        <f t="shared" ca="1" si="46"/>
        <v>60245.022494002063</v>
      </c>
      <c r="F677" s="18">
        <f t="shared" ca="1" si="47"/>
        <v>481.96017995201652</v>
      </c>
    </row>
    <row r="678" spans="2:6" x14ac:dyDescent="0.2">
      <c r="B678" s="16">
        <v>669</v>
      </c>
      <c r="C678" s="17">
        <f t="shared" ca="1" si="48"/>
        <v>11</v>
      </c>
      <c r="D678" s="2">
        <f t="shared" ca="1" si="45"/>
        <v>617769.84868421894</v>
      </c>
      <c r="E678" s="2">
        <f t="shared" ca="1" si="46"/>
        <v>56160.895334928995</v>
      </c>
      <c r="F678" s="18">
        <f t="shared" ca="1" si="47"/>
        <v>617.76984868421891</v>
      </c>
    </row>
    <row r="679" spans="2:6" x14ac:dyDescent="0.2">
      <c r="B679" s="16">
        <v>670</v>
      </c>
      <c r="C679" s="17">
        <f t="shared" ca="1" si="48"/>
        <v>11</v>
      </c>
      <c r="D679" s="2">
        <f t="shared" ca="1" si="45"/>
        <v>650190.85457939608</v>
      </c>
      <c r="E679" s="2">
        <f t="shared" ca="1" si="46"/>
        <v>59108.259507217823</v>
      </c>
      <c r="F679" s="18">
        <f t="shared" ca="1" si="47"/>
        <v>650.19085457939605</v>
      </c>
    </row>
    <row r="680" spans="2:6" x14ac:dyDescent="0.2">
      <c r="B680" s="16">
        <v>671</v>
      </c>
      <c r="C680" s="17">
        <f t="shared" ca="1" si="48"/>
        <v>13</v>
      </c>
      <c r="D680" s="2">
        <f t="shared" ca="1" si="45"/>
        <v>479594.08798807644</v>
      </c>
      <c r="E680" s="2">
        <f t="shared" ca="1" si="46"/>
        <v>36891.852922159727</v>
      </c>
      <c r="F680" s="18">
        <f t="shared" ca="1" si="47"/>
        <v>479.59408798807647</v>
      </c>
    </row>
    <row r="681" spans="2:6" x14ac:dyDescent="0.2">
      <c r="B681" s="16">
        <v>672</v>
      </c>
      <c r="C681" s="17">
        <f t="shared" ca="1" si="48"/>
        <v>8</v>
      </c>
      <c r="D681" s="2">
        <f t="shared" ca="1" si="45"/>
        <v>510634.03667965392</v>
      </c>
      <c r="E681" s="2">
        <f t="shared" ca="1" si="46"/>
        <v>63829.25458495674</v>
      </c>
      <c r="F681" s="18">
        <f t="shared" ca="1" si="47"/>
        <v>510.63403667965389</v>
      </c>
    </row>
    <row r="682" spans="2:6" x14ac:dyDescent="0.2">
      <c r="B682" s="16">
        <v>673</v>
      </c>
      <c r="C682" s="17">
        <f t="shared" ca="1" si="48"/>
        <v>10</v>
      </c>
      <c r="D682" s="2">
        <f t="shared" ca="1" si="45"/>
        <v>993542.19236936013</v>
      </c>
      <c r="E682" s="2">
        <f t="shared" ca="1" si="46"/>
        <v>99354.219236936013</v>
      </c>
      <c r="F682" s="18">
        <f t="shared" ca="1" si="47"/>
        <v>993.54219236936012</v>
      </c>
    </row>
    <row r="683" spans="2:6" x14ac:dyDescent="0.2">
      <c r="B683" s="16">
        <v>674</v>
      </c>
      <c r="C683" s="17">
        <f t="shared" ca="1" si="48"/>
        <v>13</v>
      </c>
      <c r="D683" s="2">
        <f t="shared" ca="1" si="45"/>
        <v>463119.68182700942</v>
      </c>
      <c r="E683" s="2">
        <f t="shared" ca="1" si="46"/>
        <v>35624.590909769955</v>
      </c>
      <c r="F683" s="18">
        <f t="shared" ca="1" si="47"/>
        <v>463.1196818270094</v>
      </c>
    </row>
    <row r="684" spans="2:6" x14ac:dyDescent="0.2">
      <c r="B684" s="16">
        <v>675</v>
      </c>
      <c r="C684" s="17">
        <f t="shared" ca="1" si="48"/>
        <v>15</v>
      </c>
      <c r="D684" s="2">
        <f t="shared" ca="1" si="45"/>
        <v>982776.12460450444</v>
      </c>
      <c r="E684" s="2">
        <f t="shared" ca="1" si="46"/>
        <v>65518.408306966965</v>
      </c>
      <c r="F684" s="18">
        <f t="shared" ca="1" si="47"/>
        <v>982.77612460450439</v>
      </c>
    </row>
    <row r="685" spans="2:6" x14ac:dyDescent="0.2">
      <c r="B685" s="16">
        <v>676</v>
      </c>
      <c r="C685" s="17">
        <f t="shared" ca="1" si="48"/>
        <v>14</v>
      </c>
      <c r="D685" s="2">
        <f t="shared" ca="1" si="45"/>
        <v>728319.4097208177</v>
      </c>
      <c r="E685" s="2">
        <f t="shared" ca="1" si="46"/>
        <v>52022.814980058407</v>
      </c>
      <c r="F685" s="18">
        <f t="shared" ca="1" si="47"/>
        <v>728.3194097208177</v>
      </c>
    </row>
    <row r="686" spans="2:6" x14ac:dyDescent="0.2">
      <c r="B686" s="16">
        <v>677</v>
      </c>
      <c r="C686" s="17">
        <f t="shared" ca="1" si="48"/>
        <v>14</v>
      </c>
      <c r="D686" s="2">
        <f t="shared" ca="1" si="45"/>
        <v>784483.40346367634</v>
      </c>
      <c r="E686" s="2">
        <f t="shared" ca="1" si="46"/>
        <v>56034.528818834027</v>
      </c>
      <c r="F686" s="18">
        <f t="shared" ca="1" si="47"/>
        <v>784.48340346367638</v>
      </c>
    </row>
    <row r="687" spans="2:6" x14ac:dyDescent="0.2">
      <c r="B687" s="16">
        <v>678</v>
      </c>
      <c r="C687" s="17">
        <f t="shared" ca="1" si="48"/>
        <v>5</v>
      </c>
      <c r="D687" s="2">
        <f t="shared" ca="1" si="45"/>
        <v>321112.98718506214</v>
      </c>
      <c r="E687" s="2">
        <f t="shared" ca="1" si="46"/>
        <v>64222.597437012431</v>
      </c>
      <c r="F687" s="18">
        <f t="shared" ca="1" si="47"/>
        <v>321.11298718506214</v>
      </c>
    </row>
    <row r="688" spans="2:6" x14ac:dyDescent="0.2">
      <c r="B688" s="16">
        <v>679</v>
      </c>
      <c r="C688" s="17">
        <f t="shared" ca="1" si="48"/>
        <v>10</v>
      </c>
      <c r="D688" s="2">
        <f t="shared" ca="1" si="45"/>
        <v>208840.01054668543</v>
      </c>
      <c r="E688" s="2">
        <f t="shared" ca="1" si="46"/>
        <v>20884.001054668544</v>
      </c>
      <c r="F688" s="18">
        <f t="shared" ca="1" si="47"/>
        <v>208.84001054668542</v>
      </c>
    </row>
    <row r="689" spans="2:6" x14ac:dyDescent="0.2">
      <c r="B689" s="16">
        <v>680</v>
      </c>
      <c r="C689" s="17">
        <f t="shared" ca="1" si="48"/>
        <v>11</v>
      </c>
      <c r="D689" s="2">
        <f t="shared" ca="1" si="45"/>
        <v>393121.71268694656</v>
      </c>
      <c r="E689" s="2">
        <f t="shared" ca="1" si="46"/>
        <v>35738.33751699514</v>
      </c>
      <c r="F689" s="18">
        <f t="shared" ca="1" si="47"/>
        <v>393.12171268694658</v>
      </c>
    </row>
    <row r="690" spans="2:6" x14ac:dyDescent="0.2">
      <c r="B690" s="16">
        <v>681</v>
      </c>
      <c r="C690" s="17">
        <f t="shared" ca="1" si="48"/>
        <v>11</v>
      </c>
      <c r="D690" s="2">
        <f t="shared" ca="1" si="45"/>
        <v>234410.03943542426</v>
      </c>
      <c r="E690" s="2">
        <f t="shared" ca="1" si="46"/>
        <v>21310.003585038568</v>
      </c>
      <c r="F690" s="18">
        <f t="shared" ca="1" si="47"/>
        <v>234.41003943542427</v>
      </c>
    </row>
    <row r="691" spans="2:6" x14ac:dyDescent="0.2">
      <c r="B691" s="16">
        <v>682</v>
      </c>
      <c r="C691" s="17">
        <f t="shared" ca="1" si="48"/>
        <v>10</v>
      </c>
      <c r="D691" s="2">
        <f t="shared" ca="1" si="45"/>
        <v>425919.93934325967</v>
      </c>
      <c r="E691" s="2">
        <f t="shared" ca="1" si="46"/>
        <v>42591.993934325968</v>
      </c>
      <c r="F691" s="18">
        <f t="shared" ca="1" si="47"/>
        <v>425.91993934325967</v>
      </c>
    </row>
    <row r="692" spans="2:6" x14ac:dyDescent="0.2">
      <c r="B692" s="16">
        <v>683</v>
      </c>
      <c r="C692" s="17">
        <f t="shared" ca="1" si="48"/>
        <v>12</v>
      </c>
      <c r="D692" s="2">
        <f t="shared" ca="1" si="45"/>
        <v>573150.74196592125</v>
      </c>
      <c r="E692" s="2">
        <f t="shared" ca="1" si="46"/>
        <v>47762.56183049344</v>
      </c>
      <c r="F692" s="18">
        <f t="shared" ca="1" si="47"/>
        <v>573.15074196592127</v>
      </c>
    </row>
    <row r="693" spans="2:6" x14ac:dyDescent="0.2">
      <c r="B693" s="16">
        <v>684</v>
      </c>
      <c r="C693" s="17">
        <f t="shared" ca="1" si="48"/>
        <v>12</v>
      </c>
      <c r="D693" s="2">
        <f t="shared" ca="1" si="45"/>
        <v>503372.41167889629</v>
      </c>
      <c r="E693" s="2">
        <f t="shared" ca="1" si="46"/>
        <v>41947.700973241357</v>
      </c>
      <c r="F693" s="18">
        <f t="shared" ca="1" si="47"/>
        <v>503.3724116788963</v>
      </c>
    </row>
    <row r="694" spans="2:6" x14ac:dyDescent="0.2">
      <c r="B694" s="16">
        <v>685</v>
      </c>
      <c r="C694" s="17">
        <f t="shared" ca="1" si="48"/>
        <v>8</v>
      </c>
      <c r="D694" s="2">
        <f t="shared" ca="1" si="45"/>
        <v>385860.6122979222</v>
      </c>
      <c r="E694" s="2">
        <f t="shared" ca="1" si="46"/>
        <v>48232.576537240275</v>
      </c>
      <c r="F694" s="18">
        <f t="shared" ca="1" si="47"/>
        <v>385.86061229792222</v>
      </c>
    </row>
    <row r="695" spans="2:6" x14ac:dyDescent="0.2">
      <c r="B695" s="16">
        <v>686</v>
      </c>
      <c r="C695" s="17">
        <f t="shared" ca="1" si="48"/>
        <v>7</v>
      </c>
      <c r="D695" s="2">
        <f t="shared" ca="1" si="45"/>
        <v>226498.26122663027</v>
      </c>
      <c r="E695" s="2">
        <f t="shared" ca="1" si="46"/>
        <v>32356.894460947184</v>
      </c>
      <c r="F695" s="18">
        <f t="shared" ca="1" si="47"/>
        <v>226.49826122663026</v>
      </c>
    </row>
    <row r="696" spans="2:6" x14ac:dyDescent="0.2">
      <c r="B696" s="16">
        <v>687</v>
      </c>
      <c r="C696" s="17">
        <f t="shared" ca="1" si="48"/>
        <v>8</v>
      </c>
      <c r="D696" s="2">
        <f t="shared" ca="1" si="45"/>
        <v>164253.2410412881</v>
      </c>
      <c r="E696" s="2">
        <f t="shared" ca="1" si="46"/>
        <v>20531.655130161012</v>
      </c>
      <c r="F696" s="18">
        <f t="shared" ca="1" si="47"/>
        <v>164.25324104128811</v>
      </c>
    </row>
    <row r="697" spans="2:6" x14ac:dyDescent="0.2">
      <c r="B697" s="16">
        <v>688</v>
      </c>
      <c r="C697" s="17">
        <f t="shared" ca="1" si="48"/>
        <v>9</v>
      </c>
      <c r="D697" s="2">
        <f t="shared" ca="1" si="45"/>
        <v>302493.68821400811</v>
      </c>
      <c r="E697" s="2">
        <f t="shared" ca="1" si="46"/>
        <v>33610.40980155646</v>
      </c>
      <c r="F697" s="18">
        <f t="shared" ca="1" si="47"/>
        <v>302.4936882140081</v>
      </c>
    </row>
    <row r="698" spans="2:6" x14ac:dyDescent="0.2">
      <c r="B698" s="16">
        <v>689</v>
      </c>
      <c r="C698" s="17">
        <f t="shared" ca="1" si="48"/>
        <v>11</v>
      </c>
      <c r="D698" s="2">
        <f t="shared" ca="1" si="45"/>
        <v>1009386.2334654634</v>
      </c>
      <c r="E698" s="2">
        <f t="shared" ca="1" si="46"/>
        <v>91762.384860496677</v>
      </c>
      <c r="F698" s="18">
        <f t="shared" ca="1" si="47"/>
        <v>1009.3862334654634</v>
      </c>
    </row>
    <row r="699" spans="2:6" x14ac:dyDescent="0.2">
      <c r="B699" s="16">
        <v>690</v>
      </c>
      <c r="C699" s="17">
        <f t="shared" ca="1" si="48"/>
        <v>4</v>
      </c>
      <c r="D699" s="2">
        <f t="shared" ca="1" si="45"/>
        <v>377753.19340805587</v>
      </c>
      <c r="E699" s="2">
        <f t="shared" ca="1" si="46"/>
        <v>94438.298352013968</v>
      </c>
      <c r="F699" s="18">
        <f t="shared" ca="1" si="47"/>
        <v>377.75319340805589</v>
      </c>
    </row>
    <row r="700" spans="2:6" x14ac:dyDescent="0.2">
      <c r="B700" s="16">
        <v>691</v>
      </c>
      <c r="C700" s="17">
        <f t="shared" ca="1" si="48"/>
        <v>11</v>
      </c>
      <c r="D700" s="2">
        <f t="shared" ca="1" si="45"/>
        <v>620124.38069805643</v>
      </c>
      <c r="E700" s="2">
        <f t="shared" ca="1" si="46"/>
        <v>56374.943699823314</v>
      </c>
      <c r="F700" s="18">
        <f t="shared" ca="1" si="47"/>
        <v>620.12438069805637</v>
      </c>
    </row>
    <row r="701" spans="2:6" x14ac:dyDescent="0.2">
      <c r="B701" s="16">
        <v>692</v>
      </c>
      <c r="C701" s="17">
        <f t="shared" ca="1" si="48"/>
        <v>7</v>
      </c>
      <c r="D701" s="2">
        <f t="shared" ca="1" si="45"/>
        <v>308700.08585041278</v>
      </c>
      <c r="E701" s="2">
        <f t="shared" ca="1" si="46"/>
        <v>44100.012264344681</v>
      </c>
      <c r="F701" s="18">
        <f t="shared" ca="1" si="47"/>
        <v>308.70008585041279</v>
      </c>
    </row>
    <row r="702" spans="2:6" x14ac:dyDescent="0.2">
      <c r="B702" s="16">
        <v>693</v>
      </c>
      <c r="C702" s="17">
        <f t="shared" ca="1" si="48"/>
        <v>12</v>
      </c>
      <c r="D702" s="2">
        <f t="shared" ca="1" si="45"/>
        <v>346456.77254668053</v>
      </c>
      <c r="E702" s="2">
        <f t="shared" ca="1" si="46"/>
        <v>28871.397712223377</v>
      </c>
      <c r="F702" s="18">
        <f t="shared" ca="1" si="47"/>
        <v>346.45677254668055</v>
      </c>
    </row>
    <row r="703" spans="2:6" x14ac:dyDescent="0.2">
      <c r="B703" s="16">
        <v>694</v>
      </c>
      <c r="C703" s="17">
        <f t="shared" ca="1" si="48"/>
        <v>8</v>
      </c>
      <c r="D703" s="2">
        <f t="shared" ca="1" si="45"/>
        <v>390898.42855179706</v>
      </c>
      <c r="E703" s="2">
        <f t="shared" ca="1" si="46"/>
        <v>48862.303568974632</v>
      </c>
      <c r="F703" s="18">
        <f t="shared" ca="1" si="47"/>
        <v>390.89842855179705</v>
      </c>
    </row>
    <row r="704" spans="2:6" x14ac:dyDescent="0.2">
      <c r="B704" s="16">
        <v>695</v>
      </c>
      <c r="C704" s="17">
        <f t="shared" ca="1" si="48"/>
        <v>8</v>
      </c>
      <c r="D704" s="2">
        <f t="shared" ca="1" si="45"/>
        <v>418880.4645040076</v>
      </c>
      <c r="E704" s="2">
        <f t="shared" ca="1" si="46"/>
        <v>52360.05806300095</v>
      </c>
      <c r="F704" s="18">
        <f t="shared" ca="1" si="47"/>
        <v>418.88046450400759</v>
      </c>
    </row>
    <row r="705" spans="2:6" x14ac:dyDescent="0.2">
      <c r="B705" s="16">
        <v>696</v>
      </c>
      <c r="C705" s="17">
        <f t="shared" ca="1" si="48"/>
        <v>13</v>
      </c>
      <c r="D705" s="2">
        <f t="shared" ca="1" si="45"/>
        <v>980259.34263269242</v>
      </c>
      <c r="E705" s="2">
        <f t="shared" ca="1" si="46"/>
        <v>75404.564817899416</v>
      </c>
      <c r="F705" s="18">
        <f t="shared" ca="1" si="47"/>
        <v>980.25934263269244</v>
      </c>
    </row>
    <row r="706" spans="2:6" x14ac:dyDescent="0.2">
      <c r="B706" s="16">
        <v>697</v>
      </c>
      <c r="C706" s="17">
        <f t="shared" ca="1" si="48"/>
        <v>9</v>
      </c>
      <c r="D706" s="2">
        <f t="shared" ca="1" si="45"/>
        <v>337109.33161812945</v>
      </c>
      <c r="E706" s="2">
        <f t="shared" ca="1" si="46"/>
        <v>37456.592402014387</v>
      </c>
      <c r="F706" s="18">
        <f t="shared" ca="1" si="47"/>
        <v>337.10933161812943</v>
      </c>
    </row>
    <row r="707" spans="2:6" x14ac:dyDescent="0.2">
      <c r="B707" s="16">
        <v>698</v>
      </c>
      <c r="C707" s="17">
        <f t="shared" ca="1" si="48"/>
        <v>11</v>
      </c>
      <c r="D707" s="2">
        <f t="shared" ca="1" si="45"/>
        <v>461702.85042676545</v>
      </c>
      <c r="E707" s="2">
        <f t="shared" ca="1" si="46"/>
        <v>41972.98640243322</v>
      </c>
      <c r="F707" s="18">
        <f t="shared" ca="1" si="47"/>
        <v>461.70285042676545</v>
      </c>
    </row>
    <row r="708" spans="2:6" x14ac:dyDescent="0.2">
      <c r="B708" s="16">
        <v>699</v>
      </c>
      <c r="C708" s="17">
        <f t="shared" ca="1" si="48"/>
        <v>7</v>
      </c>
      <c r="D708" s="2">
        <f t="shared" ca="1" si="45"/>
        <v>490966.30530110677</v>
      </c>
      <c r="E708" s="2">
        <f t="shared" ca="1" si="46"/>
        <v>70138.043614443828</v>
      </c>
      <c r="F708" s="18">
        <f t="shared" ca="1" si="47"/>
        <v>490.96630530110679</v>
      </c>
    </row>
    <row r="709" spans="2:6" x14ac:dyDescent="0.2">
      <c r="B709" s="16">
        <v>700</v>
      </c>
      <c r="C709" s="17">
        <f t="shared" ca="1" si="48"/>
        <v>8</v>
      </c>
      <c r="D709" s="2">
        <f t="shared" ca="1" si="45"/>
        <v>513290.88264177943</v>
      </c>
      <c r="E709" s="2">
        <f t="shared" ca="1" si="46"/>
        <v>64161.360330222429</v>
      </c>
      <c r="F709" s="18">
        <f t="shared" ca="1" si="47"/>
        <v>513.29088264177949</v>
      </c>
    </row>
    <row r="710" spans="2:6" x14ac:dyDescent="0.2">
      <c r="B710" s="16">
        <v>701</v>
      </c>
      <c r="C710" s="17">
        <f t="shared" ca="1" si="48"/>
        <v>10</v>
      </c>
      <c r="D710" s="2">
        <f t="shared" ca="1" si="45"/>
        <v>587163.63227038376</v>
      </c>
      <c r="E710" s="2">
        <f t="shared" ca="1" si="46"/>
        <v>58716.363227038375</v>
      </c>
      <c r="F710" s="18">
        <f t="shared" ca="1" si="47"/>
        <v>587.1636322703838</v>
      </c>
    </row>
    <row r="711" spans="2:6" x14ac:dyDescent="0.2">
      <c r="B711" s="16">
        <v>702</v>
      </c>
      <c r="C711" s="17">
        <f t="shared" ca="1" si="48"/>
        <v>8</v>
      </c>
      <c r="D711" s="2">
        <f t="shared" ca="1" si="45"/>
        <v>135509.54428386374</v>
      </c>
      <c r="E711" s="2">
        <f t="shared" ca="1" si="46"/>
        <v>16938.693035482967</v>
      </c>
      <c r="F711" s="18">
        <f t="shared" ca="1" si="47"/>
        <v>135.50954428386373</v>
      </c>
    </row>
    <row r="712" spans="2:6" x14ac:dyDescent="0.2">
      <c r="B712" s="16">
        <v>703</v>
      </c>
      <c r="C712" s="17">
        <f t="shared" ca="1" si="48"/>
        <v>10</v>
      </c>
      <c r="D712" s="2">
        <f t="shared" ca="1" si="45"/>
        <v>558523.68563120964</v>
      </c>
      <c r="E712" s="2">
        <f t="shared" ca="1" si="46"/>
        <v>55852.368563120966</v>
      </c>
      <c r="F712" s="18">
        <f t="shared" ca="1" si="47"/>
        <v>558.52368563120967</v>
      </c>
    </row>
    <row r="713" spans="2:6" x14ac:dyDescent="0.2">
      <c r="B713" s="16">
        <v>704</v>
      </c>
      <c r="C713" s="17">
        <f t="shared" ca="1" si="48"/>
        <v>9</v>
      </c>
      <c r="D713" s="2">
        <f t="shared" ca="1" si="45"/>
        <v>302535.87865977199</v>
      </c>
      <c r="E713" s="2">
        <f t="shared" ca="1" si="46"/>
        <v>33615.097628863557</v>
      </c>
      <c r="F713" s="18">
        <f t="shared" ca="1" si="47"/>
        <v>302.53587865977198</v>
      </c>
    </row>
    <row r="714" spans="2:6" x14ac:dyDescent="0.2">
      <c r="B714" s="16">
        <v>705</v>
      </c>
      <c r="C714" s="17">
        <f t="shared" ca="1" si="48"/>
        <v>8</v>
      </c>
      <c r="D714" s="2">
        <f t="shared" ref="D714:D777" ca="1" si="49">IFERROR(_xlfn.GAMMA.INV(RAND(),C714,beta),0)</f>
        <v>267905.52654639509</v>
      </c>
      <c r="E714" s="2">
        <f t="shared" ref="E714:E777" ca="1" si="50">D714/C714</f>
        <v>33488.190818299387</v>
      </c>
      <c r="F714" s="18">
        <f t="shared" ref="F714:F777" ca="1" si="51">D714/n</f>
        <v>267.90552654639509</v>
      </c>
    </row>
    <row r="715" spans="2:6" x14ac:dyDescent="0.2">
      <c r="B715" s="16">
        <v>706</v>
      </c>
      <c r="C715" s="17">
        <f t="shared" ref="C715:C778" ca="1" si="52">_xlfn.BINOM.INV($E$4,$E$5,RAND())</f>
        <v>9</v>
      </c>
      <c r="D715" s="2">
        <f t="shared" ca="1" si="49"/>
        <v>571394.52070475509</v>
      </c>
      <c r="E715" s="2">
        <f t="shared" ca="1" si="50"/>
        <v>63488.280078306125</v>
      </c>
      <c r="F715" s="18">
        <f t="shared" ca="1" si="51"/>
        <v>571.39452070475511</v>
      </c>
    </row>
    <row r="716" spans="2:6" x14ac:dyDescent="0.2">
      <c r="B716" s="16">
        <v>707</v>
      </c>
      <c r="C716" s="17">
        <f t="shared" ca="1" si="52"/>
        <v>7</v>
      </c>
      <c r="D716" s="2">
        <f t="shared" ca="1" si="49"/>
        <v>341159.53648948245</v>
      </c>
      <c r="E716" s="2">
        <f t="shared" ca="1" si="50"/>
        <v>48737.076641354637</v>
      </c>
      <c r="F716" s="18">
        <f t="shared" ca="1" si="51"/>
        <v>341.15953648948243</v>
      </c>
    </row>
    <row r="717" spans="2:6" x14ac:dyDescent="0.2">
      <c r="B717" s="16">
        <v>708</v>
      </c>
      <c r="C717" s="17">
        <f t="shared" ca="1" si="52"/>
        <v>10</v>
      </c>
      <c r="D717" s="2">
        <f t="shared" ca="1" si="49"/>
        <v>547763.59737315227</v>
      </c>
      <c r="E717" s="2">
        <f t="shared" ca="1" si="50"/>
        <v>54776.35973731523</v>
      </c>
      <c r="F717" s="18">
        <f t="shared" ca="1" si="51"/>
        <v>547.76359737315227</v>
      </c>
    </row>
    <row r="718" spans="2:6" x14ac:dyDescent="0.2">
      <c r="B718" s="16">
        <v>709</v>
      </c>
      <c r="C718" s="17">
        <f t="shared" ca="1" si="52"/>
        <v>11</v>
      </c>
      <c r="D718" s="2">
        <f t="shared" ca="1" si="49"/>
        <v>701060.43117634987</v>
      </c>
      <c r="E718" s="2">
        <f t="shared" ca="1" si="50"/>
        <v>63732.766470577262</v>
      </c>
      <c r="F718" s="18">
        <f t="shared" ca="1" si="51"/>
        <v>701.06043117634988</v>
      </c>
    </row>
    <row r="719" spans="2:6" x14ac:dyDescent="0.2">
      <c r="B719" s="16">
        <v>710</v>
      </c>
      <c r="C719" s="17">
        <f t="shared" ca="1" si="52"/>
        <v>8</v>
      </c>
      <c r="D719" s="2">
        <f t="shared" ca="1" si="49"/>
        <v>540110.86738009914</v>
      </c>
      <c r="E719" s="2">
        <f t="shared" ca="1" si="50"/>
        <v>67513.858422512392</v>
      </c>
      <c r="F719" s="18">
        <f t="shared" ca="1" si="51"/>
        <v>540.11086738009919</v>
      </c>
    </row>
    <row r="720" spans="2:6" x14ac:dyDescent="0.2">
      <c r="B720" s="16">
        <v>711</v>
      </c>
      <c r="C720" s="17">
        <f t="shared" ca="1" si="52"/>
        <v>8</v>
      </c>
      <c r="D720" s="2">
        <f t="shared" ca="1" si="49"/>
        <v>429210.06713526032</v>
      </c>
      <c r="E720" s="2">
        <f t="shared" ca="1" si="50"/>
        <v>53651.25839190754</v>
      </c>
      <c r="F720" s="18">
        <f t="shared" ca="1" si="51"/>
        <v>429.21006713526032</v>
      </c>
    </row>
    <row r="721" spans="2:6" x14ac:dyDescent="0.2">
      <c r="B721" s="16">
        <v>712</v>
      </c>
      <c r="C721" s="17">
        <f t="shared" ca="1" si="52"/>
        <v>16</v>
      </c>
      <c r="D721" s="2">
        <f t="shared" ca="1" si="49"/>
        <v>741022.34916008718</v>
      </c>
      <c r="E721" s="2">
        <f t="shared" ca="1" si="50"/>
        <v>46313.896822505449</v>
      </c>
      <c r="F721" s="18">
        <f t="shared" ca="1" si="51"/>
        <v>741.02234916008717</v>
      </c>
    </row>
    <row r="722" spans="2:6" x14ac:dyDescent="0.2">
      <c r="B722" s="16">
        <v>713</v>
      </c>
      <c r="C722" s="17">
        <f t="shared" ca="1" si="52"/>
        <v>7</v>
      </c>
      <c r="D722" s="2">
        <f t="shared" ca="1" si="49"/>
        <v>188306.74681075531</v>
      </c>
      <c r="E722" s="2">
        <f t="shared" ca="1" si="50"/>
        <v>26900.963830107903</v>
      </c>
      <c r="F722" s="18">
        <f t="shared" ca="1" si="51"/>
        <v>188.30674681075533</v>
      </c>
    </row>
    <row r="723" spans="2:6" x14ac:dyDescent="0.2">
      <c r="B723" s="16">
        <v>714</v>
      </c>
      <c r="C723" s="17">
        <f t="shared" ca="1" si="52"/>
        <v>9</v>
      </c>
      <c r="D723" s="2">
        <f t="shared" ca="1" si="49"/>
        <v>492710.04725890642</v>
      </c>
      <c r="E723" s="2">
        <f t="shared" ca="1" si="50"/>
        <v>54745.56080654516</v>
      </c>
      <c r="F723" s="18">
        <f t="shared" ca="1" si="51"/>
        <v>492.7100472589064</v>
      </c>
    </row>
    <row r="724" spans="2:6" x14ac:dyDescent="0.2">
      <c r="B724" s="16">
        <v>715</v>
      </c>
      <c r="C724" s="17">
        <f t="shared" ca="1" si="52"/>
        <v>15</v>
      </c>
      <c r="D724" s="2">
        <f t="shared" ca="1" si="49"/>
        <v>773075.07826189767</v>
      </c>
      <c r="E724" s="2">
        <f t="shared" ca="1" si="50"/>
        <v>51538.338550793174</v>
      </c>
      <c r="F724" s="18">
        <f t="shared" ca="1" si="51"/>
        <v>773.07507826189772</v>
      </c>
    </row>
    <row r="725" spans="2:6" x14ac:dyDescent="0.2">
      <c r="B725" s="16">
        <v>716</v>
      </c>
      <c r="C725" s="17">
        <f t="shared" ca="1" si="52"/>
        <v>12</v>
      </c>
      <c r="D725" s="2">
        <f t="shared" ca="1" si="49"/>
        <v>994495.89227568009</v>
      </c>
      <c r="E725" s="2">
        <f t="shared" ca="1" si="50"/>
        <v>82874.657689640007</v>
      </c>
      <c r="F725" s="18">
        <f t="shared" ca="1" si="51"/>
        <v>994.49589227568003</v>
      </c>
    </row>
    <row r="726" spans="2:6" x14ac:dyDescent="0.2">
      <c r="B726" s="16">
        <v>717</v>
      </c>
      <c r="C726" s="17">
        <f t="shared" ca="1" si="52"/>
        <v>10</v>
      </c>
      <c r="D726" s="2">
        <f t="shared" ca="1" si="49"/>
        <v>389093.96401281265</v>
      </c>
      <c r="E726" s="2">
        <f t="shared" ca="1" si="50"/>
        <v>38909.396401281265</v>
      </c>
      <c r="F726" s="18">
        <f t="shared" ca="1" si="51"/>
        <v>389.09396401281265</v>
      </c>
    </row>
    <row r="727" spans="2:6" x14ac:dyDescent="0.2">
      <c r="B727" s="16">
        <v>718</v>
      </c>
      <c r="C727" s="17">
        <f t="shared" ca="1" si="52"/>
        <v>9</v>
      </c>
      <c r="D727" s="2">
        <f t="shared" ca="1" si="49"/>
        <v>237169.64423687439</v>
      </c>
      <c r="E727" s="2">
        <f t="shared" ca="1" si="50"/>
        <v>26352.182692986044</v>
      </c>
      <c r="F727" s="18">
        <f t="shared" ca="1" si="51"/>
        <v>237.16964423687438</v>
      </c>
    </row>
    <row r="728" spans="2:6" x14ac:dyDescent="0.2">
      <c r="B728" s="16">
        <v>719</v>
      </c>
      <c r="C728" s="17">
        <f t="shared" ca="1" si="52"/>
        <v>10</v>
      </c>
      <c r="D728" s="2">
        <f t="shared" ca="1" si="49"/>
        <v>487840.09485230467</v>
      </c>
      <c r="E728" s="2">
        <f t="shared" ca="1" si="50"/>
        <v>48784.009485230468</v>
      </c>
      <c r="F728" s="18">
        <f t="shared" ca="1" si="51"/>
        <v>487.84009485230467</v>
      </c>
    </row>
    <row r="729" spans="2:6" x14ac:dyDescent="0.2">
      <c r="B729" s="16">
        <v>720</v>
      </c>
      <c r="C729" s="17">
        <f t="shared" ca="1" si="52"/>
        <v>8</v>
      </c>
      <c r="D729" s="2">
        <f t="shared" ca="1" si="49"/>
        <v>315388.69584067789</v>
      </c>
      <c r="E729" s="2">
        <f t="shared" ca="1" si="50"/>
        <v>39423.586980084736</v>
      </c>
      <c r="F729" s="18">
        <f t="shared" ca="1" si="51"/>
        <v>315.38869584067788</v>
      </c>
    </row>
    <row r="730" spans="2:6" x14ac:dyDescent="0.2">
      <c r="B730" s="16">
        <v>721</v>
      </c>
      <c r="C730" s="17">
        <f t="shared" ca="1" si="52"/>
        <v>6</v>
      </c>
      <c r="D730" s="2">
        <f t="shared" ca="1" si="49"/>
        <v>352047.63774169434</v>
      </c>
      <c r="E730" s="2">
        <f t="shared" ca="1" si="50"/>
        <v>58674.606290282391</v>
      </c>
      <c r="F730" s="18">
        <f t="shared" ca="1" si="51"/>
        <v>352.04763774169436</v>
      </c>
    </row>
    <row r="731" spans="2:6" x14ac:dyDescent="0.2">
      <c r="B731" s="16">
        <v>722</v>
      </c>
      <c r="C731" s="17">
        <f t="shared" ca="1" si="52"/>
        <v>13</v>
      </c>
      <c r="D731" s="2">
        <f t="shared" ca="1" si="49"/>
        <v>455243.43105873646</v>
      </c>
      <c r="E731" s="2">
        <f t="shared" ca="1" si="50"/>
        <v>35018.725466056654</v>
      </c>
      <c r="F731" s="18">
        <f t="shared" ca="1" si="51"/>
        <v>455.24343105873646</v>
      </c>
    </row>
    <row r="732" spans="2:6" x14ac:dyDescent="0.2">
      <c r="B732" s="16">
        <v>723</v>
      </c>
      <c r="C732" s="17">
        <f t="shared" ca="1" si="52"/>
        <v>10</v>
      </c>
      <c r="D732" s="2">
        <f t="shared" ca="1" si="49"/>
        <v>445509.40534039552</v>
      </c>
      <c r="E732" s="2">
        <f t="shared" ca="1" si="50"/>
        <v>44550.940534039553</v>
      </c>
      <c r="F732" s="18">
        <f t="shared" ca="1" si="51"/>
        <v>445.50940534039552</v>
      </c>
    </row>
    <row r="733" spans="2:6" x14ac:dyDescent="0.2">
      <c r="B733" s="16">
        <v>724</v>
      </c>
      <c r="C733" s="17">
        <f t="shared" ca="1" si="52"/>
        <v>12</v>
      </c>
      <c r="D733" s="2">
        <f t="shared" ca="1" si="49"/>
        <v>498800.49533288018</v>
      </c>
      <c r="E733" s="2">
        <f t="shared" ca="1" si="50"/>
        <v>41566.707944406684</v>
      </c>
      <c r="F733" s="18">
        <f t="shared" ca="1" si="51"/>
        <v>498.80049533288019</v>
      </c>
    </row>
    <row r="734" spans="2:6" x14ac:dyDescent="0.2">
      <c r="B734" s="16">
        <v>725</v>
      </c>
      <c r="C734" s="17">
        <f t="shared" ca="1" si="52"/>
        <v>15</v>
      </c>
      <c r="D734" s="2">
        <f t="shared" ca="1" si="49"/>
        <v>527040.8153849123</v>
      </c>
      <c r="E734" s="2">
        <f t="shared" ca="1" si="50"/>
        <v>35136.054358994152</v>
      </c>
      <c r="F734" s="18">
        <f t="shared" ca="1" si="51"/>
        <v>527.04081538491232</v>
      </c>
    </row>
    <row r="735" spans="2:6" x14ac:dyDescent="0.2">
      <c r="B735" s="16">
        <v>726</v>
      </c>
      <c r="C735" s="17">
        <f t="shared" ca="1" si="52"/>
        <v>7</v>
      </c>
      <c r="D735" s="2">
        <f t="shared" ca="1" si="49"/>
        <v>241322.15245498429</v>
      </c>
      <c r="E735" s="2">
        <f t="shared" ca="1" si="50"/>
        <v>34474.593207854901</v>
      </c>
      <c r="F735" s="18">
        <f t="shared" ca="1" si="51"/>
        <v>241.32215245498429</v>
      </c>
    </row>
    <row r="736" spans="2:6" x14ac:dyDescent="0.2">
      <c r="B736" s="16">
        <v>727</v>
      </c>
      <c r="C736" s="17">
        <f t="shared" ca="1" si="52"/>
        <v>7</v>
      </c>
      <c r="D736" s="2">
        <f t="shared" ca="1" si="49"/>
        <v>397212.58608038182</v>
      </c>
      <c r="E736" s="2">
        <f t="shared" ca="1" si="50"/>
        <v>56744.65515434026</v>
      </c>
      <c r="F736" s="18">
        <f t="shared" ca="1" si="51"/>
        <v>397.21258608038181</v>
      </c>
    </row>
    <row r="737" spans="2:6" x14ac:dyDescent="0.2">
      <c r="B737" s="16">
        <v>728</v>
      </c>
      <c r="C737" s="17">
        <f t="shared" ca="1" si="52"/>
        <v>11</v>
      </c>
      <c r="D737" s="2">
        <f t="shared" ca="1" si="49"/>
        <v>452054.61765186366</v>
      </c>
      <c r="E737" s="2">
        <f t="shared" ca="1" si="50"/>
        <v>41095.874331987608</v>
      </c>
      <c r="F737" s="18">
        <f t="shared" ca="1" si="51"/>
        <v>452.05461765186368</v>
      </c>
    </row>
    <row r="738" spans="2:6" x14ac:dyDescent="0.2">
      <c r="B738" s="16">
        <v>729</v>
      </c>
      <c r="C738" s="17">
        <f t="shared" ca="1" si="52"/>
        <v>6</v>
      </c>
      <c r="D738" s="2">
        <f t="shared" ca="1" si="49"/>
        <v>136388.7705767072</v>
      </c>
      <c r="E738" s="2">
        <f t="shared" ca="1" si="50"/>
        <v>22731.461762784533</v>
      </c>
      <c r="F738" s="18">
        <f t="shared" ca="1" si="51"/>
        <v>136.3887705767072</v>
      </c>
    </row>
    <row r="739" spans="2:6" x14ac:dyDescent="0.2">
      <c r="B739" s="16">
        <v>730</v>
      </c>
      <c r="C739" s="17">
        <f t="shared" ca="1" si="52"/>
        <v>8</v>
      </c>
      <c r="D739" s="2">
        <f t="shared" ca="1" si="49"/>
        <v>433426.92989104846</v>
      </c>
      <c r="E739" s="2">
        <f t="shared" ca="1" si="50"/>
        <v>54178.366236381058</v>
      </c>
      <c r="F739" s="18">
        <f t="shared" ca="1" si="51"/>
        <v>433.42692989104847</v>
      </c>
    </row>
    <row r="740" spans="2:6" x14ac:dyDescent="0.2">
      <c r="B740" s="16">
        <v>731</v>
      </c>
      <c r="C740" s="17">
        <f t="shared" ca="1" si="52"/>
        <v>12</v>
      </c>
      <c r="D740" s="2">
        <f t="shared" ca="1" si="49"/>
        <v>321796.59210903558</v>
      </c>
      <c r="E740" s="2">
        <f t="shared" ca="1" si="50"/>
        <v>26816.382675752964</v>
      </c>
      <c r="F740" s="18">
        <f t="shared" ca="1" si="51"/>
        <v>321.7965921090356</v>
      </c>
    </row>
    <row r="741" spans="2:6" x14ac:dyDescent="0.2">
      <c r="B741" s="16">
        <v>732</v>
      </c>
      <c r="C741" s="17">
        <f t="shared" ca="1" si="52"/>
        <v>10</v>
      </c>
      <c r="D741" s="2">
        <f t="shared" ca="1" si="49"/>
        <v>652434.78673330927</v>
      </c>
      <c r="E741" s="2">
        <f t="shared" ca="1" si="50"/>
        <v>65243.47867333093</v>
      </c>
      <c r="F741" s="18">
        <f t="shared" ca="1" si="51"/>
        <v>652.43478673330924</v>
      </c>
    </row>
    <row r="742" spans="2:6" x14ac:dyDescent="0.2">
      <c r="B742" s="16">
        <v>733</v>
      </c>
      <c r="C742" s="17">
        <f t="shared" ca="1" si="52"/>
        <v>14</v>
      </c>
      <c r="D742" s="2">
        <f t="shared" ca="1" si="49"/>
        <v>786859.94307113811</v>
      </c>
      <c r="E742" s="2">
        <f t="shared" ca="1" si="50"/>
        <v>56204.281647938435</v>
      </c>
      <c r="F742" s="18">
        <f t="shared" ca="1" si="51"/>
        <v>786.8599430711381</v>
      </c>
    </row>
    <row r="743" spans="2:6" x14ac:dyDescent="0.2">
      <c r="B743" s="16">
        <v>734</v>
      </c>
      <c r="C743" s="17">
        <f t="shared" ca="1" si="52"/>
        <v>8</v>
      </c>
      <c r="D743" s="2">
        <f t="shared" ca="1" si="49"/>
        <v>310769.1646565987</v>
      </c>
      <c r="E743" s="2">
        <f t="shared" ca="1" si="50"/>
        <v>38846.145582074838</v>
      </c>
      <c r="F743" s="18">
        <f t="shared" ca="1" si="51"/>
        <v>310.76916465659872</v>
      </c>
    </row>
    <row r="744" spans="2:6" x14ac:dyDescent="0.2">
      <c r="B744" s="16">
        <v>735</v>
      </c>
      <c r="C744" s="17">
        <f t="shared" ca="1" si="52"/>
        <v>12</v>
      </c>
      <c r="D744" s="2">
        <f t="shared" ca="1" si="49"/>
        <v>553885.66360729095</v>
      </c>
      <c r="E744" s="2">
        <f t="shared" ca="1" si="50"/>
        <v>46157.138633940915</v>
      </c>
      <c r="F744" s="18">
        <f t="shared" ca="1" si="51"/>
        <v>553.88566360729089</v>
      </c>
    </row>
    <row r="745" spans="2:6" x14ac:dyDescent="0.2">
      <c r="B745" s="16">
        <v>736</v>
      </c>
      <c r="C745" s="17">
        <f t="shared" ca="1" si="52"/>
        <v>13</v>
      </c>
      <c r="D745" s="2">
        <f t="shared" ca="1" si="49"/>
        <v>1086785.8394761747</v>
      </c>
      <c r="E745" s="2">
        <f t="shared" ca="1" si="50"/>
        <v>83598.91072893652</v>
      </c>
      <c r="F745" s="18">
        <f t="shared" ca="1" si="51"/>
        <v>1086.7858394761747</v>
      </c>
    </row>
    <row r="746" spans="2:6" x14ac:dyDescent="0.2">
      <c r="B746" s="16">
        <v>737</v>
      </c>
      <c r="C746" s="17">
        <f t="shared" ca="1" si="52"/>
        <v>10</v>
      </c>
      <c r="D746" s="2">
        <f t="shared" ca="1" si="49"/>
        <v>384133.34572033945</v>
      </c>
      <c r="E746" s="2">
        <f t="shared" ca="1" si="50"/>
        <v>38413.334572033942</v>
      </c>
      <c r="F746" s="18">
        <f t="shared" ca="1" si="51"/>
        <v>384.13334572033943</v>
      </c>
    </row>
    <row r="747" spans="2:6" x14ac:dyDescent="0.2">
      <c r="B747" s="16">
        <v>738</v>
      </c>
      <c r="C747" s="17">
        <f t="shared" ca="1" si="52"/>
        <v>5</v>
      </c>
      <c r="D747" s="2">
        <f t="shared" ca="1" si="49"/>
        <v>291307.8209138058</v>
      </c>
      <c r="E747" s="2">
        <f t="shared" ca="1" si="50"/>
        <v>58261.564182761162</v>
      </c>
      <c r="F747" s="18">
        <f t="shared" ca="1" si="51"/>
        <v>291.30782091380581</v>
      </c>
    </row>
    <row r="748" spans="2:6" x14ac:dyDescent="0.2">
      <c r="B748" s="16">
        <v>739</v>
      </c>
      <c r="C748" s="17">
        <f t="shared" ca="1" si="52"/>
        <v>7</v>
      </c>
      <c r="D748" s="2">
        <f t="shared" ca="1" si="49"/>
        <v>356025.4493864539</v>
      </c>
      <c r="E748" s="2">
        <f t="shared" ca="1" si="50"/>
        <v>50860.778483779126</v>
      </c>
      <c r="F748" s="18">
        <f t="shared" ca="1" si="51"/>
        <v>356.02544938645389</v>
      </c>
    </row>
    <row r="749" spans="2:6" x14ac:dyDescent="0.2">
      <c r="B749" s="16">
        <v>740</v>
      </c>
      <c r="C749" s="17">
        <f t="shared" ca="1" si="52"/>
        <v>14</v>
      </c>
      <c r="D749" s="2">
        <f t="shared" ca="1" si="49"/>
        <v>670541.89499664854</v>
      </c>
      <c r="E749" s="2">
        <f t="shared" ca="1" si="50"/>
        <v>47895.849642617752</v>
      </c>
      <c r="F749" s="18">
        <f t="shared" ca="1" si="51"/>
        <v>670.54189499664858</v>
      </c>
    </row>
    <row r="750" spans="2:6" x14ac:dyDescent="0.2">
      <c r="B750" s="16">
        <v>741</v>
      </c>
      <c r="C750" s="17">
        <f t="shared" ca="1" si="52"/>
        <v>14</v>
      </c>
      <c r="D750" s="2">
        <f t="shared" ca="1" si="49"/>
        <v>726379.754339871</v>
      </c>
      <c r="E750" s="2">
        <f t="shared" ca="1" si="50"/>
        <v>51884.26816713364</v>
      </c>
      <c r="F750" s="18">
        <f t="shared" ca="1" si="51"/>
        <v>726.37975433987094</v>
      </c>
    </row>
    <row r="751" spans="2:6" x14ac:dyDescent="0.2">
      <c r="B751" s="16">
        <v>742</v>
      </c>
      <c r="C751" s="17">
        <f t="shared" ca="1" si="52"/>
        <v>9</v>
      </c>
      <c r="D751" s="2">
        <f t="shared" ca="1" si="49"/>
        <v>316063.76167189889</v>
      </c>
      <c r="E751" s="2">
        <f t="shared" ca="1" si="50"/>
        <v>35118.195741322095</v>
      </c>
      <c r="F751" s="18">
        <f t="shared" ca="1" si="51"/>
        <v>316.06376167189887</v>
      </c>
    </row>
    <row r="752" spans="2:6" x14ac:dyDescent="0.2">
      <c r="B752" s="16">
        <v>743</v>
      </c>
      <c r="C752" s="17">
        <f t="shared" ca="1" si="52"/>
        <v>16</v>
      </c>
      <c r="D752" s="2">
        <f t="shared" ca="1" si="49"/>
        <v>582560.27898480149</v>
      </c>
      <c r="E752" s="2">
        <f t="shared" ca="1" si="50"/>
        <v>36410.017436550093</v>
      </c>
      <c r="F752" s="18">
        <f t="shared" ca="1" si="51"/>
        <v>582.56027898480147</v>
      </c>
    </row>
    <row r="753" spans="2:6" x14ac:dyDescent="0.2">
      <c r="B753" s="16">
        <v>744</v>
      </c>
      <c r="C753" s="17">
        <f t="shared" ca="1" si="52"/>
        <v>13</v>
      </c>
      <c r="D753" s="2">
        <f t="shared" ca="1" si="49"/>
        <v>573076.3894207041</v>
      </c>
      <c r="E753" s="2">
        <f t="shared" ca="1" si="50"/>
        <v>44082.799186208009</v>
      </c>
      <c r="F753" s="18">
        <f t="shared" ca="1" si="51"/>
        <v>573.07638942070412</v>
      </c>
    </row>
    <row r="754" spans="2:6" x14ac:dyDescent="0.2">
      <c r="B754" s="16">
        <v>745</v>
      </c>
      <c r="C754" s="17">
        <f t="shared" ca="1" si="52"/>
        <v>6</v>
      </c>
      <c r="D754" s="2">
        <f t="shared" ca="1" si="49"/>
        <v>589448.8291276542</v>
      </c>
      <c r="E754" s="2">
        <f t="shared" ca="1" si="50"/>
        <v>98241.4715212757</v>
      </c>
      <c r="F754" s="18">
        <f t="shared" ca="1" si="51"/>
        <v>589.44882912765422</v>
      </c>
    </row>
    <row r="755" spans="2:6" x14ac:dyDescent="0.2">
      <c r="B755" s="16">
        <v>746</v>
      </c>
      <c r="C755" s="17">
        <f t="shared" ca="1" si="52"/>
        <v>5</v>
      </c>
      <c r="D755" s="2">
        <f t="shared" ca="1" si="49"/>
        <v>436092.26050303917</v>
      </c>
      <c r="E755" s="2">
        <f t="shared" ca="1" si="50"/>
        <v>87218.452100607828</v>
      </c>
      <c r="F755" s="18">
        <f t="shared" ca="1" si="51"/>
        <v>436.0922605030392</v>
      </c>
    </row>
    <row r="756" spans="2:6" x14ac:dyDescent="0.2">
      <c r="B756" s="16">
        <v>747</v>
      </c>
      <c r="C756" s="17">
        <f t="shared" ca="1" si="52"/>
        <v>8</v>
      </c>
      <c r="D756" s="2">
        <f t="shared" ca="1" si="49"/>
        <v>400377.59100173338</v>
      </c>
      <c r="E756" s="2">
        <f t="shared" ca="1" si="50"/>
        <v>50047.198875216673</v>
      </c>
      <c r="F756" s="18">
        <f t="shared" ca="1" si="51"/>
        <v>400.37759100173338</v>
      </c>
    </row>
    <row r="757" spans="2:6" x14ac:dyDescent="0.2">
      <c r="B757" s="16">
        <v>748</v>
      </c>
      <c r="C757" s="17">
        <f t="shared" ca="1" si="52"/>
        <v>7</v>
      </c>
      <c r="D757" s="2">
        <f t="shared" ca="1" si="49"/>
        <v>522837.12973693811</v>
      </c>
      <c r="E757" s="2">
        <f t="shared" ca="1" si="50"/>
        <v>74691.018533848299</v>
      </c>
      <c r="F757" s="18">
        <f t="shared" ca="1" si="51"/>
        <v>522.8371297369381</v>
      </c>
    </row>
    <row r="758" spans="2:6" x14ac:dyDescent="0.2">
      <c r="B758" s="16">
        <v>749</v>
      </c>
      <c r="C758" s="17">
        <f t="shared" ca="1" si="52"/>
        <v>12</v>
      </c>
      <c r="D758" s="2">
        <f t="shared" ca="1" si="49"/>
        <v>729579.61200995406</v>
      </c>
      <c r="E758" s="2">
        <f t="shared" ca="1" si="50"/>
        <v>60798.301000829502</v>
      </c>
      <c r="F758" s="18">
        <f t="shared" ca="1" si="51"/>
        <v>729.57961200995408</v>
      </c>
    </row>
    <row r="759" spans="2:6" x14ac:dyDescent="0.2">
      <c r="B759" s="16">
        <v>750</v>
      </c>
      <c r="C759" s="17">
        <f t="shared" ca="1" si="52"/>
        <v>15</v>
      </c>
      <c r="D759" s="2">
        <f t="shared" ca="1" si="49"/>
        <v>750415.87840469286</v>
      </c>
      <c r="E759" s="2">
        <f t="shared" ca="1" si="50"/>
        <v>50027.725226979521</v>
      </c>
      <c r="F759" s="18">
        <f t="shared" ca="1" si="51"/>
        <v>750.41587840469288</v>
      </c>
    </row>
    <row r="760" spans="2:6" x14ac:dyDescent="0.2">
      <c r="B760" s="16">
        <v>751</v>
      </c>
      <c r="C760" s="17">
        <f t="shared" ca="1" si="52"/>
        <v>11</v>
      </c>
      <c r="D760" s="2">
        <f t="shared" ca="1" si="49"/>
        <v>566397.65387227188</v>
      </c>
      <c r="E760" s="2">
        <f t="shared" ca="1" si="50"/>
        <v>51490.695806570169</v>
      </c>
      <c r="F760" s="18">
        <f t="shared" ca="1" si="51"/>
        <v>566.39765387227192</v>
      </c>
    </row>
    <row r="761" spans="2:6" x14ac:dyDescent="0.2">
      <c r="B761" s="16">
        <v>752</v>
      </c>
      <c r="C761" s="17">
        <f t="shared" ca="1" si="52"/>
        <v>6</v>
      </c>
      <c r="D761" s="2">
        <f t="shared" ca="1" si="49"/>
        <v>256448.52757207426</v>
      </c>
      <c r="E761" s="2">
        <f t="shared" ca="1" si="50"/>
        <v>42741.42126201238</v>
      </c>
      <c r="F761" s="18">
        <f t="shared" ca="1" si="51"/>
        <v>256.44852757207428</v>
      </c>
    </row>
    <row r="762" spans="2:6" x14ac:dyDescent="0.2">
      <c r="B762" s="16">
        <v>753</v>
      </c>
      <c r="C762" s="17">
        <f t="shared" ca="1" si="52"/>
        <v>16</v>
      </c>
      <c r="D762" s="2">
        <f t="shared" ca="1" si="49"/>
        <v>734196.43398839002</v>
      </c>
      <c r="E762" s="2">
        <f t="shared" ca="1" si="50"/>
        <v>45887.277124274377</v>
      </c>
      <c r="F762" s="18">
        <f t="shared" ca="1" si="51"/>
        <v>734.19643398839003</v>
      </c>
    </row>
    <row r="763" spans="2:6" x14ac:dyDescent="0.2">
      <c r="B763" s="16">
        <v>754</v>
      </c>
      <c r="C763" s="17">
        <f t="shared" ca="1" si="52"/>
        <v>5</v>
      </c>
      <c r="D763" s="2">
        <f t="shared" ca="1" si="49"/>
        <v>250526.65433425707</v>
      </c>
      <c r="E763" s="2">
        <f t="shared" ca="1" si="50"/>
        <v>50105.330866851415</v>
      </c>
      <c r="F763" s="18">
        <f t="shared" ca="1" si="51"/>
        <v>250.52665433425707</v>
      </c>
    </row>
    <row r="764" spans="2:6" x14ac:dyDescent="0.2">
      <c r="B764" s="16">
        <v>755</v>
      </c>
      <c r="C764" s="17">
        <f t="shared" ca="1" si="52"/>
        <v>14</v>
      </c>
      <c r="D764" s="2">
        <f t="shared" ca="1" si="49"/>
        <v>618930.34078918584</v>
      </c>
      <c r="E764" s="2">
        <f t="shared" ca="1" si="50"/>
        <v>44209.310056370414</v>
      </c>
      <c r="F764" s="18">
        <f t="shared" ca="1" si="51"/>
        <v>618.93034078918583</v>
      </c>
    </row>
    <row r="765" spans="2:6" x14ac:dyDescent="0.2">
      <c r="B765" s="16">
        <v>756</v>
      </c>
      <c r="C765" s="17">
        <f t="shared" ca="1" si="52"/>
        <v>6</v>
      </c>
      <c r="D765" s="2">
        <f t="shared" ca="1" si="49"/>
        <v>354787.42783258751</v>
      </c>
      <c r="E765" s="2">
        <f t="shared" ca="1" si="50"/>
        <v>59131.237972097915</v>
      </c>
      <c r="F765" s="18">
        <f t="shared" ca="1" si="51"/>
        <v>354.78742783258753</v>
      </c>
    </row>
    <row r="766" spans="2:6" x14ac:dyDescent="0.2">
      <c r="B766" s="16">
        <v>757</v>
      </c>
      <c r="C766" s="17">
        <f t="shared" ca="1" si="52"/>
        <v>15</v>
      </c>
      <c r="D766" s="2">
        <f t="shared" ca="1" si="49"/>
        <v>864270.94168249564</v>
      </c>
      <c r="E766" s="2">
        <f t="shared" ca="1" si="50"/>
        <v>57618.062778833046</v>
      </c>
      <c r="F766" s="18">
        <f t="shared" ca="1" si="51"/>
        <v>864.27094168249562</v>
      </c>
    </row>
    <row r="767" spans="2:6" x14ac:dyDescent="0.2">
      <c r="B767" s="16">
        <v>758</v>
      </c>
      <c r="C767" s="17">
        <f t="shared" ca="1" si="52"/>
        <v>13</v>
      </c>
      <c r="D767" s="2">
        <f t="shared" ca="1" si="49"/>
        <v>495202.9447046651</v>
      </c>
      <c r="E767" s="2">
        <f t="shared" ca="1" si="50"/>
        <v>38092.534208051162</v>
      </c>
      <c r="F767" s="18">
        <f t="shared" ca="1" si="51"/>
        <v>495.20294470466513</v>
      </c>
    </row>
    <row r="768" spans="2:6" x14ac:dyDescent="0.2">
      <c r="B768" s="16">
        <v>759</v>
      </c>
      <c r="C768" s="17">
        <f t="shared" ca="1" si="52"/>
        <v>13</v>
      </c>
      <c r="D768" s="2">
        <f t="shared" ca="1" si="49"/>
        <v>555454.41473058064</v>
      </c>
      <c r="E768" s="2">
        <f t="shared" ca="1" si="50"/>
        <v>42727.262671583128</v>
      </c>
      <c r="F768" s="18">
        <f t="shared" ca="1" si="51"/>
        <v>555.45441473058065</v>
      </c>
    </row>
    <row r="769" spans="2:6" x14ac:dyDescent="0.2">
      <c r="B769" s="16">
        <v>760</v>
      </c>
      <c r="C769" s="17">
        <f t="shared" ca="1" si="52"/>
        <v>8</v>
      </c>
      <c r="D769" s="2">
        <f t="shared" ca="1" si="49"/>
        <v>550623.98241345899</v>
      </c>
      <c r="E769" s="2">
        <f t="shared" ca="1" si="50"/>
        <v>68827.997801682373</v>
      </c>
      <c r="F769" s="18">
        <f t="shared" ca="1" si="51"/>
        <v>550.62398241345898</v>
      </c>
    </row>
    <row r="770" spans="2:6" x14ac:dyDescent="0.2">
      <c r="B770" s="16">
        <v>761</v>
      </c>
      <c r="C770" s="17">
        <f t="shared" ca="1" si="52"/>
        <v>8</v>
      </c>
      <c r="D770" s="2">
        <f t="shared" ca="1" si="49"/>
        <v>389169.16765471117</v>
      </c>
      <c r="E770" s="2">
        <f t="shared" ca="1" si="50"/>
        <v>48646.145956838896</v>
      </c>
      <c r="F770" s="18">
        <f t="shared" ca="1" si="51"/>
        <v>389.16916765471115</v>
      </c>
    </row>
    <row r="771" spans="2:6" x14ac:dyDescent="0.2">
      <c r="B771" s="16">
        <v>762</v>
      </c>
      <c r="C771" s="17">
        <f t="shared" ca="1" si="52"/>
        <v>18</v>
      </c>
      <c r="D771" s="2">
        <f t="shared" ca="1" si="49"/>
        <v>797083.39657622261</v>
      </c>
      <c r="E771" s="2">
        <f t="shared" ca="1" si="50"/>
        <v>44282.410920901253</v>
      </c>
      <c r="F771" s="18">
        <f t="shared" ca="1" si="51"/>
        <v>797.08339657622264</v>
      </c>
    </row>
    <row r="772" spans="2:6" x14ac:dyDescent="0.2">
      <c r="B772" s="16">
        <v>763</v>
      </c>
      <c r="C772" s="17">
        <f t="shared" ca="1" si="52"/>
        <v>16</v>
      </c>
      <c r="D772" s="2">
        <f t="shared" ca="1" si="49"/>
        <v>1027600.588869782</v>
      </c>
      <c r="E772" s="2">
        <f t="shared" ca="1" si="50"/>
        <v>64225.036804361378</v>
      </c>
      <c r="F772" s="18">
        <f t="shared" ca="1" si="51"/>
        <v>1027.6005888697821</v>
      </c>
    </row>
    <row r="773" spans="2:6" x14ac:dyDescent="0.2">
      <c r="B773" s="16">
        <v>764</v>
      </c>
      <c r="C773" s="17">
        <f t="shared" ca="1" si="52"/>
        <v>15</v>
      </c>
      <c r="D773" s="2">
        <f t="shared" ca="1" si="49"/>
        <v>894298.48972874845</v>
      </c>
      <c r="E773" s="2">
        <f t="shared" ca="1" si="50"/>
        <v>59619.899315249895</v>
      </c>
      <c r="F773" s="18">
        <f t="shared" ca="1" si="51"/>
        <v>894.29848972874845</v>
      </c>
    </row>
    <row r="774" spans="2:6" x14ac:dyDescent="0.2">
      <c r="B774" s="16">
        <v>765</v>
      </c>
      <c r="C774" s="17">
        <f t="shared" ca="1" si="52"/>
        <v>9</v>
      </c>
      <c r="D774" s="2">
        <f t="shared" ca="1" si="49"/>
        <v>340594.86818623036</v>
      </c>
      <c r="E774" s="2">
        <f t="shared" ca="1" si="50"/>
        <v>37843.874242914484</v>
      </c>
      <c r="F774" s="18">
        <f t="shared" ca="1" si="51"/>
        <v>340.59486818623037</v>
      </c>
    </row>
    <row r="775" spans="2:6" x14ac:dyDescent="0.2">
      <c r="B775" s="16">
        <v>766</v>
      </c>
      <c r="C775" s="17">
        <f t="shared" ca="1" si="52"/>
        <v>13</v>
      </c>
      <c r="D775" s="2">
        <f t="shared" ca="1" si="49"/>
        <v>403435.19957595202</v>
      </c>
      <c r="E775" s="2">
        <f t="shared" ca="1" si="50"/>
        <v>31033.476890457849</v>
      </c>
      <c r="F775" s="18">
        <f t="shared" ca="1" si="51"/>
        <v>403.43519957595203</v>
      </c>
    </row>
    <row r="776" spans="2:6" x14ac:dyDescent="0.2">
      <c r="B776" s="16">
        <v>767</v>
      </c>
      <c r="C776" s="17">
        <f t="shared" ca="1" si="52"/>
        <v>9</v>
      </c>
      <c r="D776" s="2">
        <f t="shared" ca="1" si="49"/>
        <v>381292.88116915646</v>
      </c>
      <c r="E776" s="2">
        <f t="shared" ca="1" si="50"/>
        <v>42365.875685461826</v>
      </c>
      <c r="F776" s="18">
        <f t="shared" ca="1" si="51"/>
        <v>381.29288116915649</v>
      </c>
    </row>
    <row r="777" spans="2:6" x14ac:dyDescent="0.2">
      <c r="B777" s="16">
        <v>768</v>
      </c>
      <c r="C777" s="17">
        <f t="shared" ca="1" si="52"/>
        <v>11</v>
      </c>
      <c r="D777" s="2">
        <f t="shared" ca="1" si="49"/>
        <v>398581.15024885215</v>
      </c>
      <c r="E777" s="2">
        <f t="shared" ca="1" si="50"/>
        <v>36234.650022622925</v>
      </c>
      <c r="F777" s="18">
        <f t="shared" ca="1" si="51"/>
        <v>398.58115024885217</v>
      </c>
    </row>
    <row r="778" spans="2:6" x14ac:dyDescent="0.2">
      <c r="B778" s="16">
        <v>769</v>
      </c>
      <c r="C778" s="17">
        <f t="shared" ca="1" si="52"/>
        <v>8</v>
      </c>
      <c r="D778" s="2">
        <f t="shared" ref="D778:D841" ca="1" si="53">IFERROR(_xlfn.GAMMA.INV(RAND(),C778,beta),0)</f>
        <v>592990.05390558799</v>
      </c>
      <c r="E778" s="2">
        <f t="shared" ref="E778:E841" ca="1" si="54">D778/C778</f>
        <v>74123.756738198499</v>
      </c>
      <c r="F778" s="18">
        <f t="shared" ref="F778:F841" ca="1" si="55">D778/n</f>
        <v>592.99005390558796</v>
      </c>
    </row>
    <row r="779" spans="2:6" x14ac:dyDescent="0.2">
      <c r="B779" s="16">
        <v>770</v>
      </c>
      <c r="C779" s="17">
        <f t="shared" ref="C779:C842" ca="1" si="56">_xlfn.BINOM.INV($E$4,$E$5,RAND())</f>
        <v>15</v>
      </c>
      <c r="D779" s="2">
        <f t="shared" ca="1" si="53"/>
        <v>686231.24545455014</v>
      </c>
      <c r="E779" s="2">
        <f t="shared" ca="1" si="54"/>
        <v>45748.749696970008</v>
      </c>
      <c r="F779" s="18">
        <f t="shared" ca="1" si="55"/>
        <v>686.23124545455016</v>
      </c>
    </row>
    <row r="780" spans="2:6" x14ac:dyDescent="0.2">
      <c r="B780" s="16">
        <v>771</v>
      </c>
      <c r="C780" s="17">
        <f t="shared" ca="1" si="56"/>
        <v>12</v>
      </c>
      <c r="D780" s="2">
        <f t="shared" ca="1" si="53"/>
        <v>864135.43741726433</v>
      </c>
      <c r="E780" s="2">
        <f t="shared" ca="1" si="54"/>
        <v>72011.286451438689</v>
      </c>
      <c r="F780" s="18">
        <f t="shared" ca="1" si="55"/>
        <v>864.13543741726437</v>
      </c>
    </row>
    <row r="781" spans="2:6" x14ac:dyDescent="0.2">
      <c r="B781" s="16">
        <v>772</v>
      </c>
      <c r="C781" s="17">
        <f t="shared" ca="1" si="56"/>
        <v>8</v>
      </c>
      <c r="D781" s="2">
        <f t="shared" ca="1" si="53"/>
        <v>879273.48874333105</v>
      </c>
      <c r="E781" s="2">
        <f t="shared" ca="1" si="54"/>
        <v>109909.18609291638</v>
      </c>
      <c r="F781" s="18">
        <f t="shared" ca="1" si="55"/>
        <v>879.27348874333109</v>
      </c>
    </row>
    <row r="782" spans="2:6" x14ac:dyDescent="0.2">
      <c r="B782" s="16">
        <v>773</v>
      </c>
      <c r="C782" s="17">
        <f t="shared" ca="1" si="56"/>
        <v>5</v>
      </c>
      <c r="D782" s="2">
        <f t="shared" ca="1" si="53"/>
        <v>342585.67499941238</v>
      </c>
      <c r="E782" s="2">
        <f t="shared" ca="1" si="54"/>
        <v>68517.134999882473</v>
      </c>
      <c r="F782" s="18">
        <f t="shared" ca="1" si="55"/>
        <v>342.58567499941239</v>
      </c>
    </row>
    <row r="783" spans="2:6" x14ac:dyDescent="0.2">
      <c r="B783" s="16">
        <v>774</v>
      </c>
      <c r="C783" s="17">
        <f t="shared" ca="1" si="56"/>
        <v>8</v>
      </c>
      <c r="D783" s="2">
        <f t="shared" ca="1" si="53"/>
        <v>281954.9866280487</v>
      </c>
      <c r="E783" s="2">
        <f t="shared" ca="1" si="54"/>
        <v>35244.373328506088</v>
      </c>
      <c r="F783" s="18">
        <f t="shared" ca="1" si="55"/>
        <v>281.95498662804869</v>
      </c>
    </row>
    <row r="784" spans="2:6" x14ac:dyDescent="0.2">
      <c r="B784" s="16">
        <v>775</v>
      </c>
      <c r="C784" s="17">
        <f t="shared" ca="1" si="56"/>
        <v>8</v>
      </c>
      <c r="D784" s="2">
        <f t="shared" ca="1" si="53"/>
        <v>298194.97087745479</v>
      </c>
      <c r="E784" s="2">
        <f t="shared" ca="1" si="54"/>
        <v>37274.371359681849</v>
      </c>
      <c r="F784" s="18">
        <f t="shared" ca="1" si="55"/>
        <v>298.19497087745481</v>
      </c>
    </row>
    <row r="785" spans="2:6" x14ac:dyDescent="0.2">
      <c r="B785" s="16">
        <v>776</v>
      </c>
      <c r="C785" s="17">
        <f t="shared" ca="1" si="56"/>
        <v>13</v>
      </c>
      <c r="D785" s="2">
        <f t="shared" ca="1" si="53"/>
        <v>512678.01689350873</v>
      </c>
      <c r="E785" s="2">
        <f t="shared" ca="1" si="54"/>
        <v>39436.770530269903</v>
      </c>
      <c r="F785" s="18">
        <f t="shared" ca="1" si="55"/>
        <v>512.6780168935087</v>
      </c>
    </row>
    <row r="786" spans="2:6" x14ac:dyDescent="0.2">
      <c r="B786" s="16">
        <v>777</v>
      </c>
      <c r="C786" s="17">
        <f t="shared" ca="1" si="56"/>
        <v>10</v>
      </c>
      <c r="D786" s="2">
        <f t="shared" ca="1" si="53"/>
        <v>849530.81313700113</v>
      </c>
      <c r="E786" s="2">
        <f t="shared" ca="1" si="54"/>
        <v>84953.08131370011</v>
      </c>
      <c r="F786" s="18">
        <f t="shared" ca="1" si="55"/>
        <v>849.53081313700113</v>
      </c>
    </row>
    <row r="787" spans="2:6" x14ac:dyDescent="0.2">
      <c r="B787" s="16">
        <v>778</v>
      </c>
      <c r="C787" s="17">
        <f t="shared" ca="1" si="56"/>
        <v>9</v>
      </c>
      <c r="D787" s="2">
        <f t="shared" ca="1" si="53"/>
        <v>512708.7309342791</v>
      </c>
      <c r="E787" s="2">
        <f t="shared" ca="1" si="54"/>
        <v>56967.636770475452</v>
      </c>
      <c r="F787" s="18">
        <f t="shared" ca="1" si="55"/>
        <v>512.70873093427906</v>
      </c>
    </row>
    <row r="788" spans="2:6" x14ac:dyDescent="0.2">
      <c r="B788" s="16">
        <v>779</v>
      </c>
      <c r="C788" s="17">
        <f t="shared" ca="1" si="56"/>
        <v>9</v>
      </c>
      <c r="D788" s="2">
        <f t="shared" ca="1" si="53"/>
        <v>184350.34116872423</v>
      </c>
      <c r="E788" s="2">
        <f t="shared" ca="1" si="54"/>
        <v>20483.371240969358</v>
      </c>
      <c r="F788" s="18">
        <f t="shared" ca="1" si="55"/>
        <v>184.35034116872424</v>
      </c>
    </row>
    <row r="789" spans="2:6" x14ac:dyDescent="0.2">
      <c r="B789" s="16">
        <v>780</v>
      </c>
      <c r="C789" s="17">
        <f t="shared" ca="1" si="56"/>
        <v>14</v>
      </c>
      <c r="D789" s="2">
        <f t="shared" ca="1" si="53"/>
        <v>644532.83113992785</v>
      </c>
      <c r="E789" s="2">
        <f t="shared" ca="1" si="54"/>
        <v>46038.059367137706</v>
      </c>
      <c r="F789" s="18">
        <f t="shared" ca="1" si="55"/>
        <v>644.53283113992779</v>
      </c>
    </row>
    <row r="790" spans="2:6" x14ac:dyDescent="0.2">
      <c r="B790" s="16">
        <v>781</v>
      </c>
      <c r="C790" s="17">
        <f t="shared" ca="1" si="56"/>
        <v>6</v>
      </c>
      <c r="D790" s="2">
        <f t="shared" ca="1" si="53"/>
        <v>346001.94698564574</v>
      </c>
      <c r="E790" s="2">
        <f t="shared" ca="1" si="54"/>
        <v>57666.991164274288</v>
      </c>
      <c r="F790" s="18">
        <f t="shared" ca="1" si="55"/>
        <v>346.00194698564576</v>
      </c>
    </row>
    <row r="791" spans="2:6" x14ac:dyDescent="0.2">
      <c r="B791" s="16">
        <v>782</v>
      </c>
      <c r="C791" s="17">
        <f t="shared" ca="1" si="56"/>
        <v>14</v>
      </c>
      <c r="D791" s="2">
        <f t="shared" ca="1" si="53"/>
        <v>969430.20995655085</v>
      </c>
      <c r="E791" s="2">
        <f t="shared" ca="1" si="54"/>
        <v>69245.014996896483</v>
      </c>
      <c r="F791" s="18">
        <f t="shared" ca="1" si="55"/>
        <v>969.43020995655081</v>
      </c>
    </row>
    <row r="792" spans="2:6" x14ac:dyDescent="0.2">
      <c r="B792" s="16">
        <v>783</v>
      </c>
      <c r="C792" s="17">
        <f t="shared" ca="1" si="56"/>
        <v>11</v>
      </c>
      <c r="D792" s="2">
        <f t="shared" ca="1" si="53"/>
        <v>603615.26779971865</v>
      </c>
      <c r="E792" s="2">
        <f t="shared" ca="1" si="54"/>
        <v>54874.115254519878</v>
      </c>
      <c r="F792" s="18">
        <f t="shared" ca="1" si="55"/>
        <v>603.61526779971871</v>
      </c>
    </row>
    <row r="793" spans="2:6" x14ac:dyDescent="0.2">
      <c r="B793" s="16">
        <v>784</v>
      </c>
      <c r="C793" s="17">
        <f t="shared" ca="1" si="56"/>
        <v>11</v>
      </c>
      <c r="D793" s="2">
        <f t="shared" ca="1" si="53"/>
        <v>728251.44731128111</v>
      </c>
      <c r="E793" s="2">
        <f t="shared" ca="1" si="54"/>
        <v>66204.677028298276</v>
      </c>
      <c r="F793" s="18">
        <f t="shared" ca="1" si="55"/>
        <v>728.25144731128114</v>
      </c>
    </row>
    <row r="794" spans="2:6" x14ac:dyDescent="0.2">
      <c r="B794" s="16">
        <v>785</v>
      </c>
      <c r="C794" s="17">
        <f t="shared" ca="1" si="56"/>
        <v>10</v>
      </c>
      <c r="D794" s="2">
        <f t="shared" ca="1" si="53"/>
        <v>334808.88216582197</v>
      </c>
      <c r="E794" s="2">
        <f t="shared" ca="1" si="54"/>
        <v>33480.8882165822</v>
      </c>
      <c r="F794" s="18">
        <f t="shared" ca="1" si="55"/>
        <v>334.80888216582196</v>
      </c>
    </row>
    <row r="795" spans="2:6" x14ac:dyDescent="0.2">
      <c r="B795" s="16">
        <v>786</v>
      </c>
      <c r="C795" s="17">
        <f t="shared" ca="1" si="56"/>
        <v>9</v>
      </c>
      <c r="D795" s="2">
        <f t="shared" ca="1" si="53"/>
        <v>381668.91244083043</v>
      </c>
      <c r="E795" s="2">
        <f t="shared" ca="1" si="54"/>
        <v>42407.656937870051</v>
      </c>
      <c r="F795" s="18">
        <f t="shared" ca="1" si="55"/>
        <v>381.66891244083041</v>
      </c>
    </row>
    <row r="796" spans="2:6" x14ac:dyDescent="0.2">
      <c r="B796" s="16">
        <v>787</v>
      </c>
      <c r="C796" s="17">
        <f t="shared" ca="1" si="56"/>
        <v>12</v>
      </c>
      <c r="D796" s="2">
        <f t="shared" ca="1" si="53"/>
        <v>424677.81549384427</v>
      </c>
      <c r="E796" s="2">
        <f t="shared" ca="1" si="54"/>
        <v>35389.817957820356</v>
      </c>
      <c r="F796" s="18">
        <f t="shared" ca="1" si="55"/>
        <v>424.67781549384426</v>
      </c>
    </row>
    <row r="797" spans="2:6" x14ac:dyDescent="0.2">
      <c r="B797" s="16">
        <v>788</v>
      </c>
      <c r="C797" s="17">
        <f t="shared" ca="1" si="56"/>
        <v>11</v>
      </c>
      <c r="D797" s="2">
        <f t="shared" ca="1" si="53"/>
        <v>528264.83266652352</v>
      </c>
      <c r="E797" s="2">
        <f t="shared" ca="1" si="54"/>
        <v>48024.075696956686</v>
      </c>
      <c r="F797" s="18">
        <f t="shared" ca="1" si="55"/>
        <v>528.26483266652349</v>
      </c>
    </row>
    <row r="798" spans="2:6" x14ac:dyDescent="0.2">
      <c r="B798" s="16">
        <v>789</v>
      </c>
      <c r="C798" s="17">
        <f t="shared" ca="1" si="56"/>
        <v>4</v>
      </c>
      <c r="D798" s="2">
        <f t="shared" ca="1" si="53"/>
        <v>183789.24002755564</v>
      </c>
      <c r="E798" s="2">
        <f t="shared" ca="1" si="54"/>
        <v>45947.310006888911</v>
      </c>
      <c r="F798" s="18">
        <f t="shared" ca="1" si="55"/>
        <v>183.78924002755565</v>
      </c>
    </row>
    <row r="799" spans="2:6" x14ac:dyDescent="0.2">
      <c r="B799" s="16">
        <v>790</v>
      </c>
      <c r="C799" s="17">
        <f t="shared" ca="1" si="56"/>
        <v>6</v>
      </c>
      <c r="D799" s="2">
        <f t="shared" ca="1" si="53"/>
        <v>481568.4864186765</v>
      </c>
      <c r="E799" s="2">
        <f t="shared" ca="1" si="54"/>
        <v>80261.414403112751</v>
      </c>
      <c r="F799" s="18">
        <f t="shared" ca="1" si="55"/>
        <v>481.56848641867651</v>
      </c>
    </row>
    <row r="800" spans="2:6" x14ac:dyDescent="0.2">
      <c r="B800" s="16">
        <v>791</v>
      </c>
      <c r="C800" s="17">
        <f t="shared" ca="1" si="56"/>
        <v>13</v>
      </c>
      <c r="D800" s="2">
        <f t="shared" ca="1" si="53"/>
        <v>597230.34172773757</v>
      </c>
      <c r="E800" s="2">
        <f t="shared" ca="1" si="54"/>
        <v>45940.795517518272</v>
      </c>
      <c r="F800" s="18">
        <f t="shared" ca="1" si="55"/>
        <v>597.2303417277376</v>
      </c>
    </row>
    <row r="801" spans="2:6" x14ac:dyDescent="0.2">
      <c r="B801" s="16">
        <v>792</v>
      </c>
      <c r="C801" s="17">
        <f t="shared" ca="1" si="56"/>
        <v>11</v>
      </c>
      <c r="D801" s="2">
        <f t="shared" ca="1" si="53"/>
        <v>716304.69355247694</v>
      </c>
      <c r="E801" s="2">
        <f t="shared" ca="1" si="54"/>
        <v>65118.608504770629</v>
      </c>
      <c r="F801" s="18">
        <f t="shared" ca="1" si="55"/>
        <v>716.30469355247692</v>
      </c>
    </row>
    <row r="802" spans="2:6" x14ac:dyDescent="0.2">
      <c r="B802" s="16">
        <v>793</v>
      </c>
      <c r="C802" s="17">
        <f t="shared" ca="1" si="56"/>
        <v>11</v>
      </c>
      <c r="D802" s="2">
        <f t="shared" ca="1" si="53"/>
        <v>645770.25447099633</v>
      </c>
      <c r="E802" s="2">
        <f t="shared" ca="1" si="54"/>
        <v>58706.386770090576</v>
      </c>
      <c r="F802" s="18">
        <f t="shared" ca="1" si="55"/>
        <v>645.77025447099629</v>
      </c>
    </row>
    <row r="803" spans="2:6" x14ac:dyDescent="0.2">
      <c r="B803" s="16">
        <v>794</v>
      </c>
      <c r="C803" s="17">
        <f t="shared" ca="1" si="56"/>
        <v>11</v>
      </c>
      <c r="D803" s="2">
        <f t="shared" ca="1" si="53"/>
        <v>504494.95430322352</v>
      </c>
      <c r="E803" s="2">
        <f t="shared" ca="1" si="54"/>
        <v>45863.177663929411</v>
      </c>
      <c r="F803" s="18">
        <f t="shared" ca="1" si="55"/>
        <v>504.49495430322355</v>
      </c>
    </row>
    <row r="804" spans="2:6" x14ac:dyDescent="0.2">
      <c r="B804" s="16">
        <v>795</v>
      </c>
      <c r="C804" s="17">
        <f t="shared" ca="1" si="56"/>
        <v>11</v>
      </c>
      <c r="D804" s="2">
        <f t="shared" ca="1" si="53"/>
        <v>505333.40242686274</v>
      </c>
      <c r="E804" s="2">
        <f t="shared" ca="1" si="54"/>
        <v>45939.400220623887</v>
      </c>
      <c r="F804" s="18">
        <f t="shared" ca="1" si="55"/>
        <v>505.33340242686273</v>
      </c>
    </row>
    <row r="805" spans="2:6" x14ac:dyDescent="0.2">
      <c r="B805" s="16">
        <v>796</v>
      </c>
      <c r="C805" s="17">
        <f t="shared" ca="1" si="56"/>
        <v>12</v>
      </c>
      <c r="D805" s="2">
        <f t="shared" ca="1" si="53"/>
        <v>459501.80313493049</v>
      </c>
      <c r="E805" s="2">
        <f t="shared" ca="1" si="54"/>
        <v>38291.816927910877</v>
      </c>
      <c r="F805" s="18">
        <f t="shared" ca="1" si="55"/>
        <v>459.50180313493047</v>
      </c>
    </row>
    <row r="806" spans="2:6" x14ac:dyDescent="0.2">
      <c r="B806" s="16">
        <v>797</v>
      </c>
      <c r="C806" s="17">
        <f t="shared" ca="1" si="56"/>
        <v>12</v>
      </c>
      <c r="D806" s="2">
        <f t="shared" ca="1" si="53"/>
        <v>553801.59386939567</v>
      </c>
      <c r="E806" s="2">
        <f t="shared" ca="1" si="54"/>
        <v>46150.132822449639</v>
      </c>
      <c r="F806" s="18">
        <f t="shared" ca="1" si="55"/>
        <v>553.80159386939567</v>
      </c>
    </row>
    <row r="807" spans="2:6" x14ac:dyDescent="0.2">
      <c r="B807" s="16">
        <v>798</v>
      </c>
      <c r="C807" s="17">
        <f t="shared" ca="1" si="56"/>
        <v>13</v>
      </c>
      <c r="D807" s="2">
        <f t="shared" ca="1" si="53"/>
        <v>548091.61086633336</v>
      </c>
      <c r="E807" s="2">
        <f t="shared" ca="1" si="54"/>
        <v>42160.893143564106</v>
      </c>
      <c r="F807" s="18">
        <f t="shared" ca="1" si="55"/>
        <v>548.09161086633333</v>
      </c>
    </row>
    <row r="808" spans="2:6" x14ac:dyDescent="0.2">
      <c r="B808" s="16">
        <v>799</v>
      </c>
      <c r="C808" s="17">
        <f t="shared" ca="1" si="56"/>
        <v>7</v>
      </c>
      <c r="D808" s="2">
        <f t="shared" ca="1" si="53"/>
        <v>90955.964535192557</v>
      </c>
      <c r="E808" s="2">
        <f t="shared" ca="1" si="54"/>
        <v>12993.709219313223</v>
      </c>
      <c r="F808" s="18">
        <f t="shared" ca="1" si="55"/>
        <v>90.955964535192564</v>
      </c>
    </row>
    <row r="809" spans="2:6" x14ac:dyDescent="0.2">
      <c r="B809" s="16">
        <v>800</v>
      </c>
      <c r="C809" s="17">
        <f t="shared" ca="1" si="56"/>
        <v>7</v>
      </c>
      <c r="D809" s="2">
        <f t="shared" ca="1" si="53"/>
        <v>344129.70155193214</v>
      </c>
      <c r="E809" s="2">
        <f t="shared" ca="1" si="54"/>
        <v>49161.385935990307</v>
      </c>
      <c r="F809" s="18">
        <f t="shared" ca="1" si="55"/>
        <v>344.12970155193216</v>
      </c>
    </row>
    <row r="810" spans="2:6" x14ac:dyDescent="0.2">
      <c r="B810" s="16">
        <v>801</v>
      </c>
      <c r="C810" s="17">
        <f t="shared" ca="1" si="56"/>
        <v>10</v>
      </c>
      <c r="D810" s="2">
        <f t="shared" ca="1" si="53"/>
        <v>451638.61354851036</v>
      </c>
      <c r="E810" s="2">
        <f t="shared" ca="1" si="54"/>
        <v>45163.861354851033</v>
      </c>
      <c r="F810" s="18">
        <f t="shared" ca="1" si="55"/>
        <v>451.63861354851036</v>
      </c>
    </row>
    <row r="811" spans="2:6" x14ac:dyDescent="0.2">
      <c r="B811" s="16">
        <v>802</v>
      </c>
      <c r="C811" s="17">
        <f t="shared" ca="1" si="56"/>
        <v>6</v>
      </c>
      <c r="D811" s="2">
        <f t="shared" ca="1" si="53"/>
        <v>57847.387945748495</v>
      </c>
      <c r="E811" s="2">
        <f t="shared" ca="1" si="54"/>
        <v>9641.2313242914151</v>
      </c>
      <c r="F811" s="18">
        <f t="shared" ca="1" si="55"/>
        <v>57.847387945748494</v>
      </c>
    </row>
    <row r="812" spans="2:6" x14ac:dyDescent="0.2">
      <c r="B812" s="16">
        <v>803</v>
      </c>
      <c r="C812" s="17">
        <f t="shared" ca="1" si="56"/>
        <v>3</v>
      </c>
      <c r="D812" s="2">
        <f t="shared" ca="1" si="53"/>
        <v>247729.63951657282</v>
      </c>
      <c r="E812" s="2">
        <f t="shared" ca="1" si="54"/>
        <v>82576.546505524268</v>
      </c>
      <c r="F812" s="18">
        <f t="shared" ca="1" si="55"/>
        <v>247.72963951657283</v>
      </c>
    </row>
    <row r="813" spans="2:6" x14ac:dyDescent="0.2">
      <c r="B813" s="16">
        <v>804</v>
      </c>
      <c r="C813" s="17">
        <f t="shared" ca="1" si="56"/>
        <v>6</v>
      </c>
      <c r="D813" s="2">
        <f t="shared" ca="1" si="53"/>
        <v>609764.79531462456</v>
      </c>
      <c r="E813" s="2">
        <f t="shared" ca="1" si="54"/>
        <v>101627.46588577075</v>
      </c>
      <c r="F813" s="18">
        <f t="shared" ca="1" si="55"/>
        <v>609.76479531462451</v>
      </c>
    </row>
    <row r="814" spans="2:6" x14ac:dyDescent="0.2">
      <c r="B814" s="16">
        <v>805</v>
      </c>
      <c r="C814" s="17">
        <f t="shared" ca="1" si="56"/>
        <v>12</v>
      </c>
      <c r="D814" s="2">
        <f t="shared" ca="1" si="53"/>
        <v>561583.91516324354</v>
      </c>
      <c r="E814" s="2">
        <f t="shared" ca="1" si="54"/>
        <v>46798.659596936959</v>
      </c>
      <c r="F814" s="18">
        <f t="shared" ca="1" si="55"/>
        <v>561.58391516324355</v>
      </c>
    </row>
    <row r="815" spans="2:6" x14ac:dyDescent="0.2">
      <c r="B815" s="16">
        <v>806</v>
      </c>
      <c r="C815" s="17">
        <f t="shared" ca="1" si="56"/>
        <v>16</v>
      </c>
      <c r="D815" s="2">
        <f t="shared" ca="1" si="53"/>
        <v>419878.34307083319</v>
      </c>
      <c r="E815" s="2">
        <f t="shared" ca="1" si="54"/>
        <v>26242.396441927074</v>
      </c>
      <c r="F815" s="18">
        <f t="shared" ca="1" si="55"/>
        <v>419.87834307083318</v>
      </c>
    </row>
    <row r="816" spans="2:6" x14ac:dyDescent="0.2">
      <c r="B816" s="16">
        <v>807</v>
      </c>
      <c r="C816" s="17">
        <f t="shared" ca="1" si="56"/>
        <v>16</v>
      </c>
      <c r="D816" s="2">
        <f t="shared" ca="1" si="53"/>
        <v>589587.99284563051</v>
      </c>
      <c r="E816" s="2">
        <f t="shared" ca="1" si="54"/>
        <v>36849.249552851907</v>
      </c>
      <c r="F816" s="18">
        <f t="shared" ca="1" si="55"/>
        <v>589.58799284563054</v>
      </c>
    </row>
    <row r="817" spans="2:6" x14ac:dyDescent="0.2">
      <c r="B817" s="16">
        <v>808</v>
      </c>
      <c r="C817" s="17">
        <f t="shared" ca="1" si="56"/>
        <v>12</v>
      </c>
      <c r="D817" s="2">
        <f t="shared" ca="1" si="53"/>
        <v>329401.40819278662</v>
      </c>
      <c r="E817" s="2">
        <f t="shared" ca="1" si="54"/>
        <v>27450.117349398886</v>
      </c>
      <c r="F817" s="18">
        <f t="shared" ca="1" si="55"/>
        <v>329.40140819278662</v>
      </c>
    </row>
    <row r="818" spans="2:6" x14ac:dyDescent="0.2">
      <c r="B818" s="16">
        <v>809</v>
      </c>
      <c r="C818" s="17">
        <f t="shared" ca="1" si="56"/>
        <v>10</v>
      </c>
      <c r="D818" s="2">
        <f t="shared" ca="1" si="53"/>
        <v>355654.82326532557</v>
      </c>
      <c r="E818" s="2">
        <f t="shared" ca="1" si="54"/>
        <v>35565.482326532554</v>
      </c>
      <c r="F818" s="18">
        <f t="shared" ca="1" si="55"/>
        <v>355.65482326532555</v>
      </c>
    </row>
    <row r="819" spans="2:6" x14ac:dyDescent="0.2">
      <c r="B819" s="16">
        <v>810</v>
      </c>
      <c r="C819" s="17">
        <f t="shared" ca="1" si="56"/>
        <v>9</v>
      </c>
      <c r="D819" s="2">
        <f t="shared" ca="1" si="53"/>
        <v>578215.47355712391</v>
      </c>
      <c r="E819" s="2">
        <f t="shared" ca="1" si="54"/>
        <v>64246.163728569321</v>
      </c>
      <c r="F819" s="18">
        <f t="shared" ca="1" si="55"/>
        <v>578.21547355712391</v>
      </c>
    </row>
    <row r="820" spans="2:6" x14ac:dyDescent="0.2">
      <c r="B820" s="16">
        <v>811</v>
      </c>
      <c r="C820" s="17">
        <f t="shared" ca="1" si="56"/>
        <v>8</v>
      </c>
      <c r="D820" s="2">
        <f t="shared" ca="1" si="53"/>
        <v>495562.33126467594</v>
      </c>
      <c r="E820" s="2">
        <f t="shared" ca="1" si="54"/>
        <v>61945.291408084493</v>
      </c>
      <c r="F820" s="18">
        <f t="shared" ca="1" si="55"/>
        <v>495.56233126467595</v>
      </c>
    </row>
    <row r="821" spans="2:6" x14ac:dyDescent="0.2">
      <c r="B821" s="16">
        <v>812</v>
      </c>
      <c r="C821" s="17">
        <f t="shared" ca="1" si="56"/>
        <v>9</v>
      </c>
      <c r="D821" s="2">
        <f t="shared" ca="1" si="53"/>
        <v>594641.49348117155</v>
      </c>
      <c r="E821" s="2">
        <f t="shared" ca="1" si="54"/>
        <v>66071.277053463506</v>
      </c>
      <c r="F821" s="18">
        <f t="shared" ca="1" si="55"/>
        <v>594.64149348117155</v>
      </c>
    </row>
    <row r="822" spans="2:6" x14ac:dyDescent="0.2">
      <c r="B822" s="16">
        <v>813</v>
      </c>
      <c r="C822" s="17">
        <f t="shared" ca="1" si="56"/>
        <v>12</v>
      </c>
      <c r="D822" s="2">
        <f t="shared" ca="1" si="53"/>
        <v>456461.47734132991</v>
      </c>
      <c r="E822" s="2">
        <f t="shared" ca="1" si="54"/>
        <v>38038.456445110824</v>
      </c>
      <c r="F822" s="18">
        <f t="shared" ca="1" si="55"/>
        <v>456.4614773413299</v>
      </c>
    </row>
    <row r="823" spans="2:6" x14ac:dyDescent="0.2">
      <c r="B823" s="16">
        <v>814</v>
      </c>
      <c r="C823" s="17">
        <f t="shared" ca="1" si="56"/>
        <v>5</v>
      </c>
      <c r="D823" s="2">
        <f t="shared" ca="1" si="53"/>
        <v>432319.5740987453</v>
      </c>
      <c r="E823" s="2">
        <f t="shared" ca="1" si="54"/>
        <v>86463.914819749058</v>
      </c>
      <c r="F823" s="18">
        <f t="shared" ca="1" si="55"/>
        <v>432.31957409874531</v>
      </c>
    </row>
    <row r="824" spans="2:6" x14ac:dyDescent="0.2">
      <c r="B824" s="16">
        <v>815</v>
      </c>
      <c r="C824" s="17">
        <f t="shared" ca="1" si="56"/>
        <v>17</v>
      </c>
      <c r="D824" s="2">
        <f t="shared" ca="1" si="53"/>
        <v>875448.52398459497</v>
      </c>
      <c r="E824" s="2">
        <f t="shared" ca="1" si="54"/>
        <v>51496.971999093825</v>
      </c>
      <c r="F824" s="18">
        <f t="shared" ca="1" si="55"/>
        <v>875.448523984595</v>
      </c>
    </row>
    <row r="825" spans="2:6" x14ac:dyDescent="0.2">
      <c r="B825" s="16">
        <v>816</v>
      </c>
      <c r="C825" s="17">
        <f t="shared" ca="1" si="56"/>
        <v>11</v>
      </c>
      <c r="D825" s="2">
        <f t="shared" ca="1" si="53"/>
        <v>516080.98724142363</v>
      </c>
      <c r="E825" s="2">
        <f t="shared" ca="1" si="54"/>
        <v>46916.453385583969</v>
      </c>
      <c r="F825" s="18">
        <f t="shared" ca="1" si="55"/>
        <v>516.0809872414236</v>
      </c>
    </row>
    <row r="826" spans="2:6" x14ac:dyDescent="0.2">
      <c r="B826" s="16">
        <v>817</v>
      </c>
      <c r="C826" s="17">
        <f t="shared" ca="1" si="56"/>
        <v>11</v>
      </c>
      <c r="D826" s="2">
        <f t="shared" ca="1" si="53"/>
        <v>690546.87947426771</v>
      </c>
      <c r="E826" s="2">
        <f t="shared" ca="1" si="54"/>
        <v>62776.989043115245</v>
      </c>
      <c r="F826" s="18">
        <f t="shared" ca="1" si="55"/>
        <v>690.54687947426771</v>
      </c>
    </row>
    <row r="827" spans="2:6" x14ac:dyDescent="0.2">
      <c r="B827" s="16">
        <v>818</v>
      </c>
      <c r="C827" s="17">
        <f t="shared" ca="1" si="56"/>
        <v>12</v>
      </c>
      <c r="D827" s="2">
        <f t="shared" ca="1" si="53"/>
        <v>461085.04344173451</v>
      </c>
      <c r="E827" s="2">
        <f t="shared" ca="1" si="54"/>
        <v>38423.75362014454</v>
      </c>
      <c r="F827" s="18">
        <f t="shared" ca="1" si="55"/>
        <v>461.08504344173451</v>
      </c>
    </row>
    <row r="828" spans="2:6" x14ac:dyDescent="0.2">
      <c r="B828" s="16">
        <v>819</v>
      </c>
      <c r="C828" s="17">
        <f t="shared" ca="1" si="56"/>
        <v>6</v>
      </c>
      <c r="D828" s="2">
        <f t="shared" ca="1" si="53"/>
        <v>283493.41855076788</v>
      </c>
      <c r="E828" s="2">
        <f t="shared" ca="1" si="54"/>
        <v>47248.903091794644</v>
      </c>
      <c r="F828" s="18">
        <f t="shared" ca="1" si="55"/>
        <v>283.4934185507679</v>
      </c>
    </row>
    <row r="829" spans="2:6" x14ac:dyDescent="0.2">
      <c r="B829" s="16">
        <v>820</v>
      </c>
      <c r="C829" s="17">
        <f t="shared" ca="1" si="56"/>
        <v>10</v>
      </c>
      <c r="D829" s="2">
        <f t="shared" ca="1" si="53"/>
        <v>714510.39184883796</v>
      </c>
      <c r="E829" s="2">
        <f t="shared" ca="1" si="54"/>
        <v>71451.03918488379</v>
      </c>
      <c r="F829" s="18">
        <f t="shared" ca="1" si="55"/>
        <v>714.51039184883791</v>
      </c>
    </row>
    <row r="830" spans="2:6" x14ac:dyDescent="0.2">
      <c r="B830" s="16">
        <v>821</v>
      </c>
      <c r="C830" s="17">
        <f t="shared" ca="1" si="56"/>
        <v>4</v>
      </c>
      <c r="D830" s="2">
        <f t="shared" ca="1" si="53"/>
        <v>540385.98021973809</v>
      </c>
      <c r="E830" s="2">
        <f t="shared" ca="1" si="54"/>
        <v>135096.49505493452</v>
      </c>
      <c r="F830" s="18">
        <f t="shared" ca="1" si="55"/>
        <v>540.38598021973814</v>
      </c>
    </row>
    <row r="831" spans="2:6" x14ac:dyDescent="0.2">
      <c r="B831" s="16">
        <v>822</v>
      </c>
      <c r="C831" s="17">
        <f t="shared" ca="1" si="56"/>
        <v>14</v>
      </c>
      <c r="D831" s="2">
        <f t="shared" ca="1" si="53"/>
        <v>489845.09624255955</v>
      </c>
      <c r="E831" s="2">
        <f t="shared" ca="1" si="54"/>
        <v>34988.935445897114</v>
      </c>
      <c r="F831" s="18">
        <f t="shared" ca="1" si="55"/>
        <v>489.84509624255958</v>
      </c>
    </row>
    <row r="832" spans="2:6" x14ac:dyDescent="0.2">
      <c r="B832" s="16">
        <v>823</v>
      </c>
      <c r="C832" s="17">
        <f t="shared" ca="1" si="56"/>
        <v>11</v>
      </c>
      <c r="D832" s="2">
        <f t="shared" ca="1" si="53"/>
        <v>480052.27317323833</v>
      </c>
      <c r="E832" s="2">
        <f t="shared" ca="1" si="54"/>
        <v>43641.115743021663</v>
      </c>
      <c r="F832" s="18">
        <f t="shared" ca="1" si="55"/>
        <v>480.05227317323835</v>
      </c>
    </row>
    <row r="833" spans="2:6" x14ac:dyDescent="0.2">
      <c r="B833" s="16">
        <v>824</v>
      </c>
      <c r="C833" s="17">
        <f t="shared" ca="1" si="56"/>
        <v>7</v>
      </c>
      <c r="D833" s="2">
        <f t="shared" ca="1" si="53"/>
        <v>277657.27045407146</v>
      </c>
      <c r="E833" s="2">
        <f t="shared" ca="1" si="54"/>
        <v>39665.324350581635</v>
      </c>
      <c r="F833" s="18">
        <f t="shared" ca="1" si="55"/>
        <v>277.65727045407147</v>
      </c>
    </row>
    <row r="834" spans="2:6" x14ac:dyDescent="0.2">
      <c r="B834" s="16">
        <v>825</v>
      </c>
      <c r="C834" s="17">
        <f t="shared" ca="1" si="56"/>
        <v>9</v>
      </c>
      <c r="D834" s="2">
        <f t="shared" ca="1" si="53"/>
        <v>389462.12467134214</v>
      </c>
      <c r="E834" s="2">
        <f t="shared" ca="1" si="54"/>
        <v>43273.569407926901</v>
      </c>
      <c r="F834" s="18">
        <f t="shared" ca="1" si="55"/>
        <v>389.46212467134217</v>
      </c>
    </row>
    <row r="835" spans="2:6" x14ac:dyDescent="0.2">
      <c r="B835" s="16">
        <v>826</v>
      </c>
      <c r="C835" s="17">
        <f t="shared" ca="1" si="56"/>
        <v>9</v>
      </c>
      <c r="D835" s="2">
        <f t="shared" ca="1" si="53"/>
        <v>240335.07477304767</v>
      </c>
      <c r="E835" s="2">
        <f t="shared" ca="1" si="54"/>
        <v>26703.897197005295</v>
      </c>
      <c r="F835" s="18">
        <f t="shared" ca="1" si="55"/>
        <v>240.33507477304767</v>
      </c>
    </row>
    <row r="836" spans="2:6" x14ac:dyDescent="0.2">
      <c r="B836" s="16">
        <v>827</v>
      </c>
      <c r="C836" s="17">
        <f t="shared" ca="1" si="56"/>
        <v>9</v>
      </c>
      <c r="D836" s="2">
        <f t="shared" ca="1" si="53"/>
        <v>371724.29023476283</v>
      </c>
      <c r="E836" s="2">
        <f t="shared" ca="1" si="54"/>
        <v>41302.698914973647</v>
      </c>
      <c r="F836" s="18">
        <f t="shared" ca="1" si="55"/>
        <v>371.7242902347628</v>
      </c>
    </row>
    <row r="837" spans="2:6" x14ac:dyDescent="0.2">
      <c r="B837" s="16">
        <v>828</v>
      </c>
      <c r="C837" s="17">
        <f t="shared" ca="1" si="56"/>
        <v>15</v>
      </c>
      <c r="D837" s="2">
        <f t="shared" ca="1" si="53"/>
        <v>926894.61290194793</v>
      </c>
      <c r="E837" s="2">
        <f t="shared" ca="1" si="54"/>
        <v>61792.974193463197</v>
      </c>
      <c r="F837" s="18">
        <f t="shared" ca="1" si="55"/>
        <v>926.89461290194788</v>
      </c>
    </row>
    <row r="838" spans="2:6" x14ac:dyDescent="0.2">
      <c r="B838" s="16">
        <v>829</v>
      </c>
      <c r="C838" s="17">
        <f t="shared" ca="1" si="56"/>
        <v>17</v>
      </c>
      <c r="D838" s="2">
        <f t="shared" ca="1" si="53"/>
        <v>559283.08739738318</v>
      </c>
      <c r="E838" s="2">
        <f t="shared" ca="1" si="54"/>
        <v>32899.005141022542</v>
      </c>
      <c r="F838" s="18">
        <f t="shared" ca="1" si="55"/>
        <v>559.28308739738316</v>
      </c>
    </row>
    <row r="839" spans="2:6" x14ac:dyDescent="0.2">
      <c r="B839" s="16">
        <v>830</v>
      </c>
      <c r="C839" s="17">
        <f t="shared" ca="1" si="56"/>
        <v>9</v>
      </c>
      <c r="D839" s="2">
        <f t="shared" ca="1" si="53"/>
        <v>451229.45864277921</v>
      </c>
      <c r="E839" s="2">
        <f t="shared" ca="1" si="54"/>
        <v>50136.606515864354</v>
      </c>
      <c r="F839" s="18">
        <f t="shared" ca="1" si="55"/>
        <v>451.22945864277921</v>
      </c>
    </row>
    <row r="840" spans="2:6" x14ac:dyDescent="0.2">
      <c r="B840" s="16">
        <v>831</v>
      </c>
      <c r="C840" s="17">
        <f t="shared" ca="1" si="56"/>
        <v>10</v>
      </c>
      <c r="D840" s="2">
        <f t="shared" ca="1" si="53"/>
        <v>498028.83950155525</v>
      </c>
      <c r="E840" s="2">
        <f t="shared" ca="1" si="54"/>
        <v>49802.883950155527</v>
      </c>
      <c r="F840" s="18">
        <f t="shared" ca="1" si="55"/>
        <v>498.02883950155524</v>
      </c>
    </row>
    <row r="841" spans="2:6" x14ac:dyDescent="0.2">
      <c r="B841" s="16">
        <v>832</v>
      </c>
      <c r="C841" s="17">
        <f t="shared" ca="1" si="56"/>
        <v>10</v>
      </c>
      <c r="D841" s="2">
        <f t="shared" ca="1" si="53"/>
        <v>540663.75035546871</v>
      </c>
      <c r="E841" s="2">
        <f t="shared" ca="1" si="54"/>
        <v>54066.375035546873</v>
      </c>
      <c r="F841" s="18">
        <f t="shared" ca="1" si="55"/>
        <v>540.66375035546866</v>
      </c>
    </row>
    <row r="842" spans="2:6" x14ac:dyDescent="0.2">
      <c r="B842" s="16">
        <v>833</v>
      </c>
      <c r="C842" s="17">
        <f t="shared" ca="1" si="56"/>
        <v>4</v>
      </c>
      <c r="D842" s="2">
        <f t="shared" ref="D842:D905" ca="1" si="57">IFERROR(_xlfn.GAMMA.INV(RAND(),C842,beta),0)</f>
        <v>76086.92586598052</v>
      </c>
      <c r="E842" s="2">
        <f t="shared" ref="E842:E905" ca="1" si="58">D842/C842</f>
        <v>19021.73146649513</v>
      </c>
      <c r="F842" s="18">
        <f t="shared" ref="F842:F905" ca="1" si="59">D842/n</f>
        <v>76.086925865980518</v>
      </c>
    </row>
    <row r="843" spans="2:6" x14ac:dyDescent="0.2">
      <c r="B843" s="16">
        <v>834</v>
      </c>
      <c r="C843" s="17">
        <f t="shared" ref="C843:C906" ca="1" si="60">_xlfn.BINOM.INV($E$4,$E$5,RAND())</f>
        <v>13</v>
      </c>
      <c r="D843" s="2">
        <f t="shared" ca="1" si="57"/>
        <v>462654.45640340471</v>
      </c>
      <c r="E843" s="2">
        <f t="shared" ca="1" si="58"/>
        <v>35588.804338723436</v>
      </c>
      <c r="F843" s="18">
        <f t="shared" ca="1" si="59"/>
        <v>462.65445640340471</v>
      </c>
    </row>
    <row r="844" spans="2:6" x14ac:dyDescent="0.2">
      <c r="B844" s="16">
        <v>835</v>
      </c>
      <c r="C844" s="17">
        <f t="shared" ca="1" si="60"/>
        <v>15</v>
      </c>
      <c r="D844" s="2">
        <f t="shared" ca="1" si="57"/>
        <v>663072.37893782288</v>
      </c>
      <c r="E844" s="2">
        <f t="shared" ca="1" si="58"/>
        <v>44204.825262521525</v>
      </c>
      <c r="F844" s="18">
        <f t="shared" ca="1" si="59"/>
        <v>663.07237893782292</v>
      </c>
    </row>
    <row r="845" spans="2:6" x14ac:dyDescent="0.2">
      <c r="B845" s="16">
        <v>836</v>
      </c>
      <c r="C845" s="17">
        <f t="shared" ca="1" si="60"/>
        <v>13</v>
      </c>
      <c r="D845" s="2">
        <f t="shared" ca="1" si="57"/>
        <v>845317.49869947392</v>
      </c>
      <c r="E845" s="2">
        <f t="shared" ca="1" si="58"/>
        <v>65024.422976882612</v>
      </c>
      <c r="F845" s="18">
        <f t="shared" ca="1" si="59"/>
        <v>845.31749869947396</v>
      </c>
    </row>
    <row r="846" spans="2:6" x14ac:dyDescent="0.2">
      <c r="B846" s="16">
        <v>837</v>
      </c>
      <c r="C846" s="17">
        <f t="shared" ca="1" si="60"/>
        <v>16</v>
      </c>
      <c r="D846" s="2">
        <f t="shared" ca="1" si="57"/>
        <v>747768.05598286714</v>
      </c>
      <c r="E846" s="2">
        <f t="shared" ca="1" si="58"/>
        <v>46735.503498929196</v>
      </c>
      <c r="F846" s="18">
        <f t="shared" ca="1" si="59"/>
        <v>747.76805598286717</v>
      </c>
    </row>
    <row r="847" spans="2:6" x14ac:dyDescent="0.2">
      <c r="B847" s="16">
        <v>838</v>
      </c>
      <c r="C847" s="17">
        <f t="shared" ca="1" si="60"/>
        <v>9</v>
      </c>
      <c r="D847" s="2">
        <f t="shared" ca="1" si="57"/>
        <v>392290.73429444083</v>
      </c>
      <c r="E847" s="2">
        <f t="shared" ca="1" si="58"/>
        <v>43587.859366048979</v>
      </c>
      <c r="F847" s="18">
        <f t="shared" ca="1" si="59"/>
        <v>392.29073429444082</v>
      </c>
    </row>
    <row r="848" spans="2:6" x14ac:dyDescent="0.2">
      <c r="B848" s="16">
        <v>839</v>
      </c>
      <c r="C848" s="17">
        <f t="shared" ca="1" si="60"/>
        <v>8</v>
      </c>
      <c r="D848" s="2">
        <f t="shared" ca="1" si="57"/>
        <v>343265.91563611489</v>
      </c>
      <c r="E848" s="2">
        <f t="shared" ca="1" si="58"/>
        <v>42908.239454514362</v>
      </c>
      <c r="F848" s="18">
        <f t="shared" ca="1" si="59"/>
        <v>343.26591563611487</v>
      </c>
    </row>
    <row r="849" spans="2:6" x14ac:dyDescent="0.2">
      <c r="B849" s="16">
        <v>840</v>
      </c>
      <c r="C849" s="17">
        <f t="shared" ca="1" si="60"/>
        <v>10</v>
      </c>
      <c r="D849" s="2">
        <f t="shared" ca="1" si="57"/>
        <v>348909.5981333268</v>
      </c>
      <c r="E849" s="2">
        <f t="shared" ca="1" si="58"/>
        <v>34890.95981333268</v>
      </c>
      <c r="F849" s="18">
        <f t="shared" ca="1" si="59"/>
        <v>348.90959813332682</v>
      </c>
    </row>
    <row r="850" spans="2:6" x14ac:dyDescent="0.2">
      <c r="B850" s="16">
        <v>841</v>
      </c>
      <c r="C850" s="17">
        <f t="shared" ca="1" si="60"/>
        <v>10</v>
      </c>
      <c r="D850" s="2">
        <f t="shared" ca="1" si="57"/>
        <v>593503.58567027911</v>
      </c>
      <c r="E850" s="2">
        <f t="shared" ca="1" si="58"/>
        <v>59350.358567027914</v>
      </c>
      <c r="F850" s="18">
        <f t="shared" ca="1" si="59"/>
        <v>593.50358567027911</v>
      </c>
    </row>
    <row r="851" spans="2:6" x14ac:dyDescent="0.2">
      <c r="B851" s="16">
        <v>842</v>
      </c>
      <c r="C851" s="17">
        <f t="shared" ca="1" si="60"/>
        <v>17</v>
      </c>
      <c r="D851" s="2">
        <f t="shared" ca="1" si="57"/>
        <v>1152948.3020975643</v>
      </c>
      <c r="E851" s="2">
        <f t="shared" ca="1" si="58"/>
        <v>67820.488358680261</v>
      </c>
      <c r="F851" s="18">
        <f t="shared" ca="1" si="59"/>
        <v>1152.9483020975642</v>
      </c>
    </row>
    <row r="852" spans="2:6" x14ac:dyDescent="0.2">
      <c r="B852" s="16">
        <v>843</v>
      </c>
      <c r="C852" s="17">
        <f t="shared" ca="1" si="60"/>
        <v>10</v>
      </c>
      <c r="D852" s="2">
        <f t="shared" ca="1" si="57"/>
        <v>725831.94530657493</v>
      </c>
      <c r="E852" s="2">
        <f t="shared" ca="1" si="58"/>
        <v>72583.194530657493</v>
      </c>
      <c r="F852" s="18">
        <f t="shared" ca="1" si="59"/>
        <v>725.83194530657488</v>
      </c>
    </row>
    <row r="853" spans="2:6" x14ac:dyDescent="0.2">
      <c r="B853" s="16">
        <v>844</v>
      </c>
      <c r="C853" s="17">
        <f t="shared" ca="1" si="60"/>
        <v>11</v>
      </c>
      <c r="D853" s="2">
        <f t="shared" ca="1" si="57"/>
        <v>460182.58984769398</v>
      </c>
      <c r="E853" s="2">
        <f t="shared" ca="1" si="58"/>
        <v>41834.780895244905</v>
      </c>
      <c r="F853" s="18">
        <f t="shared" ca="1" si="59"/>
        <v>460.18258984769398</v>
      </c>
    </row>
    <row r="854" spans="2:6" x14ac:dyDescent="0.2">
      <c r="B854" s="16">
        <v>845</v>
      </c>
      <c r="C854" s="17">
        <f t="shared" ca="1" si="60"/>
        <v>14</v>
      </c>
      <c r="D854" s="2">
        <f t="shared" ca="1" si="57"/>
        <v>752520.86563333601</v>
      </c>
      <c r="E854" s="2">
        <f t="shared" ca="1" si="58"/>
        <v>53751.490402381147</v>
      </c>
      <c r="F854" s="18">
        <f t="shared" ca="1" si="59"/>
        <v>752.52086563333603</v>
      </c>
    </row>
    <row r="855" spans="2:6" x14ac:dyDescent="0.2">
      <c r="B855" s="16">
        <v>846</v>
      </c>
      <c r="C855" s="17">
        <f t="shared" ca="1" si="60"/>
        <v>10</v>
      </c>
      <c r="D855" s="2">
        <f t="shared" ca="1" si="57"/>
        <v>576485.59231362096</v>
      </c>
      <c r="E855" s="2">
        <f t="shared" ca="1" si="58"/>
        <v>57648.559231362095</v>
      </c>
      <c r="F855" s="18">
        <f t="shared" ca="1" si="59"/>
        <v>576.48559231362094</v>
      </c>
    </row>
    <row r="856" spans="2:6" x14ac:dyDescent="0.2">
      <c r="B856" s="16">
        <v>847</v>
      </c>
      <c r="C856" s="17">
        <f t="shared" ca="1" si="60"/>
        <v>8</v>
      </c>
      <c r="D856" s="2">
        <f t="shared" ca="1" si="57"/>
        <v>728731.75056386983</v>
      </c>
      <c r="E856" s="2">
        <f t="shared" ca="1" si="58"/>
        <v>91091.468820483729</v>
      </c>
      <c r="F856" s="18">
        <f t="shared" ca="1" si="59"/>
        <v>728.73175056386981</v>
      </c>
    </row>
    <row r="857" spans="2:6" x14ac:dyDescent="0.2">
      <c r="B857" s="16">
        <v>848</v>
      </c>
      <c r="C857" s="17">
        <f t="shared" ca="1" si="60"/>
        <v>10</v>
      </c>
      <c r="D857" s="2">
        <f t="shared" ca="1" si="57"/>
        <v>506458.72575136152</v>
      </c>
      <c r="E857" s="2">
        <f t="shared" ca="1" si="58"/>
        <v>50645.872575136149</v>
      </c>
      <c r="F857" s="18">
        <f t="shared" ca="1" si="59"/>
        <v>506.4587257513615</v>
      </c>
    </row>
    <row r="858" spans="2:6" x14ac:dyDescent="0.2">
      <c r="B858" s="16">
        <v>849</v>
      </c>
      <c r="C858" s="17">
        <f t="shared" ca="1" si="60"/>
        <v>14</v>
      </c>
      <c r="D858" s="2">
        <f t="shared" ca="1" si="57"/>
        <v>308251.13433868391</v>
      </c>
      <c r="E858" s="2">
        <f t="shared" ca="1" si="58"/>
        <v>22017.938167048851</v>
      </c>
      <c r="F858" s="18">
        <f t="shared" ca="1" si="59"/>
        <v>308.25113433868393</v>
      </c>
    </row>
    <row r="859" spans="2:6" x14ac:dyDescent="0.2">
      <c r="B859" s="16">
        <v>850</v>
      </c>
      <c r="C859" s="17">
        <f t="shared" ca="1" si="60"/>
        <v>5</v>
      </c>
      <c r="D859" s="2">
        <f t="shared" ca="1" si="57"/>
        <v>302577.67017477006</v>
      </c>
      <c r="E859" s="2">
        <f t="shared" ca="1" si="58"/>
        <v>60515.534034954013</v>
      </c>
      <c r="F859" s="18">
        <f t="shared" ca="1" si="59"/>
        <v>302.57767017477005</v>
      </c>
    </row>
    <row r="860" spans="2:6" x14ac:dyDescent="0.2">
      <c r="B860" s="16">
        <v>851</v>
      </c>
      <c r="C860" s="17">
        <f t="shared" ca="1" si="60"/>
        <v>8</v>
      </c>
      <c r="D860" s="2">
        <f t="shared" ca="1" si="57"/>
        <v>208571.02167754719</v>
      </c>
      <c r="E860" s="2">
        <f t="shared" ca="1" si="58"/>
        <v>26071.377709693399</v>
      </c>
      <c r="F860" s="18">
        <f t="shared" ca="1" si="59"/>
        <v>208.57102167754718</v>
      </c>
    </row>
    <row r="861" spans="2:6" x14ac:dyDescent="0.2">
      <c r="B861" s="16">
        <v>852</v>
      </c>
      <c r="C861" s="17">
        <f t="shared" ca="1" si="60"/>
        <v>10</v>
      </c>
      <c r="D861" s="2">
        <f t="shared" ca="1" si="57"/>
        <v>790234.24217497243</v>
      </c>
      <c r="E861" s="2">
        <f t="shared" ca="1" si="58"/>
        <v>79023.424217497246</v>
      </c>
      <c r="F861" s="18">
        <f t="shared" ca="1" si="59"/>
        <v>790.23424217497245</v>
      </c>
    </row>
    <row r="862" spans="2:6" x14ac:dyDescent="0.2">
      <c r="B862" s="16">
        <v>853</v>
      </c>
      <c r="C862" s="17">
        <f t="shared" ca="1" si="60"/>
        <v>7</v>
      </c>
      <c r="D862" s="2">
        <f t="shared" ca="1" si="57"/>
        <v>314554.94589539478</v>
      </c>
      <c r="E862" s="2">
        <f t="shared" ca="1" si="58"/>
        <v>44936.420842199252</v>
      </c>
      <c r="F862" s="18">
        <f t="shared" ca="1" si="59"/>
        <v>314.55494589539478</v>
      </c>
    </row>
    <row r="863" spans="2:6" x14ac:dyDescent="0.2">
      <c r="B863" s="16">
        <v>854</v>
      </c>
      <c r="C863" s="17">
        <f t="shared" ca="1" si="60"/>
        <v>15</v>
      </c>
      <c r="D863" s="2">
        <f t="shared" ca="1" si="57"/>
        <v>680227.16303748731</v>
      </c>
      <c r="E863" s="2">
        <f t="shared" ca="1" si="58"/>
        <v>45348.477535832484</v>
      </c>
      <c r="F863" s="18">
        <f t="shared" ca="1" si="59"/>
        <v>680.22716303748734</v>
      </c>
    </row>
    <row r="864" spans="2:6" x14ac:dyDescent="0.2">
      <c r="B864" s="16">
        <v>855</v>
      </c>
      <c r="C864" s="17">
        <f t="shared" ca="1" si="60"/>
        <v>7</v>
      </c>
      <c r="D864" s="2">
        <f t="shared" ca="1" si="57"/>
        <v>255351.00410968039</v>
      </c>
      <c r="E864" s="2">
        <f t="shared" ca="1" si="58"/>
        <v>36478.714872811484</v>
      </c>
      <c r="F864" s="18">
        <f t="shared" ca="1" si="59"/>
        <v>255.35100410968039</v>
      </c>
    </row>
    <row r="865" spans="2:6" x14ac:dyDescent="0.2">
      <c r="B865" s="16">
        <v>856</v>
      </c>
      <c r="C865" s="17">
        <f t="shared" ca="1" si="60"/>
        <v>12</v>
      </c>
      <c r="D865" s="2">
        <f t="shared" ca="1" si="57"/>
        <v>417393.53332498349</v>
      </c>
      <c r="E865" s="2">
        <f t="shared" ca="1" si="58"/>
        <v>34782.794443748622</v>
      </c>
      <c r="F865" s="18">
        <f t="shared" ca="1" si="59"/>
        <v>417.39353332498348</v>
      </c>
    </row>
    <row r="866" spans="2:6" x14ac:dyDescent="0.2">
      <c r="B866" s="16">
        <v>857</v>
      </c>
      <c r="C866" s="17">
        <f t="shared" ca="1" si="60"/>
        <v>12</v>
      </c>
      <c r="D866" s="2">
        <f t="shared" ca="1" si="57"/>
        <v>642673.13029006403</v>
      </c>
      <c r="E866" s="2">
        <f t="shared" ca="1" si="58"/>
        <v>53556.094190838667</v>
      </c>
      <c r="F866" s="18">
        <f t="shared" ca="1" si="59"/>
        <v>642.67313029006402</v>
      </c>
    </row>
    <row r="867" spans="2:6" x14ac:dyDescent="0.2">
      <c r="B867" s="16">
        <v>858</v>
      </c>
      <c r="C867" s="17">
        <f t="shared" ca="1" si="60"/>
        <v>9</v>
      </c>
      <c r="D867" s="2">
        <f t="shared" ca="1" si="57"/>
        <v>301588.82558387559</v>
      </c>
      <c r="E867" s="2">
        <f t="shared" ca="1" si="58"/>
        <v>33509.869509319513</v>
      </c>
      <c r="F867" s="18">
        <f t="shared" ca="1" si="59"/>
        <v>301.58882558387558</v>
      </c>
    </row>
    <row r="868" spans="2:6" x14ac:dyDescent="0.2">
      <c r="B868" s="16">
        <v>859</v>
      </c>
      <c r="C868" s="17">
        <f t="shared" ca="1" si="60"/>
        <v>12</v>
      </c>
      <c r="D868" s="2">
        <f t="shared" ca="1" si="57"/>
        <v>675899.97009872936</v>
      </c>
      <c r="E868" s="2">
        <f t="shared" ca="1" si="58"/>
        <v>56324.997508227447</v>
      </c>
      <c r="F868" s="18">
        <f t="shared" ca="1" si="59"/>
        <v>675.89997009872934</v>
      </c>
    </row>
    <row r="869" spans="2:6" x14ac:dyDescent="0.2">
      <c r="B869" s="16">
        <v>860</v>
      </c>
      <c r="C869" s="17">
        <f t="shared" ca="1" si="60"/>
        <v>8</v>
      </c>
      <c r="D869" s="2">
        <f t="shared" ca="1" si="57"/>
        <v>407145.48397363821</v>
      </c>
      <c r="E869" s="2">
        <f t="shared" ca="1" si="58"/>
        <v>50893.185496704777</v>
      </c>
      <c r="F869" s="18">
        <f t="shared" ca="1" si="59"/>
        <v>407.14548397363819</v>
      </c>
    </row>
    <row r="870" spans="2:6" x14ac:dyDescent="0.2">
      <c r="B870" s="16">
        <v>861</v>
      </c>
      <c r="C870" s="17">
        <f t="shared" ca="1" si="60"/>
        <v>14</v>
      </c>
      <c r="D870" s="2">
        <f t="shared" ca="1" si="57"/>
        <v>647204.11907143833</v>
      </c>
      <c r="E870" s="2">
        <f t="shared" ca="1" si="58"/>
        <v>46228.865647959879</v>
      </c>
      <c r="F870" s="18">
        <f t="shared" ca="1" si="59"/>
        <v>647.2041190714383</v>
      </c>
    </row>
    <row r="871" spans="2:6" x14ac:dyDescent="0.2">
      <c r="B871" s="16">
        <v>862</v>
      </c>
      <c r="C871" s="17">
        <f t="shared" ca="1" si="60"/>
        <v>12</v>
      </c>
      <c r="D871" s="2">
        <f t="shared" ca="1" si="57"/>
        <v>515770.85191634408</v>
      </c>
      <c r="E871" s="2">
        <f t="shared" ca="1" si="58"/>
        <v>42980.904326362004</v>
      </c>
      <c r="F871" s="18">
        <f t="shared" ca="1" si="59"/>
        <v>515.7708519163441</v>
      </c>
    </row>
    <row r="872" spans="2:6" x14ac:dyDescent="0.2">
      <c r="B872" s="16">
        <v>863</v>
      </c>
      <c r="C872" s="17">
        <f t="shared" ca="1" si="60"/>
        <v>8</v>
      </c>
      <c r="D872" s="2">
        <f t="shared" ca="1" si="57"/>
        <v>326004.30392544618</v>
      </c>
      <c r="E872" s="2">
        <f t="shared" ca="1" si="58"/>
        <v>40750.537990680772</v>
      </c>
      <c r="F872" s="18">
        <f t="shared" ca="1" si="59"/>
        <v>326.00430392544615</v>
      </c>
    </row>
    <row r="873" spans="2:6" x14ac:dyDescent="0.2">
      <c r="B873" s="16">
        <v>864</v>
      </c>
      <c r="C873" s="17">
        <f t="shared" ca="1" si="60"/>
        <v>6</v>
      </c>
      <c r="D873" s="2">
        <f t="shared" ca="1" si="57"/>
        <v>390109.53646092175</v>
      </c>
      <c r="E873" s="2">
        <f t="shared" ca="1" si="58"/>
        <v>65018.256076820289</v>
      </c>
      <c r="F873" s="18">
        <f t="shared" ca="1" si="59"/>
        <v>390.10953646092173</v>
      </c>
    </row>
    <row r="874" spans="2:6" x14ac:dyDescent="0.2">
      <c r="B874" s="16">
        <v>865</v>
      </c>
      <c r="C874" s="17">
        <f t="shared" ca="1" si="60"/>
        <v>15</v>
      </c>
      <c r="D874" s="2">
        <f t="shared" ca="1" si="57"/>
        <v>1112773.0911386774</v>
      </c>
      <c r="E874" s="2">
        <f t="shared" ca="1" si="58"/>
        <v>74184.872742578489</v>
      </c>
      <c r="F874" s="18">
        <f t="shared" ca="1" si="59"/>
        <v>1112.7730911386775</v>
      </c>
    </row>
    <row r="875" spans="2:6" x14ac:dyDescent="0.2">
      <c r="B875" s="16">
        <v>866</v>
      </c>
      <c r="C875" s="17">
        <f t="shared" ca="1" si="60"/>
        <v>4</v>
      </c>
      <c r="D875" s="2">
        <f t="shared" ca="1" si="57"/>
        <v>270677.15351003333</v>
      </c>
      <c r="E875" s="2">
        <f t="shared" ca="1" si="58"/>
        <v>67669.288377508332</v>
      </c>
      <c r="F875" s="18">
        <f t="shared" ca="1" si="59"/>
        <v>270.67715351003335</v>
      </c>
    </row>
    <row r="876" spans="2:6" x14ac:dyDescent="0.2">
      <c r="B876" s="16">
        <v>867</v>
      </c>
      <c r="C876" s="17">
        <f t="shared" ca="1" si="60"/>
        <v>13</v>
      </c>
      <c r="D876" s="2">
        <f t="shared" ca="1" si="57"/>
        <v>1112596.4964295421</v>
      </c>
      <c r="E876" s="2">
        <f t="shared" ca="1" si="58"/>
        <v>85584.345879195549</v>
      </c>
      <c r="F876" s="18">
        <f t="shared" ca="1" si="59"/>
        <v>1112.5964964295422</v>
      </c>
    </row>
    <row r="877" spans="2:6" x14ac:dyDescent="0.2">
      <c r="B877" s="16">
        <v>868</v>
      </c>
      <c r="C877" s="17">
        <f t="shared" ca="1" si="60"/>
        <v>11</v>
      </c>
      <c r="D877" s="2">
        <f t="shared" ca="1" si="57"/>
        <v>549115.16676445166</v>
      </c>
      <c r="E877" s="2">
        <f t="shared" ca="1" si="58"/>
        <v>49919.560614950147</v>
      </c>
      <c r="F877" s="18">
        <f t="shared" ca="1" si="59"/>
        <v>549.1151667644516</v>
      </c>
    </row>
    <row r="878" spans="2:6" x14ac:dyDescent="0.2">
      <c r="B878" s="16">
        <v>869</v>
      </c>
      <c r="C878" s="17">
        <f t="shared" ca="1" si="60"/>
        <v>10</v>
      </c>
      <c r="D878" s="2">
        <f t="shared" ca="1" si="57"/>
        <v>420003.30882435513</v>
      </c>
      <c r="E878" s="2">
        <f t="shared" ca="1" si="58"/>
        <v>42000.330882435512</v>
      </c>
      <c r="F878" s="18">
        <f t="shared" ca="1" si="59"/>
        <v>420.00330882435514</v>
      </c>
    </row>
    <row r="879" spans="2:6" x14ac:dyDescent="0.2">
      <c r="B879" s="16">
        <v>870</v>
      </c>
      <c r="C879" s="17">
        <f t="shared" ca="1" si="60"/>
        <v>13</v>
      </c>
      <c r="D879" s="2">
        <f t="shared" ca="1" si="57"/>
        <v>801804.50842259265</v>
      </c>
      <c r="E879" s="2">
        <f t="shared" ca="1" si="58"/>
        <v>61677.269878660976</v>
      </c>
      <c r="F879" s="18">
        <f t="shared" ca="1" si="59"/>
        <v>801.80450842259268</v>
      </c>
    </row>
    <row r="880" spans="2:6" x14ac:dyDescent="0.2">
      <c r="B880" s="16">
        <v>871</v>
      </c>
      <c r="C880" s="17">
        <f t="shared" ca="1" si="60"/>
        <v>13</v>
      </c>
      <c r="D880" s="2">
        <f t="shared" ca="1" si="57"/>
        <v>527801.58102108142</v>
      </c>
      <c r="E880" s="2">
        <f t="shared" ca="1" si="58"/>
        <v>40600.121617006262</v>
      </c>
      <c r="F880" s="18">
        <f t="shared" ca="1" si="59"/>
        <v>527.80158102108146</v>
      </c>
    </row>
    <row r="881" spans="2:6" x14ac:dyDescent="0.2">
      <c r="B881" s="16">
        <v>872</v>
      </c>
      <c r="C881" s="17">
        <f t="shared" ca="1" si="60"/>
        <v>10</v>
      </c>
      <c r="D881" s="2">
        <f t="shared" ca="1" si="57"/>
        <v>648036.88984402909</v>
      </c>
      <c r="E881" s="2">
        <f t="shared" ca="1" si="58"/>
        <v>64803.688984402906</v>
      </c>
      <c r="F881" s="18">
        <f t="shared" ca="1" si="59"/>
        <v>648.03688984402913</v>
      </c>
    </row>
    <row r="882" spans="2:6" x14ac:dyDescent="0.2">
      <c r="B882" s="16">
        <v>873</v>
      </c>
      <c r="C882" s="17">
        <f t="shared" ca="1" si="60"/>
        <v>8</v>
      </c>
      <c r="D882" s="2">
        <f t="shared" ca="1" si="57"/>
        <v>364674.80660549947</v>
      </c>
      <c r="E882" s="2">
        <f t="shared" ca="1" si="58"/>
        <v>45584.350825687434</v>
      </c>
      <c r="F882" s="18">
        <f t="shared" ca="1" si="59"/>
        <v>364.6748066054995</v>
      </c>
    </row>
    <row r="883" spans="2:6" x14ac:dyDescent="0.2">
      <c r="B883" s="16">
        <v>874</v>
      </c>
      <c r="C883" s="17">
        <f t="shared" ca="1" si="60"/>
        <v>9</v>
      </c>
      <c r="D883" s="2">
        <f t="shared" ca="1" si="57"/>
        <v>534701.96929472312</v>
      </c>
      <c r="E883" s="2">
        <f t="shared" ca="1" si="58"/>
        <v>59411.329921635901</v>
      </c>
      <c r="F883" s="18">
        <f t="shared" ca="1" si="59"/>
        <v>534.70196929472309</v>
      </c>
    </row>
    <row r="884" spans="2:6" x14ac:dyDescent="0.2">
      <c r="B884" s="16">
        <v>875</v>
      </c>
      <c r="C884" s="17">
        <f t="shared" ca="1" si="60"/>
        <v>11</v>
      </c>
      <c r="D884" s="2">
        <f t="shared" ca="1" si="57"/>
        <v>490992.71123551071</v>
      </c>
      <c r="E884" s="2">
        <f t="shared" ca="1" si="58"/>
        <v>44635.701021410066</v>
      </c>
      <c r="F884" s="18">
        <f t="shared" ca="1" si="59"/>
        <v>490.99271123551068</v>
      </c>
    </row>
    <row r="885" spans="2:6" x14ac:dyDescent="0.2">
      <c r="B885" s="16">
        <v>876</v>
      </c>
      <c r="C885" s="17">
        <f t="shared" ca="1" si="60"/>
        <v>10</v>
      </c>
      <c r="D885" s="2">
        <f t="shared" ca="1" si="57"/>
        <v>304790.84321086021</v>
      </c>
      <c r="E885" s="2">
        <f t="shared" ca="1" si="58"/>
        <v>30479.084321086022</v>
      </c>
      <c r="F885" s="18">
        <f t="shared" ca="1" si="59"/>
        <v>304.7908432108602</v>
      </c>
    </row>
    <row r="886" spans="2:6" x14ac:dyDescent="0.2">
      <c r="B886" s="16">
        <v>877</v>
      </c>
      <c r="C886" s="17">
        <f t="shared" ca="1" si="60"/>
        <v>9</v>
      </c>
      <c r="D886" s="2">
        <f t="shared" ca="1" si="57"/>
        <v>411439.62560686743</v>
      </c>
      <c r="E886" s="2">
        <f t="shared" ca="1" si="58"/>
        <v>45715.513956318602</v>
      </c>
      <c r="F886" s="18">
        <f t="shared" ca="1" si="59"/>
        <v>411.43962560686742</v>
      </c>
    </row>
    <row r="887" spans="2:6" x14ac:dyDescent="0.2">
      <c r="B887" s="16">
        <v>878</v>
      </c>
      <c r="C887" s="17">
        <f t="shared" ca="1" si="60"/>
        <v>14</v>
      </c>
      <c r="D887" s="2">
        <f t="shared" ca="1" si="57"/>
        <v>868322.68409472425</v>
      </c>
      <c r="E887" s="2">
        <f t="shared" ca="1" si="58"/>
        <v>62023.048863908873</v>
      </c>
      <c r="F887" s="18">
        <f t="shared" ca="1" si="59"/>
        <v>868.3226840947242</v>
      </c>
    </row>
    <row r="888" spans="2:6" x14ac:dyDescent="0.2">
      <c r="B888" s="16">
        <v>879</v>
      </c>
      <c r="C888" s="17">
        <f t="shared" ca="1" si="60"/>
        <v>6</v>
      </c>
      <c r="D888" s="2">
        <f t="shared" ca="1" si="57"/>
        <v>335941.57610837347</v>
      </c>
      <c r="E888" s="2">
        <f t="shared" ca="1" si="58"/>
        <v>55990.262684728914</v>
      </c>
      <c r="F888" s="18">
        <f t="shared" ca="1" si="59"/>
        <v>335.94157610837345</v>
      </c>
    </row>
    <row r="889" spans="2:6" x14ac:dyDescent="0.2">
      <c r="B889" s="16">
        <v>880</v>
      </c>
      <c r="C889" s="17">
        <f t="shared" ca="1" si="60"/>
        <v>8</v>
      </c>
      <c r="D889" s="2">
        <f t="shared" ca="1" si="57"/>
        <v>473788.11888972321</v>
      </c>
      <c r="E889" s="2">
        <f t="shared" ca="1" si="58"/>
        <v>59223.514861215401</v>
      </c>
      <c r="F889" s="18">
        <f t="shared" ca="1" si="59"/>
        <v>473.78811888972319</v>
      </c>
    </row>
    <row r="890" spans="2:6" x14ac:dyDescent="0.2">
      <c r="B890" s="16">
        <v>881</v>
      </c>
      <c r="C890" s="17">
        <f t="shared" ca="1" si="60"/>
        <v>12</v>
      </c>
      <c r="D890" s="2">
        <f t="shared" ca="1" si="57"/>
        <v>580408.52003543847</v>
      </c>
      <c r="E890" s="2">
        <f t="shared" ca="1" si="58"/>
        <v>48367.376669619873</v>
      </c>
      <c r="F890" s="18">
        <f t="shared" ca="1" si="59"/>
        <v>580.40852003543853</v>
      </c>
    </row>
    <row r="891" spans="2:6" x14ac:dyDescent="0.2">
      <c r="B891" s="16">
        <v>882</v>
      </c>
      <c r="C891" s="17">
        <f t="shared" ca="1" si="60"/>
        <v>15</v>
      </c>
      <c r="D891" s="2">
        <f t="shared" ca="1" si="57"/>
        <v>651190.08157338691</v>
      </c>
      <c r="E891" s="2">
        <f t="shared" ca="1" si="58"/>
        <v>43412.672104892459</v>
      </c>
      <c r="F891" s="18">
        <f t="shared" ca="1" si="59"/>
        <v>651.19008157338692</v>
      </c>
    </row>
    <row r="892" spans="2:6" x14ac:dyDescent="0.2">
      <c r="B892" s="16">
        <v>883</v>
      </c>
      <c r="C892" s="17">
        <f t="shared" ca="1" si="60"/>
        <v>9</v>
      </c>
      <c r="D892" s="2">
        <f t="shared" ca="1" si="57"/>
        <v>291089.74652358948</v>
      </c>
      <c r="E892" s="2">
        <f t="shared" ca="1" si="58"/>
        <v>32343.30516928772</v>
      </c>
      <c r="F892" s="18">
        <f t="shared" ca="1" si="59"/>
        <v>291.0897465235895</v>
      </c>
    </row>
    <row r="893" spans="2:6" x14ac:dyDescent="0.2">
      <c r="B893" s="16">
        <v>884</v>
      </c>
      <c r="C893" s="17">
        <f t="shared" ca="1" si="60"/>
        <v>19</v>
      </c>
      <c r="D893" s="2">
        <f t="shared" ca="1" si="57"/>
        <v>1244931.8996741604</v>
      </c>
      <c r="E893" s="2">
        <f t="shared" ca="1" si="58"/>
        <v>65522.731561797918</v>
      </c>
      <c r="F893" s="18">
        <f t="shared" ca="1" si="59"/>
        <v>1244.9318996741604</v>
      </c>
    </row>
    <row r="894" spans="2:6" x14ac:dyDescent="0.2">
      <c r="B894" s="16">
        <v>885</v>
      </c>
      <c r="C894" s="17">
        <f t="shared" ca="1" si="60"/>
        <v>3</v>
      </c>
      <c r="D894" s="2">
        <f t="shared" ca="1" si="57"/>
        <v>178924.04955249443</v>
      </c>
      <c r="E894" s="2">
        <f t="shared" ca="1" si="58"/>
        <v>59641.349850831473</v>
      </c>
      <c r="F894" s="18">
        <f t="shared" ca="1" si="59"/>
        <v>178.92404955249444</v>
      </c>
    </row>
    <row r="895" spans="2:6" x14ac:dyDescent="0.2">
      <c r="B895" s="16">
        <v>886</v>
      </c>
      <c r="C895" s="17">
        <f t="shared" ca="1" si="60"/>
        <v>9</v>
      </c>
      <c r="D895" s="2">
        <f t="shared" ca="1" si="57"/>
        <v>469288.41373582167</v>
      </c>
      <c r="E895" s="2">
        <f t="shared" ca="1" si="58"/>
        <v>52143.157081757963</v>
      </c>
      <c r="F895" s="18">
        <f t="shared" ca="1" si="59"/>
        <v>469.28841373582168</v>
      </c>
    </row>
    <row r="896" spans="2:6" x14ac:dyDescent="0.2">
      <c r="B896" s="16">
        <v>887</v>
      </c>
      <c r="C896" s="17">
        <f t="shared" ca="1" si="60"/>
        <v>8</v>
      </c>
      <c r="D896" s="2">
        <f t="shared" ca="1" si="57"/>
        <v>456285.39455531456</v>
      </c>
      <c r="E896" s="2">
        <f t="shared" ca="1" si="58"/>
        <v>57035.67431941432</v>
      </c>
      <c r="F896" s="18">
        <f t="shared" ca="1" si="59"/>
        <v>456.28539455531455</v>
      </c>
    </row>
    <row r="897" spans="2:6" x14ac:dyDescent="0.2">
      <c r="B897" s="16">
        <v>888</v>
      </c>
      <c r="C897" s="17">
        <f t="shared" ca="1" si="60"/>
        <v>13</v>
      </c>
      <c r="D897" s="2">
        <f t="shared" ca="1" si="57"/>
        <v>642374.51946791774</v>
      </c>
      <c r="E897" s="2">
        <f t="shared" ca="1" si="58"/>
        <v>49413.42457445521</v>
      </c>
      <c r="F897" s="18">
        <f t="shared" ca="1" si="59"/>
        <v>642.37451946791771</v>
      </c>
    </row>
    <row r="898" spans="2:6" x14ac:dyDescent="0.2">
      <c r="B898" s="16">
        <v>889</v>
      </c>
      <c r="C898" s="17">
        <f t="shared" ca="1" si="60"/>
        <v>10</v>
      </c>
      <c r="D898" s="2">
        <f t="shared" ca="1" si="57"/>
        <v>407781.06265488948</v>
      </c>
      <c r="E898" s="2">
        <f t="shared" ca="1" si="58"/>
        <v>40778.106265488947</v>
      </c>
      <c r="F898" s="18">
        <f t="shared" ca="1" si="59"/>
        <v>407.78106265488947</v>
      </c>
    </row>
    <row r="899" spans="2:6" x14ac:dyDescent="0.2">
      <c r="B899" s="16">
        <v>890</v>
      </c>
      <c r="C899" s="17">
        <f t="shared" ca="1" si="60"/>
        <v>7</v>
      </c>
      <c r="D899" s="2">
        <f t="shared" ca="1" si="57"/>
        <v>238463.05379597811</v>
      </c>
      <c r="E899" s="2">
        <f t="shared" ca="1" si="58"/>
        <v>34066.150542282587</v>
      </c>
      <c r="F899" s="18">
        <f t="shared" ca="1" si="59"/>
        <v>238.46305379597811</v>
      </c>
    </row>
    <row r="900" spans="2:6" x14ac:dyDescent="0.2">
      <c r="B900" s="16">
        <v>891</v>
      </c>
      <c r="C900" s="17">
        <f t="shared" ca="1" si="60"/>
        <v>11</v>
      </c>
      <c r="D900" s="2">
        <f t="shared" ca="1" si="57"/>
        <v>383518.27538065176</v>
      </c>
      <c r="E900" s="2">
        <f t="shared" ca="1" si="58"/>
        <v>34865.297761877431</v>
      </c>
      <c r="F900" s="18">
        <f t="shared" ca="1" si="59"/>
        <v>383.51827538065174</v>
      </c>
    </row>
    <row r="901" spans="2:6" x14ac:dyDescent="0.2">
      <c r="B901" s="16">
        <v>892</v>
      </c>
      <c r="C901" s="17">
        <f t="shared" ca="1" si="60"/>
        <v>11</v>
      </c>
      <c r="D901" s="2">
        <f t="shared" ca="1" si="57"/>
        <v>451124.86270750116</v>
      </c>
      <c r="E901" s="2">
        <f t="shared" ca="1" si="58"/>
        <v>41011.351155227378</v>
      </c>
      <c r="F901" s="18">
        <f t="shared" ca="1" si="59"/>
        <v>451.12486270750117</v>
      </c>
    </row>
    <row r="902" spans="2:6" x14ac:dyDescent="0.2">
      <c r="B902" s="16">
        <v>893</v>
      </c>
      <c r="C902" s="17">
        <f t="shared" ca="1" si="60"/>
        <v>12</v>
      </c>
      <c r="D902" s="2">
        <f t="shared" ca="1" si="57"/>
        <v>855633.07103592355</v>
      </c>
      <c r="E902" s="2">
        <f t="shared" ca="1" si="58"/>
        <v>71302.755919660296</v>
      </c>
      <c r="F902" s="18">
        <f t="shared" ca="1" si="59"/>
        <v>855.63307103592354</v>
      </c>
    </row>
    <row r="903" spans="2:6" x14ac:dyDescent="0.2">
      <c r="B903" s="16">
        <v>894</v>
      </c>
      <c r="C903" s="17">
        <f t="shared" ca="1" si="60"/>
        <v>12</v>
      </c>
      <c r="D903" s="2">
        <f t="shared" ca="1" si="57"/>
        <v>715090.83075194177</v>
      </c>
      <c r="E903" s="2">
        <f t="shared" ca="1" si="58"/>
        <v>59590.902562661817</v>
      </c>
      <c r="F903" s="18">
        <f t="shared" ca="1" si="59"/>
        <v>715.09083075194178</v>
      </c>
    </row>
    <row r="904" spans="2:6" x14ac:dyDescent="0.2">
      <c r="B904" s="16">
        <v>895</v>
      </c>
      <c r="C904" s="17">
        <f t="shared" ca="1" si="60"/>
        <v>9</v>
      </c>
      <c r="D904" s="2">
        <f t="shared" ca="1" si="57"/>
        <v>526790.4818930967</v>
      </c>
      <c r="E904" s="2">
        <f t="shared" ca="1" si="58"/>
        <v>58532.275765899634</v>
      </c>
      <c r="F904" s="18">
        <f t="shared" ca="1" si="59"/>
        <v>526.79048189309674</v>
      </c>
    </row>
    <row r="905" spans="2:6" x14ac:dyDescent="0.2">
      <c r="B905" s="16">
        <v>896</v>
      </c>
      <c r="C905" s="17">
        <f t="shared" ca="1" si="60"/>
        <v>12</v>
      </c>
      <c r="D905" s="2">
        <f t="shared" ca="1" si="57"/>
        <v>394865.56390414265</v>
      </c>
      <c r="E905" s="2">
        <f t="shared" ca="1" si="58"/>
        <v>32905.463658678556</v>
      </c>
      <c r="F905" s="18">
        <f t="shared" ca="1" si="59"/>
        <v>394.86556390414268</v>
      </c>
    </row>
    <row r="906" spans="2:6" x14ac:dyDescent="0.2">
      <c r="B906" s="16">
        <v>897</v>
      </c>
      <c r="C906" s="17">
        <f t="shared" ca="1" si="60"/>
        <v>13</v>
      </c>
      <c r="D906" s="2">
        <f t="shared" ref="D906:D969" ca="1" si="61">IFERROR(_xlfn.GAMMA.INV(RAND(),C906,beta),0)</f>
        <v>815920.25698257156</v>
      </c>
      <c r="E906" s="2">
        <f t="shared" ref="E906:E969" ca="1" si="62">D906/C906</f>
        <v>62763.096690967046</v>
      </c>
      <c r="F906" s="18">
        <f t="shared" ref="F906:F969" ca="1" si="63">D906/n</f>
        <v>815.92025698257157</v>
      </c>
    </row>
    <row r="907" spans="2:6" x14ac:dyDescent="0.2">
      <c r="B907" s="16">
        <v>898</v>
      </c>
      <c r="C907" s="17">
        <f t="shared" ref="C907:C970" ca="1" si="64">_xlfn.BINOM.INV($E$4,$E$5,RAND())</f>
        <v>12</v>
      </c>
      <c r="D907" s="2">
        <f t="shared" ca="1" si="61"/>
        <v>357468.47735825984</v>
      </c>
      <c r="E907" s="2">
        <f t="shared" ca="1" si="62"/>
        <v>29789.039779854986</v>
      </c>
      <c r="F907" s="18">
        <f t="shared" ca="1" si="63"/>
        <v>357.46847735825986</v>
      </c>
    </row>
    <row r="908" spans="2:6" x14ac:dyDescent="0.2">
      <c r="B908" s="16">
        <v>899</v>
      </c>
      <c r="C908" s="17">
        <f t="shared" ca="1" si="64"/>
        <v>10</v>
      </c>
      <c r="D908" s="2">
        <f t="shared" ca="1" si="61"/>
        <v>536129.83591597457</v>
      </c>
      <c r="E908" s="2">
        <f t="shared" ca="1" si="62"/>
        <v>53612.983591597455</v>
      </c>
      <c r="F908" s="18">
        <f t="shared" ca="1" si="63"/>
        <v>536.12983591597458</v>
      </c>
    </row>
    <row r="909" spans="2:6" x14ac:dyDescent="0.2">
      <c r="B909" s="16">
        <v>900</v>
      </c>
      <c r="C909" s="17">
        <f t="shared" ca="1" si="64"/>
        <v>13</v>
      </c>
      <c r="D909" s="2">
        <f t="shared" ca="1" si="61"/>
        <v>562091.81789338065</v>
      </c>
      <c r="E909" s="2">
        <f t="shared" ca="1" si="62"/>
        <v>43237.832145644665</v>
      </c>
      <c r="F909" s="18">
        <f t="shared" ca="1" si="63"/>
        <v>562.09181789338061</v>
      </c>
    </row>
    <row r="910" spans="2:6" x14ac:dyDescent="0.2">
      <c r="B910" s="16">
        <v>901</v>
      </c>
      <c r="C910" s="17">
        <f t="shared" ca="1" si="64"/>
        <v>14</v>
      </c>
      <c r="D910" s="2">
        <f t="shared" ca="1" si="61"/>
        <v>652023.77522861923</v>
      </c>
      <c r="E910" s="2">
        <f t="shared" ca="1" si="62"/>
        <v>46573.126802044229</v>
      </c>
      <c r="F910" s="18">
        <f t="shared" ca="1" si="63"/>
        <v>652.02377522861923</v>
      </c>
    </row>
    <row r="911" spans="2:6" x14ac:dyDescent="0.2">
      <c r="B911" s="16">
        <v>902</v>
      </c>
      <c r="C911" s="17">
        <f t="shared" ca="1" si="64"/>
        <v>9</v>
      </c>
      <c r="D911" s="2">
        <f t="shared" ca="1" si="61"/>
        <v>638575.52836992021</v>
      </c>
      <c r="E911" s="2">
        <f t="shared" ca="1" si="62"/>
        <v>70952.836485546693</v>
      </c>
      <c r="F911" s="18">
        <f t="shared" ca="1" si="63"/>
        <v>638.57552836992022</v>
      </c>
    </row>
    <row r="912" spans="2:6" x14ac:dyDescent="0.2">
      <c r="B912" s="16">
        <v>903</v>
      </c>
      <c r="C912" s="17">
        <f t="shared" ca="1" si="64"/>
        <v>17</v>
      </c>
      <c r="D912" s="2">
        <f t="shared" ca="1" si="61"/>
        <v>558498.91666627652</v>
      </c>
      <c r="E912" s="2">
        <f t="shared" ca="1" si="62"/>
        <v>32852.877450957443</v>
      </c>
      <c r="F912" s="18">
        <f t="shared" ca="1" si="63"/>
        <v>558.4989166662765</v>
      </c>
    </row>
    <row r="913" spans="2:6" x14ac:dyDescent="0.2">
      <c r="B913" s="16">
        <v>904</v>
      </c>
      <c r="C913" s="17">
        <f t="shared" ca="1" si="64"/>
        <v>10</v>
      </c>
      <c r="D913" s="2">
        <f t="shared" ca="1" si="61"/>
        <v>463862.82108048693</v>
      </c>
      <c r="E913" s="2">
        <f t="shared" ca="1" si="62"/>
        <v>46386.28210804869</v>
      </c>
      <c r="F913" s="18">
        <f t="shared" ca="1" si="63"/>
        <v>463.86282108048692</v>
      </c>
    </row>
    <row r="914" spans="2:6" x14ac:dyDescent="0.2">
      <c r="B914" s="16">
        <v>905</v>
      </c>
      <c r="C914" s="17">
        <f t="shared" ca="1" si="64"/>
        <v>7</v>
      </c>
      <c r="D914" s="2">
        <f t="shared" ca="1" si="61"/>
        <v>486156.26189230953</v>
      </c>
      <c r="E914" s="2">
        <f t="shared" ca="1" si="62"/>
        <v>69450.894556044223</v>
      </c>
      <c r="F914" s="18">
        <f t="shared" ca="1" si="63"/>
        <v>486.15626189230954</v>
      </c>
    </row>
    <row r="915" spans="2:6" x14ac:dyDescent="0.2">
      <c r="B915" s="16">
        <v>906</v>
      </c>
      <c r="C915" s="17">
        <f t="shared" ca="1" si="64"/>
        <v>8</v>
      </c>
      <c r="D915" s="2">
        <f t="shared" ca="1" si="61"/>
        <v>261837.23915532956</v>
      </c>
      <c r="E915" s="2">
        <f t="shared" ca="1" si="62"/>
        <v>32729.654894416195</v>
      </c>
      <c r="F915" s="18">
        <f t="shared" ca="1" si="63"/>
        <v>261.83723915532954</v>
      </c>
    </row>
    <row r="916" spans="2:6" x14ac:dyDescent="0.2">
      <c r="B916" s="16">
        <v>907</v>
      </c>
      <c r="C916" s="17">
        <f t="shared" ca="1" si="64"/>
        <v>10</v>
      </c>
      <c r="D916" s="2">
        <f t="shared" ca="1" si="61"/>
        <v>505897.88246261002</v>
      </c>
      <c r="E916" s="2">
        <f t="shared" ca="1" si="62"/>
        <v>50589.788246261</v>
      </c>
      <c r="F916" s="18">
        <f t="shared" ca="1" si="63"/>
        <v>505.89788246261003</v>
      </c>
    </row>
    <row r="917" spans="2:6" x14ac:dyDescent="0.2">
      <c r="B917" s="16">
        <v>908</v>
      </c>
      <c r="C917" s="17">
        <f t="shared" ca="1" si="64"/>
        <v>17</v>
      </c>
      <c r="D917" s="2">
        <f t="shared" ca="1" si="61"/>
        <v>564860.76261420187</v>
      </c>
      <c r="E917" s="2">
        <f t="shared" ca="1" si="62"/>
        <v>33227.103683188347</v>
      </c>
      <c r="F917" s="18">
        <f t="shared" ca="1" si="63"/>
        <v>564.86076261420192</v>
      </c>
    </row>
    <row r="918" spans="2:6" x14ac:dyDescent="0.2">
      <c r="B918" s="16">
        <v>909</v>
      </c>
      <c r="C918" s="17">
        <f t="shared" ca="1" si="64"/>
        <v>10</v>
      </c>
      <c r="D918" s="2">
        <f t="shared" ca="1" si="61"/>
        <v>289178.07377222949</v>
      </c>
      <c r="E918" s="2">
        <f t="shared" ca="1" si="62"/>
        <v>28917.807377222947</v>
      </c>
      <c r="F918" s="18">
        <f t="shared" ca="1" si="63"/>
        <v>289.17807377222948</v>
      </c>
    </row>
    <row r="919" spans="2:6" x14ac:dyDescent="0.2">
      <c r="B919" s="16">
        <v>910</v>
      </c>
      <c r="C919" s="17">
        <f t="shared" ca="1" si="64"/>
        <v>13</v>
      </c>
      <c r="D919" s="2">
        <f t="shared" ca="1" si="61"/>
        <v>1038883.0675805694</v>
      </c>
      <c r="E919" s="2">
        <f t="shared" ca="1" si="62"/>
        <v>79914.082121582265</v>
      </c>
      <c r="F919" s="18">
        <f t="shared" ca="1" si="63"/>
        <v>1038.8830675805693</v>
      </c>
    </row>
    <row r="920" spans="2:6" x14ac:dyDescent="0.2">
      <c r="B920" s="16">
        <v>911</v>
      </c>
      <c r="C920" s="17">
        <f t="shared" ca="1" si="64"/>
        <v>15</v>
      </c>
      <c r="D920" s="2">
        <f t="shared" ca="1" si="61"/>
        <v>945217.26238595264</v>
      </c>
      <c r="E920" s="2">
        <f t="shared" ca="1" si="62"/>
        <v>63014.484159063511</v>
      </c>
      <c r="F920" s="18">
        <f t="shared" ca="1" si="63"/>
        <v>945.21726238595261</v>
      </c>
    </row>
    <row r="921" spans="2:6" x14ac:dyDescent="0.2">
      <c r="B921" s="16">
        <v>912</v>
      </c>
      <c r="C921" s="17">
        <f t="shared" ca="1" si="64"/>
        <v>4</v>
      </c>
      <c r="D921" s="2">
        <f t="shared" ca="1" si="61"/>
        <v>302206.21011469222</v>
      </c>
      <c r="E921" s="2">
        <f t="shared" ca="1" si="62"/>
        <v>75551.552528673055</v>
      </c>
      <c r="F921" s="18">
        <f t="shared" ca="1" si="63"/>
        <v>302.20621011469223</v>
      </c>
    </row>
    <row r="922" spans="2:6" x14ac:dyDescent="0.2">
      <c r="B922" s="16">
        <v>913</v>
      </c>
      <c r="C922" s="17">
        <f t="shared" ca="1" si="64"/>
        <v>13</v>
      </c>
      <c r="D922" s="2">
        <f t="shared" ca="1" si="61"/>
        <v>519805.59025242465</v>
      </c>
      <c r="E922" s="2">
        <f t="shared" ca="1" si="62"/>
        <v>39985.045404032666</v>
      </c>
      <c r="F922" s="18">
        <f t="shared" ca="1" si="63"/>
        <v>519.80559025242462</v>
      </c>
    </row>
    <row r="923" spans="2:6" x14ac:dyDescent="0.2">
      <c r="B923" s="16">
        <v>914</v>
      </c>
      <c r="C923" s="17">
        <f t="shared" ca="1" si="64"/>
        <v>8</v>
      </c>
      <c r="D923" s="2">
        <f t="shared" ca="1" si="61"/>
        <v>202290.04521079612</v>
      </c>
      <c r="E923" s="2">
        <f t="shared" ca="1" si="62"/>
        <v>25286.255651349515</v>
      </c>
      <c r="F923" s="18">
        <f t="shared" ca="1" si="63"/>
        <v>202.29004521079611</v>
      </c>
    </row>
    <row r="924" spans="2:6" x14ac:dyDescent="0.2">
      <c r="B924" s="16">
        <v>915</v>
      </c>
      <c r="C924" s="17">
        <f t="shared" ca="1" si="64"/>
        <v>11</v>
      </c>
      <c r="D924" s="2">
        <f t="shared" ca="1" si="61"/>
        <v>686652.22862549161</v>
      </c>
      <c r="E924" s="2">
        <f t="shared" ca="1" si="62"/>
        <v>62422.929875044691</v>
      </c>
      <c r="F924" s="18">
        <f t="shared" ca="1" si="63"/>
        <v>686.6522286254916</v>
      </c>
    </row>
    <row r="925" spans="2:6" x14ac:dyDescent="0.2">
      <c r="B925" s="16">
        <v>916</v>
      </c>
      <c r="C925" s="17">
        <f t="shared" ca="1" si="64"/>
        <v>9</v>
      </c>
      <c r="D925" s="2">
        <f t="shared" ca="1" si="61"/>
        <v>269155.53920974029</v>
      </c>
      <c r="E925" s="2">
        <f t="shared" ca="1" si="62"/>
        <v>29906.171023304476</v>
      </c>
      <c r="F925" s="18">
        <f t="shared" ca="1" si="63"/>
        <v>269.15553920974031</v>
      </c>
    </row>
    <row r="926" spans="2:6" x14ac:dyDescent="0.2">
      <c r="B926" s="16">
        <v>917</v>
      </c>
      <c r="C926" s="17">
        <f t="shared" ca="1" si="64"/>
        <v>12</v>
      </c>
      <c r="D926" s="2">
        <f t="shared" ca="1" si="61"/>
        <v>742834.75484851829</v>
      </c>
      <c r="E926" s="2">
        <f t="shared" ca="1" si="62"/>
        <v>61902.896237376524</v>
      </c>
      <c r="F926" s="18">
        <f t="shared" ca="1" si="63"/>
        <v>742.83475484851829</v>
      </c>
    </row>
    <row r="927" spans="2:6" x14ac:dyDescent="0.2">
      <c r="B927" s="16">
        <v>918</v>
      </c>
      <c r="C927" s="17">
        <f t="shared" ca="1" si="64"/>
        <v>8</v>
      </c>
      <c r="D927" s="2">
        <f t="shared" ca="1" si="61"/>
        <v>466459.91862440627</v>
      </c>
      <c r="E927" s="2">
        <f t="shared" ca="1" si="62"/>
        <v>58307.489828050784</v>
      </c>
      <c r="F927" s="18">
        <f t="shared" ca="1" si="63"/>
        <v>466.45991862440627</v>
      </c>
    </row>
    <row r="928" spans="2:6" x14ac:dyDescent="0.2">
      <c r="B928" s="16">
        <v>919</v>
      </c>
      <c r="C928" s="17">
        <f t="shared" ca="1" si="64"/>
        <v>6</v>
      </c>
      <c r="D928" s="2">
        <f t="shared" ca="1" si="61"/>
        <v>400102.4279832631</v>
      </c>
      <c r="E928" s="2">
        <f t="shared" ca="1" si="62"/>
        <v>66683.737997210512</v>
      </c>
      <c r="F928" s="18">
        <f t="shared" ca="1" si="63"/>
        <v>400.10242798326311</v>
      </c>
    </row>
    <row r="929" spans="2:6" x14ac:dyDescent="0.2">
      <c r="B929" s="16">
        <v>920</v>
      </c>
      <c r="C929" s="17">
        <f t="shared" ca="1" si="64"/>
        <v>7</v>
      </c>
      <c r="D929" s="2">
        <f t="shared" ca="1" si="61"/>
        <v>454708.24187093182</v>
      </c>
      <c r="E929" s="2">
        <f t="shared" ca="1" si="62"/>
        <v>64958.320267275973</v>
      </c>
      <c r="F929" s="18">
        <f t="shared" ca="1" si="63"/>
        <v>454.70824187093183</v>
      </c>
    </row>
    <row r="930" spans="2:6" x14ac:dyDescent="0.2">
      <c r="B930" s="16">
        <v>921</v>
      </c>
      <c r="C930" s="17">
        <f t="shared" ca="1" si="64"/>
        <v>3</v>
      </c>
      <c r="D930" s="2">
        <f t="shared" ca="1" si="61"/>
        <v>219936.29282573872</v>
      </c>
      <c r="E930" s="2">
        <f t="shared" ca="1" si="62"/>
        <v>73312.09760857957</v>
      </c>
      <c r="F930" s="18">
        <f t="shared" ca="1" si="63"/>
        <v>219.93629282573872</v>
      </c>
    </row>
    <row r="931" spans="2:6" x14ac:dyDescent="0.2">
      <c r="B931" s="16">
        <v>922</v>
      </c>
      <c r="C931" s="17">
        <f t="shared" ca="1" si="64"/>
        <v>12</v>
      </c>
      <c r="D931" s="2">
        <f t="shared" ca="1" si="61"/>
        <v>614276.23991418118</v>
      </c>
      <c r="E931" s="2">
        <f t="shared" ca="1" si="62"/>
        <v>51189.6866595151</v>
      </c>
      <c r="F931" s="18">
        <f t="shared" ca="1" si="63"/>
        <v>614.27623991418113</v>
      </c>
    </row>
    <row r="932" spans="2:6" x14ac:dyDescent="0.2">
      <c r="B932" s="16">
        <v>923</v>
      </c>
      <c r="C932" s="17">
        <f t="shared" ca="1" si="64"/>
        <v>9</v>
      </c>
      <c r="D932" s="2">
        <f t="shared" ca="1" si="61"/>
        <v>341013.88939451374</v>
      </c>
      <c r="E932" s="2">
        <f t="shared" ca="1" si="62"/>
        <v>37890.432154945971</v>
      </c>
      <c r="F932" s="18">
        <f t="shared" ca="1" si="63"/>
        <v>341.01388939451374</v>
      </c>
    </row>
    <row r="933" spans="2:6" x14ac:dyDescent="0.2">
      <c r="B933" s="16">
        <v>924</v>
      </c>
      <c r="C933" s="17">
        <f t="shared" ca="1" si="64"/>
        <v>16</v>
      </c>
      <c r="D933" s="2">
        <f t="shared" ca="1" si="61"/>
        <v>629620.55416766333</v>
      </c>
      <c r="E933" s="2">
        <f t="shared" ca="1" si="62"/>
        <v>39351.284635478958</v>
      </c>
      <c r="F933" s="18">
        <f t="shared" ca="1" si="63"/>
        <v>629.62055416766339</v>
      </c>
    </row>
    <row r="934" spans="2:6" x14ac:dyDescent="0.2">
      <c r="B934" s="16">
        <v>925</v>
      </c>
      <c r="C934" s="17">
        <f t="shared" ca="1" si="64"/>
        <v>6</v>
      </c>
      <c r="D934" s="2">
        <f t="shared" ca="1" si="61"/>
        <v>322068.62357740436</v>
      </c>
      <c r="E934" s="2">
        <f t="shared" ca="1" si="62"/>
        <v>53678.103929567391</v>
      </c>
      <c r="F934" s="18">
        <f t="shared" ca="1" si="63"/>
        <v>322.06862357740437</v>
      </c>
    </row>
    <row r="935" spans="2:6" x14ac:dyDescent="0.2">
      <c r="B935" s="16">
        <v>926</v>
      </c>
      <c r="C935" s="17">
        <f t="shared" ca="1" si="64"/>
        <v>12</v>
      </c>
      <c r="D935" s="2">
        <f t="shared" ca="1" si="61"/>
        <v>1009468.4874671018</v>
      </c>
      <c r="E935" s="2">
        <f t="shared" ca="1" si="62"/>
        <v>84122.373955591815</v>
      </c>
      <c r="F935" s="18">
        <f t="shared" ca="1" si="63"/>
        <v>1009.4684874671018</v>
      </c>
    </row>
    <row r="936" spans="2:6" x14ac:dyDescent="0.2">
      <c r="B936" s="16">
        <v>927</v>
      </c>
      <c r="C936" s="17">
        <f t="shared" ca="1" si="64"/>
        <v>11</v>
      </c>
      <c r="D936" s="2">
        <f t="shared" ca="1" si="61"/>
        <v>557159.22525320237</v>
      </c>
      <c r="E936" s="2">
        <f t="shared" ca="1" si="62"/>
        <v>50650.838659382032</v>
      </c>
      <c r="F936" s="18">
        <f t="shared" ca="1" si="63"/>
        <v>557.15922525320241</v>
      </c>
    </row>
    <row r="937" spans="2:6" x14ac:dyDescent="0.2">
      <c r="B937" s="16">
        <v>928</v>
      </c>
      <c r="C937" s="17">
        <f t="shared" ca="1" si="64"/>
        <v>15</v>
      </c>
      <c r="D937" s="2">
        <f t="shared" ca="1" si="61"/>
        <v>674083.68666111119</v>
      </c>
      <c r="E937" s="2">
        <f t="shared" ca="1" si="62"/>
        <v>44938.912444074078</v>
      </c>
      <c r="F937" s="18">
        <f t="shared" ca="1" si="63"/>
        <v>674.08368666111119</v>
      </c>
    </row>
    <row r="938" spans="2:6" x14ac:dyDescent="0.2">
      <c r="B938" s="16">
        <v>929</v>
      </c>
      <c r="C938" s="17">
        <f t="shared" ca="1" si="64"/>
        <v>12</v>
      </c>
      <c r="D938" s="2">
        <f t="shared" ca="1" si="61"/>
        <v>764248.27670437342</v>
      </c>
      <c r="E938" s="2">
        <f t="shared" ca="1" si="62"/>
        <v>63687.356392031121</v>
      </c>
      <c r="F938" s="18">
        <f t="shared" ca="1" si="63"/>
        <v>764.24827670437344</v>
      </c>
    </row>
    <row r="939" spans="2:6" x14ac:dyDescent="0.2">
      <c r="B939" s="16">
        <v>930</v>
      </c>
      <c r="C939" s="17">
        <f t="shared" ca="1" si="64"/>
        <v>8</v>
      </c>
      <c r="D939" s="2">
        <f t="shared" ca="1" si="61"/>
        <v>372879.16785937647</v>
      </c>
      <c r="E939" s="2">
        <f t="shared" ca="1" si="62"/>
        <v>46609.895982422058</v>
      </c>
      <c r="F939" s="18">
        <f t="shared" ca="1" si="63"/>
        <v>372.87916785937648</v>
      </c>
    </row>
    <row r="940" spans="2:6" x14ac:dyDescent="0.2">
      <c r="B940" s="16">
        <v>931</v>
      </c>
      <c r="C940" s="17">
        <f t="shared" ca="1" si="64"/>
        <v>8</v>
      </c>
      <c r="D940" s="2">
        <f t="shared" ca="1" si="61"/>
        <v>194399.18556834976</v>
      </c>
      <c r="E940" s="2">
        <f t="shared" ca="1" si="62"/>
        <v>24299.89819604372</v>
      </c>
      <c r="F940" s="18">
        <f t="shared" ca="1" si="63"/>
        <v>194.39918556834976</v>
      </c>
    </row>
    <row r="941" spans="2:6" x14ac:dyDescent="0.2">
      <c r="B941" s="16">
        <v>932</v>
      </c>
      <c r="C941" s="17">
        <f t="shared" ca="1" si="64"/>
        <v>18</v>
      </c>
      <c r="D941" s="2">
        <f t="shared" ca="1" si="61"/>
        <v>911420.272619311</v>
      </c>
      <c r="E941" s="2">
        <f t="shared" ca="1" si="62"/>
        <v>50634.45958996172</v>
      </c>
      <c r="F941" s="18">
        <f t="shared" ca="1" si="63"/>
        <v>911.42027261931105</v>
      </c>
    </row>
    <row r="942" spans="2:6" x14ac:dyDescent="0.2">
      <c r="B942" s="16">
        <v>933</v>
      </c>
      <c r="C942" s="17">
        <f t="shared" ca="1" si="64"/>
        <v>9</v>
      </c>
      <c r="D942" s="2">
        <f t="shared" ca="1" si="61"/>
        <v>403425.5516738079</v>
      </c>
      <c r="E942" s="2">
        <f t="shared" ca="1" si="62"/>
        <v>44825.061297089764</v>
      </c>
      <c r="F942" s="18">
        <f t="shared" ca="1" si="63"/>
        <v>403.42555167380789</v>
      </c>
    </row>
    <row r="943" spans="2:6" x14ac:dyDescent="0.2">
      <c r="B943" s="16">
        <v>934</v>
      </c>
      <c r="C943" s="17">
        <f t="shared" ca="1" si="64"/>
        <v>10</v>
      </c>
      <c r="D943" s="2">
        <f t="shared" ca="1" si="61"/>
        <v>335511.02119335032</v>
      </c>
      <c r="E943" s="2">
        <f t="shared" ca="1" si="62"/>
        <v>33551.102119335032</v>
      </c>
      <c r="F943" s="18">
        <f t="shared" ca="1" si="63"/>
        <v>335.5110211933503</v>
      </c>
    </row>
    <row r="944" spans="2:6" x14ac:dyDescent="0.2">
      <c r="B944" s="16">
        <v>935</v>
      </c>
      <c r="C944" s="17">
        <f t="shared" ca="1" si="64"/>
        <v>11</v>
      </c>
      <c r="D944" s="2">
        <f t="shared" ca="1" si="61"/>
        <v>284379.49157267093</v>
      </c>
      <c r="E944" s="2">
        <f t="shared" ca="1" si="62"/>
        <v>25852.681052060994</v>
      </c>
      <c r="F944" s="18">
        <f t="shared" ca="1" si="63"/>
        <v>284.37949157267093</v>
      </c>
    </row>
    <row r="945" spans="2:6" x14ac:dyDescent="0.2">
      <c r="B945" s="16">
        <v>936</v>
      </c>
      <c r="C945" s="17">
        <f t="shared" ca="1" si="64"/>
        <v>8</v>
      </c>
      <c r="D945" s="2">
        <f t="shared" ca="1" si="61"/>
        <v>613314.14126465574</v>
      </c>
      <c r="E945" s="2">
        <f t="shared" ca="1" si="62"/>
        <v>76664.267658081968</v>
      </c>
      <c r="F945" s="18">
        <f t="shared" ca="1" si="63"/>
        <v>613.31414126465575</v>
      </c>
    </row>
    <row r="946" spans="2:6" x14ac:dyDescent="0.2">
      <c r="B946" s="16">
        <v>937</v>
      </c>
      <c r="C946" s="17">
        <f t="shared" ca="1" si="64"/>
        <v>8</v>
      </c>
      <c r="D946" s="2">
        <f t="shared" ca="1" si="61"/>
        <v>263827.53037627344</v>
      </c>
      <c r="E946" s="2">
        <f t="shared" ca="1" si="62"/>
        <v>32978.44129703418</v>
      </c>
      <c r="F946" s="18">
        <f t="shared" ca="1" si="63"/>
        <v>263.82753037627344</v>
      </c>
    </row>
    <row r="947" spans="2:6" x14ac:dyDescent="0.2">
      <c r="B947" s="16">
        <v>938</v>
      </c>
      <c r="C947" s="17">
        <f t="shared" ca="1" si="64"/>
        <v>9</v>
      </c>
      <c r="D947" s="2">
        <f t="shared" ca="1" si="61"/>
        <v>346016.96482044121</v>
      </c>
      <c r="E947" s="2">
        <f t="shared" ca="1" si="62"/>
        <v>38446.329424493466</v>
      </c>
      <c r="F947" s="18">
        <f t="shared" ca="1" si="63"/>
        <v>346.01696482044122</v>
      </c>
    </row>
    <row r="948" spans="2:6" x14ac:dyDescent="0.2">
      <c r="B948" s="16">
        <v>939</v>
      </c>
      <c r="C948" s="17">
        <f t="shared" ca="1" si="64"/>
        <v>9</v>
      </c>
      <c r="D948" s="2">
        <f t="shared" ca="1" si="61"/>
        <v>632906.89235353889</v>
      </c>
      <c r="E948" s="2">
        <f t="shared" ca="1" si="62"/>
        <v>70322.988039282092</v>
      </c>
      <c r="F948" s="18">
        <f t="shared" ca="1" si="63"/>
        <v>632.90689235353886</v>
      </c>
    </row>
    <row r="949" spans="2:6" x14ac:dyDescent="0.2">
      <c r="B949" s="16">
        <v>940</v>
      </c>
      <c r="C949" s="17">
        <f t="shared" ca="1" si="64"/>
        <v>9</v>
      </c>
      <c r="D949" s="2">
        <f t="shared" ca="1" si="61"/>
        <v>195540.12984545311</v>
      </c>
      <c r="E949" s="2">
        <f t="shared" ca="1" si="62"/>
        <v>21726.681093939234</v>
      </c>
      <c r="F949" s="18">
        <f t="shared" ca="1" si="63"/>
        <v>195.54012984545309</v>
      </c>
    </row>
    <row r="950" spans="2:6" x14ac:dyDescent="0.2">
      <c r="B950" s="16">
        <v>941</v>
      </c>
      <c r="C950" s="17">
        <f t="shared" ca="1" si="64"/>
        <v>14</v>
      </c>
      <c r="D950" s="2">
        <f t="shared" ca="1" si="61"/>
        <v>813192.7608040591</v>
      </c>
      <c r="E950" s="2">
        <f t="shared" ca="1" si="62"/>
        <v>58085.197200289935</v>
      </c>
      <c r="F950" s="18">
        <f t="shared" ca="1" si="63"/>
        <v>813.19276080405905</v>
      </c>
    </row>
    <row r="951" spans="2:6" x14ac:dyDescent="0.2">
      <c r="B951" s="16">
        <v>942</v>
      </c>
      <c r="C951" s="17">
        <f t="shared" ca="1" si="64"/>
        <v>8</v>
      </c>
      <c r="D951" s="2">
        <f t="shared" ca="1" si="61"/>
        <v>511168.56868843641</v>
      </c>
      <c r="E951" s="2">
        <f t="shared" ca="1" si="62"/>
        <v>63896.071086054551</v>
      </c>
      <c r="F951" s="18">
        <f t="shared" ca="1" si="63"/>
        <v>511.16856868843644</v>
      </c>
    </row>
    <row r="952" spans="2:6" x14ac:dyDescent="0.2">
      <c r="B952" s="16">
        <v>943</v>
      </c>
      <c r="C952" s="17">
        <f t="shared" ca="1" si="64"/>
        <v>10</v>
      </c>
      <c r="D952" s="2">
        <f t="shared" ca="1" si="61"/>
        <v>530832.02637079044</v>
      </c>
      <c r="E952" s="2">
        <f t="shared" ca="1" si="62"/>
        <v>53083.202637079041</v>
      </c>
      <c r="F952" s="18">
        <f t="shared" ca="1" si="63"/>
        <v>530.83202637079046</v>
      </c>
    </row>
    <row r="953" spans="2:6" x14ac:dyDescent="0.2">
      <c r="B953" s="16">
        <v>944</v>
      </c>
      <c r="C953" s="17">
        <f t="shared" ca="1" si="64"/>
        <v>11</v>
      </c>
      <c r="D953" s="2">
        <f t="shared" ca="1" si="61"/>
        <v>799724.64491394139</v>
      </c>
      <c r="E953" s="2">
        <f t="shared" ca="1" si="62"/>
        <v>72702.240446721946</v>
      </c>
      <c r="F953" s="18">
        <f t="shared" ca="1" si="63"/>
        <v>799.72464491394135</v>
      </c>
    </row>
    <row r="954" spans="2:6" x14ac:dyDescent="0.2">
      <c r="B954" s="16">
        <v>945</v>
      </c>
      <c r="C954" s="17">
        <f t="shared" ca="1" si="64"/>
        <v>8</v>
      </c>
      <c r="D954" s="2">
        <f t="shared" ca="1" si="61"/>
        <v>386955.25381321617</v>
      </c>
      <c r="E954" s="2">
        <f t="shared" ca="1" si="62"/>
        <v>48369.406726652021</v>
      </c>
      <c r="F954" s="18">
        <f t="shared" ca="1" si="63"/>
        <v>386.95525381321619</v>
      </c>
    </row>
    <row r="955" spans="2:6" x14ac:dyDescent="0.2">
      <c r="B955" s="16">
        <v>946</v>
      </c>
      <c r="C955" s="17">
        <f t="shared" ca="1" si="64"/>
        <v>10</v>
      </c>
      <c r="D955" s="2">
        <f t="shared" ca="1" si="61"/>
        <v>559575.10656292713</v>
      </c>
      <c r="E955" s="2">
        <f t="shared" ca="1" si="62"/>
        <v>55957.51065629271</v>
      </c>
      <c r="F955" s="18">
        <f t="shared" ca="1" si="63"/>
        <v>559.57510656292709</v>
      </c>
    </row>
    <row r="956" spans="2:6" x14ac:dyDescent="0.2">
      <c r="B956" s="16">
        <v>947</v>
      </c>
      <c r="C956" s="17">
        <f t="shared" ca="1" si="64"/>
        <v>12</v>
      </c>
      <c r="D956" s="2">
        <f t="shared" ca="1" si="61"/>
        <v>511424.05075614585</v>
      </c>
      <c r="E956" s="2">
        <f t="shared" ca="1" si="62"/>
        <v>42618.670896345488</v>
      </c>
      <c r="F956" s="18">
        <f t="shared" ca="1" si="63"/>
        <v>511.42405075614585</v>
      </c>
    </row>
    <row r="957" spans="2:6" x14ac:dyDescent="0.2">
      <c r="B957" s="16">
        <v>948</v>
      </c>
      <c r="C957" s="17">
        <f t="shared" ca="1" si="64"/>
        <v>6</v>
      </c>
      <c r="D957" s="2">
        <f t="shared" ca="1" si="61"/>
        <v>240016.23700077616</v>
      </c>
      <c r="E957" s="2">
        <f t="shared" ca="1" si="62"/>
        <v>40002.70616679603</v>
      </c>
      <c r="F957" s="18">
        <f t="shared" ca="1" si="63"/>
        <v>240.01623700077616</v>
      </c>
    </row>
    <row r="958" spans="2:6" x14ac:dyDescent="0.2">
      <c r="B958" s="16">
        <v>949</v>
      </c>
      <c r="C958" s="17">
        <f t="shared" ca="1" si="64"/>
        <v>10</v>
      </c>
      <c r="D958" s="2">
        <f t="shared" ca="1" si="61"/>
        <v>405721.25678674667</v>
      </c>
      <c r="E958" s="2">
        <f t="shared" ca="1" si="62"/>
        <v>40572.125678674667</v>
      </c>
      <c r="F958" s="18">
        <f t="shared" ca="1" si="63"/>
        <v>405.72125678674666</v>
      </c>
    </row>
    <row r="959" spans="2:6" x14ac:dyDescent="0.2">
      <c r="B959" s="16">
        <v>950</v>
      </c>
      <c r="C959" s="17">
        <f t="shared" ca="1" si="64"/>
        <v>7</v>
      </c>
      <c r="D959" s="2">
        <f t="shared" ca="1" si="61"/>
        <v>233332.96030173174</v>
      </c>
      <c r="E959" s="2">
        <f t="shared" ca="1" si="62"/>
        <v>33333.280043104533</v>
      </c>
      <c r="F959" s="18">
        <f t="shared" ca="1" si="63"/>
        <v>233.33296030173173</v>
      </c>
    </row>
    <row r="960" spans="2:6" x14ac:dyDescent="0.2">
      <c r="B960" s="16">
        <v>951</v>
      </c>
      <c r="C960" s="17">
        <f t="shared" ca="1" si="64"/>
        <v>9</v>
      </c>
      <c r="D960" s="2">
        <f t="shared" ca="1" si="61"/>
        <v>489026.80136698298</v>
      </c>
      <c r="E960" s="2">
        <f t="shared" ca="1" si="62"/>
        <v>54336.311262998111</v>
      </c>
      <c r="F960" s="18">
        <f t="shared" ca="1" si="63"/>
        <v>489.02680136698297</v>
      </c>
    </row>
    <row r="961" spans="2:6" x14ac:dyDescent="0.2">
      <c r="B961" s="16">
        <v>952</v>
      </c>
      <c r="C961" s="17">
        <f t="shared" ca="1" si="64"/>
        <v>10</v>
      </c>
      <c r="D961" s="2">
        <f t="shared" ca="1" si="61"/>
        <v>892941.70050476259</v>
      </c>
      <c r="E961" s="2">
        <f t="shared" ca="1" si="62"/>
        <v>89294.170050476256</v>
      </c>
      <c r="F961" s="18">
        <f t="shared" ca="1" si="63"/>
        <v>892.94170050476259</v>
      </c>
    </row>
    <row r="962" spans="2:6" x14ac:dyDescent="0.2">
      <c r="B962" s="16">
        <v>953</v>
      </c>
      <c r="C962" s="17">
        <f t="shared" ca="1" si="64"/>
        <v>7</v>
      </c>
      <c r="D962" s="2">
        <f t="shared" ca="1" si="61"/>
        <v>223233.29894464341</v>
      </c>
      <c r="E962" s="2">
        <f t="shared" ca="1" si="62"/>
        <v>31890.471277806202</v>
      </c>
      <c r="F962" s="18">
        <f t="shared" ca="1" si="63"/>
        <v>223.23329894464339</v>
      </c>
    </row>
    <row r="963" spans="2:6" x14ac:dyDescent="0.2">
      <c r="B963" s="16">
        <v>954</v>
      </c>
      <c r="C963" s="17">
        <f t="shared" ca="1" si="64"/>
        <v>12</v>
      </c>
      <c r="D963" s="2">
        <f t="shared" ca="1" si="61"/>
        <v>530220.20921707992</v>
      </c>
      <c r="E963" s="2">
        <f t="shared" ca="1" si="62"/>
        <v>44185.017434756657</v>
      </c>
      <c r="F963" s="18">
        <f t="shared" ca="1" si="63"/>
        <v>530.22020921707997</v>
      </c>
    </row>
    <row r="964" spans="2:6" x14ac:dyDescent="0.2">
      <c r="B964" s="16">
        <v>955</v>
      </c>
      <c r="C964" s="17">
        <f t="shared" ca="1" si="64"/>
        <v>12</v>
      </c>
      <c r="D964" s="2">
        <f t="shared" ca="1" si="61"/>
        <v>472958.09959601465</v>
      </c>
      <c r="E964" s="2">
        <f t="shared" ca="1" si="62"/>
        <v>39413.174966334554</v>
      </c>
      <c r="F964" s="18">
        <f t="shared" ca="1" si="63"/>
        <v>472.95809959601468</v>
      </c>
    </row>
    <row r="965" spans="2:6" x14ac:dyDescent="0.2">
      <c r="B965" s="16">
        <v>956</v>
      </c>
      <c r="C965" s="17">
        <f t="shared" ca="1" si="64"/>
        <v>11</v>
      </c>
      <c r="D965" s="2">
        <f t="shared" ca="1" si="61"/>
        <v>540003.05695213994</v>
      </c>
      <c r="E965" s="2">
        <f t="shared" ca="1" si="62"/>
        <v>49091.186995649085</v>
      </c>
      <c r="F965" s="18">
        <f t="shared" ca="1" si="63"/>
        <v>540.0030569521399</v>
      </c>
    </row>
    <row r="966" spans="2:6" x14ac:dyDescent="0.2">
      <c r="B966" s="16">
        <v>957</v>
      </c>
      <c r="C966" s="17">
        <f t="shared" ca="1" si="64"/>
        <v>10</v>
      </c>
      <c r="D966" s="2">
        <f t="shared" ca="1" si="61"/>
        <v>861504.12944660266</v>
      </c>
      <c r="E966" s="2">
        <f t="shared" ca="1" si="62"/>
        <v>86150.41294466026</v>
      </c>
      <c r="F966" s="18">
        <f t="shared" ca="1" si="63"/>
        <v>861.50412944660263</v>
      </c>
    </row>
    <row r="967" spans="2:6" x14ac:dyDescent="0.2">
      <c r="B967" s="16">
        <v>958</v>
      </c>
      <c r="C967" s="17">
        <f t="shared" ca="1" si="64"/>
        <v>8</v>
      </c>
      <c r="D967" s="2">
        <f t="shared" ca="1" si="61"/>
        <v>619000.52263941301</v>
      </c>
      <c r="E967" s="2">
        <f t="shared" ca="1" si="62"/>
        <v>77375.065329926627</v>
      </c>
      <c r="F967" s="18">
        <f t="shared" ca="1" si="63"/>
        <v>619.00052263941302</v>
      </c>
    </row>
    <row r="968" spans="2:6" x14ac:dyDescent="0.2">
      <c r="B968" s="16">
        <v>959</v>
      </c>
      <c r="C968" s="17">
        <f t="shared" ca="1" si="64"/>
        <v>12</v>
      </c>
      <c r="D968" s="2">
        <f t="shared" ca="1" si="61"/>
        <v>502118.73786403122</v>
      </c>
      <c r="E968" s="2">
        <f t="shared" ca="1" si="62"/>
        <v>41843.228155335935</v>
      </c>
      <c r="F968" s="18">
        <f t="shared" ca="1" si="63"/>
        <v>502.11873786403123</v>
      </c>
    </row>
    <row r="969" spans="2:6" x14ac:dyDescent="0.2">
      <c r="B969" s="16">
        <v>960</v>
      </c>
      <c r="C969" s="17">
        <f t="shared" ca="1" si="64"/>
        <v>9</v>
      </c>
      <c r="D969" s="2">
        <f t="shared" ca="1" si="61"/>
        <v>458196.77303224034</v>
      </c>
      <c r="E969" s="2">
        <f t="shared" ca="1" si="62"/>
        <v>50910.752559137814</v>
      </c>
      <c r="F969" s="18">
        <f t="shared" ca="1" si="63"/>
        <v>458.19677303224034</v>
      </c>
    </row>
    <row r="970" spans="2:6" x14ac:dyDescent="0.2">
      <c r="B970" s="16">
        <v>961</v>
      </c>
      <c r="C970" s="17">
        <f t="shared" ca="1" si="64"/>
        <v>8</v>
      </c>
      <c r="D970" s="2">
        <f t="shared" ref="D970:D1009" ca="1" si="65">IFERROR(_xlfn.GAMMA.INV(RAND(),C970,beta),0)</f>
        <v>481553.89384306059</v>
      </c>
      <c r="E970" s="2">
        <f t="shared" ref="E970:E1009" ca="1" si="66">D970/C970</f>
        <v>60194.236730382574</v>
      </c>
      <c r="F970" s="18">
        <f t="shared" ref="F970:F1009" ca="1" si="67">D970/n</f>
        <v>481.55389384306056</v>
      </c>
    </row>
    <row r="971" spans="2:6" x14ac:dyDescent="0.2">
      <c r="B971" s="16">
        <v>962</v>
      </c>
      <c r="C971" s="17">
        <f t="shared" ref="C971:C1009" ca="1" si="68">_xlfn.BINOM.INV($E$4,$E$5,RAND())</f>
        <v>7</v>
      </c>
      <c r="D971" s="2">
        <f t="shared" ca="1" si="65"/>
        <v>263998.8655171498</v>
      </c>
      <c r="E971" s="2">
        <f t="shared" ca="1" si="66"/>
        <v>37714.123645307111</v>
      </c>
      <c r="F971" s="18">
        <f t="shared" ca="1" si="67"/>
        <v>263.9988655171498</v>
      </c>
    </row>
    <row r="972" spans="2:6" x14ac:dyDescent="0.2">
      <c r="B972" s="16">
        <v>963</v>
      </c>
      <c r="C972" s="17">
        <f t="shared" ca="1" si="68"/>
        <v>16</v>
      </c>
      <c r="D972" s="2">
        <f t="shared" ca="1" si="65"/>
        <v>939755.83431793877</v>
      </c>
      <c r="E972" s="2">
        <f t="shared" ca="1" si="66"/>
        <v>58734.739644871173</v>
      </c>
      <c r="F972" s="18">
        <f t="shared" ca="1" si="67"/>
        <v>939.75583431793882</v>
      </c>
    </row>
    <row r="973" spans="2:6" x14ac:dyDescent="0.2">
      <c r="B973" s="16">
        <v>964</v>
      </c>
      <c r="C973" s="17">
        <f t="shared" ca="1" si="68"/>
        <v>11</v>
      </c>
      <c r="D973" s="2">
        <f t="shared" ca="1" si="65"/>
        <v>663817.55124835065</v>
      </c>
      <c r="E973" s="2">
        <f t="shared" ca="1" si="66"/>
        <v>60347.050113486424</v>
      </c>
      <c r="F973" s="18">
        <f t="shared" ca="1" si="67"/>
        <v>663.8175512483507</v>
      </c>
    </row>
    <row r="974" spans="2:6" x14ac:dyDescent="0.2">
      <c r="B974" s="16">
        <v>965</v>
      </c>
      <c r="C974" s="17">
        <f t="shared" ca="1" si="68"/>
        <v>11</v>
      </c>
      <c r="D974" s="2">
        <f t="shared" ca="1" si="65"/>
        <v>485339.17900845938</v>
      </c>
      <c r="E974" s="2">
        <f t="shared" ca="1" si="66"/>
        <v>44121.743546223581</v>
      </c>
      <c r="F974" s="18">
        <f t="shared" ca="1" si="67"/>
        <v>485.33917900845938</v>
      </c>
    </row>
    <row r="975" spans="2:6" x14ac:dyDescent="0.2">
      <c r="B975" s="16">
        <v>966</v>
      </c>
      <c r="C975" s="17">
        <f t="shared" ca="1" si="68"/>
        <v>11</v>
      </c>
      <c r="D975" s="2">
        <f t="shared" ca="1" si="65"/>
        <v>627568.13091271953</v>
      </c>
      <c r="E975" s="2">
        <f t="shared" ca="1" si="66"/>
        <v>57051.648264792682</v>
      </c>
      <c r="F975" s="18">
        <f t="shared" ca="1" si="67"/>
        <v>627.56813091271954</v>
      </c>
    </row>
    <row r="976" spans="2:6" x14ac:dyDescent="0.2">
      <c r="B976" s="16">
        <v>967</v>
      </c>
      <c r="C976" s="17">
        <f t="shared" ca="1" si="68"/>
        <v>7</v>
      </c>
      <c r="D976" s="2">
        <f t="shared" ca="1" si="65"/>
        <v>168139.26208374847</v>
      </c>
      <c r="E976" s="2">
        <f t="shared" ca="1" si="66"/>
        <v>24019.894583392637</v>
      </c>
      <c r="F976" s="18">
        <f t="shared" ca="1" si="67"/>
        <v>168.13926208374846</v>
      </c>
    </row>
    <row r="977" spans="2:6" x14ac:dyDescent="0.2">
      <c r="B977" s="16">
        <v>968</v>
      </c>
      <c r="C977" s="17">
        <f t="shared" ca="1" si="68"/>
        <v>10</v>
      </c>
      <c r="D977" s="2">
        <f t="shared" ca="1" si="65"/>
        <v>316979.25914414047</v>
      </c>
      <c r="E977" s="2">
        <f t="shared" ca="1" si="66"/>
        <v>31697.925914414045</v>
      </c>
      <c r="F977" s="18">
        <f t="shared" ca="1" si="67"/>
        <v>316.97925914414049</v>
      </c>
    </row>
    <row r="978" spans="2:6" x14ac:dyDescent="0.2">
      <c r="B978" s="16">
        <v>969</v>
      </c>
      <c r="C978" s="17">
        <f t="shared" ca="1" si="68"/>
        <v>10</v>
      </c>
      <c r="D978" s="2">
        <f t="shared" ca="1" si="65"/>
        <v>797637.21086724196</v>
      </c>
      <c r="E978" s="2">
        <f t="shared" ca="1" si="66"/>
        <v>79763.721086724196</v>
      </c>
      <c r="F978" s="18">
        <f t="shared" ca="1" si="67"/>
        <v>797.63721086724195</v>
      </c>
    </row>
    <row r="979" spans="2:6" x14ac:dyDescent="0.2">
      <c r="B979" s="16">
        <v>970</v>
      </c>
      <c r="C979" s="17">
        <f t="shared" ca="1" si="68"/>
        <v>5</v>
      </c>
      <c r="D979" s="2">
        <f t="shared" ca="1" si="65"/>
        <v>112370.1187865166</v>
      </c>
      <c r="E979" s="2">
        <f t="shared" ca="1" si="66"/>
        <v>22474.023757303319</v>
      </c>
      <c r="F979" s="18">
        <f t="shared" ca="1" si="67"/>
        <v>112.3701187865166</v>
      </c>
    </row>
    <row r="980" spans="2:6" x14ac:dyDescent="0.2">
      <c r="B980" s="16">
        <v>971</v>
      </c>
      <c r="C980" s="17">
        <f t="shared" ca="1" si="68"/>
        <v>11</v>
      </c>
      <c r="D980" s="2">
        <f t="shared" ca="1" si="65"/>
        <v>712834.70363987621</v>
      </c>
      <c r="E980" s="2">
        <f t="shared" ca="1" si="66"/>
        <v>64803.154876352382</v>
      </c>
      <c r="F980" s="18">
        <f t="shared" ca="1" si="67"/>
        <v>712.83470363987624</v>
      </c>
    </row>
    <row r="981" spans="2:6" x14ac:dyDescent="0.2">
      <c r="B981" s="16">
        <v>972</v>
      </c>
      <c r="C981" s="17">
        <f t="shared" ca="1" si="68"/>
        <v>13</v>
      </c>
      <c r="D981" s="2">
        <f t="shared" ca="1" si="65"/>
        <v>978341.13292044902</v>
      </c>
      <c r="E981" s="2">
        <f t="shared" ca="1" si="66"/>
        <v>75257.01022464993</v>
      </c>
      <c r="F981" s="18">
        <f t="shared" ca="1" si="67"/>
        <v>978.34113292044901</v>
      </c>
    </row>
    <row r="982" spans="2:6" x14ac:dyDescent="0.2">
      <c r="B982" s="16">
        <v>973</v>
      </c>
      <c r="C982" s="17">
        <f t="shared" ca="1" si="68"/>
        <v>10</v>
      </c>
      <c r="D982" s="2">
        <f t="shared" ca="1" si="65"/>
        <v>419334.57144674432</v>
      </c>
      <c r="E982" s="2">
        <f t="shared" ca="1" si="66"/>
        <v>41933.45714467443</v>
      </c>
      <c r="F982" s="18">
        <f t="shared" ca="1" si="67"/>
        <v>419.33457144674429</v>
      </c>
    </row>
    <row r="983" spans="2:6" x14ac:dyDescent="0.2">
      <c r="B983" s="16">
        <v>974</v>
      </c>
      <c r="C983" s="17">
        <f t="shared" ca="1" si="68"/>
        <v>7</v>
      </c>
      <c r="D983" s="2">
        <f t="shared" ca="1" si="65"/>
        <v>472253.39927940862</v>
      </c>
      <c r="E983" s="2">
        <f t="shared" ca="1" si="66"/>
        <v>67464.771325629801</v>
      </c>
      <c r="F983" s="18">
        <f t="shared" ca="1" si="67"/>
        <v>472.2533992794086</v>
      </c>
    </row>
    <row r="984" spans="2:6" x14ac:dyDescent="0.2">
      <c r="B984" s="16">
        <v>975</v>
      </c>
      <c r="C984" s="17">
        <f t="shared" ca="1" si="68"/>
        <v>11</v>
      </c>
      <c r="D984" s="2">
        <f t="shared" ca="1" si="65"/>
        <v>355266.74199808697</v>
      </c>
      <c r="E984" s="2">
        <f t="shared" ca="1" si="66"/>
        <v>32296.976545280635</v>
      </c>
      <c r="F984" s="18">
        <f t="shared" ca="1" si="67"/>
        <v>355.26674199808696</v>
      </c>
    </row>
    <row r="985" spans="2:6" x14ac:dyDescent="0.2">
      <c r="B985" s="16">
        <v>976</v>
      </c>
      <c r="C985" s="17">
        <f t="shared" ca="1" si="68"/>
        <v>8</v>
      </c>
      <c r="D985" s="2">
        <f t="shared" ca="1" si="65"/>
        <v>233116.85952943977</v>
      </c>
      <c r="E985" s="2">
        <f t="shared" ca="1" si="66"/>
        <v>29139.607441179971</v>
      </c>
      <c r="F985" s="18">
        <f t="shared" ca="1" si="67"/>
        <v>233.11685952943978</v>
      </c>
    </row>
    <row r="986" spans="2:6" x14ac:dyDescent="0.2">
      <c r="B986" s="16">
        <v>977</v>
      </c>
      <c r="C986" s="17">
        <f t="shared" ca="1" si="68"/>
        <v>11</v>
      </c>
      <c r="D986" s="2">
        <f t="shared" ca="1" si="65"/>
        <v>706629.85352898436</v>
      </c>
      <c r="E986" s="2">
        <f t="shared" ca="1" si="66"/>
        <v>64239.077593544032</v>
      </c>
      <c r="F986" s="18">
        <f t="shared" ca="1" si="67"/>
        <v>706.62985352898431</v>
      </c>
    </row>
    <row r="987" spans="2:6" x14ac:dyDescent="0.2">
      <c r="B987" s="16">
        <v>978</v>
      </c>
      <c r="C987" s="17">
        <f t="shared" ca="1" si="68"/>
        <v>7</v>
      </c>
      <c r="D987" s="2">
        <f t="shared" ca="1" si="65"/>
        <v>387286.68558538548</v>
      </c>
      <c r="E987" s="2">
        <f t="shared" ca="1" si="66"/>
        <v>55326.66936934078</v>
      </c>
      <c r="F987" s="18">
        <f t="shared" ca="1" si="67"/>
        <v>387.2866855853855</v>
      </c>
    </row>
    <row r="988" spans="2:6" x14ac:dyDescent="0.2">
      <c r="B988" s="16">
        <v>979</v>
      </c>
      <c r="C988" s="17">
        <f t="shared" ca="1" si="68"/>
        <v>7</v>
      </c>
      <c r="D988" s="2">
        <f t="shared" ca="1" si="65"/>
        <v>274929.98777077429</v>
      </c>
      <c r="E988" s="2">
        <f t="shared" ca="1" si="66"/>
        <v>39275.712538682041</v>
      </c>
      <c r="F988" s="18">
        <f t="shared" ca="1" si="67"/>
        <v>274.92998777077429</v>
      </c>
    </row>
    <row r="989" spans="2:6" x14ac:dyDescent="0.2">
      <c r="B989" s="16">
        <v>980</v>
      </c>
      <c r="C989" s="17">
        <f t="shared" ca="1" si="68"/>
        <v>10</v>
      </c>
      <c r="D989" s="2">
        <f t="shared" ca="1" si="65"/>
        <v>345791.83247974474</v>
      </c>
      <c r="E989" s="2">
        <f t="shared" ca="1" si="66"/>
        <v>34579.183247974477</v>
      </c>
      <c r="F989" s="18">
        <f t="shared" ca="1" si="67"/>
        <v>345.79183247974476</v>
      </c>
    </row>
    <row r="990" spans="2:6" x14ac:dyDescent="0.2">
      <c r="B990" s="16">
        <v>981</v>
      </c>
      <c r="C990" s="17">
        <f t="shared" ca="1" si="68"/>
        <v>9</v>
      </c>
      <c r="D990" s="2">
        <f t="shared" ca="1" si="65"/>
        <v>476081.21675994043</v>
      </c>
      <c r="E990" s="2">
        <f t="shared" ca="1" si="66"/>
        <v>52897.912973326718</v>
      </c>
      <c r="F990" s="18">
        <f t="shared" ca="1" si="67"/>
        <v>476.08121675994045</v>
      </c>
    </row>
    <row r="991" spans="2:6" x14ac:dyDescent="0.2">
      <c r="B991" s="16">
        <v>982</v>
      </c>
      <c r="C991" s="17">
        <f t="shared" ca="1" si="68"/>
        <v>6</v>
      </c>
      <c r="D991" s="2">
        <f t="shared" ca="1" si="65"/>
        <v>303164.1792640076</v>
      </c>
      <c r="E991" s="2">
        <f t="shared" ca="1" si="66"/>
        <v>50527.363210667936</v>
      </c>
      <c r="F991" s="18">
        <f t="shared" ca="1" si="67"/>
        <v>303.1641792640076</v>
      </c>
    </row>
    <row r="992" spans="2:6" x14ac:dyDescent="0.2">
      <c r="B992" s="16">
        <v>983</v>
      </c>
      <c r="C992" s="17">
        <f t="shared" ca="1" si="68"/>
        <v>8</v>
      </c>
      <c r="D992" s="2">
        <f t="shared" ca="1" si="65"/>
        <v>266687.33355302125</v>
      </c>
      <c r="E992" s="2">
        <f t="shared" ca="1" si="66"/>
        <v>33335.916694127656</v>
      </c>
      <c r="F992" s="18">
        <f t="shared" ca="1" si="67"/>
        <v>266.68733355302123</v>
      </c>
    </row>
    <row r="993" spans="2:6" x14ac:dyDescent="0.2">
      <c r="B993" s="16">
        <v>984</v>
      </c>
      <c r="C993" s="17">
        <f t="shared" ca="1" si="68"/>
        <v>8</v>
      </c>
      <c r="D993" s="2">
        <f t="shared" ca="1" si="65"/>
        <v>470733.38372634514</v>
      </c>
      <c r="E993" s="2">
        <f t="shared" ca="1" si="66"/>
        <v>58841.672965793143</v>
      </c>
      <c r="F993" s="18">
        <f t="shared" ca="1" si="67"/>
        <v>470.73338372634515</v>
      </c>
    </row>
    <row r="994" spans="2:6" x14ac:dyDescent="0.2">
      <c r="B994" s="16">
        <v>985</v>
      </c>
      <c r="C994" s="17">
        <f t="shared" ca="1" si="68"/>
        <v>10</v>
      </c>
      <c r="D994" s="2">
        <f t="shared" ca="1" si="65"/>
        <v>407968.51523346431</v>
      </c>
      <c r="E994" s="2">
        <f t="shared" ca="1" si="66"/>
        <v>40796.851523346428</v>
      </c>
      <c r="F994" s="18">
        <f t="shared" ca="1" si="67"/>
        <v>407.9685152334643</v>
      </c>
    </row>
    <row r="995" spans="2:6" x14ac:dyDescent="0.2">
      <c r="B995" s="16">
        <v>986</v>
      </c>
      <c r="C995" s="17">
        <f t="shared" ca="1" si="68"/>
        <v>13</v>
      </c>
      <c r="D995" s="2">
        <f t="shared" ca="1" si="65"/>
        <v>492901.42441385757</v>
      </c>
      <c r="E995" s="2">
        <f t="shared" ca="1" si="66"/>
        <v>37915.494185681353</v>
      </c>
      <c r="F995" s="18">
        <f t="shared" ca="1" si="67"/>
        <v>492.90142441385757</v>
      </c>
    </row>
    <row r="996" spans="2:6" x14ac:dyDescent="0.2">
      <c r="B996" s="16">
        <v>987</v>
      </c>
      <c r="C996" s="17">
        <f t="shared" ca="1" si="68"/>
        <v>12</v>
      </c>
      <c r="D996" s="2">
        <f t="shared" ca="1" si="65"/>
        <v>562567.11458185688</v>
      </c>
      <c r="E996" s="2">
        <f t="shared" ca="1" si="66"/>
        <v>46880.592881821409</v>
      </c>
      <c r="F996" s="18">
        <f t="shared" ca="1" si="67"/>
        <v>562.56711458185691</v>
      </c>
    </row>
    <row r="997" spans="2:6" x14ac:dyDescent="0.2">
      <c r="B997" s="16">
        <v>988</v>
      </c>
      <c r="C997" s="17">
        <f t="shared" ca="1" si="68"/>
        <v>7</v>
      </c>
      <c r="D997" s="2">
        <f t="shared" ca="1" si="65"/>
        <v>345650.33299066918</v>
      </c>
      <c r="E997" s="2">
        <f t="shared" ca="1" si="66"/>
        <v>49378.618998667029</v>
      </c>
      <c r="F997" s="18">
        <f t="shared" ca="1" si="67"/>
        <v>345.6503329906692</v>
      </c>
    </row>
    <row r="998" spans="2:6" x14ac:dyDescent="0.2">
      <c r="B998" s="16">
        <v>989</v>
      </c>
      <c r="C998" s="17">
        <f t="shared" ca="1" si="68"/>
        <v>10</v>
      </c>
      <c r="D998" s="2">
        <f t="shared" ca="1" si="65"/>
        <v>578695.93028535089</v>
      </c>
      <c r="E998" s="2">
        <f t="shared" ca="1" si="66"/>
        <v>57869.593028535091</v>
      </c>
      <c r="F998" s="18">
        <f t="shared" ca="1" si="67"/>
        <v>578.69593028535087</v>
      </c>
    </row>
    <row r="999" spans="2:6" x14ac:dyDescent="0.2">
      <c r="B999" s="16">
        <v>990</v>
      </c>
      <c r="C999" s="17">
        <f t="shared" ca="1" si="68"/>
        <v>11</v>
      </c>
      <c r="D999" s="2">
        <f t="shared" ca="1" si="65"/>
        <v>458495.83316624071</v>
      </c>
      <c r="E999" s="2">
        <f t="shared" ca="1" si="66"/>
        <v>41681.439378749157</v>
      </c>
      <c r="F999" s="18">
        <f t="shared" ca="1" si="67"/>
        <v>458.49583316624069</v>
      </c>
    </row>
    <row r="1000" spans="2:6" x14ac:dyDescent="0.2">
      <c r="B1000" s="16">
        <v>991</v>
      </c>
      <c r="C1000" s="17">
        <f t="shared" ca="1" si="68"/>
        <v>10</v>
      </c>
      <c r="D1000" s="2">
        <f t="shared" ca="1" si="65"/>
        <v>689113.36290792655</v>
      </c>
      <c r="E1000" s="2">
        <f t="shared" ca="1" si="66"/>
        <v>68911.336290792649</v>
      </c>
      <c r="F1000" s="18">
        <f t="shared" ca="1" si="67"/>
        <v>689.11336290792656</v>
      </c>
    </row>
    <row r="1001" spans="2:6" x14ac:dyDescent="0.2">
      <c r="B1001" s="16">
        <v>992</v>
      </c>
      <c r="C1001" s="17">
        <f t="shared" ca="1" si="68"/>
        <v>11</v>
      </c>
      <c r="D1001" s="2">
        <f t="shared" ca="1" si="65"/>
        <v>790289.67042934953</v>
      </c>
      <c r="E1001" s="2">
        <f t="shared" ca="1" si="66"/>
        <v>71844.51549357723</v>
      </c>
      <c r="F1001" s="18">
        <f t="shared" ca="1" si="67"/>
        <v>790.28967042934948</v>
      </c>
    </row>
    <row r="1002" spans="2:6" x14ac:dyDescent="0.2">
      <c r="B1002" s="16">
        <v>993</v>
      </c>
      <c r="C1002" s="17">
        <f t="shared" ca="1" si="68"/>
        <v>6</v>
      </c>
      <c r="D1002" s="2">
        <f t="shared" ca="1" si="65"/>
        <v>222220.76292338539</v>
      </c>
      <c r="E1002" s="2">
        <f t="shared" ca="1" si="66"/>
        <v>37036.793820564235</v>
      </c>
      <c r="F1002" s="18">
        <f t="shared" ca="1" si="67"/>
        <v>222.22076292338539</v>
      </c>
    </row>
    <row r="1003" spans="2:6" x14ac:dyDescent="0.2">
      <c r="B1003" s="16">
        <v>994</v>
      </c>
      <c r="C1003" s="17">
        <f t="shared" ca="1" si="68"/>
        <v>8</v>
      </c>
      <c r="D1003" s="2">
        <f t="shared" ca="1" si="65"/>
        <v>266837.91971375229</v>
      </c>
      <c r="E1003" s="2">
        <f t="shared" ca="1" si="66"/>
        <v>33354.739964219036</v>
      </c>
      <c r="F1003" s="18">
        <f t="shared" ca="1" si="67"/>
        <v>266.83791971375229</v>
      </c>
    </row>
    <row r="1004" spans="2:6" x14ac:dyDescent="0.2">
      <c r="B1004" s="16">
        <v>995</v>
      </c>
      <c r="C1004" s="17">
        <f t="shared" ca="1" si="68"/>
        <v>8</v>
      </c>
      <c r="D1004" s="2">
        <f t="shared" ca="1" si="65"/>
        <v>294269.17304349539</v>
      </c>
      <c r="E1004" s="2">
        <f t="shared" ca="1" si="66"/>
        <v>36783.646630436924</v>
      </c>
      <c r="F1004" s="18">
        <f t="shared" ca="1" si="67"/>
        <v>294.26917304349541</v>
      </c>
    </row>
    <row r="1005" spans="2:6" x14ac:dyDescent="0.2">
      <c r="B1005" s="16">
        <v>996</v>
      </c>
      <c r="C1005" s="17">
        <f t="shared" ca="1" si="68"/>
        <v>9</v>
      </c>
      <c r="D1005" s="2">
        <f t="shared" ca="1" si="65"/>
        <v>311307.71002196381</v>
      </c>
      <c r="E1005" s="2">
        <f t="shared" ca="1" si="66"/>
        <v>34589.745557995979</v>
      </c>
      <c r="F1005" s="18">
        <f t="shared" ca="1" si="67"/>
        <v>311.30771002196383</v>
      </c>
    </row>
    <row r="1006" spans="2:6" x14ac:dyDescent="0.2">
      <c r="B1006" s="16">
        <v>997</v>
      </c>
      <c r="C1006" s="17">
        <f t="shared" ca="1" si="68"/>
        <v>14</v>
      </c>
      <c r="D1006" s="2">
        <f t="shared" ca="1" si="65"/>
        <v>970904.66593402787</v>
      </c>
      <c r="E1006" s="2">
        <f t="shared" ca="1" si="66"/>
        <v>69350.333281001993</v>
      </c>
      <c r="F1006" s="18">
        <f t="shared" ca="1" si="67"/>
        <v>970.90466593402789</v>
      </c>
    </row>
    <row r="1007" spans="2:6" x14ac:dyDescent="0.2">
      <c r="B1007" s="16">
        <v>998</v>
      </c>
      <c r="C1007" s="17">
        <f t="shared" ca="1" si="68"/>
        <v>13</v>
      </c>
      <c r="D1007" s="2">
        <f t="shared" ca="1" si="65"/>
        <v>317453.17805649422</v>
      </c>
      <c r="E1007" s="2">
        <f t="shared" ca="1" si="66"/>
        <v>24419.47523511494</v>
      </c>
      <c r="F1007" s="18">
        <f t="shared" ca="1" si="67"/>
        <v>317.45317805649421</v>
      </c>
    </row>
    <row r="1008" spans="2:6" x14ac:dyDescent="0.2">
      <c r="B1008" s="16">
        <v>999</v>
      </c>
      <c r="C1008" s="17">
        <f t="shared" ca="1" si="68"/>
        <v>9</v>
      </c>
      <c r="D1008" s="2">
        <f t="shared" ca="1" si="65"/>
        <v>362534.55926836288</v>
      </c>
      <c r="E1008" s="2">
        <f t="shared" ca="1" si="66"/>
        <v>40281.617696484762</v>
      </c>
      <c r="F1008" s="18">
        <f t="shared" ca="1" si="67"/>
        <v>362.5345592683629</v>
      </c>
    </row>
    <row r="1009" spans="2:6" x14ac:dyDescent="0.2">
      <c r="B1009" s="19">
        <v>1000</v>
      </c>
      <c r="C1009" s="20">
        <f t="shared" ca="1" si="68"/>
        <v>9</v>
      </c>
      <c r="D1009" s="3">
        <f t="shared" ca="1" si="65"/>
        <v>421628.57856600813</v>
      </c>
      <c r="E1009" s="3">
        <f t="shared" ca="1" si="66"/>
        <v>46847.619840667568</v>
      </c>
      <c r="F1009" s="21">
        <f t="shared" ca="1" si="67"/>
        <v>421.62857856600812</v>
      </c>
    </row>
  </sheetData>
  <mergeCells count="11">
    <mergeCell ref="B8:F8"/>
    <mergeCell ref="B3:E3"/>
    <mergeCell ref="B4:D4"/>
    <mergeCell ref="B5:D5"/>
    <mergeCell ref="B6:D6"/>
    <mergeCell ref="L43:P47"/>
    <mergeCell ref="R43:X47"/>
    <mergeCell ref="R39:T40"/>
    <mergeCell ref="U39:U40"/>
    <mergeCell ref="H8:J8"/>
    <mergeCell ref="L25:X3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Monte Carlo Simulation</vt:lpstr>
      <vt:lpstr>AverageClaimsSize</vt:lpstr>
      <vt:lpstr>AverageCostPerPolicyholder</vt:lpstr>
      <vt:lpstr>beta</vt:lpstr>
      <vt:lpstr>ClaimCostPerAccident</vt:lpstr>
      <vt:lpstr>n</vt:lpstr>
      <vt:lpstr>No.OfAccident</vt:lpstr>
      <vt:lpstr>p</vt:lpstr>
      <vt:lpstr>Prob.of.sufficiency</vt:lpstr>
      <vt:lpstr>TotalClaimCost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</dc:creator>
  <cp:lastModifiedBy>Quenstance Lau</cp:lastModifiedBy>
  <dcterms:created xsi:type="dcterms:W3CDTF">2018-04-24T09:24:11Z</dcterms:created>
  <dcterms:modified xsi:type="dcterms:W3CDTF">2025-08-25T04:58:03Z</dcterms:modified>
</cp:coreProperties>
</file>