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CoursIUT\Stats\"/>
    </mc:Choice>
  </mc:AlternateContent>
  <xr:revisionPtr revIDLastSave="0" documentId="13_ncr:1_{CB481116-CE34-444E-9EC6-D49116A611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ercice 1" sheetId="1" r:id="rId1"/>
    <sheet name="Exercic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" i="1" l="1"/>
  <c r="C47" i="1"/>
  <c r="D47" i="1"/>
  <c r="E47" i="1"/>
  <c r="F47" i="1"/>
  <c r="G47" i="1"/>
  <c r="H47" i="1"/>
  <c r="I47" i="1"/>
  <c r="B48" i="1"/>
  <c r="C48" i="1"/>
  <c r="D48" i="1"/>
  <c r="E48" i="1"/>
  <c r="F48" i="1"/>
  <c r="G48" i="1"/>
  <c r="H48" i="1"/>
  <c r="I48" i="1"/>
  <c r="B49" i="1"/>
  <c r="C49" i="1"/>
  <c r="D49" i="1"/>
  <c r="E49" i="1"/>
  <c r="F49" i="1"/>
  <c r="G49" i="1"/>
  <c r="H49" i="1"/>
  <c r="I49" i="1"/>
  <c r="B50" i="1"/>
  <c r="C50" i="1"/>
  <c r="D50" i="1"/>
  <c r="E50" i="1"/>
  <c r="F50" i="1"/>
  <c r="G50" i="1"/>
  <c r="H50" i="1"/>
  <c r="I50" i="1"/>
  <c r="C46" i="1"/>
  <c r="D46" i="1"/>
  <c r="E46" i="1"/>
  <c r="F46" i="1"/>
  <c r="G46" i="1"/>
  <c r="H46" i="1"/>
  <c r="I46" i="1"/>
  <c r="B46" i="1"/>
  <c r="B35" i="1"/>
  <c r="C35" i="1"/>
  <c r="D35" i="1"/>
  <c r="E35" i="1"/>
  <c r="F35" i="1"/>
  <c r="G35" i="1"/>
  <c r="H35" i="1"/>
  <c r="I35" i="1"/>
  <c r="B36" i="1"/>
  <c r="C36" i="1"/>
  <c r="D36" i="1"/>
  <c r="E36" i="1"/>
  <c r="F36" i="1"/>
  <c r="G36" i="1"/>
  <c r="H36" i="1"/>
  <c r="I36" i="1"/>
  <c r="B37" i="1"/>
  <c r="C37" i="1"/>
  <c r="D37" i="1"/>
  <c r="E37" i="1"/>
  <c r="F37" i="1"/>
  <c r="G37" i="1"/>
  <c r="H37" i="1"/>
  <c r="I37" i="1"/>
  <c r="B38" i="1"/>
  <c r="C38" i="1"/>
  <c r="D38" i="1"/>
  <c r="E38" i="1"/>
  <c r="F38" i="1"/>
  <c r="G38" i="1"/>
  <c r="H38" i="1"/>
  <c r="I38" i="1"/>
  <c r="B39" i="1"/>
  <c r="C39" i="1"/>
  <c r="D39" i="1"/>
  <c r="E39" i="1"/>
  <c r="F39" i="1"/>
  <c r="G39" i="1"/>
  <c r="H39" i="1"/>
  <c r="I39" i="1"/>
  <c r="C34" i="1"/>
  <c r="D34" i="1"/>
  <c r="E34" i="1"/>
  <c r="F34" i="1"/>
  <c r="G34" i="1"/>
  <c r="H34" i="1"/>
  <c r="I34" i="1"/>
  <c r="B34" i="1"/>
  <c r="I27" i="1"/>
  <c r="I26" i="1"/>
  <c r="C27" i="1"/>
  <c r="B16" i="1"/>
  <c r="C25" i="1"/>
  <c r="B20" i="1"/>
  <c r="C20" i="1"/>
  <c r="D20" i="1"/>
  <c r="E20" i="1"/>
  <c r="F20" i="1"/>
  <c r="G20" i="1"/>
  <c r="H20" i="1"/>
  <c r="B21" i="1"/>
  <c r="C21" i="1"/>
  <c r="D21" i="1"/>
  <c r="E21" i="1"/>
  <c r="F21" i="1"/>
  <c r="G21" i="1"/>
  <c r="H21" i="1"/>
  <c r="B22" i="1"/>
  <c r="C22" i="1"/>
  <c r="D22" i="1"/>
  <c r="E22" i="1"/>
  <c r="F22" i="1"/>
  <c r="G22" i="1"/>
  <c r="H22" i="1"/>
  <c r="B23" i="1"/>
  <c r="C23" i="1"/>
  <c r="D23" i="1"/>
  <c r="E23" i="1"/>
  <c r="F23" i="1"/>
  <c r="G23" i="1"/>
  <c r="H23" i="1"/>
  <c r="C19" i="1"/>
  <c r="D19" i="1"/>
  <c r="E19" i="1"/>
  <c r="F19" i="1"/>
  <c r="G19" i="1"/>
  <c r="H19" i="1"/>
  <c r="B19" i="1"/>
  <c r="B14" i="1"/>
  <c r="G13" i="1" a="1"/>
  <c r="G13" i="1" s="1"/>
  <c r="B13" i="1"/>
  <c r="B12" i="1"/>
  <c r="G11" i="1" a="1"/>
  <c r="G11" i="1" s="1"/>
  <c r="B11" i="1"/>
  <c r="I7" i="1"/>
  <c r="I3" i="1"/>
  <c r="I4" i="1"/>
  <c r="I5" i="1"/>
  <c r="I6" i="1"/>
  <c r="I2" i="1"/>
  <c r="C7" i="1"/>
  <c r="D7" i="1"/>
  <c r="E7" i="1"/>
  <c r="F7" i="1"/>
  <c r="G7" i="1"/>
  <c r="H7" i="1"/>
  <c r="B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<sst xmlns="http://schemas.openxmlformats.org/spreadsheetml/2006/main" count="35" uniqueCount="26">
  <si>
    <t>y \ x</t>
  </si>
  <si>
    <t>dist marg x</t>
  </si>
  <si>
    <t>dist marg y</t>
  </si>
  <si>
    <t>tableau des fréquences</t>
  </si>
  <si>
    <t>freq marg y</t>
  </si>
  <si>
    <t>freq marg x</t>
  </si>
  <si>
    <t>moyenne x</t>
  </si>
  <si>
    <t>variance x</t>
  </si>
  <si>
    <t>moyenne y</t>
  </si>
  <si>
    <t>variance y</t>
  </si>
  <si>
    <t>Calcul d'indicateurs</t>
  </si>
  <si>
    <t>tableau des x fois y</t>
  </si>
  <si>
    <t>cov(x,y) =</t>
  </si>
  <si>
    <t>tableau des profils-lignes</t>
  </si>
  <si>
    <t>r(x,y) =</t>
  </si>
  <si>
    <t>moyenne des xy</t>
  </si>
  <si>
    <t>Série double 1</t>
  </si>
  <si>
    <t>Série double 2</t>
  </si>
  <si>
    <t>Série double 3</t>
  </si>
  <si>
    <t>x</t>
  </si>
  <si>
    <t>y</t>
  </si>
  <si>
    <t>moyenne quadratique</t>
  </si>
  <si>
    <t>a =</t>
  </si>
  <si>
    <t>b =</t>
  </si>
  <si>
    <t>y =</t>
  </si>
  <si>
    <t>ax+b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</si>
</sst>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/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2" xfId="0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19" zoomScaleNormal="100" workbookViewId="0">
      <selection activeCell="B46" sqref="B46"/>
    </sheetView>
  </sheetViews>
  <sheetFormatPr baseColWidth="10" defaultRowHeight="15" x14ac:dyDescent="0.25"/>
  <cols>
    <col min="1" max="1" width="10.5703125" bestFit="1" customWidth="1"/>
    <col min="2" max="8" width="8.7109375" customWidth="1"/>
  </cols>
  <sheetData>
    <row r="1" spans="1:9" x14ac:dyDescent="0.2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4">
        <v>7</v>
      </c>
      <c r="I1" s="1" t="s">
        <v>2</v>
      </c>
    </row>
    <row r="2" spans="1:9" x14ac:dyDescent="0.25">
      <c r="A2" s="3">
        <v>1</v>
      </c>
      <c r="B2" s="2">
        <v>22</v>
      </c>
      <c r="C2" s="2">
        <v>7</v>
      </c>
      <c r="D2" s="2">
        <v>1</v>
      </c>
      <c r="E2" s="2">
        <v>1</v>
      </c>
      <c r="F2" s="2"/>
      <c r="G2" s="2"/>
      <c r="H2" s="5"/>
      <c r="I2" s="12">
        <f>SUM(B2:H2)</f>
        <v>31</v>
      </c>
    </row>
    <row r="3" spans="1:9" x14ac:dyDescent="0.25">
      <c r="A3" s="3">
        <v>2</v>
      </c>
      <c r="B3" s="2">
        <v>2</v>
      </c>
      <c r="C3" s="2">
        <v>5</v>
      </c>
      <c r="D3" s="2">
        <v>2</v>
      </c>
      <c r="E3" s="2">
        <v>1</v>
      </c>
      <c r="F3" s="2"/>
      <c r="G3" s="2"/>
      <c r="H3" s="5"/>
      <c r="I3" s="12">
        <f t="shared" ref="I3:I6" si="0">SUM(B3:H3)</f>
        <v>10</v>
      </c>
    </row>
    <row r="4" spans="1:9" x14ac:dyDescent="0.25">
      <c r="A4" s="3">
        <v>3</v>
      </c>
      <c r="B4" s="2"/>
      <c r="C4" s="2">
        <v>3</v>
      </c>
      <c r="D4" s="2">
        <v>8</v>
      </c>
      <c r="E4" s="2">
        <v>3</v>
      </c>
      <c r="F4" s="2">
        <v>2</v>
      </c>
      <c r="G4" s="2">
        <v>2</v>
      </c>
      <c r="H4" s="5">
        <v>1</v>
      </c>
      <c r="I4" s="12">
        <f t="shared" si="0"/>
        <v>19</v>
      </c>
    </row>
    <row r="5" spans="1:9" x14ac:dyDescent="0.25">
      <c r="A5" s="3">
        <v>4</v>
      </c>
      <c r="B5" s="2">
        <v>3</v>
      </c>
      <c r="C5" s="2">
        <v>1</v>
      </c>
      <c r="D5" s="2">
        <v>3</v>
      </c>
      <c r="E5" s="2">
        <v>5</v>
      </c>
      <c r="F5" s="2">
        <v>2</v>
      </c>
      <c r="G5" s="2">
        <v>2</v>
      </c>
      <c r="H5" s="5">
        <v>2</v>
      </c>
      <c r="I5" s="12">
        <f t="shared" si="0"/>
        <v>18</v>
      </c>
    </row>
    <row r="6" spans="1:9" x14ac:dyDescent="0.25">
      <c r="A6" s="6">
        <v>5</v>
      </c>
      <c r="B6" s="7"/>
      <c r="C6" s="7">
        <v>1</v>
      </c>
      <c r="D6" s="7">
        <v>2</v>
      </c>
      <c r="E6" s="7">
        <v>1</v>
      </c>
      <c r="F6" s="7">
        <v>2</v>
      </c>
      <c r="G6" s="7">
        <v>2</v>
      </c>
      <c r="H6" s="8"/>
      <c r="I6" s="12">
        <f t="shared" si="0"/>
        <v>8</v>
      </c>
    </row>
    <row r="7" spans="1:9" x14ac:dyDescent="0.25">
      <c r="A7" s="1" t="s">
        <v>1</v>
      </c>
      <c r="B7" s="12">
        <f>SUM(B2:B6)</f>
        <v>27</v>
      </c>
      <c r="C7" s="12">
        <f t="shared" ref="C7:H7" si="1">SUM(C2:C6)</f>
        <v>17</v>
      </c>
      <c r="D7" s="12">
        <f t="shared" si="1"/>
        <v>16</v>
      </c>
      <c r="E7" s="12">
        <f t="shared" si="1"/>
        <v>11</v>
      </c>
      <c r="F7" s="12">
        <f t="shared" si="1"/>
        <v>6</v>
      </c>
      <c r="G7" s="12">
        <f t="shared" si="1"/>
        <v>6</v>
      </c>
      <c r="H7" s="12">
        <f t="shared" si="1"/>
        <v>3</v>
      </c>
      <c r="I7" s="12">
        <f>SUM(B7:H7)</f>
        <v>86</v>
      </c>
    </row>
    <row r="10" spans="1:9" x14ac:dyDescent="0.25">
      <c r="A10" s="15" t="s">
        <v>10</v>
      </c>
      <c r="B10" s="16"/>
    </row>
    <row r="11" spans="1:9" x14ac:dyDescent="0.25">
      <c r="A11" s="2" t="s">
        <v>6</v>
      </c>
      <c r="B11" s="19">
        <f>SUMPRODUCT(B7:H7,B1:H1)*(1/86)</f>
        <v>2.7906976744186047</v>
      </c>
      <c r="D11" s="20" t="s">
        <v>21</v>
      </c>
      <c r="E11" s="1"/>
      <c r="F11" s="1"/>
      <c r="G11" s="21" cm="1">
        <f t="array" ref="G11">(1/86)*SUMPRODUCT((B1:H1)*(B1:H1),B7:H7)</f>
        <v>10.790697674418604</v>
      </c>
    </row>
    <row r="12" spans="1:9" x14ac:dyDescent="0.25">
      <c r="A12" s="2" t="s">
        <v>7</v>
      </c>
      <c r="B12" s="19">
        <f>G11-(B11*B11)</f>
        <v>3.0027041644131955</v>
      </c>
    </row>
    <row r="13" spans="1:9" x14ac:dyDescent="0.25">
      <c r="A13" s="2" t="s">
        <v>8</v>
      </c>
      <c r="B13" s="19">
        <f>SUMPRODUCT(A2:A6,I2:I6)*(1/86)</f>
        <v>2.558139534883721</v>
      </c>
      <c r="D13" s="20" t="s">
        <v>21</v>
      </c>
      <c r="E13" s="1"/>
      <c r="F13" s="1"/>
      <c r="G13" s="21" cm="1">
        <f t="array" ref="G13">(1/86)*SUMPRODUCT(A2:A6*A2:A6,I2:I6)</f>
        <v>8.4883720930232549</v>
      </c>
    </row>
    <row r="14" spans="1:9" x14ac:dyDescent="0.25">
      <c r="A14" s="2" t="s">
        <v>9</v>
      </c>
      <c r="B14" s="19">
        <f>G13-(B13*B13)</f>
        <v>1.9442942130881544</v>
      </c>
    </row>
    <row r="15" spans="1:9" x14ac:dyDescent="0.25">
      <c r="I15" s="1"/>
    </row>
    <row r="16" spans="1:9" x14ac:dyDescent="0.25">
      <c r="A16" s="2" t="s">
        <v>12</v>
      </c>
      <c r="B16" s="19">
        <f>C25-B11*B13</f>
        <v>1.5819361817198478</v>
      </c>
    </row>
    <row r="17" spans="1:9" x14ac:dyDescent="0.25">
      <c r="A17" t="s">
        <v>11</v>
      </c>
    </row>
    <row r="18" spans="1:9" x14ac:dyDescent="0.25">
      <c r="A18" s="3" t="s">
        <v>0</v>
      </c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</row>
    <row r="19" spans="1:9" x14ac:dyDescent="0.25">
      <c r="A19" s="3">
        <v>1</v>
      </c>
      <c r="B19" s="11">
        <f>B$18*$A19</f>
        <v>1</v>
      </c>
      <c r="C19" s="11">
        <f t="shared" ref="C19:H23" si="2">C$18*$A19</f>
        <v>2</v>
      </c>
      <c r="D19" s="11">
        <f t="shared" si="2"/>
        <v>3</v>
      </c>
      <c r="E19" s="11">
        <f t="shared" si="2"/>
        <v>4</v>
      </c>
      <c r="F19" s="11">
        <f t="shared" si="2"/>
        <v>5</v>
      </c>
      <c r="G19" s="11">
        <f t="shared" si="2"/>
        <v>6</v>
      </c>
      <c r="H19" s="11">
        <f t="shared" si="2"/>
        <v>7</v>
      </c>
    </row>
    <row r="20" spans="1:9" x14ac:dyDescent="0.25">
      <c r="A20" s="3">
        <v>2</v>
      </c>
      <c r="B20" s="11">
        <f t="shared" ref="B20:B23" si="3">B$18*$A20</f>
        <v>2</v>
      </c>
      <c r="C20" s="11">
        <f t="shared" si="2"/>
        <v>4</v>
      </c>
      <c r="D20" s="11">
        <f t="shared" si="2"/>
        <v>6</v>
      </c>
      <c r="E20" s="11">
        <f t="shared" si="2"/>
        <v>8</v>
      </c>
      <c r="F20" s="11">
        <f t="shared" si="2"/>
        <v>10</v>
      </c>
      <c r="G20" s="11">
        <f t="shared" si="2"/>
        <v>12</v>
      </c>
      <c r="H20" s="11">
        <f t="shared" si="2"/>
        <v>14</v>
      </c>
    </row>
    <row r="21" spans="1:9" x14ac:dyDescent="0.25">
      <c r="A21" s="3">
        <v>3</v>
      </c>
      <c r="B21" s="11">
        <f t="shared" si="3"/>
        <v>3</v>
      </c>
      <c r="C21" s="11">
        <f t="shared" si="2"/>
        <v>6</v>
      </c>
      <c r="D21" s="11">
        <f t="shared" si="2"/>
        <v>9</v>
      </c>
      <c r="E21" s="11">
        <f t="shared" si="2"/>
        <v>12</v>
      </c>
      <c r="F21" s="11">
        <f t="shared" si="2"/>
        <v>15</v>
      </c>
      <c r="G21" s="11">
        <f t="shared" si="2"/>
        <v>18</v>
      </c>
      <c r="H21" s="11">
        <f t="shared" si="2"/>
        <v>21</v>
      </c>
    </row>
    <row r="22" spans="1:9" x14ac:dyDescent="0.25">
      <c r="A22" s="3">
        <v>4</v>
      </c>
      <c r="B22" s="11">
        <f t="shared" si="3"/>
        <v>4</v>
      </c>
      <c r="C22" s="11">
        <f t="shared" si="2"/>
        <v>8</v>
      </c>
      <c r="D22" s="11">
        <f t="shared" si="2"/>
        <v>12</v>
      </c>
      <c r="E22" s="11">
        <f t="shared" si="2"/>
        <v>16</v>
      </c>
      <c r="F22" s="11">
        <f t="shared" si="2"/>
        <v>20</v>
      </c>
      <c r="G22" s="11">
        <f t="shared" si="2"/>
        <v>24</v>
      </c>
      <c r="H22" s="11">
        <f t="shared" si="2"/>
        <v>28</v>
      </c>
    </row>
    <row r="23" spans="1:9" x14ac:dyDescent="0.25">
      <c r="A23" s="3">
        <v>5</v>
      </c>
      <c r="B23" s="11">
        <f t="shared" si="3"/>
        <v>5</v>
      </c>
      <c r="C23" s="11">
        <f t="shared" si="2"/>
        <v>10</v>
      </c>
      <c r="D23" s="11">
        <f t="shared" si="2"/>
        <v>15</v>
      </c>
      <c r="E23" s="11">
        <f t="shared" si="2"/>
        <v>20</v>
      </c>
      <c r="F23" s="11">
        <f t="shared" si="2"/>
        <v>25</v>
      </c>
      <c r="G23" s="11">
        <f t="shared" si="2"/>
        <v>30</v>
      </c>
      <c r="H23" s="11">
        <f t="shared" si="2"/>
        <v>35</v>
      </c>
    </row>
    <row r="25" spans="1:9" x14ac:dyDescent="0.25">
      <c r="A25" s="17" t="s">
        <v>15</v>
      </c>
      <c r="B25" s="17"/>
      <c r="C25" s="19">
        <f>SUMPRODUCT(B2:H6,B19:H23)*(1/86)</f>
        <v>8.720930232558139</v>
      </c>
    </row>
    <row r="26" spans="1:9" x14ac:dyDescent="0.25">
      <c r="C26" s="10"/>
      <c r="H26" t="s">
        <v>22</v>
      </c>
      <c r="I26">
        <f>B16/B12</f>
        <v>0.52683717579250711</v>
      </c>
    </row>
    <row r="27" spans="1:9" x14ac:dyDescent="0.25">
      <c r="A27" s="17" t="s">
        <v>14</v>
      </c>
      <c r="B27" s="17"/>
      <c r="C27" s="19">
        <f>B16/(SQRT(B12)*(SQRT(B14)))</f>
        <v>0.65471410044548251</v>
      </c>
      <c r="H27" t="s">
        <v>23</v>
      </c>
      <c r="I27">
        <f>B13-I26*B11</f>
        <v>1.0878962536023058</v>
      </c>
    </row>
    <row r="28" spans="1:9" x14ac:dyDescent="0.25">
      <c r="C28" s="10"/>
      <c r="H28" t="s">
        <v>24</v>
      </c>
      <c r="I28" t="s">
        <v>25</v>
      </c>
    </row>
    <row r="29" spans="1:9" x14ac:dyDescent="0.25">
      <c r="C29" s="10"/>
    </row>
    <row r="30" spans="1:9" x14ac:dyDescent="0.25">
      <c r="C30" s="10"/>
    </row>
    <row r="32" spans="1:9" x14ac:dyDescent="0.25">
      <c r="A32" s="9" t="s">
        <v>3</v>
      </c>
    </row>
    <row r="33" spans="1:9" x14ac:dyDescent="0.25">
      <c r="A33" s="3" t="s">
        <v>0</v>
      </c>
      <c r="B33" s="3">
        <v>1</v>
      </c>
      <c r="C33" s="3">
        <v>2</v>
      </c>
      <c r="D33" s="3">
        <v>3</v>
      </c>
      <c r="E33" s="3">
        <v>4</v>
      </c>
      <c r="F33" s="3">
        <v>5</v>
      </c>
      <c r="G33" s="3">
        <v>6</v>
      </c>
      <c r="H33" s="4">
        <v>7</v>
      </c>
      <c r="I33" s="1" t="s">
        <v>4</v>
      </c>
    </row>
    <row r="34" spans="1:9" x14ac:dyDescent="0.25">
      <c r="A34" s="3">
        <v>1</v>
      </c>
      <c r="B34" s="14">
        <f>B2/$I$7</f>
        <v>0.2558139534883721</v>
      </c>
      <c r="C34" s="14">
        <f t="shared" ref="C34:I34" si="4">C2/$I$7</f>
        <v>8.1395348837209308E-2</v>
      </c>
      <c r="D34" s="14">
        <f t="shared" si="4"/>
        <v>1.1627906976744186E-2</v>
      </c>
      <c r="E34" s="14">
        <f t="shared" si="4"/>
        <v>1.1627906976744186E-2</v>
      </c>
      <c r="F34" s="14">
        <f t="shared" si="4"/>
        <v>0</v>
      </c>
      <c r="G34" s="14">
        <f t="shared" si="4"/>
        <v>0</v>
      </c>
      <c r="H34" s="14">
        <f t="shared" si="4"/>
        <v>0</v>
      </c>
      <c r="I34" s="14">
        <f t="shared" si="4"/>
        <v>0.36046511627906974</v>
      </c>
    </row>
    <row r="35" spans="1:9" x14ac:dyDescent="0.25">
      <c r="A35" s="3">
        <v>2</v>
      </c>
      <c r="B35" s="14">
        <f t="shared" ref="B35:I35" si="5">B3/$I$7</f>
        <v>2.3255813953488372E-2</v>
      </c>
      <c r="C35" s="14">
        <f t="shared" si="5"/>
        <v>5.8139534883720929E-2</v>
      </c>
      <c r="D35" s="14">
        <f t="shared" si="5"/>
        <v>2.3255813953488372E-2</v>
      </c>
      <c r="E35" s="14">
        <f t="shared" si="5"/>
        <v>1.1627906976744186E-2</v>
      </c>
      <c r="F35" s="14">
        <f t="shared" si="5"/>
        <v>0</v>
      </c>
      <c r="G35" s="14">
        <f t="shared" si="5"/>
        <v>0</v>
      </c>
      <c r="H35" s="14">
        <f t="shared" si="5"/>
        <v>0</v>
      </c>
      <c r="I35" s="14">
        <f t="shared" si="5"/>
        <v>0.11627906976744186</v>
      </c>
    </row>
    <row r="36" spans="1:9" x14ac:dyDescent="0.25">
      <c r="A36" s="3">
        <v>3</v>
      </c>
      <c r="B36" s="14">
        <f t="shared" ref="B36:I36" si="6">B4/$I$7</f>
        <v>0</v>
      </c>
      <c r="C36" s="14">
        <f t="shared" si="6"/>
        <v>3.4883720930232558E-2</v>
      </c>
      <c r="D36" s="14">
        <f t="shared" si="6"/>
        <v>9.3023255813953487E-2</v>
      </c>
      <c r="E36" s="14">
        <f t="shared" si="6"/>
        <v>3.4883720930232558E-2</v>
      </c>
      <c r="F36" s="14">
        <f t="shared" si="6"/>
        <v>2.3255813953488372E-2</v>
      </c>
      <c r="G36" s="14">
        <f t="shared" si="6"/>
        <v>2.3255813953488372E-2</v>
      </c>
      <c r="H36" s="14">
        <f t="shared" si="6"/>
        <v>1.1627906976744186E-2</v>
      </c>
      <c r="I36" s="14">
        <f t="shared" si="6"/>
        <v>0.22093023255813954</v>
      </c>
    </row>
    <row r="37" spans="1:9" x14ac:dyDescent="0.25">
      <c r="A37" s="3">
        <v>4</v>
      </c>
      <c r="B37" s="14">
        <f t="shared" ref="B37:I37" si="7">B5/$I$7</f>
        <v>3.4883720930232558E-2</v>
      </c>
      <c r="C37" s="14">
        <f t="shared" si="7"/>
        <v>1.1627906976744186E-2</v>
      </c>
      <c r="D37" s="14">
        <f t="shared" si="7"/>
        <v>3.4883720930232558E-2</v>
      </c>
      <c r="E37" s="14">
        <f t="shared" si="7"/>
        <v>5.8139534883720929E-2</v>
      </c>
      <c r="F37" s="14">
        <f t="shared" si="7"/>
        <v>2.3255813953488372E-2</v>
      </c>
      <c r="G37" s="14">
        <f t="shared" si="7"/>
        <v>2.3255813953488372E-2</v>
      </c>
      <c r="H37" s="14">
        <f t="shared" si="7"/>
        <v>2.3255813953488372E-2</v>
      </c>
      <c r="I37" s="14">
        <f t="shared" si="7"/>
        <v>0.20930232558139536</v>
      </c>
    </row>
    <row r="38" spans="1:9" x14ac:dyDescent="0.25">
      <c r="A38" s="6">
        <v>5</v>
      </c>
      <c r="B38" s="14">
        <f t="shared" ref="B38:I38" si="8">B6/$I$7</f>
        <v>0</v>
      </c>
      <c r="C38" s="14">
        <f t="shared" si="8"/>
        <v>1.1627906976744186E-2</v>
      </c>
      <c r="D38" s="14">
        <f t="shared" si="8"/>
        <v>2.3255813953488372E-2</v>
      </c>
      <c r="E38" s="14">
        <f t="shared" si="8"/>
        <v>1.1627906976744186E-2</v>
      </c>
      <c r="F38" s="14">
        <f t="shared" si="8"/>
        <v>2.3255813953488372E-2</v>
      </c>
      <c r="G38" s="14">
        <f t="shared" si="8"/>
        <v>2.3255813953488372E-2</v>
      </c>
      <c r="H38" s="14">
        <f t="shared" si="8"/>
        <v>0</v>
      </c>
      <c r="I38" s="14">
        <f t="shared" si="8"/>
        <v>9.3023255813953487E-2</v>
      </c>
    </row>
    <row r="39" spans="1:9" x14ac:dyDescent="0.25">
      <c r="A39" s="1" t="s">
        <v>5</v>
      </c>
      <c r="B39" s="14">
        <f t="shared" ref="B39:I39" si="9">B7/$I$7</f>
        <v>0.31395348837209303</v>
      </c>
      <c r="C39" s="14">
        <f t="shared" si="9"/>
        <v>0.19767441860465115</v>
      </c>
      <c r="D39" s="14">
        <f t="shared" si="9"/>
        <v>0.18604651162790697</v>
      </c>
      <c r="E39" s="14">
        <f t="shared" si="9"/>
        <v>0.12790697674418605</v>
      </c>
      <c r="F39" s="14">
        <f t="shared" si="9"/>
        <v>6.9767441860465115E-2</v>
      </c>
      <c r="G39" s="14">
        <f t="shared" si="9"/>
        <v>6.9767441860465115E-2</v>
      </c>
      <c r="H39" s="14">
        <f t="shared" si="9"/>
        <v>3.4883720930232558E-2</v>
      </c>
      <c r="I39" s="14">
        <f t="shared" si="9"/>
        <v>1</v>
      </c>
    </row>
    <row r="44" spans="1:9" x14ac:dyDescent="0.25">
      <c r="A44" s="9" t="s">
        <v>13</v>
      </c>
    </row>
    <row r="45" spans="1:9" x14ac:dyDescent="0.25">
      <c r="A45" s="3" t="s">
        <v>0</v>
      </c>
      <c r="B45" s="3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4">
        <v>7</v>
      </c>
      <c r="I45" s="1" t="s">
        <v>4</v>
      </c>
    </row>
    <row r="46" spans="1:9" x14ac:dyDescent="0.25">
      <c r="A46" s="3">
        <v>1</v>
      </c>
      <c r="B46" s="14">
        <f>B34/$I34</f>
        <v>0.70967741935483875</v>
      </c>
      <c r="C46" s="14">
        <f t="shared" ref="C46:I46" si="10">C34/$I34</f>
        <v>0.22580645161290325</v>
      </c>
      <c r="D46" s="14">
        <f t="shared" si="10"/>
        <v>3.2258064516129031E-2</v>
      </c>
      <c r="E46" s="14">
        <f t="shared" si="10"/>
        <v>3.2258064516129031E-2</v>
      </c>
      <c r="F46" s="14">
        <f t="shared" si="10"/>
        <v>0</v>
      </c>
      <c r="G46" s="14">
        <f t="shared" si="10"/>
        <v>0</v>
      </c>
      <c r="H46" s="14">
        <f t="shared" si="10"/>
        <v>0</v>
      </c>
      <c r="I46" s="14">
        <f t="shared" si="10"/>
        <v>1</v>
      </c>
    </row>
    <row r="47" spans="1:9" x14ac:dyDescent="0.25">
      <c r="A47" s="3">
        <v>2</v>
      </c>
      <c r="B47" s="14">
        <f t="shared" ref="B47:I47" si="11">B35/$I35</f>
        <v>0.2</v>
      </c>
      <c r="C47" s="14">
        <f t="shared" si="11"/>
        <v>0.5</v>
      </c>
      <c r="D47" s="14">
        <f t="shared" si="11"/>
        <v>0.2</v>
      </c>
      <c r="E47" s="14">
        <f t="shared" si="11"/>
        <v>0.1</v>
      </c>
      <c r="F47" s="14">
        <f t="shared" si="11"/>
        <v>0</v>
      </c>
      <c r="G47" s="14">
        <f t="shared" si="11"/>
        <v>0</v>
      </c>
      <c r="H47" s="14">
        <f t="shared" si="11"/>
        <v>0</v>
      </c>
      <c r="I47" s="14">
        <f t="shared" si="11"/>
        <v>1</v>
      </c>
    </row>
    <row r="48" spans="1:9" x14ac:dyDescent="0.25">
      <c r="A48" s="3">
        <v>3</v>
      </c>
      <c r="B48" s="14">
        <f t="shared" ref="B48:I48" si="12">B36/$I36</f>
        <v>0</v>
      </c>
      <c r="C48" s="14">
        <f t="shared" si="12"/>
        <v>0.15789473684210525</v>
      </c>
      <c r="D48" s="14">
        <f t="shared" si="12"/>
        <v>0.42105263157894735</v>
      </c>
      <c r="E48" s="14">
        <f t="shared" si="12"/>
        <v>0.15789473684210525</v>
      </c>
      <c r="F48" s="14">
        <f t="shared" si="12"/>
        <v>0.10526315789473684</v>
      </c>
      <c r="G48" s="14">
        <f t="shared" si="12"/>
        <v>0.10526315789473684</v>
      </c>
      <c r="H48" s="14">
        <f t="shared" si="12"/>
        <v>5.2631578947368418E-2</v>
      </c>
      <c r="I48" s="14">
        <f t="shared" si="12"/>
        <v>1</v>
      </c>
    </row>
    <row r="49" spans="1:9" x14ac:dyDescent="0.25">
      <c r="A49" s="3">
        <v>4</v>
      </c>
      <c r="B49" s="14">
        <f t="shared" ref="B49:I49" si="13">B37/$I37</f>
        <v>0.16666666666666666</v>
      </c>
      <c r="C49" s="14">
        <f t="shared" si="13"/>
        <v>5.5555555555555552E-2</v>
      </c>
      <c r="D49" s="14">
        <f t="shared" si="13"/>
        <v>0.16666666666666666</v>
      </c>
      <c r="E49" s="14">
        <f t="shared" si="13"/>
        <v>0.27777777777777773</v>
      </c>
      <c r="F49" s="14">
        <f t="shared" si="13"/>
        <v>0.1111111111111111</v>
      </c>
      <c r="G49" s="14">
        <f t="shared" si="13"/>
        <v>0.1111111111111111</v>
      </c>
      <c r="H49" s="14">
        <f t="shared" si="13"/>
        <v>0.1111111111111111</v>
      </c>
      <c r="I49" s="14">
        <f t="shared" si="13"/>
        <v>1</v>
      </c>
    </row>
    <row r="50" spans="1:9" x14ac:dyDescent="0.25">
      <c r="A50" s="3">
        <v>5</v>
      </c>
      <c r="B50" s="14">
        <f t="shared" ref="B50:I50" si="14">B38/$I38</f>
        <v>0</v>
      </c>
      <c r="C50" s="14">
        <f t="shared" si="14"/>
        <v>0.125</v>
      </c>
      <c r="D50" s="14">
        <f t="shared" si="14"/>
        <v>0.25</v>
      </c>
      <c r="E50" s="14">
        <f t="shared" si="14"/>
        <v>0.125</v>
      </c>
      <c r="F50" s="14">
        <f t="shared" si="14"/>
        <v>0.25</v>
      </c>
      <c r="G50" s="14">
        <f t="shared" si="14"/>
        <v>0.25</v>
      </c>
      <c r="H50" s="14">
        <f t="shared" si="14"/>
        <v>0</v>
      </c>
      <c r="I50" s="14">
        <f t="shared" si="14"/>
        <v>1</v>
      </c>
    </row>
  </sheetData>
  <mergeCells count="3">
    <mergeCell ref="A10:B10"/>
    <mergeCell ref="A25:B25"/>
    <mergeCell ref="A27:B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D13" sqref="D13"/>
    </sheetView>
  </sheetViews>
  <sheetFormatPr baseColWidth="10" defaultRowHeight="15" x14ac:dyDescent="0.25"/>
  <sheetData>
    <row r="1" spans="1:8" x14ac:dyDescent="0.25">
      <c r="A1" s="18" t="s">
        <v>16</v>
      </c>
      <c r="B1" s="18"/>
      <c r="D1" s="18" t="s">
        <v>17</v>
      </c>
      <c r="E1" s="18"/>
      <c r="G1" s="18" t="s">
        <v>18</v>
      </c>
      <c r="H1" s="18"/>
    </row>
    <row r="2" spans="1:8" x14ac:dyDescent="0.25">
      <c r="A2" s="3" t="s">
        <v>19</v>
      </c>
      <c r="B2" s="3" t="s">
        <v>20</v>
      </c>
      <c r="D2" s="3" t="s">
        <v>19</v>
      </c>
      <c r="E2" s="3" t="s">
        <v>20</v>
      </c>
      <c r="G2" s="3" t="s">
        <v>19</v>
      </c>
      <c r="H2" s="3" t="s">
        <v>20</v>
      </c>
    </row>
    <row r="3" spans="1:8" x14ac:dyDescent="0.25">
      <c r="A3" s="13">
        <v>1</v>
      </c>
      <c r="B3" s="13">
        <v>1</v>
      </c>
      <c r="D3" s="13">
        <v>1</v>
      </c>
      <c r="E3" s="13">
        <v>128</v>
      </c>
      <c r="G3" s="13">
        <v>1</v>
      </c>
      <c r="H3" s="13">
        <v>1504</v>
      </c>
    </row>
    <row r="4" spans="1:8" x14ac:dyDescent="0.25">
      <c r="A4" s="13">
        <v>2</v>
      </c>
      <c r="B4" s="13">
        <v>3</v>
      </c>
      <c r="D4" s="13">
        <v>2</v>
      </c>
      <c r="E4" s="13">
        <v>230</v>
      </c>
      <c r="G4" s="13">
        <v>3</v>
      </c>
      <c r="H4" s="13">
        <v>540</v>
      </c>
    </row>
    <row r="5" spans="1:8" x14ac:dyDescent="0.25">
      <c r="A5" s="13">
        <v>3</v>
      </c>
      <c r="B5" s="13">
        <v>8</v>
      </c>
      <c r="D5" s="13">
        <v>3</v>
      </c>
      <c r="E5" s="13">
        <v>310</v>
      </c>
      <c r="G5" s="13">
        <v>5</v>
      </c>
      <c r="H5" s="13">
        <v>375</v>
      </c>
    </row>
    <row r="6" spans="1:8" x14ac:dyDescent="0.25">
      <c r="A6" s="13">
        <v>4</v>
      </c>
      <c r="B6" s="13">
        <v>50</v>
      </c>
      <c r="D6" s="13">
        <v>4</v>
      </c>
      <c r="E6" s="13">
        <v>362</v>
      </c>
      <c r="G6" s="13">
        <v>7</v>
      </c>
      <c r="H6" s="13">
        <v>290</v>
      </c>
    </row>
    <row r="7" spans="1:8" x14ac:dyDescent="0.25">
      <c r="A7" s="13">
        <v>5</v>
      </c>
      <c r="B7" s="13">
        <v>140</v>
      </c>
      <c r="D7" s="13">
        <v>5</v>
      </c>
      <c r="E7" s="13">
        <v>398</v>
      </c>
      <c r="G7" s="13">
        <v>9</v>
      </c>
      <c r="H7" s="13">
        <v>231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Exercice 1</vt:lpstr>
      <vt:lpstr>Exercice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WEHRLE</dc:creator>
  <cp:lastModifiedBy>QUENTIN COSTES</cp:lastModifiedBy>
  <dcterms:created xsi:type="dcterms:W3CDTF">2018-01-23T10:13:58Z</dcterms:created>
  <dcterms:modified xsi:type="dcterms:W3CDTF">2023-02-17T09:30:32Z</dcterms:modified>
</cp:coreProperties>
</file>