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rm32\Documents\Dendro\"/>
    </mc:Choice>
  </mc:AlternateContent>
  <xr:revisionPtr revIDLastSave="0" documentId="13_ncr:1_{9B45C308-F479-4F84-9766-3A31E455EAFE}" xr6:coauthVersionLast="47" xr6:coauthVersionMax="47" xr10:uidLastSave="{00000000-0000-0000-0000-000000000000}"/>
  <bookViews>
    <workbookView xWindow="-108" yWindow="-108" windowWidth="23256" windowHeight="12456" xr2:uid="{823D202F-4C19-4E39-896A-4C85BBEB1D22}"/>
  </bookViews>
  <sheets>
    <sheet name="DATES" sheetId="4" r:id="rId1"/>
    <sheet name="Sheet1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3" i="4" l="1"/>
  <c r="O24" i="4"/>
  <c r="O8" i="4"/>
  <c r="G22" i="4"/>
  <c r="G11" i="4"/>
  <c r="X28" i="4"/>
  <c r="O5" i="4"/>
  <c r="O10" i="4"/>
  <c r="X27" i="4"/>
  <c r="O26" i="4"/>
  <c r="L4" i="4"/>
  <c r="O4" i="4"/>
  <c r="G23" i="4"/>
  <c r="O6" i="4"/>
  <c r="X26" i="4"/>
  <c r="G17" i="4"/>
  <c r="G24" i="4"/>
  <c r="G28" i="4"/>
  <c r="G19" i="4"/>
  <c r="G20" i="4"/>
  <c r="X25" i="4"/>
  <c r="O27" i="4"/>
  <c r="X24" i="4"/>
  <c r="O17" i="4"/>
  <c r="G12" i="4"/>
  <c r="O9" i="4"/>
  <c r="G6" i="4"/>
  <c r="G10" i="4"/>
  <c r="G30" i="4"/>
  <c r="G4" i="4"/>
  <c r="G25" i="4"/>
  <c r="G7" i="4"/>
  <c r="G9" i="4"/>
  <c r="G16" i="4"/>
  <c r="G27" i="4"/>
  <c r="G21" i="4"/>
  <c r="G29" i="4"/>
  <c r="G5" i="4"/>
  <c r="G26" i="4"/>
  <c r="G18" i="4"/>
  <c r="G8" i="4"/>
  <c r="G14" i="4"/>
  <c r="G3" i="4"/>
  <c r="G15" i="4"/>
  <c r="O12" i="4"/>
  <c r="O15" i="4"/>
  <c r="O21" i="4"/>
  <c r="O7" i="4"/>
  <c r="O16" i="4"/>
  <c r="O3" i="4"/>
  <c r="O25" i="4"/>
  <c r="O22" i="4"/>
  <c r="O19" i="4"/>
  <c r="O28" i="4"/>
  <c r="O23" i="4"/>
  <c r="O13" i="4"/>
  <c r="O11" i="4"/>
  <c r="O20" i="4"/>
  <c r="O18" i="4"/>
  <c r="O14" i="4"/>
  <c r="X4" i="4"/>
  <c r="X5" i="4"/>
  <c r="X6" i="4"/>
  <c r="X7" i="4"/>
  <c r="X8" i="4"/>
  <c r="X9" i="4"/>
  <c r="X10" i="4"/>
  <c r="X11" i="4"/>
  <c r="X12" i="4"/>
  <c r="X13" i="4"/>
  <c r="X14" i="4"/>
  <c r="X15" i="4"/>
  <c r="X16" i="4"/>
  <c r="X17" i="4"/>
  <c r="X18" i="4"/>
  <c r="X19" i="4"/>
  <c r="X20" i="4"/>
  <c r="X21" i="4"/>
  <c r="X22" i="4"/>
  <c r="X23" i="4"/>
  <c r="X3" i="4"/>
  <c r="AI1" i="4"/>
  <c r="AH1" i="4"/>
  <c r="AG2" i="4"/>
  <c r="AI2" i="4" s="1"/>
  <c r="AG3" i="4" l="1"/>
  <c r="AH2" i="4"/>
  <c r="AI3" i="4" l="1"/>
  <c r="AH3" i="4"/>
  <c r="AG4" i="4"/>
  <c r="AG5" i="4" l="1"/>
  <c r="AI4" i="4"/>
  <c r="AH4" i="4"/>
  <c r="AI5" i="4" l="1"/>
  <c r="AG6" i="4"/>
  <c r="AH5" i="4"/>
  <c r="AI6" i="4" l="1"/>
  <c r="AG7" i="4"/>
  <c r="AH6" i="4"/>
  <c r="AI7" i="4" l="1"/>
  <c r="AG8" i="4"/>
  <c r="AH7" i="4"/>
  <c r="AH8" i="4" l="1"/>
  <c r="AI8" i="4"/>
  <c r="AG9" i="4"/>
  <c r="AH9" i="4" l="1"/>
  <c r="AI9" i="4"/>
  <c r="AG10" i="4"/>
  <c r="AH10" i="4" l="1"/>
  <c r="AI10" i="4"/>
  <c r="AG11" i="4"/>
  <c r="AH11" i="4" l="1"/>
  <c r="AI11" i="4"/>
  <c r="AG12" i="4"/>
  <c r="AH12" i="4" l="1"/>
  <c r="AI12" i="4"/>
  <c r="AG13" i="4"/>
  <c r="AH13" i="4" l="1"/>
  <c r="AI13" i="4"/>
  <c r="AG14" i="4"/>
  <c r="AG15" i="4" l="1"/>
  <c r="AH14" i="4"/>
  <c r="AI14" i="4"/>
  <c r="AG16" i="4" l="1"/>
  <c r="AH15" i="4"/>
  <c r="AI15" i="4"/>
  <c r="AG17" i="4" l="1"/>
  <c r="AH16" i="4"/>
  <c r="AI16" i="4"/>
  <c r="AG18" i="4" l="1"/>
  <c r="AI17" i="4"/>
  <c r="AH17" i="4"/>
  <c r="AG19" i="4" l="1"/>
  <c r="AI18" i="4"/>
  <c r="AH18" i="4"/>
  <c r="AG20" i="4" l="1"/>
  <c r="AI19" i="4"/>
  <c r="AH19" i="4"/>
  <c r="AG21" i="4" l="1"/>
  <c r="AI20" i="4"/>
  <c r="AH20" i="4"/>
  <c r="AG22" i="4" l="1"/>
  <c r="AH21" i="4"/>
  <c r="AI21" i="4"/>
  <c r="AG23" i="4" l="1"/>
  <c r="AH22" i="4"/>
  <c r="AI22" i="4"/>
  <c r="AH23" i="4" l="1"/>
  <c r="AG24" i="4"/>
  <c r="AI23" i="4"/>
  <c r="AH24" i="4" l="1"/>
  <c r="AG25" i="4"/>
  <c r="AI24" i="4"/>
  <c r="AH25" i="4" l="1"/>
  <c r="AG26" i="4"/>
  <c r="AI25" i="4"/>
  <c r="AH26" i="4" l="1"/>
  <c r="AG27" i="4"/>
  <c r="AI26" i="4"/>
  <c r="AH27" i="4" l="1"/>
  <c r="AG28" i="4"/>
  <c r="AI27" i="4"/>
  <c r="AH28" i="4" l="1"/>
  <c r="AG29" i="4"/>
  <c r="AI28" i="4"/>
  <c r="AI29" i="4" l="1"/>
  <c r="AH29" i="4"/>
  <c r="AG30" i="4"/>
  <c r="AI30" i="4" l="1"/>
  <c r="AG31" i="4"/>
  <c r="AH30" i="4"/>
  <c r="AI31" i="4" l="1"/>
  <c r="AG32" i="4"/>
  <c r="AH31" i="4"/>
  <c r="AH32" i="4" l="1"/>
  <c r="AI32" i="4"/>
</calcChain>
</file>

<file path=xl/sharedStrings.xml><?xml version="1.0" encoding="utf-8"?>
<sst xmlns="http://schemas.openxmlformats.org/spreadsheetml/2006/main" count="584" uniqueCount="411">
  <si>
    <t>ID</t>
  </si>
  <si>
    <t>Diameter</t>
  </si>
  <si>
    <t>Pith</t>
  </si>
  <si>
    <t>Beasley</t>
  </si>
  <si>
    <t>InnerRing</t>
  </si>
  <si>
    <t>Childs</t>
  </si>
  <si>
    <t>C36</t>
  </si>
  <si>
    <t>Species</t>
  </si>
  <si>
    <t>PF</t>
  </si>
  <si>
    <t>C30</t>
  </si>
  <si>
    <t>C4</t>
  </si>
  <si>
    <t>C6</t>
  </si>
  <si>
    <t>C24</t>
  </si>
  <si>
    <t>C40</t>
  </si>
  <si>
    <t>C1</t>
  </si>
  <si>
    <t>C67</t>
  </si>
  <si>
    <t>C63</t>
  </si>
  <si>
    <t>C56</t>
  </si>
  <si>
    <t>C96</t>
  </si>
  <si>
    <t>C64</t>
  </si>
  <si>
    <t>C32</t>
  </si>
  <si>
    <t>C3</t>
  </si>
  <si>
    <t>C58</t>
  </si>
  <si>
    <t>C47</t>
  </si>
  <si>
    <t>LB4</t>
  </si>
  <si>
    <t>SG</t>
  </si>
  <si>
    <t>LB19</t>
  </si>
  <si>
    <t>LB28</t>
  </si>
  <si>
    <t>UB70</t>
  </si>
  <si>
    <t>LB13</t>
  </si>
  <si>
    <t>UB61</t>
  </si>
  <si>
    <t>LB20</t>
  </si>
  <si>
    <t>LB24</t>
  </si>
  <si>
    <t>LB8</t>
  </si>
  <si>
    <t>UB65</t>
  </si>
  <si>
    <t>UB54</t>
  </si>
  <si>
    <t>LB32</t>
  </si>
  <si>
    <t>UB68</t>
  </si>
  <si>
    <t>LB18</t>
  </si>
  <si>
    <t>UB64</t>
  </si>
  <si>
    <t>UB48</t>
  </si>
  <si>
    <t>LB22</t>
  </si>
  <si>
    <t>LB36</t>
  </si>
  <si>
    <t>LB11</t>
  </si>
  <si>
    <t>S7</t>
  </si>
  <si>
    <t>S37</t>
  </si>
  <si>
    <t>S19</t>
  </si>
  <si>
    <t>S54</t>
  </si>
  <si>
    <t>S23</t>
  </si>
  <si>
    <t>S10</t>
  </si>
  <si>
    <t>S44</t>
  </si>
  <si>
    <t>S18</t>
  </si>
  <si>
    <t>S14</t>
  </si>
  <si>
    <t>S43</t>
  </si>
  <si>
    <t>S?</t>
  </si>
  <si>
    <t>S13</t>
  </si>
  <si>
    <t>S27</t>
  </si>
  <si>
    <t>S15</t>
  </si>
  <si>
    <t>S8</t>
  </si>
  <si>
    <t>S29</t>
  </si>
  <si>
    <t>S41</t>
  </si>
  <si>
    <t>S36</t>
  </si>
  <si>
    <t>S16</t>
  </si>
  <si>
    <t>S31</t>
  </si>
  <si>
    <t>S28</t>
  </si>
  <si>
    <t>age</t>
  </si>
  <si>
    <t>Age</t>
  </si>
  <si>
    <t xml:space="preserve"> </t>
  </si>
  <si>
    <t>Sheep</t>
  </si>
  <si>
    <t>C26</t>
  </si>
  <si>
    <t>LB31</t>
  </si>
  <si>
    <t>C44</t>
  </si>
  <si>
    <t>S46</t>
  </si>
  <si>
    <t>C70</t>
  </si>
  <si>
    <t>S34</t>
  </si>
  <si>
    <t>UB52</t>
  </si>
  <si>
    <t>UB67</t>
  </si>
  <si>
    <t>UB59</t>
  </si>
  <si>
    <t>UB44</t>
  </si>
  <si>
    <t>S45</t>
  </si>
  <si>
    <t>C17</t>
  </si>
  <si>
    <t>UB56</t>
  </si>
  <si>
    <t>C13</t>
  </si>
  <si>
    <t>C68</t>
  </si>
  <si>
    <t>S42</t>
  </si>
  <si>
    <t>MISSED PITH BY A LOT</t>
  </si>
  <si>
    <t>NOTES</t>
  </si>
  <si>
    <t>C29</t>
  </si>
  <si>
    <t>C16</t>
  </si>
  <si>
    <t>S21</t>
  </si>
  <si>
    <t>DOUBLE PITH</t>
  </si>
  <si>
    <t>UB55</t>
  </si>
  <si>
    <t>C25</t>
  </si>
  <si>
    <t>C65</t>
  </si>
  <si>
    <t>YearToPithCalc</t>
  </si>
  <si>
    <t>UB49</t>
  </si>
  <si>
    <t>LowerBeasley Flat</t>
  </si>
  <si>
    <t>LB1Popfre</t>
  </si>
  <si>
    <t>LB1</t>
  </si>
  <si>
    <t>LB2Popfre</t>
  </si>
  <si>
    <t>LB2</t>
  </si>
  <si>
    <t>LB3Popfre</t>
  </si>
  <si>
    <t>LB3</t>
  </si>
  <si>
    <t>LB4Salgoo</t>
  </si>
  <si>
    <t>LB5Popfre</t>
  </si>
  <si>
    <t>LB5</t>
  </si>
  <si>
    <t>LB6POpfre</t>
  </si>
  <si>
    <t>LB6</t>
  </si>
  <si>
    <t>LB7Popfre</t>
  </si>
  <si>
    <t>LB7</t>
  </si>
  <si>
    <t>LB8Popfre</t>
  </si>
  <si>
    <t>LB9Popfre</t>
  </si>
  <si>
    <t>LB9</t>
  </si>
  <si>
    <t>LB10POpfre</t>
  </si>
  <si>
    <t>LB10</t>
  </si>
  <si>
    <t>LB11Popfre</t>
  </si>
  <si>
    <t>resprout beaver</t>
  </si>
  <si>
    <t>LB12Popfre</t>
  </si>
  <si>
    <t>LB12</t>
  </si>
  <si>
    <t>LB13Popfre</t>
  </si>
  <si>
    <t>LB14Popfre</t>
  </si>
  <si>
    <t>LB14</t>
  </si>
  <si>
    <t>LB15Popfre</t>
  </si>
  <si>
    <t>LB15</t>
  </si>
  <si>
    <t>LB16Popfre</t>
  </si>
  <si>
    <t>LB16</t>
  </si>
  <si>
    <t>LB17Popfre</t>
  </si>
  <si>
    <t>LB17</t>
  </si>
  <si>
    <t>LB18Popfre</t>
  </si>
  <si>
    <t>LB19Popfre</t>
  </si>
  <si>
    <t>LB20Popfre</t>
  </si>
  <si>
    <t>LB21Popfre</t>
  </si>
  <si>
    <t>LB21</t>
  </si>
  <si>
    <t>LB22Popfre</t>
  </si>
  <si>
    <t>LB23Popfre</t>
  </si>
  <si>
    <t>LB23</t>
  </si>
  <si>
    <t>LB24Popfre</t>
  </si>
  <si>
    <t>LB25Popfre</t>
  </si>
  <si>
    <t>LB25</t>
  </si>
  <si>
    <t>LB26Popfre</t>
  </si>
  <si>
    <t>LB26</t>
  </si>
  <si>
    <t>LB27Popfre</t>
  </si>
  <si>
    <t>LB27</t>
  </si>
  <si>
    <t>LB28Popfre</t>
  </si>
  <si>
    <t>LB29Popfre</t>
  </si>
  <si>
    <t>LB29</t>
  </si>
  <si>
    <t>LB30Popfre</t>
  </si>
  <si>
    <t>LB30</t>
  </si>
  <si>
    <t>LB31SalgooWpt</t>
  </si>
  <si>
    <t>LB32Salgoo</t>
  </si>
  <si>
    <t>LB33Salgoo</t>
  </si>
  <si>
    <t>LB33</t>
  </si>
  <si>
    <t>LB34Salgoo</t>
  </si>
  <si>
    <t>LB34</t>
  </si>
  <si>
    <t>LB35Salgoo</t>
  </si>
  <si>
    <t>LB35</t>
  </si>
  <si>
    <t>LB36Popfre</t>
  </si>
  <si>
    <t>LB37Popfre</t>
  </si>
  <si>
    <t>LB37</t>
  </si>
  <si>
    <t>LB38Popfre</t>
  </si>
  <si>
    <t>LB38</t>
  </si>
  <si>
    <t>Chil</t>
  </si>
  <si>
    <t>C1Popfre</t>
  </si>
  <si>
    <t>C2Popfre</t>
  </si>
  <si>
    <t>C2</t>
  </si>
  <si>
    <t>C3Popfre</t>
  </si>
  <si>
    <t>C4Popfre</t>
  </si>
  <si>
    <t>C5Popfre</t>
  </si>
  <si>
    <t>C5</t>
  </si>
  <si>
    <t>C6Popfre</t>
  </si>
  <si>
    <t>C7Popfre</t>
  </si>
  <si>
    <t>C7</t>
  </si>
  <si>
    <t>C8Popfre</t>
  </si>
  <si>
    <t>C8</t>
  </si>
  <si>
    <t>C9Popfre</t>
  </si>
  <si>
    <t>C9</t>
  </si>
  <si>
    <t>C10Popfre</t>
  </si>
  <si>
    <t>C10</t>
  </si>
  <si>
    <t>C11Popfre</t>
  </si>
  <si>
    <t>C11</t>
  </si>
  <si>
    <t>C12Popfre</t>
  </si>
  <si>
    <t>C12</t>
  </si>
  <si>
    <t>C13Popfre</t>
  </si>
  <si>
    <t>C14Popfre</t>
  </si>
  <si>
    <t>C14</t>
  </si>
  <si>
    <t>C15Popfre</t>
  </si>
  <si>
    <t>C15</t>
  </si>
  <si>
    <t>C16Popfre</t>
  </si>
  <si>
    <t>C17Popfre</t>
  </si>
  <si>
    <t>C18Popfre</t>
  </si>
  <si>
    <t>C18</t>
  </si>
  <si>
    <t>C19Popfre</t>
  </si>
  <si>
    <t>C19</t>
  </si>
  <si>
    <t>C20Popfre</t>
  </si>
  <si>
    <t>C20</t>
  </si>
  <si>
    <t>C21Popfre</t>
  </si>
  <si>
    <t>C21</t>
  </si>
  <si>
    <t>C22Popfre</t>
  </si>
  <si>
    <t>C22</t>
  </si>
  <si>
    <t>C23Popfre</t>
  </si>
  <si>
    <t>C23</t>
  </si>
  <si>
    <t>C24Popfre</t>
  </si>
  <si>
    <t>C25Popfre</t>
  </si>
  <si>
    <t>C26Popfre</t>
  </si>
  <si>
    <t>C27Popfre</t>
  </si>
  <si>
    <t>C27</t>
  </si>
  <si>
    <t>C28Popfre</t>
  </si>
  <si>
    <t>C28</t>
  </si>
  <si>
    <t>C29Popfre</t>
  </si>
  <si>
    <t>C30Popfre</t>
  </si>
  <si>
    <t>C31Popfre</t>
  </si>
  <si>
    <t>C31</t>
  </si>
  <si>
    <t>C32Popfre</t>
  </si>
  <si>
    <t>C33Popfre</t>
  </si>
  <si>
    <t>C33</t>
  </si>
  <si>
    <t>C34Popfre</t>
  </si>
  <si>
    <t>C34</t>
  </si>
  <si>
    <t>C35Popdel</t>
  </si>
  <si>
    <t>C35</t>
  </si>
  <si>
    <t>C36Popfre</t>
  </si>
  <si>
    <t>C37Popfre</t>
  </si>
  <si>
    <t>C37</t>
  </si>
  <si>
    <t>C38Popfre</t>
  </si>
  <si>
    <t>C38</t>
  </si>
  <si>
    <t>C39Popfre</t>
  </si>
  <si>
    <t>C39</t>
  </si>
  <si>
    <t>C40Popfre</t>
  </si>
  <si>
    <t>C41Popfre</t>
  </si>
  <si>
    <t>C41</t>
  </si>
  <si>
    <t>C42Popfre</t>
  </si>
  <si>
    <t>C42</t>
  </si>
  <si>
    <t>C43Popfre</t>
  </si>
  <si>
    <t>C43</t>
  </si>
  <si>
    <t>C44Popfre</t>
  </si>
  <si>
    <t>C45Popfre</t>
  </si>
  <si>
    <t>C45</t>
  </si>
  <si>
    <t>C46Popfre</t>
  </si>
  <si>
    <t>C46</t>
  </si>
  <si>
    <t>C47Popfre</t>
  </si>
  <si>
    <t>C48Popfre</t>
  </si>
  <si>
    <t>C48</t>
  </si>
  <si>
    <t>C49Popfre</t>
  </si>
  <si>
    <t>C49</t>
  </si>
  <si>
    <t>C50Popfre</t>
  </si>
  <si>
    <t>C50</t>
  </si>
  <si>
    <t>C51Popfre</t>
  </si>
  <si>
    <t>C51</t>
  </si>
  <si>
    <t>C52Popfre</t>
  </si>
  <si>
    <t>C52</t>
  </si>
  <si>
    <t>C53Popfre</t>
  </si>
  <si>
    <t>C53</t>
  </si>
  <si>
    <t>C54Popfre</t>
  </si>
  <si>
    <t>C54</t>
  </si>
  <si>
    <t>C55Popfre</t>
  </si>
  <si>
    <t>C55</t>
  </si>
  <si>
    <t>C56Popfre</t>
  </si>
  <si>
    <t>C57Popfre</t>
  </si>
  <si>
    <t>C57</t>
  </si>
  <si>
    <t>C58Popfre</t>
  </si>
  <si>
    <t>C59Popfre</t>
  </si>
  <si>
    <t>C59</t>
  </si>
  <si>
    <t>C60Popfre</t>
  </si>
  <si>
    <t>C60</t>
  </si>
  <si>
    <t>C61Popfre</t>
  </si>
  <si>
    <t>C61</t>
  </si>
  <si>
    <t>C62Popfre</t>
  </si>
  <si>
    <t>C62</t>
  </si>
  <si>
    <t>C63Popfre</t>
  </si>
  <si>
    <t>C64Popfre</t>
  </si>
  <si>
    <t>C65Popfre</t>
  </si>
  <si>
    <t>C66Popfre</t>
  </si>
  <si>
    <t>C66</t>
  </si>
  <si>
    <t>C67Popfre</t>
  </si>
  <si>
    <t>C68Popfre</t>
  </si>
  <si>
    <t>C69Popfre</t>
  </si>
  <si>
    <t>C69</t>
  </si>
  <si>
    <t>C70Popfre</t>
  </si>
  <si>
    <t>C7P</t>
  </si>
  <si>
    <t>Sheep Bridge</t>
  </si>
  <si>
    <t>She</t>
  </si>
  <si>
    <t>S1Popfre</t>
  </si>
  <si>
    <t>S1P</t>
  </si>
  <si>
    <t>S2Popfre</t>
  </si>
  <si>
    <t>S2P</t>
  </si>
  <si>
    <t>S3Popfre</t>
  </si>
  <si>
    <t>S3P</t>
  </si>
  <si>
    <t>S4Popfre</t>
  </si>
  <si>
    <t>S4P</t>
  </si>
  <si>
    <t>S5Popfre</t>
  </si>
  <si>
    <t>S5P</t>
  </si>
  <si>
    <t>S6Popfre</t>
  </si>
  <si>
    <t>S6P</t>
  </si>
  <si>
    <t>S7Popfre</t>
  </si>
  <si>
    <t>S7P</t>
  </si>
  <si>
    <t>S8Popfre</t>
  </si>
  <si>
    <t>S8P</t>
  </si>
  <si>
    <t>S9Popfre</t>
  </si>
  <si>
    <t>S9P</t>
  </si>
  <si>
    <t>rotten</t>
  </si>
  <si>
    <t>S10Popfre</t>
  </si>
  <si>
    <t>S11Popfre</t>
  </si>
  <si>
    <t>S11</t>
  </si>
  <si>
    <t>S12Popfre</t>
  </si>
  <si>
    <t>S12</t>
  </si>
  <si>
    <t>S13Popfre</t>
  </si>
  <si>
    <t>S14Popfre</t>
  </si>
  <si>
    <t>S15Popdel</t>
  </si>
  <si>
    <t>S16Popfre</t>
  </si>
  <si>
    <t>S17Popfre</t>
  </si>
  <si>
    <t>S17</t>
  </si>
  <si>
    <t>S18Popfre</t>
  </si>
  <si>
    <t>S19Popfre</t>
  </si>
  <si>
    <t>S20Popfre</t>
  </si>
  <si>
    <t>S20</t>
  </si>
  <si>
    <t>S21Popfre</t>
  </si>
  <si>
    <t>S22Popfre</t>
  </si>
  <si>
    <t>S22</t>
  </si>
  <si>
    <t>S23Popfre</t>
  </si>
  <si>
    <t>S24Popfre</t>
  </si>
  <si>
    <t>S24</t>
  </si>
  <si>
    <t>at campsite</t>
  </si>
  <si>
    <t>S25Salgoo</t>
  </si>
  <si>
    <t>S25</t>
  </si>
  <si>
    <t>not sure where these coordinates went. Need to check Ipad</t>
  </si>
  <si>
    <t>S26Salgoo</t>
  </si>
  <si>
    <t>S26</t>
  </si>
  <si>
    <t>"</t>
  </si>
  <si>
    <t>S27Salgoo</t>
  </si>
  <si>
    <t>S28Salgoo</t>
  </si>
  <si>
    <t>S29Salgoo</t>
  </si>
  <si>
    <t>S30Salgoo</t>
  </si>
  <si>
    <t>S30</t>
  </si>
  <si>
    <t>S31Salgoo</t>
  </si>
  <si>
    <t>S32Salgoo</t>
  </si>
  <si>
    <t>S32</t>
  </si>
  <si>
    <t>S33Popfte</t>
  </si>
  <si>
    <t>S33</t>
  </si>
  <si>
    <t>S34Popfre</t>
  </si>
  <si>
    <t>S35Popfre</t>
  </si>
  <si>
    <t>S35</t>
  </si>
  <si>
    <t>S36Popfre</t>
  </si>
  <si>
    <t>S37Popfre</t>
  </si>
  <si>
    <t>mostly live some dead</t>
  </si>
  <si>
    <t>S38Popfre</t>
  </si>
  <si>
    <t>S38</t>
  </si>
  <si>
    <t>dead</t>
  </si>
  <si>
    <t>S39Popfre</t>
  </si>
  <si>
    <t>S39</t>
  </si>
  <si>
    <t>S40Popfre</t>
  </si>
  <si>
    <t>S40</t>
  </si>
  <si>
    <t>S41Popfre</t>
  </si>
  <si>
    <t>S42Popfre</t>
  </si>
  <si>
    <t>S43Popfre</t>
  </si>
  <si>
    <t>S44Popfre</t>
  </si>
  <si>
    <t>S45Popfre</t>
  </si>
  <si>
    <t>S46Popfre</t>
  </si>
  <si>
    <t>Upper Beasley Flat</t>
  </si>
  <si>
    <t>Uppe</t>
  </si>
  <si>
    <t>UB39Popfre</t>
  </si>
  <si>
    <t>UB39</t>
  </si>
  <si>
    <t>partial rotten</t>
  </si>
  <si>
    <t>UB40Popfre</t>
  </si>
  <si>
    <t>UB40</t>
  </si>
  <si>
    <t>UB41Popfre</t>
  </si>
  <si>
    <t>UB41</t>
  </si>
  <si>
    <t>UB42Popfre</t>
  </si>
  <si>
    <t>UB42</t>
  </si>
  <si>
    <t>UB43Popfre</t>
  </si>
  <si>
    <t>UB43</t>
  </si>
  <si>
    <t>UB44Popfre</t>
  </si>
  <si>
    <t>UB45Popfre</t>
  </si>
  <si>
    <t>UB45</t>
  </si>
  <si>
    <t>UB46Popfre</t>
  </si>
  <si>
    <t>UB46</t>
  </si>
  <si>
    <t>UB47Popfre</t>
  </si>
  <si>
    <t>UB47</t>
  </si>
  <si>
    <t>UB48Popfre</t>
  </si>
  <si>
    <t>UB49Popfre</t>
  </si>
  <si>
    <t>UB50Popfre</t>
  </si>
  <si>
    <t>UB50</t>
  </si>
  <si>
    <t>UB51Popdel</t>
  </si>
  <si>
    <t>UB51</t>
  </si>
  <si>
    <t>UB52Popfre</t>
  </si>
  <si>
    <t>UB53Popfre</t>
  </si>
  <si>
    <t>UB53</t>
  </si>
  <si>
    <t>UB54Popfre</t>
  </si>
  <si>
    <t>UB55Popfre</t>
  </si>
  <si>
    <t>UB56Popfre</t>
  </si>
  <si>
    <t>UB57Popfre</t>
  </si>
  <si>
    <t>UB57</t>
  </si>
  <si>
    <t>UB58Popfre</t>
  </si>
  <si>
    <t>UB58</t>
  </si>
  <si>
    <t>UB59Popfre</t>
  </si>
  <si>
    <t>UB60Popfre</t>
  </si>
  <si>
    <t>UB60</t>
  </si>
  <si>
    <t>UB61Popfre</t>
  </si>
  <si>
    <t>UB62Popfre</t>
  </si>
  <si>
    <t>UB62</t>
  </si>
  <si>
    <t>UB63Popfre</t>
  </si>
  <si>
    <t>UB63</t>
  </si>
  <si>
    <t>UB64Popfre</t>
  </si>
  <si>
    <t>UB65Popfre</t>
  </si>
  <si>
    <t>UB66Popfre</t>
  </si>
  <si>
    <t>UB66</t>
  </si>
  <si>
    <t>UB67Popfre</t>
  </si>
  <si>
    <t>UB68Popfre</t>
  </si>
  <si>
    <t>UB69Popfre</t>
  </si>
  <si>
    <t>UB69</t>
  </si>
  <si>
    <t>UB70Popfre</t>
  </si>
  <si>
    <t>UB71Pofre</t>
  </si>
  <si>
    <t>UB71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</si>
</sst>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2.6045200369536812E-2"/>
          <c:y val="5.6141203969116815E-2"/>
          <c:w val="0.87049701733239226"/>
          <c:h val="0.85454786576395003"/>
        </c:manualLayout>
      </c:layout>
      <c:barChart>
        <c:barDir val="col"/>
        <c:grouping val="clustered"/>
        <c:varyColors val="0"/>
        <c:ser>
          <c:idx val="0"/>
          <c:order val="0"/>
          <c:tx>
            <c:v>Pith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DATES!$AG$1:$AG$32</c:f>
              <c:numCache>
                <c:formatCode>General</c:formatCode>
                <c:ptCount val="32"/>
                <c:pt idx="0">
                  <c:v>1989</c:v>
                </c:pt>
                <c:pt idx="1">
                  <c:v>1990</c:v>
                </c:pt>
                <c:pt idx="2">
                  <c:v>1991</c:v>
                </c:pt>
                <c:pt idx="3">
                  <c:v>1992</c:v>
                </c:pt>
                <c:pt idx="4">
                  <c:v>1993</c:v>
                </c:pt>
                <c:pt idx="5">
                  <c:v>1994</c:v>
                </c:pt>
                <c:pt idx="6">
                  <c:v>1995</c:v>
                </c:pt>
                <c:pt idx="7">
                  <c:v>1996</c:v>
                </c:pt>
                <c:pt idx="8">
                  <c:v>1997</c:v>
                </c:pt>
                <c:pt idx="9">
                  <c:v>1998</c:v>
                </c:pt>
                <c:pt idx="10">
                  <c:v>1999</c:v>
                </c:pt>
                <c:pt idx="11">
                  <c:v>2000</c:v>
                </c:pt>
                <c:pt idx="12">
                  <c:v>2001</c:v>
                </c:pt>
                <c:pt idx="13">
                  <c:v>2002</c:v>
                </c:pt>
                <c:pt idx="14">
                  <c:v>2003</c:v>
                </c:pt>
                <c:pt idx="15">
                  <c:v>2004</c:v>
                </c:pt>
                <c:pt idx="16">
                  <c:v>2005</c:v>
                </c:pt>
                <c:pt idx="17">
                  <c:v>2006</c:v>
                </c:pt>
                <c:pt idx="18">
                  <c:v>2007</c:v>
                </c:pt>
                <c:pt idx="19">
                  <c:v>2008</c:v>
                </c:pt>
                <c:pt idx="20">
                  <c:v>2009</c:v>
                </c:pt>
                <c:pt idx="21">
                  <c:v>2010</c:v>
                </c:pt>
                <c:pt idx="22">
                  <c:v>2011</c:v>
                </c:pt>
                <c:pt idx="23">
                  <c:v>2012</c:v>
                </c:pt>
                <c:pt idx="24">
                  <c:v>2013</c:v>
                </c:pt>
                <c:pt idx="25">
                  <c:v>2014</c:v>
                </c:pt>
                <c:pt idx="26">
                  <c:v>2015</c:v>
                </c:pt>
                <c:pt idx="27">
                  <c:v>2016</c:v>
                </c:pt>
                <c:pt idx="28">
                  <c:v>2017</c:v>
                </c:pt>
                <c:pt idx="29">
                  <c:v>2018</c:v>
                </c:pt>
                <c:pt idx="30">
                  <c:v>2019</c:v>
                </c:pt>
                <c:pt idx="31">
                  <c:v>2020</c:v>
                </c:pt>
              </c:numCache>
            </c:numRef>
          </c:cat>
          <c:val>
            <c:numRef>
              <c:f>DATES!$AH$1:$AH$32</c:f>
              <c:numCache>
                <c:formatCode>General</c:formatCode>
                <c:ptCount val="32"/>
                <c:pt idx="0">
                  <c:v>1</c:v>
                </c:pt>
                <c:pt idx="1">
                  <c:v>0</c:v>
                </c:pt>
                <c:pt idx="2">
                  <c:v>2</c:v>
                </c:pt>
                <c:pt idx="3">
                  <c:v>1</c:v>
                </c:pt>
                <c:pt idx="4">
                  <c:v>7</c:v>
                </c:pt>
                <c:pt idx="5">
                  <c:v>4</c:v>
                </c:pt>
                <c:pt idx="6">
                  <c:v>2</c:v>
                </c:pt>
                <c:pt idx="7">
                  <c:v>1</c:v>
                </c:pt>
                <c:pt idx="8">
                  <c:v>8</c:v>
                </c:pt>
                <c:pt idx="9">
                  <c:v>7</c:v>
                </c:pt>
                <c:pt idx="10">
                  <c:v>6</c:v>
                </c:pt>
                <c:pt idx="11">
                  <c:v>5</c:v>
                </c:pt>
                <c:pt idx="12">
                  <c:v>5</c:v>
                </c:pt>
                <c:pt idx="13">
                  <c:v>6</c:v>
                </c:pt>
                <c:pt idx="14">
                  <c:v>3</c:v>
                </c:pt>
                <c:pt idx="15">
                  <c:v>1</c:v>
                </c:pt>
                <c:pt idx="16">
                  <c:v>2</c:v>
                </c:pt>
                <c:pt idx="17">
                  <c:v>2</c:v>
                </c:pt>
                <c:pt idx="18">
                  <c:v>5</c:v>
                </c:pt>
                <c:pt idx="19">
                  <c:v>1</c:v>
                </c:pt>
                <c:pt idx="20">
                  <c:v>2</c:v>
                </c:pt>
                <c:pt idx="21">
                  <c:v>2</c:v>
                </c:pt>
                <c:pt idx="22">
                  <c:v>1</c:v>
                </c:pt>
                <c:pt idx="23">
                  <c:v>1</c:v>
                </c:pt>
                <c:pt idx="24">
                  <c:v>0</c:v>
                </c:pt>
                <c:pt idx="25">
                  <c:v>2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3F-4141-8402-2F06C9D250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12004495"/>
        <c:axId val="89197295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v>Inner</c:v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val>
                  <c:numRef>
                    <c:extLst>
                      <c:ext uri="{02D57815-91ED-43cb-92C2-25804820EDAC}">
                        <c15:formulaRef>
                          <c15:sqref>DATES!$AI$1:$AI$32</c15:sqref>
                        </c15:formulaRef>
                      </c:ext>
                    </c:extLst>
                    <c:numCache>
                      <c:formatCode>General</c:formatCode>
                      <c:ptCount val="32"/>
                      <c:pt idx="0">
                        <c:v>0</c:v>
                      </c:pt>
                      <c:pt idx="1">
                        <c:v>1</c:v>
                      </c:pt>
                      <c:pt idx="2">
                        <c:v>2</c:v>
                      </c:pt>
                      <c:pt idx="3">
                        <c:v>1</c:v>
                      </c:pt>
                      <c:pt idx="4">
                        <c:v>3</c:v>
                      </c:pt>
                      <c:pt idx="5">
                        <c:v>2</c:v>
                      </c:pt>
                      <c:pt idx="6">
                        <c:v>0</c:v>
                      </c:pt>
                      <c:pt idx="7">
                        <c:v>1</c:v>
                      </c:pt>
                      <c:pt idx="8">
                        <c:v>3</c:v>
                      </c:pt>
                      <c:pt idx="9">
                        <c:v>5</c:v>
                      </c:pt>
                      <c:pt idx="10">
                        <c:v>4</c:v>
                      </c:pt>
                      <c:pt idx="11">
                        <c:v>6</c:v>
                      </c:pt>
                      <c:pt idx="12">
                        <c:v>4</c:v>
                      </c:pt>
                      <c:pt idx="13">
                        <c:v>2</c:v>
                      </c:pt>
                      <c:pt idx="14">
                        <c:v>3</c:v>
                      </c:pt>
                      <c:pt idx="15">
                        <c:v>0</c:v>
                      </c:pt>
                      <c:pt idx="16">
                        <c:v>1</c:v>
                      </c:pt>
                      <c:pt idx="17">
                        <c:v>4</c:v>
                      </c:pt>
                      <c:pt idx="18">
                        <c:v>4</c:v>
                      </c:pt>
                      <c:pt idx="19">
                        <c:v>0</c:v>
                      </c:pt>
                      <c:pt idx="20">
                        <c:v>0</c:v>
                      </c:pt>
                      <c:pt idx="21">
                        <c:v>1</c:v>
                      </c:pt>
                      <c:pt idx="22">
                        <c:v>2</c:v>
                      </c:pt>
                      <c:pt idx="23">
                        <c:v>3</c:v>
                      </c:pt>
                      <c:pt idx="24">
                        <c:v>0</c:v>
                      </c:pt>
                      <c:pt idx="25">
                        <c:v>3</c:v>
                      </c:pt>
                      <c:pt idx="26">
                        <c:v>0</c:v>
                      </c:pt>
                      <c:pt idx="27">
                        <c:v>0</c:v>
                      </c:pt>
                      <c:pt idx="28">
                        <c:v>0</c:v>
                      </c:pt>
                      <c:pt idx="29">
                        <c:v>0</c:v>
                      </c:pt>
                      <c:pt idx="30">
                        <c:v>0</c:v>
                      </c:pt>
                      <c:pt idx="31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E00-4CF5-BE05-A56D8302450A}"/>
                  </c:ext>
                </c:extLst>
              </c15:ser>
            </c15:filteredBarSeries>
          </c:ext>
        </c:extLst>
      </c:barChart>
      <c:catAx>
        <c:axId val="11120044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197295"/>
        <c:crosses val="autoZero"/>
        <c:auto val="1"/>
        <c:lblAlgn val="ctr"/>
        <c:lblOffset val="100"/>
        <c:noMultiLvlLbl val="0"/>
      </c:catAx>
      <c:valAx>
        <c:axId val="8919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120044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487502</xdr:colOff>
      <xdr:row>38</xdr:row>
      <xdr:rowOff>111405</xdr:rowOff>
    </xdr:from>
    <xdr:to>
      <xdr:col>24</xdr:col>
      <xdr:colOff>528484</xdr:colOff>
      <xdr:row>58</xdr:row>
      <xdr:rowOff>55908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424978F-4783-C513-ECF6-989E7CF538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A1175-1C2B-46F3-AE34-B11E52FAD7A8}">
  <dimension ref="A1:AL80"/>
  <sheetViews>
    <sheetView tabSelected="1" zoomScale="62" workbookViewId="0">
      <selection activeCell="S3" sqref="S3:W28"/>
    </sheetView>
  </sheetViews>
  <sheetFormatPr defaultRowHeight="14.4" x14ac:dyDescent="0.3"/>
  <cols>
    <col min="1" max="1" width="8.88671875" customWidth="1"/>
    <col min="6" max="6" width="16.109375" bestFit="1" customWidth="1"/>
    <col min="16" max="16" width="25.33203125" bestFit="1" customWidth="1"/>
    <col min="25" max="25" width="25.33203125" bestFit="1" customWidth="1"/>
  </cols>
  <sheetData>
    <row r="1" spans="1:38" x14ac:dyDescent="0.3">
      <c r="D1" t="s">
        <v>3</v>
      </c>
      <c r="L1" t="s">
        <v>5</v>
      </c>
      <c r="U1" t="s">
        <v>68</v>
      </c>
      <c r="AG1">
        <v>1989</v>
      </c>
      <c r="AH1">
        <f t="shared" ref="AH1:AH32" si="0">COUNTIF(AK:AK,AG1)</f>
        <v>1</v>
      </c>
      <c r="AI1">
        <f>COUNTIF(AL:AL,AG1)</f>
        <v>0</v>
      </c>
      <c r="AK1">
        <v>2000</v>
      </c>
      <c r="AL1">
        <v>2001</v>
      </c>
    </row>
    <row r="2" spans="1:38" x14ac:dyDescent="0.3">
      <c r="A2" t="s">
        <v>0</v>
      </c>
      <c r="B2" t="s">
        <v>7</v>
      </c>
      <c r="C2" t="s">
        <v>1</v>
      </c>
      <c r="D2" t="s">
        <v>4</v>
      </c>
      <c r="E2" t="s">
        <v>2</v>
      </c>
      <c r="F2" t="s">
        <v>94</v>
      </c>
      <c r="G2" t="s">
        <v>66</v>
      </c>
      <c r="J2" t="s">
        <v>0</v>
      </c>
      <c r="K2" t="s">
        <v>7</v>
      </c>
      <c r="L2" t="s">
        <v>1</v>
      </c>
      <c r="M2" t="s">
        <v>4</v>
      </c>
      <c r="N2" t="s">
        <v>2</v>
      </c>
      <c r="O2" t="s">
        <v>66</v>
      </c>
      <c r="S2" t="s">
        <v>0</v>
      </c>
      <c r="T2" t="s">
        <v>7</v>
      </c>
      <c r="U2" t="s">
        <v>1</v>
      </c>
      <c r="V2" t="s">
        <v>4</v>
      </c>
      <c r="W2" t="s">
        <v>2</v>
      </c>
      <c r="X2" t="s">
        <v>65</v>
      </c>
      <c r="Y2" t="s">
        <v>86</v>
      </c>
      <c r="AG2">
        <f>AG1+1</f>
        <v>1990</v>
      </c>
      <c r="AH2">
        <f t="shared" si="0"/>
        <v>0</v>
      </c>
      <c r="AI2">
        <f t="shared" ref="AI2:AI32" si="1">COUNTIF(AL:AL,AG2)</f>
        <v>1</v>
      </c>
      <c r="AK2">
        <v>2007</v>
      </c>
      <c r="AL2">
        <v>2014</v>
      </c>
    </row>
    <row r="3" spans="1:38" x14ac:dyDescent="0.3">
      <c r="A3" s="1" t="s">
        <v>43</v>
      </c>
      <c r="B3" s="1" t="s">
        <v>8</v>
      </c>
      <c r="C3" s="1">
        <v>6.9</v>
      </c>
      <c r="D3" s="1">
        <v>2016</v>
      </c>
      <c r="E3" s="1">
        <v>2014</v>
      </c>
      <c r="F3" s="1"/>
      <c r="G3" s="1">
        <f t="shared" ref="G3:G30" si="2">2023-E3</f>
        <v>9</v>
      </c>
      <c r="J3" t="s">
        <v>14</v>
      </c>
      <c r="K3" t="s">
        <v>8</v>
      </c>
      <c r="L3">
        <v>53</v>
      </c>
      <c r="M3">
        <v>2005</v>
      </c>
      <c r="N3">
        <v>2002</v>
      </c>
      <c r="O3">
        <f t="shared" ref="O3:O28" si="3">2023-N3</f>
        <v>21</v>
      </c>
      <c r="S3" t="s">
        <v>44</v>
      </c>
      <c r="T3" t="s">
        <v>8</v>
      </c>
      <c r="U3">
        <v>24.6</v>
      </c>
      <c r="V3">
        <v>2001</v>
      </c>
      <c r="W3">
        <v>2000</v>
      </c>
      <c r="X3">
        <f>2023-W3</f>
        <v>23</v>
      </c>
      <c r="AG3">
        <f t="shared" ref="AG3:AG32" si="4">AG2+1</f>
        <v>1991</v>
      </c>
      <c r="AH3">
        <f t="shared" si="0"/>
        <v>2</v>
      </c>
      <c r="AI3">
        <f t="shared" si="1"/>
        <v>2</v>
      </c>
      <c r="AK3">
        <v>2001</v>
      </c>
      <c r="AL3">
        <v>2003</v>
      </c>
    </row>
    <row r="4" spans="1:38" x14ac:dyDescent="0.3">
      <c r="A4" t="s">
        <v>29</v>
      </c>
      <c r="B4" t="s">
        <v>8</v>
      </c>
      <c r="C4">
        <v>5.0999999999999996</v>
      </c>
      <c r="D4">
        <v>2015</v>
      </c>
      <c r="E4">
        <v>2014</v>
      </c>
      <c r="F4">
        <v>2013</v>
      </c>
      <c r="G4">
        <f t="shared" si="2"/>
        <v>9</v>
      </c>
      <c r="J4" t="s">
        <v>82</v>
      </c>
      <c r="K4" t="s">
        <v>8</v>
      </c>
      <c r="L4">
        <f>6*2.54*2</f>
        <v>30.48</v>
      </c>
      <c r="M4">
        <v>1993</v>
      </c>
      <c r="N4">
        <v>1993</v>
      </c>
      <c r="O4">
        <f t="shared" si="3"/>
        <v>30</v>
      </c>
      <c r="S4" t="s">
        <v>45</v>
      </c>
      <c r="T4" t="s">
        <v>8</v>
      </c>
      <c r="U4">
        <v>57.5</v>
      </c>
      <c r="V4">
        <v>2014</v>
      </c>
      <c r="W4">
        <v>2007</v>
      </c>
      <c r="X4">
        <f t="shared" ref="X4:X28" si="5">2023-W4</f>
        <v>16</v>
      </c>
      <c r="AG4">
        <f t="shared" si="4"/>
        <v>1992</v>
      </c>
      <c r="AH4">
        <f t="shared" si="0"/>
        <v>1</v>
      </c>
      <c r="AI4">
        <f t="shared" si="1"/>
        <v>1</v>
      </c>
      <c r="AK4">
        <v>1999</v>
      </c>
      <c r="AL4">
        <v>2000</v>
      </c>
    </row>
    <row r="5" spans="1:38" x14ac:dyDescent="0.3">
      <c r="A5" t="s">
        <v>38</v>
      </c>
      <c r="B5" t="s">
        <v>8</v>
      </c>
      <c r="C5">
        <v>25.3</v>
      </c>
      <c r="D5">
        <v>1997</v>
      </c>
      <c r="E5">
        <v>1993</v>
      </c>
      <c r="F5">
        <v>1994</v>
      </c>
      <c r="G5">
        <f t="shared" si="2"/>
        <v>30</v>
      </c>
      <c r="J5" t="s">
        <v>88</v>
      </c>
      <c r="K5" t="s">
        <v>8</v>
      </c>
      <c r="L5">
        <v>53</v>
      </c>
      <c r="M5">
        <v>1997</v>
      </c>
      <c r="N5">
        <v>1995</v>
      </c>
      <c r="O5">
        <f t="shared" si="3"/>
        <v>28</v>
      </c>
      <c r="S5" t="s">
        <v>46</v>
      </c>
      <c r="T5" t="s">
        <v>8</v>
      </c>
      <c r="U5">
        <v>22.8</v>
      </c>
      <c r="V5">
        <v>2003</v>
      </c>
      <c r="W5">
        <v>2001</v>
      </c>
      <c r="X5">
        <f t="shared" si="5"/>
        <v>22</v>
      </c>
      <c r="AG5">
        <f t="shared" si="4"/>
        <v>1993</v>
      </c>
      <c r="AH5">
        <f t="shared" si="0"/>
        <v>7</v>
      </c>
      <c r="AI5">
        <f t="shared" si="1"/>
        <v>3</v>
      </c>
      <c r="AK5">
        <v>2002</v>
      </c>
      <c r="AL5">
        <v>2006</v>
      </c>
    </row>
    <row r="6" spans="1:38" x14ac:dyDescent="0.3">
      <c r="A6" t="s">
        <v>26</v>
      </c>
      <c r="B6" t="s">
        <v>8</v>
      </c>
      <c r="C6">
        <v>48.4</v>
      </c>
      <c r="D6">
        <v>2001</v>
      </c>
      <c r="E6">
        <v>1998</v>
      </c>
      <c r="G6">
        <f t="shared" si="2"/>
        <v>25</v>
      </c>
      <c r="J6" t="s">
        <v>80</v>
      </c>
      <c r="K6" t="s">
        <v>8</v>
      </c>
      <c r="L6">
        <v>32</v>
      </c>
      <c r="M6">
        <v>2004</v>
      </c>
      <c r="N6">
        <v>2002</v>
      </c>
      <c r="O6">
        <f t="shared" si="3"/>
        <v>21</v>
      </c>
      <c r="S6" t="s">
        <v>47</v>
      </c>
      <c r="T6" t="s">
        <v>8</v>
      </c>
      <c r="U6">
        <v>38.5</v>
      </c>
      <c r="V6">
        <v>2000</v>
      </c>
      <c r="W6">
        <v>1999</v>
      </c>
      <c r="X6">
        <f t="shared" si="5"/>
        <v>24</v>
      </c>
      <c r="AG6">
        <f t="shared" si="4"/>
        <v>1994</v>
      </c>
      <c r="AH6">
        <f t="shared" si="0"/>
        <v>4</v>
      </c>
      <c r="AI6">
        <f t="shared" si="1"/>
        <v>2</v>
      </c>
      <c r="AK6">
        <v>2000</v>
      </c>
      <c r="AL6">
        <v>2002</v>
      </c>
    </row>
    <row r="7" spans="1:38" x14ac:dyDescent="0.3">
      <c r="A7" t="s">
        <v>31</v>
      </c>
      <c r="B7" t="s">
        <v>8</v>
      </c>
      <c r="C7">
        <v>44.5</v>
      </c>
      <c r="D7">
        <v>2000</v>
      </c>
      <c r="E7">
        <v>1998</v>
      </c>
      <c r="F7">
        <v>1997</v>
      </c>
      <c r="G7">
        <f t="shared" si="2"/>
        <v>25</v>
      </c>
      <c r="J7" t="s">
        <v>12</v>
      </c>
      <c r="K7" t="s">
        <v>8</v>
      </c>
      <c r="L7">
        <v>25.5</v>
      </c>
      <c r="M7">
        <v>1993</v>
      </c>
      <c r="N7">
        <v>1992</v>
      </c>
      <c r="O7">
        <f t="shared" si="3"/>
        <v>31</v>
      </c>
      <c r="S7" t="s">
        <v>48</v>
      </c>
      <c r="T7" t="s">
        <v>8</v>
      </c>
      <c r="U7">
        <v>42.5</v>
      </c>
      <c r="V7">
        <v>2006</v>
      </c>
      <c r="W7">
        <v>2002</v>
      </c>
      <c r="X7">
        <f t="shared" si="5"/>
        <v>21</v>
      </c>
      <c r="AG7">
        <f t="shared" si="4"/>
        <v>1995</v>
      </c>
      <c r="AH7">
        <f t="shared" si="0"/>
        <v>2</v>
      </c>
      <c r="AI7">
        <f t="shared" si="1"/>
        <v>0</v>
      </c>
      <c r="AK7">
        <v>1987</v>
      </c>
      <c r="AL7">
        <v>1991</v>
      </c>
    </row>
    <row r="8" spans="1:38" x14ac:dyDescent="0.3">
      <c r="A8" t="s">
        <v>41</v>
      </c>
      <c r="B8" t="s">
        <v>8</v>
      </c>
      <c r="C8">
        <v>55.5</v>
      </c>
      <c r="D8">
        <v>1996</v>
      </c>
      <c r="E8">
        <v>1994</v>
      </c>
      <c r="G8">
        <f t="shared" si="2"/>
        <v>29</v>
      </c>
      <c r="J8" t="s">
        <v>92</v>
      </c>
      <c r="K8" t="s">
        <v>8</v>
      </c>
      <c r="L8">
        <v>37</v>
      </c>
      <c r="M8">
        <v>1998</v>
      </c>
      <c r="N8">
        <v>1998</v>
      </c>
      <c r="O8">
        <f t="shared" si="3"/>
        <v>25</v>
      </c>
      <c r="S8" t="s">
        <v>49</v>
      </c>
      <c r="T8" t="s">
        <v>8</v>
      </c>
      <c r="U8">
        <v>30.5</v>
      </c>
      <c r="V8">
        <v>2002</v>
      </c>
      <c r="W8">
        <v>2000</v>
      </c>
      <c r="X8">
        <f t="shared" si="5"/>
        <v>23</v>
      </c>
      <c r="AG8">
        <f t="shared" si="4"/>
        <v>1996</v>
      </c>
      <c r="AH8">
        <f t="shared" si="0"/>
        <v>1</v>
      </c>
      <c r="AI8">
        <f t="shared" si="1"/>
        <v>1</v>
      </c>
      <c r="AK8">
        <v>1994</v>
      </c>
      <c r="AL8">
        <v>1996</v>
      </c>
    </row>
    <row r="9" spans="1:38" x14ac:dyDescent="0.3">
      <c r="A9" t="s">
        <v>32</v>
      </c>
      <c r="B9" t="s">
        <v>8</v>
      </c>
      <c r="C9">
        <v>43.3</v>
      </c>
      <c r="D9">
        <v>1994</v>
      </c>
      <c r="E9">
        <v>1994</v>
      </c>
      <c r="G9">
        <f t="shared" si="2"/>
        <v>29</v>
      </c>
      <c r="J9" t="s">
        <v>69</v>
      </c>
      <c r="K9" t="s">
        <v>8</v>
      </c>
      <c r="L9">
        <v>65</v>
      </c>
      <c r="M9">
        <v>1993</v>
      </c>
      <c r="N9">
        <v>1993</v>
      </c>
      <c r="O9">
        <f t="shared" si="3"/>
        <v>30</v>
      </c>
      <c r="S9" t="s">
        <v>50</v>
      </c>
      <c r="T9" t="s">
        <v>8</v>
      </c>
      <c r="U9">
        <v>95.2</v>
      </c>
      <c r="V9">
        <v>1991</v>
      </c>
      <c r="W9">
        <v>1987</v>
      </c>
      <c r="X9">
        <f t="shared" si="5"/>
        <v>36</v>
      </c>
      <c r="AG9">
        <f t="shared" si="4"/>
        <v>1997</v>
      </c>
      <c r="AH9">
        <f t="shared" si="0"/>
        <v>8</v>
      </c>
      <c r="AI9">
        <f t="shared" si="1"/>
        <v>3</v>
      </c>
      <c r="AK9">
        <v>2000</v>
      </c>
      <c r="AL9">
        <v>2000</v>
      </c>
    </row>
    <row r="10" spans="1:38" x14ac:dyDescent="0.3">
      <c r="A10" t="s">
        <v>27</v>
      </c>
      <c r="B10" t="s">
        <v>8</v>
      </c>
      <c r="C10">
        <v>77.5</v>
      </c>
      <c r="D10">
        <v>2001</v>
      </c>
      <c r="E10">
        <v>1997</v>
      </c>
      <c r="G10">
        <f t="shared" si="2"/>
        <v>26</v>
      </c>
      <c r="J10" t="s">
        <v>87</v>
      </c>
      <c r="K10" t="s">
        <v>8</v>
      </c>
      <c r="L10">
        <v>26.5</v>
      </c>
      <c r="M10">
        <v>2002</v>
      </c>
      <c r="N10">
        <v>2000</v>
      </c>
      <c r="O10">
        <f t="shared" si="3"/>
        <v>23</v>
      </c>
      <c r="S10" t="s">
        <v>51</v>
      </c>
      <c r="T10" t="s">
        <v>8</v>
      </c>
      <c r="U10">
        <v>39.299999999999997</v>
      </c>
      <c r="V10">
        <v>1996</v>
      </c>
      <c r="W10">
        <v>1994</v>
      </c>
      <c r="X10">
        <f t="shared" si="5"/>
        <v>29</v>
      </c>
      <c r="AG10">
        <f t="shared" si="4"/>
        <v>1998</v>
      </c>
      <c r="AH10">
        <f t="shared" si="0"/>
        <v>7</v>
      </c>
      <c r="AI10">
        <f t="shared" si="1"/>
        <v>5</v>
      </c>
      <c r="AK10">
        <v>1999</v>
      </c>
      <c r="AL10">
        <v>2001</v>
      </c>
    </row>
    <row r="11" spans="1:38" x14ac:dyDescent="0.3">
      <c r="A11" t="s">
        <v>27</v>
      </c>
      <c r="B11" t="s">
        <v>8</v>
      </c>
      <c r="C11">
        <v>48.4</v>
      </c>
      <c r="D11">
        <v>1992</v>
      </c>
      <c r="E11">
        <v>1988</v>
      </c>
      <c r="G11">
        <f t="shared" si="2"/>
        <v>35</v>
      </c>
      <c r="J11" t="s">
        <v>21</v>
      </c>
      <c r="K11" t="s">
        <v>8</v>
      </c>
      <c r="L11">
        <v>14.2</v>
      </c>
      <c r="M11">
        <v>1998</v>
      </c>
      <c r="N11">
        <v>1998</v>
      </c>
      <c r="O11">
        <f t="shared" si="3"/>
        <v>25</v>
      </c>
      <c r="S11" t="s">
        <v>52</v>
      </c>
      <c r="T11" t="s">
        <v>8</v>
      </c>
      <c r="U11">
        <v>64.2</v>
      </c>
      <c r="V11">
        <v>2000</v>
      </c>
      <c r="W11">
        <v>2000</v>
      </c>
      <c r="X11">
        <f t="shared" si="5"/>
        <v>23</v>
      </c>
      <c r="AG11">
        <f t="shared" si="4"/>
        <v>1999</v>
      </c>
      <c r="AH11">
        <f t="shared" si="0"/>
        <v>6</v>
      </c>
      <c r="AI11">
        <f t="shared" si="1"/>
        <v>4</v>
      </c>
      <c r="AK11">
        <v>2005</v>
      </c>
      <c r="AL11">
        <v>2007</v>
      </c>
    </row>
    <row r="12" spans="1:38" x14ac:dyDescent="0.3">
      <c r="A12" t="s">
        <v>70</v>
      </c>
      <c r="B12" t="s">
        <v>25</v>
      </c>
      <c r="C12">
        <v>31.5</v>
      </c>
      <c r="D12">
        <v>2003</v>
      </c>
      <c r="E12">
        <v>2002</v>
      </c>
      <c r="F12">
        <v>2002</v>
      </c>
      <c r="G12">
        <f t="shared" si="2"/>
        <v>21</v>
      </c>
      <c r="J12" t="s">
        <v>9</v>
      </c>
      <c r="K12" t="s">
        <v>8</v>
      </c>
      <c r="L12">
        <v>28.2</v>
      </c>
      <c r="M12">
        <v>2000</v>
      </c>
      <c r="N12">
        <v>1997</v>
      </c>
      <c r="O12">
        <f t="shared" si="3"/>
        <v>26</v>
      </c>
      <c r="S12" t="s">
        <v>53</v>
      </c>
      <c r="T12" t="s">
        <v>8</v>
      </c>
      <c r="U12">
        <v>66.5</v>
      </c>
      <c r="V12">
        <v>2001</v>
      </c>
      <c r="W12">
        <v>1999</v>
      </c>
      <c r="X12">
        <f t="shared" si="5"/>
        <v>24</v>
      </c>
      <c r="AG12">
        <f t="shared" si="4"/>
        <v>2000</v>
      </c>
      <c r="AH12">
        <f t="shared" si="0"/>
        <v>5</v>
      </c>
      <c r="AI12">
        <f t="shared" si="1"/>
        <v>6</v>
      </c>
      <c r="AK12">
        <v>2007</v>
      </c>
      <c r="AL12">
        <v>2010</v>
      </c>
    </row>
    <row r="13" spans="1:38" x14ac:dyDescent="0.3">
      <c r="A13" t="s">
        <v>36</v>
      </c>
      <c r="B13" t="s">
        <v>25</v>
      </c>
      <c r="C13">
        <v>31</v>
      </c>
      <c r="D13">
        <v>2008</v>
      </c>
      <c r="E13">
        <v>2007</v>
      </c>
      <c r="F13">
        <v>2007</v>
      </c>
      <c r="G13">
        <f t="shared" si="2"/>
        <v>16</v>
      </c>
      <c r="J13" t="s">
        <v>20</v>
      </c>
      <c r="K13" t="s">
        <v>8</v>
      </c>
      <c r="L13">
        <v>29.5</v>
      </c>
      <c r="M13">
        <v>1999</v>
      </c>
      <c r="N13">
        <v>1996</v>
      </c>
      <c r="O13">
        <f t="shared" si="3"/>
        <v>27</v>
      </c>
      <c r="S13" t="s">
        <v>54</v>
      </c>
      <c r="T13" t="s">
        <v>25</v>
      </c>
      <c r="U13">
        <v>85</v>
      </c>
      <c r="V13">
        <v>2007</v>
      </c>
      <c r="W13">
        <v>2005</v>
      </c>
      <c r="X13">
        <f t="shared" si="5"/>
        <v>18</v>
      </c>
      <c r="AG13">
        <f t="shared" si="4"/>
        <v>2001</v>
      </c>
      <c r="AH13">
        <f t="shared" si="0"/>
        <v>5</v>
      </c>
      <c r="AI13">
        <f t="shared" si="1"/>
        <v>4</v>
      </c>
      <c r="AK13">
        <v>2006</v>
      </c>
      <c r="AL13">
        <v>2007</v>
      </c>
    </row>
    <row r="14" spans="1:38" x14ac:dyDescent="0.3">
      <c r="A14" t="s">
        <v>42</v>
      </c>
      <c r="B14" t="s">
        <v>8</v>
      </c>
      <c r="C14">
        <v>67.8</v>
      </c>
      <c r="D14">
        <v>1994</v>
      </c>
      <c r="E14">
        <v>1993</v>
      </c>
      <c r="G14">
        <f t="shared" si="2"/>
        <v>30</v>
      </c>
      <c r="J14" t="s">
        <v>6</v>
      </c>
      <c r="K14" t="s">
        <v>8</v>
      </c>
      <c r="L14">
        <v>15.5</v>
      </c>
      <c r="M14">
        <v>2002</v>
      </c>
      <c r="N14">
        <v>2001</v>
      </c>
      <c r="O14">
        <f t="shared" si="3"/>
        <v>22</v>
      </c>
      <c r="S14" t="s">
        <v>55</v>
      </c>
      <c r="T14" t="s">
        <v>8</v>
      </c>
      <c r="U14">
        <v>28</v>
      </c>
      <c r="V14">
        <v>2010</v>
      </c>
      <c r="W14">
        <v>2007</v>
      </c>
      <c r="X14">
        <f t="shared" si="5"/>
        <v>16</v>
      </c>
      <c r="AG14">
        <f t="shared" si="4"/>
        <v>2002</v>
      </c>
      <c r="AH14">
        <f t="shared" si="0"/>
        <v>6</v>
      </c>
      <c r="AI14">
        <f t="shared" si="1"/>
        <v>2</v>
      </c>
      <c r="AK14">
        <v>1997</v>
      </c>
      <c r="AL14">
        <v>1999</v>
      </c>
    </row>
    <row r="15" spans="1:38" x14ac:dyDescent="0.3">
      <c r="A15" t="s">
        <v>24</v>
      </c>
      <c r="B15" t="s">
        <v>25</v>
      </c>
      <c r="C15">
        <v>23.9</v>
      </c>
      <c r="D15">
        <v>2000</v>
      </c>
      <c r="E15">
        <v>1999</v>
      </c>
      <c r="F15">
        <v>1997</v>
      </c>
      <c r="G15">
        <f t="shared" si="2"/>
        <v>24</v>
      </c>
      <c r="J15" t="s">
        <v>10</v>
      </c>
      <c r="K15" t="s">
        <v>8</v>
      </c>
      <c r="L15">
        <v>30.5</v>
      </c>
      <c r="M15">
        <v>2003</v>
      </c>
      <c r="N15">
        <v>2001</v>
      </c>
      <c r="O15">
        <f t="shared" si="3"/>
        <v>22</v>
      </c>
      <c r="S15" t="s">
        <v>56</v>
      </c>
      <c r="T15" t="s">
        <v>8</v>
      </c>
      <c r="U15">
        <v>18</v>
      </c>
      <c r="V15">
        <v>2007</v>
      </c>
      <c r="W15">
        <v>2006</v>
      </c>
      <c r="X15">
        <f t="shared" si="5"/>
        <v>17</v>
      </c>
      <c r="AG15">
        <f t="shared" si="4"/>
        <v>2003</v>
      </c>
      <c r="AH15">
        <f t="shared" si="0"/>
        <v>3</v>
      </c>
      <c r="AI15">
        <f t="shared" si="1"/>
        <v>3</v>
      </c>
      <c r="AK15">
        <v>2003</v>
      </c>
      <c r="AL15">
        <v>2006</v>
      </c>
    </row>
    <row r="16" spans="1:38" x14ac:dyDescent="0.3">
      <c r="A16" t="s">
        <v>33</v>
      </c>
      <c r="B16" t="s">
        <v>8</v>
      </c>
      <c r="C16">
        <v>32.4</v>
      </c>
      <c r="D16">
        <v>1999</v>
      </c>
      <c r="E16">
        <v>1997</v>
      </c>
      <c r="F16">
        <v>1996</v>
      </c>
      <c r="G16">
        <f t="shared" si="2"/>
        <v>26</v>
      </c>
      <c r="J16" t="s">
        <v>13</v>
      </c>
      <c r="K16" t="s">
        <v>8</v>
      </c>
      <c r="L16">
        <v>11.5</v>
      </c>
      <c r="M16">
        <v>2006</v>
      </c>
      <c r="N16">
        <v>2005</v>
      </c>
      <c r="O16">
        <f t="shared" si="3"/>
        <v>18</v>
      </c>
      <c r="S16" t="s">
        <v>57</v>
      </c>
      <c r="T16" t="s">
        <v>8</v>
      </c>
      <c r="U16">
        <v>32.4</v>
      </c>
      <c r="V16">
        <v>1999</v>
      </c>
      <c r="W16">
        <v>1997</v>
      </c>
      <c r="X16">
        <f t="shared" si="5"/>
        <v>26</v>
      </c>
      <c r="AG16">
        <f t="shared" si="4"/>
        <v>2004</v>
      </c>
      <c r="AH16">
        <f t="shared" si="0"/>
        <v>1</v>
      </c>
      <c r="AI16">
        <f t="shared" si="1"/>
        <v>0</v>
      </c>
      <c r="AK16">
        <v>2009</v>
      </c>
      <c r="AL16">
        <v>2012</v>
      </c>
    </row>
    <row r="17" spans="1:38" x14ac:dyDescent="0.3">
      <c r="A17" t="s">
        <v>78</v>
      </c>
      <c r="B17" t="s">
        <v>8</v>
      </c>
      <c r="C17">
        <v>30.4</v>
      </c>
      <c r="D17">
        <v>1996</v>
      </c>
      <c r="E17">
        <v>1995</v>
      </c>
      <c r="G17">
        <f t="shared" si="2"/>
        <v>28</v>
      </c>
      <c r="J17" t="s">
        <v>71</v>
      </c>
      <c r="K17" t="s">
        <v>8</v>
      </c>
      <c r="L17">
        <v>16.600000000000001</v>
      </c>
      <c r="M17">
        <v>1997</v>
      </c>
      <c r="N17">
        <v>1997</v>
      </c>
      <c r="O17">
        <f t="shared" si="3"/>
        <v>26</v>
      </c>
      <c r="S17" t="s">
        <v>58</v>
      </c>
      <c r="T17" t="s">
        <v>8</v>
      </c>
      <c r="U17">
        <v>55.5</v>
      </c>
      <c r="V17">
        <v>2006</v>
      </c>
      <c r="W17">
        <v>2003</v>
      </c>
      <c r="X17">
        <f t="shared" si="5"/>
        <v>20</v>
      </c>
      <c r="AG17">
        <f t="shared" si="4"/>
        <v>2005</v>
      </c>
      <c r="AH17">
        <f t="shared" si="0"/>
        <v>2</v>
      </c>
      <c r="AI17">
        <f t="shared" si="1"/>
        <v>1</v>
      </c>
      <c r="AK17">
        <v>2007</v>
      </c>
      <c r="AL17">
        <v>2012</v>
      </c>
    </row>
    <row r="18" spans="1:38" x14ac:dyDescent="0.3">
      <c r="A18" t="s">
        <v>95</v>
      </c>
      <c r="B18" t="s">
        <v>8</v>
      </c>
      <c r="C18">
        <v>22</v>
      </c>
      <c r="D18">
        <v>1998</v>
      </c>
      <c r="E18">
        <v>1998</v>
      </c>
      <c r="F18">
        <v>1997</v>
      </c>
      <c r="G18">
        <f t="shared" si="2"/>
        <v>25</v>
      </c>
      <c r="J18" s="1" t="s">
        <v>23</v>
      </c>
      <c r="K18" s="1" t="s">
        <v>8</v>
      </c>
      <c r="L18" s="1">
        <v>24.5</v>
      </c>
      <c r="M18" s="1">
        <v>1990</v>
      </c>
      <c r="N18" s="1">
        <v>1989</v>
      </c>
      <c r="O18" s="1">
        <f t="shared" si="3"/>
        <v>34</v>
      </c>
      <c r="S18" t="s">
        <v>59</v>
      </c>
      <c r="T18" t="s">
        <v>25</v>
      </c>
      <c r="U18">
        <v>27.5</v>
      </c>
      <c r="V18">
        <v>2012</v>
      </c>
      <c r="W18">
        <v>2009</v>
      </c>
      <c r="X18">
        <f t="shared" si="5"/>
        <v>14</v>
      </c>
      <c r="AG18">
        <f t="shared" si="4"/>
        <v>2006</v>
      </c>
      <c r="AH18">
        <f t="shared" si="0"/>
        <v>2</v>
      </c>
      <c r="AI18">
        <f t="shared" si="1"/>
        <v>4</v>
      </c>
      <c r="AK18">
        <v>2010</v>
      </c>
      <c r="AL18">
        <v>2012</v>
      </c>
    </row>
    <row r="19" spans="1:38" x14ac:dyDescent="0.3">
      <c r="A19" t="s">
        <v>40</v>
      </c>
      <c r="B19" t="s">
        <v>8</v>
      </c>
      <c r="C19">
        <v>26.2</v>
      </c>
      <c r="D19">
        <v>1994</v>
      </c>
      <c r="E19">
        <v>1993</v>
      </c>
      <c r="F19">
        <v>1993</v>
      </c>
      <c r="G19">
        <f t="shared" si="2"/>
        <v>30</v>
      </c>
      <c r="J19" t="s">
        <v>17</v>
      </c>
      <c r="K19" t="s">
        <v>8</v>
      </c>
      <c r="L19">
        <v>35.299999999999997</v>
      </c>
      <c r="M19">
        <v>2001</v>
      </c>
      <c r="N19">
        <v>1997</v>
      </c>
      <c r="O19">
        <f t="shared" si="3"/>
        <v>26</v>
      </c>
      <c r="S19" t="s">
        <v>60</v>
      </c>
      <c r="T19" t="s">
        <v>8</v>
      </c>
      <c r="U19">
        <v>16</v>
      </c>
      <c r="V19">
        <v>2012</v>
      </c>
      <c r="W19">
        <v>2007</v>
      </c>
      <c r="X19">
        <f t="shared" si="5"/>
        <v>16</v>
      </c>
      <c r="AG19">
        <f t="shared" si="4"/>
        <v>2007</v>
      </c>
      <c r="AH19">
        <f t="shared" si="0"/>
        <v>5</v>
      </c>
      <c r="AI19">
        <f t="shared" si="1"/>
        <v>4</v>
      </c>
      <c r="AK19">
        <v>1998</v>
      </c>
      <c r="AL19">
        <v>1999</v>
      </c>
    </row>
    <row r="20" spans="1:38" x14ac:dyDescent="0.3">
      <c r="A20" t="s">
        <v>75</v>
      </c>
      <c r="B20" t="s">
        <v>8</v>
      </c>
      <c r="C20">
        <v>50.2</v>
      </c>
      <c r="D20">
        <v>1993</v>
      </c>
      <c r="E20">
        <v>1993</v>
      </c>
      <c r="G20">
        <f t="shared" si="2"/>
        <v>30</v>
      </c>
      <c r="J20" t="s">
        <v>22</v>
      </c>
      <c r="K20" t="s">
        <v>8</v>
      </c>
      <c r="L20">
        <v>44.5</v>
      </c>
      <c r="M20">
        <v>2000</v>
      </c>
      <c r="N20">
        <v>1999</v>
      </c>
      <c r="O20">
        <f t="shared" si="3"/>
        <v>24</v>
      </c>
      <c r="S20" t="s">
        <v>61</v>
      </c>
      <c r="T20" t="s">
        <v>8</v>
      </c>
      <c r="U20">
        <v>30.5</v>
      </c>
      <c r="V20">
        <v>2012</v>
      </c>
      <c r="W20">
        <v>2010</v>
      </c>
      <c r="X20">
        <f t="shared" si="5"/>
        <v>13</v>
      </c>
      <c r="AG20">
        <f t="shared" si="4"/>
        <v>2008</v>
      </c>
      <c r="AH20">
        <f t="shared" si="0"/>
        <v>1</v>
      </c>
      <c r="AI20">
        <f t="shared" si="1"/>
        <v>0</v>
      </c>
      <c r="AK20">
        <v>2001</v>
      </c>
      <c r="AL20">
        <v>2007</v>
      </c>
    </row>
    <row r="21" spans="1:38" x14ac:dyDescent="0.3">
      <c r="A21" t="s">
        <v>35</v>
      </c>
      <c r="B21" t="s">
        <v>8</v>
      </c>
      <c r="C21">
        <v>75</v>
      </c>
      <c r="D21">
        <v>1994</v>
      </c>
      <c r="E21">
        <v>1991</v>
      </c>
      <c r="G21">
        <f t="shared" si="2"/>
        <v>32</v>
      </c>
      <c r="J21" t="s">
        <v>11</v>
      </c>
      <c r="K21" t="s">
        <v>8</v>
      </c>
      <c r="L21">
        <v>37.5</v>
      </c>
      <c r="M21">
        <v>2000</v>
      </c>
      <c r="N21">
        <v>1999</v>
      </c>
      <c r="O21">
        <f t="shared" si="3"/>
        <v>24</v>
      </c>
      <c r="S21" t="s">
        <v>62</v>
      </c>
      <c r="T21" t="s">
        <v>8</v>
      </c>
      <c r="U21">
        <v>18.399999999999999</v>
      </c>
      <c r="V21">
        <v>1999</v>
      </c>
      <c r="W21">
        <v>1998</v>
      </c>
      <c r="X21">
        <f t="shared" si="5"/>
        <v>25</v>
      </c>
      <c r="AG21">
        <f t="shared" si="4"/>
        <v>2009</v>
      </c>
      <c r="AH21">
        <f t="shared" si="0"/>
        <v>2</v>
      </c>
      <c r="AI21">
        <f t="shared" si="1"/>
        <v>0</v>
      </c>
      <c r="AK21">
        <v>2006</v>
      </c>
      <c r="AL21">
        <v>2006</v>
      </c>
    </row>
    <row r="22" spans="1:38" x14ac:dyDescent="0.3">
      <c r="A22" t="s">
        <v>91</v>
      </c>
      <c r="B22" t="s">
        <v>8</v>
      </c>
      <c r="C22">
        <v>53.5</v>
      </c>
      <c r="D22">
        <v>1997</v>
      </c>
      <c r="E22">
        <v>1993</v>
      </c>
      <c r="G22">
        <f t="shared" si="2"/>
        <v>30</v>
      </c>
      <c r="J22" t="s">
        <v>16</v>
      </c>
      <c r="K22" t="s">
        <v>8</v>
      </c>
      <c r="L22">
        <v>28.2</v>
      </c>
      <c r="M22">
        <v>2011</v>
      </c>
      <c r="N22">
        <v>2009</v>
      </c>
      <c r="O22">
        <f t="shared" si="3"/>
        <v>14</v>
      </c>
      <c r="S22" t="s">
        <v>63</v>
      </c>
      <c r="T22" t="s">
        <v>25</v>
      </c>
      <c r="U22">
        <v>25.5</v>
      </c>
      <c r="V22">
        <v>2007</v>
      </c>
      <c r="W22">
        <v>2001</v>
      </c>
      <c r="X22">
        <f t="shared" si="5"/>
        <v>22</v>
      </c>
      <c r="AG22">
        <f t="shared" si="4"/>
        <v>2010</v>
      </c>
      <c r="AH22">
        <f t="shared" si="0"/>
        <v>2</v>
      </c>
      <c r="AI22">
        <f t="shared" si="1"/>
        <v>1</v>
      </c>
      <c r="AK22">
        <v>2001</v>
      </c>
      <c r="AL22">
        <v>2002</v>
      </c>
    </row>
    <row r="23" spans="1:38" x14ac:dyDescent="0.3">
      <c r="A23" t="s">
        <v>81</v>
      </c>
      <c r="B23" t="s">
        <v>8</v>
      </c>
      <c r="C23">
        <v>46</v>
      </c>
      <c r="D23">
        <v>1999</v>
      </c>
      <c r="E23">
        <v>1997</v>
      </c>
      <c r="G23">
        <f t="shared" si="2"/>
        <v>26</v>
      </c>
      <c r="J23" t="s">
        <v>19</v>
      </c>
      <c r="K23" t="s">
        <v>8</v>
      </c>
      <c r="L23">
        <v>17.5</v>
      </c>
      <c r="M23">
        <v>2011</v>
      </c>
      <c r="N23">
        <v>2010</v>
      </c>
      <c r="O23">
        <f t="shared" si="3"/>
        <v>13</v>
      </c>
      <c r="S23" s="1" t="s">
        <v>64</v>
      </c>
      <c r="T23" s="1" t="s">
        <v>25</v>
      </c>
      <c r="U23" s="1">
        <v>13</v>
      </c>
      <c r="V23" s="1">
        <v>2006</v>
      </c>
      <c r="W23" s="1">
        <v>2006</v>
      </c>
      <c r="X23" s="1">
        <f t="shared" si="5"/>
        <v>17</v>
      </c>
      <c r="AG23">
        <f t="shared" si="4"/>
        <v>2011</v>
      </c>
      <c r="AH23">
        <f t="shared" si="0"/>
        <v>1</v>
      </c>
      <c r="AI23">
        <f t="shared" si="1"/>
        <v>2</v>
      </c>
      <c r="AK23">
        <v>1997</v>
      </c>
      <c r="AL23">
        <v>2000</v>
      </c>
    </row>
    <row r="24" spans="1:38" x14ac:dyDescent="0.3">
      <c r="A24" t="s">
        <v>77</v>
      </c>
      <c r="B24" t="s">
        <v>8</v>
      </c>
      <c r="C24">
        <v>14.8</v>
      </c>
      <c r="D24">
        <v>2002</v>
      </c>
      <c r="E24">
        <v>2002</v>
      </c>
      <c r="F24">
        <v>2000</v>
      </c>
      <c r="G24">
        <f t="shared" si="2"/>
        <v>21</v>
      </c>
      <c r="J24" t="s">
        <v>93</v>
      </c>
      <c r="K24" t="s">
        <v>8</v>
      </c>
      <c r="L24">
        <v>48.5</v>
      </c>
      <c r="M24">
        <v>2008</v>
      </c>
      <c r="N24">
        <v>2003</v>
      </c>
      <c r="O24">
        <f t="shared" si="3"/>
        <v>20</v>
      </c>
      <c r="P24" t="s">
        <v>85</v>
      </c>
      <c r="S24" t="s">
        <v>72</v>
      </c>
      <c r="T24" t="s">
        <v>8</v>
      </c>
      <c r="U24">
        <v>21</v>
      </c>
      <c r="V24">
        <v>2008</v>
      </c>
      <c r="W24">
        <v>2008</v>
      </c>
      <c r="X24">
        <f t="shared" si="5"/>
        <v>15</v>
      </c>
      <c r="AG24">
        <f>AG23+1</f>
        <v>2012</v>
      </c>
      <c r="AH24">
        <f t="shared" si="0"/>
        <v>1</v>
      </c>
      <c r="AI24">
        <f t="shared" si="1"/>
        <v>3</v>
      </c>
      <c r="AK24">
        <v>2001</v>
      </c>
      <c r="AL24">
        <v>2003</v>
      </c>
    </row>
    <row r="25" spans="1:38" x14ac:dyDescent="0.3">
      <c r="A25" t="s">
        <v>30</v>
      </c>
      <c r="B25" t="s">
        <v>8</v>
      </c>
      <c r="C25">
        <v>42.3</v>
      </c>
      <c r="D25">
        <v>2002</v>
      </c>
      <c r="E25">
        <v>2000</v>
      </c>
      <c r="F25">
        <v>2001</v>
      </c>
      <c r="G25">
        <f t="shared" si="2"/>
        <v>23</v>
      </c>
      <c r="J25" t="s">
        <v>15</v>
      </c>
      <c r="K25" t="s">
        <v>8</v>
      </c>
      <c r="L25">
        <v>45</v>
      </c>
      <c r="M25">
        <v>2007</v>
      </c>
      <c r="N25">
        <v>2007</v>
      </c>
      <c r="O25">
        <f t="shared" si="3"/>
        <v>16</v>
      </c>
      <c r="S25" t="s">
        <v>74</v>
      </c>
      <c r="T25" t="s">
        <v>8</v>
      </c>
      <c r="U25">
        <v>28.5</v>
      </c>
      <c r="V25">
        <v>2013</v>
      </c>
      <c r="W25">
        <v>2011</v>
      </c>
      <c r="X25">
        <f t="shared" si="5"/>
        <v>12</v>
      </c>
      <c r="AG25">
        <f t="shared" si="4"/>
        <v>2013</v>
      </c>
      <c r="AH25">
        <f t="shared" si="0"/>
        <v>0</v>
      </c>
      <c r="AI25">
        <f t="shared" si="1"/>
        <v>0</v>
      </c>
      <c r="AK25">
        <v>1999</v>
      </c>
      <c r="AL25">
        <v>2000</v>
      </c>
    </row>
    <row r="26" spans="1:38" x14ac:dyDescent="0.3">
      <c r="A26" t="s">
        <v>39</v>
      </c>
      <c r="B26" t="s">
        <v>8</v>
      </c>
      <c r="C26">
        <v>16.5</v>
      </c>
      <c r="D26">
        <v>1999</v>
      </c>
      <c r="E26">
        <v>1997</v>
      </c>
      <c r="F26">
        <v>1997</v>
      </c>
      <c r="G26">
        <f t="shared" si="2"/>
        <v>26</v>
      </c>
      <c r="J26" t="s">
        <v>83</v>
      </c>
      <c r="K26" t="s">
        <v>8</v>
      </c>
      <c r="L26">
        <v>20.5</v>
      </c>
      <c r="M26">
        <v>2014</v>
      </c>
      <c r="N26">
        <v>2012</v>
      </c>
      <c r="O26">
        <f t="shared" si="3"/>
        <v>11</v>
      </c>
      <c r="S26" t="s">
        <v>79</v>
      </c>
      <c r="T26" t="s">
        <v>8</v>
      </c>
      <c r="U26">
        <v>27</v>
      </c>
      <c r="V26">
        <v>2000</v>
      </c>
      <c r="W26">
        <v>1999</v>
      </c>
      <c r="X26">
        <f t="shared" si="5"/>
        <v>24</v>
      </c>
      <c r="AG26">
        <f t="shared" si="4"/>
        <v>2014</v>
      </c>
      <c r="AH26">
        <f t="shared" si="0"/>
        <v>2</v>
      </c>
      <c r="AI26">
        <f t="shared" si="1"/>
        <v>3</v>
      </c>
      <c r="AK26">
        <v>1992</v>
      </c>
      <c r="AL26">
        <v>1993</v>
      </c>
    </row>
    <row r="27" spans="1:38" x14ac:dyDescent="0.3">
      <c r="A27" t="s">
        <v>34</v>
      </c>
      <c r="B27" t="s">
        <v>8</v>
      </c>
      <c r="C27">
        <v>35</v>
      </c>
      <c r="D27">
        <v>1999</v>
      </c>
      <c r="E27">
        <v>1998</v>
      </c>
      <c r="G27">
        <f t="shared" si="2"/>
        <v>25</v>
      </c>
      <c r="J27" t="s">
        <v>73</v>
      </c>
      <c r="K27" t="s">
        <v>8</v>
      </c>
      <c r="M27">
        <v>2010</v>
      </c>
      <c r="N27">
        <v>2007</v>
      </c>
      <c r="O27">
        <f t="shared" si="3"/>
        <v>16</v>
      </c>
      <c r="S27" t="s">
        <v>84</v>
      </c>
      <c r="T27" t="s">
        <v>8</v>
      </c>
      <c r="U27">
        <v>56</v>
      </c>
      <c r="V27">
        <v>2005</v>
      </c>
      <c r="W27">
        <v>2002</v>
      </c>
      <c r="X27">
        <f t="shared" si="5"/>
        <v>21</v>
      </c>
      <c r="Y27" t="s">
        <v>85</v>
      </c>
      <c r="AG27">
        <f t="shared" si="4"/>
        <v>2015</v>
      </c>
      <c r="AH27">
        <f t="shared" si="0"/>
        <v>0</v>
      </c>
      <c r="AI27">
        <f t="shared" si="1"/>
        <v>0</v>
      </c>
      <c r="AK27">
        <v>2005</v>
      </c>
      <c r="AL27">
        <v>2006</v>
      </c>
    </row>
    <row r="28" spans="1:38" x14ac:dyDescent="0.3">
      <c r="A28" t="s">
        <v>76</v>
      </c>
      <c r="B28" t="s">
        <v>8</v>
      </c>
      <c r="C28">
        <v>27</v>
      </c>
      <c r="D28">
        <v>2008</v>
      </c>
      <c r="E28">
        <v>2004</v>
      </c>
      <c r="F28">
        <v>2005</v>
      </c>
      <c r="G28">
        <f t="shared" si="2"/>
        <v>19</v>
      </c>
      <c r="J28" t="s">
        <v>18</v>
      </c>
      <c r="K28" t="s">
        <v>8</v>
      </c>
      <c r="L28">
        <v>17</v>
      </c>
      <c r="M28">
        <v>1992</v>
      </c>
      <c r="N28">
        <v>1991</v>
      </c>
      <c r="O28">
        <f t="shared" si="3"/>
        <v>32</v>
      </c>
      <c r="S28" t="s">
        <v>89</v>
      </c>
      <c r="T28" t="s">
        <v>8</v>
      </c>
      <c r="U28">
        <v>28</v>
      </c>
      <c r="V28">
        <v>1994</v>
      </c>
      <c r="W28">
        <v>1994</v>
      </c>
      <c r="X28">
        <f t="shared" si="5"/>
        <v>29</v>
      </c>
      <c r="Y28" t="s">
        <v>90</v>
      </c>
      <c r="AG28">
        <f t="shared" si="4"/>
        <v>2016</v>
      </c>
      <c r="AH28">
        <f t="shared" si="0"/>
        <v>0</v>
      </c>
      <c r="AI28">
        <f t="shared" si="1"/>
        <v>0</v>
      </c>
      <c r="AK28">
        <v>2002</v>
      </c>
      <c r="AL28">
        <v>2005</v>
      </c>
    </row>
    <row r="29" spans="1:38" x14ac:dyDescent="0.3">
      <c r="A29" t="s">
        <v>37</v>
      </c>
      <c r="B29" t="s">
        <v>8</v>
      </c>
      <c r="C29">
        <v>58</v>
      </c>
      <c r="D29">
        <v>2007</v>
      </c>
      <c r="E29">
        <v>2003</v>
      </c>
      <c r="G29">
        <f t="shared" si="2"/>
        <v>20</v>
      </c>
      <c r="AG29">
        <f t="shared" si="4"/>
        <v>2017</v>
      </c>
      <c r="AH29">
        <f t="shared" si="0"/>
        <v>0</v>
      </c>
      <c r="AI29">
        <f t="shared" si="1"/>
        <v>0</v>
      </c>
      <c r="AK29">
        <v>2007</v>
      </c>
      <c r="AL29">
        <v>2007</v>
      </c>
    </row>
    <row r="30" spans="1:38" x14ac:dyDescent="0.3">
      <c r="A30" t="s">
        <v>28</v>
      </c>
      <c r="B30" t="s">
        <v>8</v>
      </c>
      <c r="C30">
        <v>34</v>
      </c>
      <c r="D30">
        <v>2001</v>
      </c>
      <c r="E30">
        <v>2000</v>
      </c>
      <c r="F30">
        <v>2000</v>
      </c>
      <c r="G30">
        <f t="shared" si="2"/>
        <v>23</v>
      </c>
      <c r="AG30">
        <f t="shared" si="4"/>
        <v>2018</v>
      </c>
      <c r="AH30">
        <f t="shared" si="0"/>
        <v>0</v>
      </c>
      <c r="AI30">
        <f t="shared" si="1"/>
        <v>0</v>
      </c>
      <c r="AK30">
        <v>2009</v>
      </c>
      <c r="AL30">
        <v>2011</v>
      </c>
    </row>
    <row r="31" spans="1:38" x14ac:dyDescent="0.3">
      <c r="AG31">
        <f>AG30+1</f>
        <v>2019</v>
      </c>
      <c r="AH31">
        <f t="shared" si="0"/>
        <v>0</v>
      </c>
      <c r="AI31">
        <f t="shared" si="1"/>
        <v>0</v>
      </c>
      <c r="AK31">
        <v>1997</v>
      </c>
      <c r="AL31">
        <v>2001</v>
      </c>
    </row>
    <row r="32" spans="1:38" x14ac:dyDescent="0.3">
      <c r="AG32">
        <f t="shared" si="4"/>
        <v>2020</v>
      </c>
      <c r="AH32">
        <f t="shared" si="0"/>
        <v>0</v>
      </c>
      <c r="AI32">
        <f t="shared" si="1"/>
        <v>0</v>
      </c>
      <c r="AK32">
        <v>1991</v>
      </c>
      <c r="AL32">
        <v>1992</v>
      </c>
    </row>
    <row r="33" spans="37:38" x14ac:dyDescent="0.3">
      <c r="AK33">
        <v>2010</v>
      </c>
      <c r="AL33">
        <v>2011</v>
      </c>
    </row>
    <row r="34" spans="37:38" x14ac:dyDescent="0.3">
      <c r="AK34">
        <v>1996</v>
      </c>
      <c r="AL34">
        <v>1999</v>
      </c>
    </row>
    <row r="35" spans="37:38" x14ac:dyDescent="0.3">
      <c r="AK35">
        <v>1998</v>
      </c>
      <c r="AL35">
        <v>1998</v>
      </c>
    </row>
    <row r="36" spans="37:38" x14ac:dyDescent="0.3">
      <c r="AK36">
        <v>1999</v>
      </c>
      <c r="AL36">
        <v>2000</v>
      </c>
    </row>
    <row r="37" spans="37:38" x14ac:dyDescent="0.3">
      <c r="AK37">
        <v>1989</v>
      </c>
      <c r="AL37">
        <v>1990</v>
      </c>
    </row>
    <row r="38" spans="37:38" x14ac:dyDescent="0.3">
      <c r="AK38">
        <v>1999</v>
      </c>
      <c r="AL38">
        <v>1999</v>
      </c>
    </row>
    <row r="39" spans="37:38" x14ac:dyDescent="0.3">
      <c r="AK39">
        <v>1998</v>
      </c>
      <c r="AL39">
        <v>1998</v>
      </c>
    </row>
    <row r="40" spans="37:38" x14ac:dyDescent="0.3">
      <c r="AK40">
        <v>1997</v>
      </c>
      <c r="AL40">
        <v>1997</v>
      </c>
    </row>
    <row r="41" spans="37:38" x14ac:dyDescent="0.3">
      <c r="AK41">
        <v>2001</v>
      </c>
      <c r="AL41">
        <v>2001</v>
      </c>
    </row>
    <row r="42" spans="37:38" x14ac:dyDescent="0.3">
      <c r="AK42">
        <v>2014</v>
      </c>
      <c r="AL42">
        <v>2014</v>
      </c>
    </row>
    <row r="43" spans="37:38" x14ac:dyDescent="0.3">
      <c r="AK43">
        <v>2000</v>
      </c>
      <c r="AL43">
        <v>2000</v>
      </c>
    </row>
    <row r="44" spans="37:38" x14ac:dyDescent="0.3">
      <c r="AK44">
        <v>1998</v>
      </c>
      <c r="AL44">
        <v>1998</v>
      </c>
    </row>
    <row r="45" spans="37:38" x14ac:dyDescent="0.3">
      <c r="AK45">
        <v>1994</v>
      </c>
      <c r="AL45">
        <v>1994</v>
      </c>
    </row>
    <row r="46" spans="37:38" x14ac:dyDescent="0.3">
      <c r="AK46">
        <v>1997</v>
      </c>
      <c r="AL46">
        <v>1997</v>
      </c>
    </row>
    <row r="47" spans="37:38" x14ac:dyDescent="0.3">
      <c r="AK47">
        <v>1998</v>
      </c>
      <c r="AL47">
        <v>1998</v>
      </c>
    </row>
    <row r="48" spans="37:38" x14ac:dyDescent="0.3">
      <c r="AK48">
        <v>1991</v>
      </c>
      <c r="AL48">
        <v>1991</v>
      </c>
    </row>
    <row r="50" spans="37:38" x14ac:dyDescent="0.3">
      <c r="AK50">
        <v>2003</v>
      </c>
      <c r="AL50">
        <v>2003</v>
      </c>
    </row>
    <row r="51" spans="37:38" x14ac:dyDescent="0.3">
      <c r="AK51">
        <v>1993</v>
      </c>
      <c r="AL51">
        <v>1993</v>
      </c>
    </row>
    <row r="52" spans="37:38" x14ac:dyDescent="0.3">
      <c r="AK52">
        <v>1997</v>
      </c>
      <c r="AL52">
        <v>1997</v>
      </c>
    </row>
    <row r="53" spans="37:38" x14ac:dyDescent="0.3">
      <c r="AK53">
        <v>1998</v>
      </c>
      <c r="AL53">
        <v>1998</v>
      </c>
    </row>
    <row r="54" spans="37:38" x14ac:dyDescent="0.3">
      <c r="AK54">
        <v>1994</v>
      </c>
      <c r="AL54">
        <v>1994</v>
      </c>
    </row>
    <row r="55" spans="37:38" x14ac:dyDescent="0.3">
      <c r="AK55">
        <v>1993</v>
      </c>
      <c r="AL55">
        <v>1993</v>
      </c>
    </row>
    <row r="56" spans="37:38" x14ac:dyDescent="0.3">
      <c r="AK56">
        <v>2014</v>
      </c>
      <c r="AL56">
        <v>2014</v>
      </c>
    </row>
    <row r="57" spans="37:38" x14ac:dyDescent="0.3">
      <c r="AK57">
        <v>2008</v>
      </c>
    </row>
    <row r="58" spans="37:38" x14ac:dyDescent="0.3">
      <c r="AK58">
        <v>2011</v>
      </c>
    </row>
    <row r="59" spans="37:38" x14ac:dyDescent="0.3">
      <c r="AK59">
        <v>1999</v>
      </c>
    </row>
    <row r="60" spans="37:38" x14ac:dyDescent="0.3">
      <c r="AK60">
        <v>2002</v>
      </c>
    </row>
    <row r="61" spans="37:38" x14ac:dyDescent="0.3">
      <c r="AK61">
        <v>1994</v>
      </c>
    </row>
    <row r="62" spans="37:38" x14ac:dyDescent="0.3">
      <c r="AK62">
        <v>1993</v>
      </c>
    </row>
    <row r="63" spans="37:38" x14ac:dyDescent="0.3">
      <c r="AK63">
        <v>1997</v>
      </c>
    </row>
    <row r="64" spans="37:38" x14ac:dyDescent="0.3">
      <c r="AK64">
        <v>2007</v>
      </c>
    </row>
    <row r="65" spans="32:37" x14ac:dyDescent="0.3">
      <c r="AK65">
        <v>2002</v>
      </c>
    </row>
    <row r="66" spans="32:37" x14ac:dyDescent="0.3">
      <c r="AK66">
        <v>1993</v>
      </c>
    </row>
    <row r="67" spans="32:37" x14ac:dyDescent="0.3">
      <c r="AK67">
        <v>2012</v>
      </c>
    </row>
    <row r="68" spans="32:37" x14ac:dyDescent="0.3">
      <c r="AF68" t="s">
        <v>67</v>
      </c>
      <c r="AK68">
        <v>2000</v>
      </c>
    </row>
    <row r="69" spans="32:37" x14ac:dyDescent="0.3">
      <c r="AK69">
        <v>1995</v>
      </c>
    </row>
    <row r="70" spans="32:37" x14ac:dyDescent="0.3">
      <c r="AK70">
        <v>1998</v>
      </c>
    </row>
    <row r="71" spans="32:37" x14ac:dyDescent="0.3">
      <c r="AK71">
        <v>2003</v>
      </c>
    </row>
    <row r="72" spans="32:37" x14ac:dyDescent="0.3">
      <c r="AK72">
        <v>2002</v>
      </c>
    </row>
    <row r="73" spans="32:37" x14ac:dyDescent="0.3">
      <c r="AK73">
        <v>1993</v>
      </c>
    </row>
    <row r="74" spans="32:37" x14ac:dyDescent="0.3">
      <c r="AK74">
        <v>1993</v>
      </c>
    </row>
    <row r="75" spans="32:37" x14ac:dyDescent="0.3">
      <c r="AK75">
        <v>2004</v>
      </c>
    </row>
    <row r="76" spans="32:37" x14ac:dyDescent="0.3">
      <c r="AK76">
        <v>2002</v>
      </c>
    </row>
    <row r="77" spans="32:37" x14ac:dyDescent="0.3">
      <c r="AK77">
        <v>1995</v>
      </c>
    </row>
    <row r="78" spans="32:37" x14ac:dyDescent="0.3">
      <c r="AK78">
        <v>1997</v>
      </c>
    </row>
    <row r="79" spans="32:37" x14ac:dyDescent="0.3">
      <c r="AK79">
        <v>1988</v>
      </c>
    </row>
    <row r="80" spans="32:37" x14ac:dyDescent="0.3">
      <c r="AK80">
        <v>1993</v>
      </c>
    </row>
  </sheetData>
  <sortState xmlns:xlrd2="http://schemas.microsoft.com/office/spreadsheetml/2017/richdata2" ref="J3:P80">
    <sortCondition ref="J3:J80"/>
  </sortState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C792D-E6F2-4C6E-BB97-5ED19C9A3A31}">
  <dimension ref="A1:G192"/>
  <sheetViews>
    <sheetView workbookViewId="0">
      <selection activeCell="K9" sqref="K9"/>
    </sheetView>
  </sheetViews>
  <sheetFormatPr defaultRowHeight="14.4" x14ac:dyDescent="0.3"/>
  <cols>
    <col min="1" max="1" width="16.21875" bestFit="1" customWidth="1"/>
  </cols>
  <sheetData>
    <row r="1" spans="1:7" x14ac:dyDescent="0.3">
      <c r="A1" s="2" t="s">
        <v>96</v>
      </c>
      <c r="B1" s="2"/>
      <c r="C1" s="2"/>
      <c r="D1" s="2"/>
      <c r="E1" s="2"/>
      <c r="F1" s="2"/>
      <c r="G1" s="2"/>
    </row>
    <row r="2" spans="1:7" x14ac:dyDescent="0.3">
      <c r="A2" s="3" t="s">
        <v>97</v>
      </c>
      <c r="B2" s="3" t="s">
        <v>98</v>
      </c>
      <c r="C2" s="3">
        <v>34.5</v>
      </c>
      <c r="D2" s="3">
        <v>45215</v>
      </c>
      <c r="E2" s="3">
        <v>3815753</v>
      </c>
      <c r="F2" s="3">
        <v>426565</v>
      </c>
      <c r="G2" s="3"/>
    </row>
    <row r="3" spans="1:7" x14ac:dyDescent="0.3">
      <c r="A3" s="2" t="s">
        <v>99</v>
      </c>
      <c r="B3" s="2" t="s">
        <v>100</v>
      </c>
      <c r="C3" s="2">
        <v>47.5</v>
      </c>
      <c r="D3" s="2"/>
      <c r="E3" s="2">
        <v>3815753</v>
      </c>
      <c r="F3" s="2">
        <v>426565</v>
      </c>
      <c r="G3" s="2"/>
    </row>
    <row r="4" spans="1:7" x14ac:dyDescent="0.3">
      <c r="A4" s="3" t="s">
        <v>101</v>
      </c>
      <c r="B4" s="3" t="s">
        <v>102</v>
      </c>
      <c r="C4" s="3">
        <v>37.9</v>
      </c>
      <c r="D4" s="3"/>
      <c r="E4" s="3">
        <v>3815753</v>
      </c>
      <c r="F4" s="3">
        <v>426565</v>
      </c>
      <c r="G4" s="3"/>
    </row>
    <row r="5" spans="1:7" x14ac:dyDescent="0.3">
      <c r="A5" s="2" t="s">
        <v>103</v>
      </c>
      <c r="B5" s="2" t="s">
        <v>24</v>
      </c>
      <c r="C5" s="2">
        <v>23.4</v>
      </c>
      <c r="D5" s="2"/>
      <c r="E5" s="2">
        <v>3815753</v>
      </c>
      <c r="F5" s="2">
        <v>426565</v>
      </c>
      <c r="G5" s="2"/>
    </row>
    <row r="6" spans="1:7" x14ac:dyDescent="0.3">
      <c r="A6" s="3" t="s">
        <v>104</v>
      </c>
      <c r="B6" s="3" t="s">
        <v>105</v>
      </c>
      <c r="C6" s="3">
        <v>28</v>
      </c>
      <c r="D6" s="3"/>
      <c r="E6" s="3">
        <v>3815753</v>
      </c>
      <c r="F6" s="3">
        <v>426565</v>
      </c>
      <c r="G6" s="3"/>
    </row>
    <row r="7" spans="1:7" x14ac:dyDescent="0.3">
      <c r="A7" s="2" t="s">
        <v>106</v>
      </c>
      <c r="B7" s="2" t="s">
        <v>107</v>
      </c>
      <c r="C7" s="2">
        <v>66</v>
      </c>
      <c r="D7" s="2">
        <v>45215</v>
      </c>
      <c r="E7" s="2">
        <v>3815792</v>
      </c>
      <c r="F7" s="2">
        <v>426558</v>
      </c>
      <c r="G7" s="2"/>
    </row>
    <row r="8" spans="1:7" x14ac:dyDescent="0.3">
      <c r="A8" s="3" t="s">
        <v>108</v>
      </c>
      <c r="B8" s="3" t="s">
        <v>109</v>
      </c>
      <c r="C8" s="3">
        <v>36.4</v>
      </c>
      <c r="D8" s="3">
        <v>45215</v>
      </c>
      <c r="E8" s="3">
        <v>3815783</v>
      </c>
      <c r="F8" s="3">
        <v>426587</v>
      </c>
      <c r="G8" s="3"/>
    </row>
    <row r="9" spans="1:7" x14ac:dyDescent="0.3">
      <c r="A9" s="2" t="s">
        <v>110</v>
      </c>
      <c r="B9" s="2" t="s">
        <v>33</v>
      </c>
      <c r="C9" s="2">
        <v>32.4</v>
      </c>
      <c r="D9" s="2"/>
      <c r="E9" s="2">
        <v>3815783</v>
      </c>
      <c r="F9" s="2">
        <v>426587</v>
      </c>
      <c r="G9" s="2"/>
    </row>
    <row r="10" spans="1:7" x14ac:dyDescent="0.3">
      <c r="A10" s="3" t="s">
        <v>111</v>
      </c>
      <c r="B10" s="3" t="s">
        <v>112</v>
      </c>
      <c r="C10" s="3">
        <v>47.9</v>
      </c>
      <c r="D10" s="3"/>
      <c r="E10" s="3">
        <v>3815783</v>
      </c>
      <c r="F10" s="3">
        <v>426587</v>
      </c>
      <c r="G10" s="3"/>
    </row>
    <row r="11" spans="1:7" x14ac:dyDescent="0.3">
      <c r="A11" s="2" t="s">
        <v>113</v>
      </c>
      <c r="B11" s="2" t="s">
        <v>114</v>
      </c>
      <c r="C11" s="2">
        <v>43.3</v>
      </c>
      <c r="D11" s="2"/>
      <c r="E11" s="2">
        <v>3815783</v>
      </c>
      <c r="F11" s="2">
        <v>426587</v>
      </c>
      <c r="G11" s="2"/>
    </row>
    <row r="12" spans="1:7" x14ac:dyDescent="0.3">
      <c r="A12" s="3" t="s">
        <v>115</v>
      </c>
      <c r="B12" s="3" t="s">
        <v>43</v>
      </c>
      <c r="C12" s="3">
        <v>6.9</v>
      </c>
      <c r="D12" s="3"/>
      <c r="E12" s="3">
        <v>3815783</v>
      </c>
      <c r="F12" s="3">
        <v>426587</v>
      </c>
      <c r="G12" s="3" t="s">
        <v>116</v>
      </c>
    </row>
    <row r="13" spans="1:7" x14ac:dyDescent="0.3">
      <c r="A13" s="2" t="s">
        <v>117</v>
      </c>
      <c r="B13" s="2" t="s">
        <v>118</v>
      </c>
      <c r="C13" s="2">
        <v>5.5</v>
      </c>
      <c r="D13" s="2"/>
      <c r="E13" s="2">
        <v>3815783</v>
      </c>
      <c r="F13" s="2">
        <v>426587</v>
      </c>
      <c r="G13" s="2"/>
    </row>
    <row r="14" spans="1:7" x14ac:dyDescent="0.3">
      <c r="A14" s="3" t="s">
        <v>119</v>
      </c>
      <c r="B14" s="3" t="s">
        <v>29</v>
      </c>
      <c r="C14" s="3">
        <v>5.0999999999999996</v>
      </c>
      <c r="D14" s="3"/>
      <c r="E14" s="3">
        <v>3815783</v>
      </c>
      <c r="F14" s="3">
        <v>426587</v>
      </c>
      <c r="G14" s="3"/>
    </row>
    <row r="15" spans="1:7" x14ac:dyDescent="0.3">
      <c r="A15" s="2" t="s">
        <v>120</v>
      </c>
      <c r="B15" s="2" t="s">
        <v>121</v>
      </c>
      <c r="C15" s="2">
        <v>28.5</v>
      </c>
      <c r="D15" s="2">
        <v>45215</v>
      </c>
      <c r="E15" s="2">
        <v>3815782</v>
      </c>
      <c r="F15" s="2">
        <v>426593</v>
      </c>
      <c r="G15" s="2"/>
    </row>
    <row r="16" spans="1:7" x14ac:dyDescent="0.3">
      <c r="A16" s="3" t="s">
        <v>122</v>
      </c>
      <c r="B16" s="3" t="s">
        <v>123</v>
      </c>
      <c r="C16" s="3">
        <v>45.1</v>
      </c>
      <c r="D16" s="3">
        <v>45215</v>
      </c>
      <c r="E16" s="3">
        <v>3815813</v>
      </c>
      <c r="F16" s="3">
        <v>426583</v>
      </c>
      <c r="G16" s="3"/>
    </row>
    <row r="17" spans="1:7" x14ac:dyDescent="0.3">
      <c r="A17" s="2" t="s">
        <v>124</v>
      </c>
      <c r="B17" s="2" t="s">
        <v>125</v>
      </c>
      <c r="C17" s="2">
        <v>27.3</v>
      </c>
      <c r="D17" s="2">
        <v>45215</v>
      </c>
      <c r="E17" s="2">
        <v>3815819</v>
      </c>
      <c r="F17" s="2">
        <v>426587</v>
      </c>
      <c r="G17" s="2"/>
    </row>
    <row r="18" spans="1:7" x14ac:dyDescent="0.3">
      <c r="A18" s="3" t="s">
        <v>126</v>
      </c>
      <c r="B18" s="3" t="s">
        <v>127</v>
      </c>
      <c r="C18" s="3">
        <v>18</v>
      </c>
      <c r="D18" s="3">
        <v>45215</v>
      </c>
      <c r="E18" s="3">
        <v>3815946</v>
      </c>
      <c r="F18" s="3">
        <v>426569</v>
      </c>
      <c r="G18" s="3"/>
    </row>
    <row r="19" spans="1:7" x14ac:dyDescent="0.3">
      <c r="A19" s="2" t="s">
        <v>128</v>
      </c>
      <c r="B19" s="2" t="s">
        <v>38</v>
      </c>
      <c r="C19" s="2">
        <v>25.3</v>
      </c>
      <c r="D19" s="2"/>
      <c r="E19" s="2">
        <v>3815946</v>
      </c>
      <c r="F19" s="2">
        <v>426569</v>
      </c>
      <c r="G19" s="2"/>
    </row>
    <row r="20" spans="1:7" x14ac:dyDescent="0.3">
      <c r="A20" s="3" t="s">
        <v>129</v>
      </c>
      <c r="B20" s="3" t="s">
        <v>26</v>
      </c>
      <c r="C20" s="3">
        <v>48.4</v>
      </c>
      <c r="D20" s="3"/>
      <c r="E20" s="3">
        <v>3815946</v>
      </c>
      <c r="F20" s="3">
        <v>426569</v>
      </c>
      <c r="G20" s="3"/>
    </row>
    <row r="21" spans="1:7" x14ac:dyDescent="0.3">
      <c r="A21" s="2" t="s">
        <v>130</v>
      </c>
      <c r="B21" s="2" t="s">
        <v>31</v>
      </c>
      <c r="C21" s="2">
        <v>44.5</v>
      </c>
      <c r="D21" s="2"/>
      <c r="E21" s="2">
        <v>3815946</v>
      </c>
      <c r="F21" s="2">
        <v>426569</v>
      </c>
      <c r="G21" s="2"/>
    </row>
    <row r="22" spans="1:7" x14ac:dyDescent="0.3">
      <c r="A22" s="3" t="s">
        <v>131</v>
      </c>
      <c r="B22" s="3" t="s">
        <v>132</v>
      </c>
      <c r="C22" s="3">
        <v>30.2</v>
      </c>
      <c r="D22" s="3"/>
      <c r="E22" s="3">
        <v>3815946</v>
      </c>
      <c r="F22" s="3">
        <v>426569</v>
      </c>
      <c r="G22" s="3"/>
    </row>
    <row r="23" spans="1:7" x14ac:dyDescent="0.3">
      <c r="A23" s="2" t="s">
        <v>133</v>
      </c>
      <c r="B23" s="2" t="s">
        <v>41</v>
      </c>
      <c r="C23" s="2">
        <v>55.5</v>
      </c>
      <c r="D23" s="2"/>
      <c r="E23" s="2">
        <v>3815946</v>
      </c>
      <c r="F23" s="2">
        <v>426569</v>
      </c>
      <c r="G23" s="2"/>
    </row>
    <row r="24" spans="1:7" x14ac:dyDescent="0.3">
      <c r="A24" s="3" t="s">
        <v>134</v>
      </c>
      <c r="B24" s="3" t="s">
        <v>135</v>
      </c>
      <c r="C24" s="3">
        <v>20.2</v>
      </c>
      <c r="D24" s="3"/>
      <c r="E24" s="3">
        <v>3815946</v>
      </c>
      <c r="F24" s="3">
        <v>426569</v>
      </c>
      <c r="G24" s="3"/>
    </row>
    <row r="25" spans="1:7" x14ac:dyDescent="0.3">
      <c r="A25" s="2" t="s">
        <v>136</v>
      </c>
      <c r="B25" s="2" t="s">
        <v>32</v>
      </c>
      <c r="C25" s="2">
        <v>43.3</v>
      </c>
      <c r="D25" s="2">
        <v>45215</v>
      </c>
      <c r="E25" s="2">
        <v>3815949</v>
      </c>
      <c r="F25" s="2">
        <v>426566</v>
      </c>
      <c r="G25" s="2"/>
    </row>
    <row r="26" spans="1:7" x14ac:dyDescent="0.3">
      <c r="A26" s="3" t="s">
        <v>137</v>
      </c>
      <c r="B26" s="3" t="s">
        <v>138</v>
      </c>
      <c r="C26" s="3">
        <v>42.3</v>
      </c>
      <c r="D26" s="3">
        <v>45215</v>
      </c>
      <c r="E26" s="3">
        <v>3816000</v>
      </c>
      <c r="F26" s="3">
        <v>426566</v>
      </c>
      <c r="G26" s="3"/>
    </row>
    <row r="27" spans="1:7" x14ac:dyDescent="0.3">
      <c r="A27" s="2" t="s">
        <v>139</v>
      </c>
      <c r="B27" s="2" t="s">
        <v>140</v>
      </c>
      <c r="C27" s="2">
        <v>36.799999999999997</v>
      </c>
      <c r="D27" s="2"/>
      <c r="E27" s="2">
        <v>3816000</v>
      </c>
      <c r="F27" s="2">
        <v>426566</v>
      </c>
      <c r="G27" s="2"/>
    </row>
    <row r="28" spans="1:7" x14ac:dyDescent="0.3">
      <c r="A28" s="3" t="s">
        <v>141</v>
      </c>
      <c r="B28" s="3" t="s">
        <v>142</v>
      </c>
      <c r="C28" s="3">
        <v>36</v>
      </c>
      <c r="D28" s="3"/>
      <c r="E28" s="3">
        <v>3816000</v>
      </c>
      <c r="F28" s="3">
        <v>426566</v>
      </c>
      <c r="G28" s="3"/>
    </row>
    <row r="29" spans="1:7" x14ac:dyDescent="0.3">
      <c r="A29" s="2" t="s">
        <v>143</v>
      </c>
      <c r="B29" s="2" t="s">
        <v>27</v>
      </c>
      <c r="C29" s="2">
        <v>72.5</v>
      </c>
      <c r="D29" s="2">
        <v>45215</v>
      </c>
      <c r="E29" s="2">
        <v>3816013</v>
      </c>
      <c r="F29" s="2">
        <v>426568</v>
      </c>
      <c r="G29" s="2"/>
    </row>
    <row r="30" spans="1:7" x14ac:dyDescent="0.3">
      <c r="A30" s="3" t="s">
        <v>144</v>
      </c>
      <c r="B30" s="3" t="s">
        <v>145</v>
      </c>
      <c r="C30" s="3">
        <v>48.5</v>
      </c>
      <c r="D30" s="3">
        <v>45215</v>
      </c>
      <c r="E30" s="3">
        <v>3816021</v>
      </c>
      <c r="F30" s="3">
        <v>426561</v>
      </c>
      <c r="G30" s="3"/>
    </row>
    <row r="31" spans="1:7" x14ac:dyDescent="0.3">
      <c r="A31" s="2" t="s">
        <v>146</v>
      </c>
      <c r="B31" s="2" t="s">
        <v>147</v>
      </c>
      <c r="C31" s="2">
        <v>49.5</v>
      </c>
      <c r="D31" s="2"/>
      <c r="E31" s="2">
        <v>3816021</v>
      </c>
      <c r="F31" s="2">
        <v>426561</v>
      </c>
      <c r="G31" s="2"/>
    </row>
    <row r="32" spans="1:7" x14ac:dyDescent="0.3">
      <c r="A32" s="3" t="s">
        <v>148</v>
      </c>
      <c r="B32" s="3" t="s">
        <v>70</v>
      </c>
      <c r="C32" s="3">
        <v>33.5</v>
      </c>
      <c r="D32" s="3">
        <v>45215</v>
      </c>
      <c r="E32" s="3">
        <v>3816018</v>
      </c>
      <c r="F32" s="3">
        <v>426575</v>
      </c>
      <c r="G32" s="3"/>
    </row>
    <row r="33" spans="1:7" x14ac:dyDescent="0.3">
      <c r="A33" s="2" t="s">
        <v>149</v>
      </c>
      <c r="B33" s="2" t="s">
        <v>36</v>
      </c>
      <c r="C33" s="2">
        <v>31</v>
      </c>
      <c r="D33" s="2">
        <v>45215</v>
      </c>
      <c r="E33" s="2">
        <v>3816015</v>
      </c>
      <c r="F33" s="2">
        <v>426573</v>
      </c>
      <c r="G33" s="2"/>
    </row>
    <row r="34" spans="1:7" x14ac:dyDescent="0.3">
      <c r="A34" s="3" t="s">
        <v>150</v>
      </c>
      <c r="B34" s="3" t="s">
        <v>151</v>
      </c>
      <c r="C34" s="3">
        <v>30.4</v>
      </c>
      <c r="D34" s="3"/>
      <c r="E34" s="3">
        <v>3816015</v>
      </c>
      <c r="F34" s="3">
        <v>426573</v>
      </c>
      <c r="G34" s="3"/>
    </row>
    <row r="35" spans="1:7" x14ac:dyDescent="0.3">
      <c r="A35" s="2" t="s">
        <v>152</v>
      </c>
      <c r="B35" s="2" t="s">
        <v>153</v>
      </c>
      <c r="C35" s="2"/>
      <c r="D35" s="2"/>
      <c r="E35" s="2">
        <v>3816015</v>
      </c>
      <c r="F35" s="2">
        <v>426573</v>
      </c>
      <c r="G35" s="2"/>
    </row>
    <row r="36" spans="1:7" x14ac:dyDescent="0.3">
      <c r="A36" s="3" t="s">
        <v>154</v>
      </c>
      <c r="B36" s="3" t="s">
        <v>155</v>
      </c>
      <c r="C36" s="3"/>
      <c r="D36" s="3"/>
      <c r="E36" s="3">
        <v>3816015</v>
      </c>
      <c r="F36" s="3">
        <v>426573</v>
      </c>
      <c r="G36" s="3"/>
    </row>
    <row r="37" spans="1:7" x14ac:dyDescent="0.3">
      <c r="A37" s="2" t="s">
        <v>156</v>
      </c>
      <c r="B37" s="2" t="s">
        <v>42</v>
      </c>
      <c r="C37" s="2">
        <v>67.8</v>
      </c>
      <c r="D37" s="2">
        <v>45215</v>
      </c>
      <c r="E37" s="2">
        <v>3815737</v>
      </c>
      <c r="F37" s="2">
        <v>426539</v>
      </c>
      <c r="G37" s="2"/>
    </row>
    <row r="38" spans="1:7" x14ac:dyDescent="0.3">
      <c r="A38" s="3" t="s">
        <v>157</v>
      </c>
      <c r="B38" s="3" t="s">
        <v>158</v>
      </c>
      <c r="C38" s="3">
        <v>64.400000000000006</v>
      </c>
      <c r="D38" s="3"/>
      <c r="E38" s="3">
        <v>3815737</v>
      </c>
      <c r="F38" s="3">
        <v>426539</v>
      </c>
      <c r="G38" s="3"/>
    </row>
    <row r="39" spans="1:7" x14ac:dyDescent="0.3">
      <c r="A39" s="2" t="s">
        <v>159</v>
      </c>
      <c r="B39" s="2" t="s">
        <v>160</v>
      </c>
      <c r="C39" s="2">
        <v>48.4</v>
      </c>
      <c r="D39" s="2">
        <v>45215</v>
      </c>
      <c r="E39" s="2">
        <v>3815706</v>
      </c>
      <c r="F39" s="2">
        <v>426535</v>
      </c>
      <c r="G39" s="2"/>
    </row>
    <row r="40" spans="1:7" x14ac:dyDescent="0.3">
      <c r="A40" s="3" t="s">
        <v>5</v>
      </c>
      <c r="B40" s="3" t="s">
        <v>161</v>
      </c>
      <c r="C40" s="3"/>
      <c r="D40" s="3"/>
      <c r="E40" s="3"/>
      <c r="F40" s="3"/>
      <c r="G40" s="3"/>
    </row>
    <row r="41" spans="1:7" x14ac:dyDescent="0.3">
      <c r="A41" s="2" t="s">
        <v>162</v>
      </c>
      <c r="B41" s="2" t="s">
        <v>14</v>
      </c>
      <c r="C41" s="2">
        <v>53</v>
      </c>
      <c r="D41" s="2">
        <v>45216</v>
      </c>
      <c r="E41" s="2">
        <v>3801207</v>
      </c>
      <c r="F41" s="2">
        <v>435600</v>
      </c>
      <c r="G41" s="2"/>
    </row>
    <row r="42" spans="1:7" x14ac:dyDescent="0.3">
      <c r="A42" s="3" t="s">
        <v>163</v>
      </c>
      <c r="B42" s="3" t="s">
        <v>164</v>
      </c>
      <c r="C42" s="3">
        <v>49.5</v>
      </c>
      <c r="D42" s="3"/>
      <c r="E42" s="3">
        <v>3801207</v>
      </c>
      <c r="F42" s="3">
        <v>435600</v>
      </c>
      <c r="G42" s="3"/>
    </row>
    <row r="43" spans="1:7" x14ac:dyDescent="0.3">
      <c r="A43" s="2" t="s">
        <v>165</v>
      </c>
      <c r="B43" s="2" t="s">
        <v>21</v>
      </c>
      <c r="C43" s="2">
        <v>14.2</v>
      </c>
      <c r="D43" s="2"/>
      <c r="E43" s="2">
        <v>3801207</v>
      </c>
      <c r="F43" s="2">
        <v>435600</v>
      </c>
      <c r="G43" s="2"/>
    </row>
    <row r="44" spans="1:7" x14ac:dyDescent="0.3">
      <c r="A44" s="3" t="s">
        <v>166</v>
      </c>
      <c r="B44" s="3" t="s">
        <v>10</v>
      </c>
      <c r="C44" s="3">
        <v>30.5</v>
      </c>
      <c r="D44" s="3"/>
      <c r="E44" s="3">
        <v>3801207</v>
      </c>
      <c r="F44" s="3">
        <v>435600</v>
      </c>
      <c r="G44" s="3"/>
    </row>
    <row r="45" spans="1:7" x14ac:dyDescent="0.3">
      <c r="A45" s="2" t="s">
        <v>167</v>
      </c>
      <c r="B45" s="2" t="s">
        <v>168</v>
      </c>
      <c r="C45" s="2">
        <v>22.2</v>
      </c>
      <c r="D45" s="2"/>
      <c r="E45" s="2">
        <v>3801207</v>
      </c>
      <c r="F45" s="2">
        <v>435600</v>
      </c>
      <c r="G45" s="2"/>
    </row>
    <row r="46" spans="1:7" x14ac:dyDescent="0.3">
      <c r="A46" s="3" t="s">
        <v>169</v>
      </c>
      <c r="B46" s="3" t="s">
        <v>11</v>
      </c>
      <c r="C46" s="3">
        <v>37.5</v>
      </c>
      <c r="D46" s="3"/>
      <c r="E46" s="3">
        <v>3801207</v>
      </c>
      <c r="F46" s="3">
        <v>435600</v>
      </c>
      <c r="G46" s="3"/>
    </row>
    <row r="47" spans="1:7" x14ac:dyDescent="0.3">
      <c r="A47" s="2" t="s">
        <v>170</v>
      </c>
      <c r="B47" s="2" t="s">
        <v>171</v>
      </c>
      <c r="C47" s="2">
        <v>32</v>
      </c>
      <c r="D47" s="2"/>
      <c r="E47" s="2">
        <v>3801207</v>
      </c>
      <c r="F47" s="2">
        <v>435600</v>
      </c>
      <c r="G47" s="2"/>
    </row>
    <row r="48" spans="1:7" x14ac:dyDescent="0.3">
      <c r="A48" s="3" t="s">
        <v>172</v>
      </c>
      <c r="B48" s="3" t="s">
        <v>173</v>
      </c>
      <c r="C48" s="3">
        <v>33.299999999999997</v>
      </c>
      <c r="D48" s="3">
        <v>45216</v>
      </c>
      <c r="E48" s="3">
        <v>3801189</v>
      </c>
      <c r="F48" s="3">
        <v>435609</v>
      </c>
      <c r="G48" s="3"/>
    </row>
    <row r="49" spans="1:7" x14ac:dyDescent="0.3">
      <c r="A49" s="2" t="s">
        <v>174</v>
      </c>
      <c r="B49" s="2" t="s">
        <v>175</v>
      </c>
      <c r="C49" s="2">
        <v>55.7</v>
      </c>
      <c r="D49" s="2"/>
      <c r="E49" s="2">
        <v>3801189</v>
      </c>
      <c r="F49" s="2">
        <v>435609</v>
      </c>
      <c r="G49" s="2"/>
    </row>
    <row r="50" spans="1:7" x14ac:dyDescent="0.3">
      <c r="A50" s="3" t="s">
        <v>176</v>
      </c>
      <c r="B50" s="3" t="s">
        <v>177</v>
      </c>
      <c r="C50" s="3">
        <v>20.5</v>
      </c>
      <c r="D50" s="3"/>
      <c r="E50" s="3">
        <v>3801189</v>
      </c>
      <c r="F50" s="3">
        <v>435609</v>
      </c>
      <c r="G50" s="3"/>
    </row>
    <row r="51" spans="1:7" x14ac:dyDescent="0.3">
      <c r="A51" s="2" t="s">
        <v>178</v>
      </c>
      <c r="B51" s="2" t="s">
        <v>179</v>
      </c>
      <c r="C51" s="2">
        <v>44.2</v>
      </c>
      <c r="D51" s="2">
        <v>45216</v>
      </c>
      <c r="E51" s="2">
        <v>3801190</v>
      </c>
      <c r="F51" s="2">
        <v>435609</v>
      </c>
      <c r="G51" s="2"/>
    </row>
    <row r="52" spans="1:7" x14ac:dyDescent="0.3">
      <c r="A52" s="3" t="s">
        <v>180</v>
      </c>
      <c r="B52" s="3" t="s">
        <v>181</v>
      </c>
      <c r="C52" s="3">
        <v>28</v>
      </c>
      <c r="D52" s="3"/>
      <c r="E52" s="3">
        <v>3801190</v>
      </c>
      <c r="F52" s="3">
        <v>435609</v>
      </c>
      <c r="G52" s="3"/>
    </row>
    <row r="53" spans="1:7" x14ac:dyDescent="0.3">
      <c r="A53" s="2" t="s">
        <v>182</v>
      </c>
      <c r="B53" s="2" t="s">
        <v>82</v>
      </c>
      <c r="C53" s="2">
        <v>44.1</v>
      </c>
      <c r="D53" s="2"/>
      <c r="E53" s="2">
        <v>3801184</v>
      </c>
      <c r="F53" s="2">
        <v>435611</v>
      </c>
      <c r="G53" s="2"/>
    </row>
    <row r="54" spans="1:7" x14ac:dyDescent="0.3">
      <c r="A54" s="3" t="s">
        <v>183</v>
      </c>
      <c r="B54" s="3" t="s">
        <v>184</v>
      </c>
      <c r="C54" s="3">
        <v>30.5</v>
      </c>
      <c r="D54" s="3">
        <v>45216</v>
      </c>
      <c r="E54" s="3">
        <v>3801184</v>
      </c>
      <c r="F54" s="3">
        <v>435611</v>
      </c>
      <c r="G54" s="3"/>
    </row>
    <row r="55" spans="1:7" x14ac:dyDescent="0.3">
      <c r="A55" s="2" t="s">
        <v>185</v>
      </c>
      <c r="B55" s="2" t="s">
        <v>186</v>
      </c>
      <c r="C55" s="2">
        <v>28</v>
      </c>
      <c r="D55" s="2">
        <v>45216</v>
      </c>
      <c r="E55" s="2">
        <v>3801177</v>
      </c>
      <c r="F55" s="2">
        <v>435614</v>
      </c>
      <c r="G55" s="2"/>
    </row>
    <row r="56" spans="1:7" x14ac:dyDescent="0.3">
      <c r="A56" s="3" t="s">
        <v>187</v>
      </c>
      <c r="B56" s="3" t="s">
        <v>88</v>
      </c>
      <c r="C56" s="3">
        <v>53</v>
      </c>
      <c r="D56" s="3"/>
      <c r="E56" s="3">
        <v>3801177</v>
      </c>
      <c r="F56" s="3">
        <v>435614</v>
      </c>
      <c r="G56" s="3"/>
    </row>
    <row r="57" spans="1:7" x14ac:dyDescent="0.3">
      <c r="A57" s="2" t="s">
        <v>188</v>
      </c>
      <c r="B57" s="2" t="s">
        <v>80</v>
      </c>
      <c r="C57" s="2">
        <v>32</v>
      </c>
      <c r="D57" s="2">
        <v>45216</v>
      </c>
      <c r="E57" s="2">
        <v>3801179</v>
      </c>
      <c r="F57" s="2">
        <v>435629</v>
      </c>
      <c r="G57" s="2"/>
    </row>
    <row r="58" spans="1:7" x14ac:dyDescent="0.3">
      <c r="A58" s="3" t="s">
        <v>189</v>
      </c>
      <c r="B58" s="3" t="s">
        <v>190</v>
      </c>
      <c r="C58" s="3">
        <v>37.299999999999997</v>
      </c>
      <c r="D58" s="3"/>
      <c r="E58" s="3">
        <v>3801179</v>
      </c>
      <c r="F58" s="3">
        <v>435629</v>
      </c>
      <c r="G58" s="3"/>
    </row>
    <row r="59" spans="1:7" x14ac:dyDescent="0.3">
      <c r="A59" s="2" t="s">
        <v>191</v>
      </c>
      <c r="B59" s="2" t="s">
        <v>192</v>
      </c>
      <c r="C59" s="2">
        <v>30.5</v>
      </c>
      <c r="D59" s="2">
        <v>45216</v>
      </c>
      <c r="E59" s="2">
        <v>3801175</v>
      </c>
      <c r="F59" s="2">
        <v>435619</v>
      </c>
      <c r="G59" s="2"/>
    </row>
    <row r="60" spans="1:7" x14ac:dyDescent="0.3">
      <c r="A60" s="3" t="s">
        <v>193</v>
      </c>
      <c r="B60" s="3" t="s">
        <v>194</v>
      </c>
      <c r="C60" s="3">
        <v>45.5</v>
      </c>
      <c r="D60" s="3"/>
      <c r="E60" s="3">
        <v>3801175</v>
      </c>
      <c r="F60" s="3">
        <v>435619</v>
      </c>
      <c r="G60" s="3"/>
    </row>
    <row r="61" spans="1:7" x14ac:dyDescent="0.3">
      <c r="A61" s="2" t="s">
        <v>195</v>
      </c>
      <c r="B61" s="2" t="s">
        <v>196</v>
      </c>
      <c r="C61" s="2">
        <v>61</v>
      </c>
      <c r="D61" s="2">
        <v>45216</v>
      </c>
      <c r="E61" s="2">
        <v>3801175</v>
      </c>
      <c r="F61" s="2">
        <v>435614</v>
      </c>
      <c r="G61" s="2"/>
    </row>
    <row r="62" spans="1:7" x14ac:dyDescent="0.3">
      <c r="A62" s="3" t="s">
        <v>197</v>
      </c>
      <c r="B62" s="3" t="s">
        <v>198</v>
      </c>
      <c r="C62" s="3">
        <v>40</v>
      </c>
      <c r="D62" s="3">
        <v>45216</v>
      </c>
      <c r="E62" s="3">
        <v>3801176</v>
      </c>
      <c r="F62" s="3">
        <v>435635</v>
      </c>
      <c r="G62" s="3"/>
    </row>
    <row r="63" spans="1:7" x14ac:dyDescent="0.3">
      <c r="A63" s="2" t="s">
        <v>199</v>
      </c>
      <c r="B63" s="2" t="s">
        <v>200</v>
      </c>
      <c r="C63" s="2">
        <v>47</v>
      </c>
      <c r="D63" s="2">
        <v>45216</v>
      </c>
      <c r="E63" s="2">
        <v>3801170</v>
      </c>
      <c r="F63" s="2">
        <v>435623</v>
      </c>
      <c r="G63" s="2"/>
    </row>
    <row r="64" spans="1:7" x14ac:dyDescent="0.3">
      <c r="A64" s="3" t="s">
        <v>201</v>
      </c>
      <c r="B64" s="3" t="s">
        <v>12</v>
      </c>
      <c r="C64" s="3">
        <v>25.5</v>
      </c>
      <c r="D64" s="3"/>
      <c r="E64" s="3">
        <v>3801170</v>
      </c>
      <c r="F64" s="3">
        <v>435623</v>
      </c>
      <c r="G64" s="3"/>
    </row>
    <row r="65" spans="1:7" x14ac:dyDescent="0.3">
      <c r="A65" s="2" t="s">
        <v>202</v>
      </c>
      <c r="B65" s="2" t="s">
        <v>92</v>
      </c>
      <c r="C65" s="2">
        <v>37</v>
      </c>
      <c r="D65" s="2">
        <v>45216</v>
      </c>
      <c r="E65" s="2">
        <v>3801166</v>
      </c>
      <c r="F65" s="2">
        <v>435624</v>
      </c>
      <c r="G65" s="2"/>
    </row>
    <row r="66" spans="1:7" x14ac:dyDescent="0.3">
      <c r="A66" s="3" t="s">
        <v>203</v>
      </c>
      <c r="B66" s="3" t="s">
        <v>69</v>
      </c>
      <c r="C66" s="3">
        <v>56</v>
      </c>
      <c r="D66" s="3">
        <v>45216</v>
      </c>
      <c r="E66" s="3">
        <v>3801167</v>
      </c>
      <c r="F66" s="3">
        <v>435631</v>
      </c>
      <c r="G66" s="3"/>
    </row>
    <row r="67" spans="1:7" x14ac:dyDescent="0.3">
      <c r="A67" s="2" t="s">
        <v>204</v>
      </c>
      <c r="B67" s="2" t="s">
        <v>205</v>
      </c>
      <c r="C67" s="2">
        <v>33.5</v>
      </c>
      <c r="D67" s="2"/>
      <c r="E67" s="2">
        <v>3801167</v>
      </c>
      <c r="F67" s="2">
        <v>435631</v>
      </c>
      <c r="G67" s="2"/>
    </row>
    <row r="68" spans="1:7" x14ac:dyDescent="0.3">
      <c r="A68" s="3" t="s">
        <v>206</v>
      </c>
      <c r="B68" s="3" t="s">
        <v>207</v>
      </c>
      <c r="C68" s="3">
        <v>36.5</v>
      </c>
      <c r="D68" s="3">
        <v>45216</v>
      </c>
      <c r="E68" s="3">
        <v>3801163</v>
      </c>
      <c r="F68" s="3">
        <v>435638</v>
      </c>
      <c r="G68" s="3"/>
    </row>
    <row r="69" spans="1:7" x14ac:dyDescent="0.3">
      <c r="A69" s="2" t="s">
        <v>208</v>
      </c>
      <c r="B69" s="2" t="s">
        <v>87</v>
      </c>
      <c r="C69" s="2">
        <v>26.5</v>
      </c>
      <c r="D69" s="2"/>
      <c r="E69" s="2">
        <v>3801163</v>
      </c>
      <c r="F69" s="2">
        <v>435638</v>
      </c>
      <c r="G69" s="2"/>
    </row>
    <row r="70" spans="1:7" x14ac:dyDescent="0.3">
      <c r="A70" s="3" t="s">
        <v>209</v>
      </c>
      <c r="B70" s="3" t="s">
        <v>9</v>
      </c>
      <c r="C70" s="3">
        <v>29.2</v>
      </c>
      <c r="D70" s="3">
        <v>45216</v>
      </c>
      <c r="E70" s="3">
        <v>3801162</v>
      </c>
      <c r="F70" s="3">
        <v>435633</v>
      </c>
      <c r="G70" s="3"/>
    </row>
    <row r="71" spans="1:7" x14ac:dyDescent="0.3">
      <c r="A71" s="2" t="s">
        <v>210</v>
      </c>
      <c r="B71" s="2" t="s">
        <v>211</v>
      </c>
      <c r="C71" s="2">
        <v>36</v>
      </c>
      <c r="D71" s="2"/>
      <c r="E71" s="2">
        <v>3801162</v>
      </c>
      <c r="F71" s="2">
        <v>435633</v>
      </c>
      <c r="G71" s="2"/>
    </row>
    <row r="72" spans="1:7" x14ac:dyDescent="0.3">
      <c r="A72" s="3" t="s">
        <v>212</v>
      </c>
      <c r="B72" s="3" t="s">
        <v>20</v>
      </c>
      <c r="C72" s="3">
        <v>29.5</v>
      </c>
      <c r="D72" s="3"/>
      <c r="E72" s="3">
        <v>3801162</v>
      </c>
      <c r="F72" s="3">
        <v>435633</v>
      </c>
      <c r="G72" s="3"/>
    </row>
    <row r="73" spans="1:7" x14ac:dyDescent="0.3">
      <c r="A73" s="2" t="s">
        <v>213</v>
      </c>
      <c r="B73" s="2" t="s">
        <v>214</v>
      </c>
      <c r="C73" s="2">
        <v>18</v>
      </c>
      <c r="D73" s="2">
        <v>45216</v>
      </c>
      <c r="E73" s="2">
        <v>3801140</v>
      </c>
      <c r="F73" s="2">
        <v>435648</v>
      </c>
      <c r="G73" s="2"/>
    </row>
    <row r="74" spans="1:7" x14ac:dyDescent="0.3">
      <c r="A74" s="3" t="s">
        <v>215</v>
      </c>
      <c r="B74" s="3" t="s">
        <v>216</v>
      </c>
      <c r="C74" s="3">
        <v>19.5</v>
      </c>
      <c r="D74" s="3"/>
      <c r="E74" s="3">
        <v>3801140</v>
      </c>
      <c r="F74" s="3">
        <v>435648</v>
      </c>
      <c r="G74" s="3"/>
    </row>
    <row r="75" spans="1:7" x14ac:dyDescent="0.3">
      <c r="A75" s="2" t="s">
        <v>217</v>
      </c>
      <c r="B75" s="2" t="s">
        <v>218</v>
      </c>
      <c r="C75" s="2">
        <v>17</v>
      </c>
      <c r="D75" s="2">
        <v>45216</v>
      </c>
      <c r="E75" s="2">
        <v>3801144</v>
      </c>
      <c r="F75" s="2">
        <v>435655</v>
      </c>
      <c r="G75" s="2"/>
    </row>
    <row r="76" spans="1:7" x14ac:dyDescent="0.3">
      <c r="A76" s="3" t="s">
        <v>219</v>
      </c>
      <c r="B76" s="3" t="s">
        <v>6</v>
      </c>
      <c r="C76" s="3">
        <v>15.5</v>
      </c>
      <c r="D76" s="3">
        <v>45216</v>
      </c>
      <c r="E76" s="3">
        <v>3801142</v>
      </c>
      <c r="F76" s="3">
        <v>435660</v>
      </c>
      <c r="G76" s="3"/>
    </row>
    <row r="77" spans="1:7" x14ac:dyDescent="0.3">
      <c r="A77" s="2" t="s">
        <v>220</v>
      </c>
      <c r="B77" s="2" t="s">
        <v>221</v>
      </c>
      <c r="C77" s="2">
        <v>24.5</v>
      </c>
      <c r="D77" s="2">
        <v>45216</v>
      </c>
      <c r="E77" s="2">
        <v>3801141</v>
      </c>
      <c r="F77" s="2">
        <v>435662</v>
      </c>
      <c r="G77" s="2"/>
    </row>
    <row r="78" spans="1:7" x14ac:dyDescent="0.3">
      <c r="A78" s="3" t="s">
        <v>222</v>
      </c>
      <c r="B78" s="3" t="s">
        <v>223</v>
      </c>
      <c r="C78" s="3">
        <v>22.2</v>
      </c>
      <c r="D78" s="3">
        <v>45216</v>
      </c>
      <c r="E78" s="3">
        <v>3801138</v>
      </c>
      <c r="F78" s="3">
        <v>435667</v>
      </c>
      <c r="G78" s="3"/>
    </row>
    <row r="79" spans="1:7" x14ac:dyDescent="0.3">
      <c r="A79" s="2" t="s">
        <v>224</v>
      </c>
      <c r="B79" s="2" t="s">
        <v>225</v>
      </c>
      <c r="C79" s="2">
        <v>17.5</v>
      </c>
      <c r="D79" s="2"/>
      <c r="E79" s="2">
        <v>3801138</v>
      </c>
      <c r="F79" s="2">
        <v>435667</v>
      </c>
      <c r="G79" s="2"/>
    </row>
    <row r="80" spans="1:7" x14ac:dyDescent="0.3">
      <c r="A80" s="3" t="s">
        <v>226</v>
      </c>
      <c r="B80" s="3" t="s">
        <v>13</v>
      </c>
      <c r="C80" s="3">
        <v>11.5</v>
      </c>
      <c r="D80" s="3"/>
      <c r="E80" s="3">
        <v>3801138</v>
      </c>
      <c r="F80" s="3">
        <v>435667</v>
      </c>
      <c r="G80" s="3"/>
    </row>
    <row r="81" spans="1:7" x14ac:dyDescent="0.3">
      <c r="A81" s="2" t="s">
        <v>227</v>
      </c>
      <c r="B81" s="2" t="s">
        <v>228</v>
      </c>
      <c r="C81" s="2">
        <v>13</v>
      </c>
      <c r="D81" s="2">
        <v>45216</v>
      </c>
      <c r="E81" s="2">
        <v>3801138</v>
      </c>
      <c r="F81" s="2">
        <v>435664</v>
      </c>
      <c r="G81" s="2"/>
    </row>
    <row r="82" spans="1:7" x14ac:dyDescent="0.3">
      <c r="A82" s="3" t="s">
        <v>229</v>
      </c>
      <c r="B82" s="3" t="s">
        <v>230</v>
      </c>
      <c r="C82" s="3">
        <v>13</v>
      </c>
      <c r="D82" s="3"/>
      <c r="E82" s="3">
        <v>3801138</v>
      </c>
      <c r="F82" s="3">
        <v>435664</v>
      </c>
      <c r="G82" s="3"/>
    </row>
    <row r="83" spans="1:7" x14ac:dyDescent="0.3">
      <c r="A83" s="2" t="s">
        <v>231</v>
      </c>
      <c r="B83" s="2" t="s">
        <v>232</v>
      </c>
      <c r="C83" s="2">
        <v>18.600000000000001</v>
      </c>
      <c r="D83" s="2">
        <v>45216</v>
      </c>
      <c r="E83" s="2">
        <v>3801131</v>
      </c>
      <c r="F83" s="2">
        <v>435662</v>
      </c>
      <c r="G83" s="2"/>
    </row>
    <row r="84" spans="1:7" x14ac:dyDescent="0.3">
      <c r="A84" s="3" t="s">
        <v>233</v>
      </c>
      <c r="B84" s="3" t="s">
        <v>71</v>
      </c>
      <c r="C84" s="3">
        <v>16.5</v>
      </c>
      <c r="D84" s="3">
        <v>45216</v>
      </c>
      <c r="E84" s="3">
        <v>3801106</v>
      </c>
      <c r="F84" s="3">
        <v>435671</v>
      </c>
      <c r="G84" s="3"/>
    </row>
    <row r="85" spans="1:7" x14ac:dyDescent="0.3">
      <c r="A85" s="2" t="s">
        <v>234</v>
      </c>
      <c r="B85" s="2" t="s">
        <v>235</v>
      </c>
      <c r="C85" s="2">
        <v>26</v>
      </c>
      <c r="D85" s="2"/>
      <c r="E85" s="2">
        <v>3801106</v>
      </c>
      <c r="F85" s="2">
        <v>435671</v>
      </c>
      <c r="G85" s="2"/>
    </row>
    <row r="86" spans="1:7" x14ac:dyDescent="0.3">
      <c r="A86" s="3" t="s">
        <v>236</v>
      </c>
      <c r="B86" s="3" t="s">
        <v>237</v>
      </c>
      <c r="C86" s="3">
        <v>17</v>
      </c>
      <c r="D86" s="3"/>
      <c r="E86" s="3">
        <v>3801106</v>
      </c>
      <c r="F86" s="3">
        <v>435671</v>
      </c>
      <c r="G86" s="3"/>
    </row>
    <row r="87" spans="1:7" x14ac:dyDescent="0.3">
      <c r="A87" s="2" t="s">
        <v>238</v>
      </c>
      <c r="B87" s="2" t="s">
        <v>23</v>
      </c>
      <c r="C87" s="2">
        <v>24.5</v>
      </c>
      <c r="D87" s="2">
        <v>45216</v>
      </c>
      <c r="E87" s="2">
        <v>3801108</v>
      </c>
      <c r="F87" s="2">
        <v>435679</v>
      </c>
      <c r="G87" s="2"/>
    </row>
    <row r="88" spans="1:7" x14ac:dyDescent="0.3">
      <c r="A88" s="3" t="s">
        <v>239</v>
      </c>
      <c r="B88" s="3" t="s">
        <v>240</v>
      </c>
      <c r="C88" s="3">
        <v>20.2</v>
      </c>
      <c r="D88" s="3">
        <v>45216</v>
      </c>
      <c r="E88" s="3">
        <v>3801099</v>
      </c>
      <c r="F88" s="3">
        <v>435679</v>
      </c>
      <c r="G88" s="3"/>
    </row>
    <row r="89" spans="1:7" x14ac:dyDescent="0.3">
      <c r="A89" s="2" t="s">
        <v>241</v>
      </c>
      <c r="B89" s="2" t="s">
        <v>242</v>
      </c>
      <c r="C89" s="2">
        <v>24.5</v>
      </c>
      <c r="D89" s="2"/>
      <c r="E89" s="2">
        <v>3801099</v>
      </c>
      <c r="F89" s="2">
        <v>435679</v>
      </c>
      <c r="G89" s="2"/>
    </row>
    <row r="90" spans="1:7" x14ac:dyDescent="0.3">
      <c r="A90" s="3" t="s">
        <v>243</v>
      </c>
      <c r="B90" s="3" t="s">
        <v>244</v>
      </c>
      <c r="C90" s="3">
        <v>35</v>
      </c>
      <c r="D90" s="3">
        <v>45216</v>
      </c>
      <c r="E90" s="3">
        <v>3801099</v>
      </c>
      <c r="F90" s="3">
        <v>435693</v>
      </c>
      <c r="G90" s="3"/>
    </row>
    <row r="91" spans="1:7" x14ac:dyDescent="0.3">
      <c r="A91" s="2" t="s">
        <v>245</v>
      </c>
      <c r="B91" s="2" t="s">
        <v>246</v>
      </c>
      <c r="C91" s="2">
        <v>44.1</v>
      </c>
      <c r="D91" s="2">
        <v>45216</v>
      </c>
      <c r="E91" s="2">
        <v>3801334</v>
      </c>
      <c r="F91" s="2">
        <v>435403</v>
      </c>
      <c r="G91" s="2"/>
    </row>
    <row r="92" spans="1:7" x14ac:dyDescent="0.3">
      <c r="A92" s="3" t="s">
        <v>247</v>
      </c>
      <c r="B92" s="3" t="s">
        <v>248</v>
      </c>
      <c r="C92" s="3">
        <v>31.5</v>
      </c>
      <c r="D92" s="3">
        <v>45216</v>
      </c>
      <c r="E92" s="3">
        <v>3801339</v>
      </c>
      <c r="F92" s="3">
        <v>435401</v>
      </c>
      <c r="G92" s="3"/>
    </row>
    <row r="93" spans="1:7" x14ac:dyDescent="0.3">
      <c r="A93" s="2" t="s">
        <v>249</v>
      </c>
      <c r="B93" s="2" t="s">
        <v>250</v>
      </c>
      <c r="C93" s="2">
        <v>26.5</v>
      </c>
      <c r="D93" s="2"/>
      <c r="E93" s="2">
        <v>3801339</v>
      </c>
      <c r="F93" s="2">
        <v>435401</v>
      </c>
      <c r="G93" s="2"/>
    </row>
    <row r="94" spans="1:7" x14ac:dyDescent="0.3">
      <c r="A94" s="3" t="s">
        <v>251</v>
      </c>
      <c r="B94" s="3" t="s">
        <v>252</v>
      </c>
      <c r="C94" s="3">
        <v>56.5</v>
      </c>
      <c r="D94" s="3">
        <v>45216</v>
      </c>
      <c r="E94" s="3">
        <v>3801324</v>
      </c>
      <c r="F94" s="3">
        <v>435409</v>
      </c>
      <c r="G94" s="3"/>
    </row>
    <row r="95" spans="1:7" x14ac:dyDescent="0.3">
      <c r="A95" s="2" t="s">
        <v>253</v>
      </c>
      <c r="B95" s="2" t="s">
        <v>254</v>
      </c>
      <c r="C95" s="2">
        <v>55</v>
      </c>
      <c r="D95" s="2">
        <v>45216</v>
      </c>
      <c r="E95" s="2">
        <v>3801317</v>
      </c>
      <c r="F95" s="2">
        <v>435411</v>
      </c>
      <c r="G95" s="2"/>
    </row>
    <row r="96" spans="1:7" x14ac:dyDescent="0.3">
      <c r="A96" s="3" t="s">
        <v>255</v>
      </c>
      <c r="B96" s="3" t="s">
        <v>17</v>
      </c>
      <c r="C96" s="3">
        <v>35.299999999999997</v>
      </c>
      <c r="D96" s="3">
        <v>45216</v>
      </c>
      <c r="E96" s="3">
        <v>3801319</v>
      </c>
      <c r="F96" s="3">
        <v>435407</v>
      </c>
      <c r="G96" s="3"/>
    </row>
    <row r="97" spans="1:7" x14ac:dyDescent="0.3">
      <c r="A97" s="2" t="s">
        <v>256</v>
      </c>
      <c r="B97" s="2" t="s">
        <v>257</v>
      </c>
      <c r="C97" s="2">
        <v>47</v>
      </c>
      <c r="D97" s="2">
        <v>45216</v>
      </c>
      <c r="E97" s="2">
        <v>3801320</v>
      </c>
      <c r="F97" s="2">
        <v>435422</v>
      </c>
      <c r="G97" s="2"/>
    </row>
    <row r="98" spans="1:7" x14ac:dyDescent="0.3">
      <c r="A98" s="3" t="s">
        <v>258</v>
      </c>
      <c r="B98" s="3" t="s">
        <v>22</v>
      </c>
      <c r="C98" s="3">
        <v>80</v>
      </c>
      <c r="D98" s="3">
        <v>45216</v>
      </c>
      <c r="E98" s="3">
        <v>3801309</v>
      </c>
      <c r="F98" s="3">
        <v>435425</v>
      </c>
      <c r="G98" s="3"/>
    </row>
    <row r="99" spans="1:7" x14ac:dyDescent="0.3">
      <c r="A99" s="2" t="s">
        <v>259</v>
      </c>
      <c r="B99" s="2" t="s">
        <v>260</v>
      </c>
      <c r="C99" s="2">
        <v>44.5</v>
      </c>
      <c r="D99" s="2">
        <v>45216</v>
      </c>
      <c r="E99" s="2">
        <v>3801320</v>
      </c>
      <c r="F99" s="2">
        <v>435418</v>
      </c>
      <c r="G99" s="2"/>
    </row>
    <row r="100" spans="1:7" x14ac:dyDescent="0.3">
      <c r="A100" s="3" t="s">
        <v>261</v>
      </c>
      <c r="B100" s="3" t="s">
        <v>262</v>
      </c>
      <c r="C100" s="3">
        <v>49.7</v>
      </c>
      <c r="D100" s="3">
        <v>45216</v>
      </c>
      <c r="E100" s="3">
        <v>3801304</v>
      </c>
      <c r="F100" s="3">
        <v>435421</v>
      </c>
      <c r="G100" s="3"/>
    </row>
    <row r="101" spans="1:7" x14ac:dyDescent="0.3">
      <c r="A101" s="2" t="s">
        <v>263</v>
      </c>
      <c r="B101" s="2" t="s">
        <v>264</v>
      </c>
      <c r="C101" s="2">
        <v>129</v>
      </c>
      <c r="D101" s="2">
        <v>45216</v>
      </c>
      <c r="E101" s="2">
        <v>3801163</v>
      </c>
      <c r="F101" s="2">
        <v>435494</v>
      </c>
      <c r="G101" s="2"/>
    </row>
    <row r="102" spans="1:7" x14ac:dyDescent="0.3">
      <c r="A102" s="3" t="s">
        <v>265</v>
      </c>
      <c r="B102" s="3" t="s">
        <v>266</v>
      </c>
      <c r="C102" s="3">
        <v>52</v>
      </c>
      <c r="D102" s="3">
        <v>45216</v>
      </c>
      <c r="E102" s="3">
        <v>3801166</v>
      </c>
      <c r="F102" s="3">
        <v>435561</v>
      </c>
      <c r="G102" s="3"/>
    </row>
    <row r="103" spans="1:7" x14ac:dyDescent="0.3">
      <c r="A103" s="2" t="s">
        <v>267</v>
      </c>
      <c r="B103" s="2" t="s">
        <v>16</v>
      </c>
      <c r="C103" s="2">
        <v>28.2</v>
      </c>
      <c r="D103" s="2"/>
      <c r="E103" s="2">
        <v>3801166</v>
      </c>
      <c r="F103" s="2">
        <v>435561</v>
      </c>
      <c r="G103" s="2"/>
    </row>
    <row r="104" spans="1:7" x14ac:dyDescent="0.3">
      <c r="A104" s="3" t="s">
        <v>268</v>
      </c>
      <c r="B104" s="3" t="s">
        <v>19</v>
      </c>
      <c r="C104" s="3">
        <v>17.5</v>
      </c>
      <c r="D104" s="3">
        <v>45216</v>
      </c>
      <c r="E104" s="3">
        <v>3801165</v>
      </c>
      <c r="F104" s="3">
        <v>435570</v>
      </c>
      <c r="G104" s="3"/>
    </row>
    <row r="105" spans="1:7" x14ac:dyDescent="0.3">
      <c r="A105" s="2" t="s">
        <v>269</v>
      </c>
      <c r="B105" s="2" t="s">
        <v>93</v>
      </c>
      <c r="C105" s="2">
        <v>49.5</v>
      </c>
      <c r="D105" s="2">
        <v>45216</v>
      </c>
      <c r="E105" s="2">
        <v>3801158</v>
      </c>
      <c r="F105" s="2">
        <v>435584</v>
      </c>
      <c r="G105" s="2"/>
    </row>
    <row r="106" spans="1:7" x14ac:dyDescent="0.3">
      <c r="A106" s="3" t="s">
        <v>270</v>
      </c>
      <c r="B106" s="3" t="s">
        <v>271</v>
      </c>
      <c r="C106" s="3">
        <v>40.799999999999997</v>
      </c>
      <c r="D106" s="3">
        <v>45216</v>
      </c>
      <c r="E106" s="3">
        <v>3801154</v>
      </c>
      <c r="F106" s="3">
        <v>435586</v>
      </c>
      <c r="G106" s="3"/>
    </row>
    <row r="107" spans="1:7" x14ac:dyDescent="0.3">
      <c r="A107" s="2" t="s">
        <v>272</v>
      </c>
      <c r="B107" s="2" t="s">
        <v>15</v>
      </c>
      <c r="C107" s="2">
        <v>45</v>
      </c>
      <c r="D107" s="2">
        <v>45216</v>
      </c>
      <c r="E107" s="2">
        <v>3801154</v>
      </c>
      <c r="F107" s="2">
        <v>435575</v>
      </c>
      <c r="G107" s="2"/>
    </row>
    <row r="108" spans="1:7" x14ac:dyDescent="0.3">
      <c r="A108" s="3" t="s">
        <v>273</v>
      </c>
      <c r="B108" s="3" t="s">
        <v>83</v>
      </c>
      <c r="C108" s="3">
        <v>30.5</v>
      </c>
      <c r="D108" s="3">
        <v>45216</v>
      </c>
      <c r="E108" s="3">
        <v>3801149</v>
      </c>
      <c r="F108" s="3">
        <v>435575</v>
      </c>
      <c r="G108" s="3"/>
    </row>
    <row r="109" spans="1:7" x14ac:dyDescent="0.3">
      <c r="A109" s="2" t="s">
        <v>274</v>
      </c>
      <c r="B109" s="2" t="s">
        <v>275</v>
      </c>
      <c r="C109" s="2">
        <v>35</v>
      </c>
      <c r="D109" s="2">
        <v>45216</v>
      </c>
      <c r="E109" s="2">
        <v>3801151</v>
      </c>
      <c r="F109" s="2">
        <v>435577</v>
      </c>
      <c r="G109" s="2"/>
    </row>
    <row r="110" spans="1:7" x14ac:dyDescent="0.3">
      <c r="A110" s="3" t="s">
        <v>276</v>
      </c>
      <c r="B110" s="3" t="s">
        <v>73</v>
      </c>
      <c r="C110" s="3">
        <v>50.7</v>
      </c>
      <c r="D110" s="3">
        <v>45216</v>
      </c>
      <c r="E110" s="3">
        <v>3801141</v>
      </c>
      <c r="F110" s="3">
        <v>435584</v>
      </c>
      <c r="G110" s="3"/>
    </row>
    <row r="111" spans="1:7" x14ac:dyDescent="0.3">
      <c r="A111" s="2" t="s">
        <v>170</v>
      </c>
      <c r="B111" s="2" t="s">
        <v>277</v>
      </c>
      <c r="C111" s="2"/>
      <c r="D111" s="2">
        <v>45216</v>
      </c>
      <c r="E111" s="2">
        <v>3801202</v>
      </c>
      <c r="F111" s="2">
        <v>435604</v>
      </c>
      <c r="G111" s="2"/>
    </row>
    <row r="112" spans="1:7" x14ac:dyDescent="0.3">
      <c r="A112" s="3" t="s">
        <v>278</v>
      </c>
      <c r="B112" s="3" t="s">
        <v>279</v>
      </c>
      <c r="C112" s="3"/>
      <c r="D112" s="3"/>
      <c r="E112" s="3"/>
      <c r="F112" s="3"/>
      <c r="G112" s="3"/>
    </row>
    <row r="113" spans="1:7" x14ac:dyDescent="0.3">
      <c r="A113" s="2" t="s">
        <v>280</v>
      </c>
      <c r="B113" s="2" t="s">
        <v>281</v>
      </c>
      <c r="C113" s="2">
        <v>31.8</v>
      </c>
      <c r="D113" s="2">
        <v>45217</v>
      </c>
      <c r="E113" s="2">
        <v>3771449</v>
      </c>
      <c r="F113" s="2">
        <v>434661</v>
      </c>
      <c r="G113" s="2"/>
    </row>
    <row r="114" spans="1:7" x14ac:dyDescent="0.3">
      <c r="A114" s="3" t="s">
        <v>282</v>
      </c>
      <c r="B114" s="3" t="s">
        <v>283</v>
      </c>
      <c r="C114" s="3">
        <v>46.4</v>
      </c>
      <c r="D114" s="3"/>
      <c r="E114" s="3">
        <v>3771449</v>
      </c>
      <c r="F114" s="3">
        <v>434661</v>
      </c>
      <c r="G114" s="3"/>
    </row>
    <row r="115" spans="1:7" x14ac:dyDescent="0.3">
      <c r="A115" s="2" t="s">
        <v>284</v>
      </c>
      <c r="B115" s="2" t="s">
        <v>285</v>
      </c>
      <c r="C115" s="2">
        <v>22</v>
      </c>
      <c r="D115" s="2"/>
      <c r="E115" s="2">
        <v>3771449</v>
      </c>
      <c r="F115" s="2">
        <v>434661</v>
      </c>
      <c r="G115" s="2"/>
    </row>
    <row r="116" spans="1:7" x14ac:dyDescent="0.3">
      <c r="A116" s="3" t="s">
        <v>286</v>
      </c>
      <c r="B116" s="3" t="s">
        <v>287</v>
      </c>
      <c r="C116" s="3">
        <v>35.5</v>
      </c>
      <c r="D116" s="3"/>
      <c r="E116" s="3">
        <v>3771449</v>
      </c>
      <c r="F116" s="3">
        <v>434661</v>
      </c>
      <c r="G116" s="3"/>
    </row>
    <row r="117" spans="1:7" x14ac:dyDescent="0.3">
      <c r="A117" s="2" t="s">
        <v>288</v>
      </c>
      <c r="B117" s="2" t="s">
        <v>289</v>
      </c>
      <c r="C117" s="2">
        <v>85</v>
      </c>
      <c r="D117" s="2">
        <v>45217</v>
      </c>
      <c r="E117" s="2">
        <v>3771400</v>
      </c>
      <c r="F117" s="2">
        <v>434696</v>
      </c>
      <c r="G117" s="2"/>
    </row>
    <row r="118" spans="1:7" x14ac:dyDescent="0.3">
      <c r="A118" s="3" t="s">
        <v>290</v>
      </c>
      <c r="B118" s="3" t="s">
        <v>291</v>
      </c>
      <c r="C118" s="3">
        <v>42.3</v>
      </c>
      <c r="D118" s="3">
        <v>45217</v>
      </c>
      <c r="E118" s="3">
        <v>3771375</v>
      </c>
      <c r="F118" s="3">
        <v>434718</v>
      </c>
      <c r="G118" s="3"/>
    </row>
    <row r="119" spans="1:7" x14ac:dyDescent="0.3">
      <c r="A119" s="2" t="s">
        <v>292</v>
      </c>
      <c r="B119" s="2" t="s">
        <v>293</v>
      </c>
      <c r="C119" s="2">
        <v>24.5</v>
      </c>
      <c r="D119" s="2"/>
      <c r="E119" s="2">
        <v>3771375</v>
      </c>
      <c r="F119" s="2">
        <v>434718</v>
      </c>
      <c r="G119" s="2"/>
    </row>
    <row r="120" spans="1:7" x14ac:dyDescent="0.3">
      <c r="A120" s="3" t="s">
        <v>294</v>
      </c>
      <c r="B120" s="3" t="s">
        <v>295</v>
      </c>
      <c r="C120" s="3">
        <v>55.5</v>
      </c>
      <c r="D120" s="3">
        <v>45217</v>
      </c>
      <c r="E120" s="3">
        <v>3771350</v>
      </c>
      <c r="F120" s="3">
        <v>434730</v>
      </c>
      <c r="G120" s="3"/>
    </row>
    <row r="121" spans="1:7" x14ac:dyDescent="0.3">
      <c r="A121" s="2" t="s">
        <v>296</v>
      </c>
      <c r="B121" s="2" t="s">
        <v>297</v>
      </c>
      <c r="C121" s="2">
        <v>23</v>
      </c>
      <c r="D121" s="2"/>
      <c r="E121" s="2">
        <v>3771350</v>
      </c>
      <c r="F121" s="2">
        <v>434730</v>
      </c>
      <c r="G121" s="2" t="s">
        <v>298</v>
      </c>
    </row>
    <row r="122" spans="1:7" x14ac:dyDescent="0.3">
      <c r="A122" s="3" t="s">
        <v>299</v>
      </c>
      <c r="B122" s="3" t="s">
        <v>49</v>
      </c>
      <c r="C122" s="3">
        <v>30.5</v>
      </c>
      <c r="D122" s="3"/>
      <c r="E122" s="3">
        <v>3771350</v>
      </c>
      <c r="F122" s="3">
        <v>434730</v>
      </c>
      <c r="G122" s="3"/>
    </row>
    <row r="123" spans="1:7" x14ac:dyDescent="0.3">
      <c r="A123" s="2" t="s">
        <v>300</v>
      </c>
      <c r="B123" s="2" t="s">
        <v>301</v>
      </c>
      <c r="C123" s="2">
        <v>49</v>
      </c>
      <c r="D123" s="2">
        <v>45217</v>
      </c>
      <c r="E123" s="2">
        <v>3771324</v>
      </c>
      <c r="F123" s="2">
        <v>434740</v>
      </c>
      <c r="G123" s="2"/>
    </row>
    <row r="124" spans="1:7" x14ac:dyDescent="0.3">
      <c r="A124" s="3" t="s">
        <v>302</v>
      </c>
      <c r="B124" s="3" t="s">
        <v>303</v>
      </c>
      <c r="C124" s="3">
        <v>9.5</v>
      </c>
      <c r="D124" s="3"/>
      <c r="E124" s="3">
        <v>3771324</v>
      </c>
      <c r="F124" s="3">
        <v>434740</v>
      </c>
      <c r="G124" s="3"/>
    </row>
    <row r="125" spans="1:7" x14ac:dyDescent="0.3">
      <c r="A125" s="2" t="s">
        <v>304</v>
      </c>
      <c r="B125" s="2" t="s">
        <v>55</v>
      </c>
      <c r="C125" s="2">
        <v>28</v>
      </c>
      <c r="D125" s="2"/>
      <c r="E125" s="2">
        <v>3771324</v>
      </c>
      <c r="F125" s="2">
        <v>434740</v>
      </c>
      <c r="G125" s="2"/>
    </row>
    <row r="126" spans="1:7" x14ac:dyDescent="0.3">
      <c r="A126" s="3" t="s">
        <v>305</v>
      </c>
      <c r="B126" s="3" t="s">
        <v>52</v>
      </c>
      <c r="C126" s="3">
        <v>64.2</v>
      </c>
      <c r="D126" s="3">
        <v>45217</v>
      </c>
      <c r="E126" s="3">
        <v>3771320</v>
      </c>
      <c r="F126" s="3">
        <v>434757</v>
      </c>
      <c r="G126" s="3"/>
    </row>
    <row r="127" spans="1:7" x14ac:dyDescent="0.3">
      <c r="A127" s="2" t="s">
        <v>306</v>
      </c>
      <c r="B127" s="2" t="s">
        <v>57</v>
      </c>
      <c r="C127" s="2">
        <v>32.4</v>
      </c>
      <c r="D127" s="2">
        <v>45217</v>
      </c>
      <c r="E127" s="2">
        <v>3771316</v>
      </c>
      <c r="F127" s="2">
        <v>434758</v>
      </c>
      <c r="G127" s="2"/>
    </row>
    <row r="128" spans="1:7" x14ac:dyDescent="0.3">
      <c r="A128" s="3" t="s">
        <v>307</v>
      </c>
      <c r="B128" s="3" t="s">
        <v>62</v>
      </c>
      <c r="C128" s="3">
        <v>18.399999999999999</v>
      </c>
      <c r="D128" s="3"/>
      <c r="E128" s="3">
        <v>3771316</v>
      </c>
      <c r="F128" s="3">
        <v>434758</v>
      </c>
      <c r="G128" s="3"/>
    </row>
    <row r="129" spans="1:7" x14ac:dyDescent="0.3">
      <c r="A129" s="2" t="s">
        <v>308</v>
      </c>
      <c r="B129" s="2" t="s">
        <v>309</v>
      </c>
      <c r="C129" s="2">
        <v>29</v>
      </c>
      <c r="D129" s="2"/>
      <c r="E129" s="2">
        <v>3771316</v>
      </c>
      <c r="F129" s="2">
        <v>434758</v>
      </c>
      <c r="G129" s="2"/>
    </row>
    <row r="130" spans="1:7" x14ac:dyDescent="0.3">
      <c r="A130" s="3" t="s">
        <v>310</v>
      </c>
      <c r="B130" s="3" t="s">
        <v>51</v>
      </c>
      <c r="C130" s="3">
        <v>39.299999999999997</v>
      </c>
      <c r="D130" s="3"/>
      <c r="E130" s="3">
        <v>3771316</v>
      </c>
      <c r="F130" s="3">
        <v>434758</v>
      </c>
      <c r="G130" s="3"/>
    </row>
    <row r="131" spans="1:7" x14ac:dyDescent="0.3">
      <c r="A131" s="2" t="s">
        <v>311</v>
      </c>
      <c r="B131" s="2" t="s">
        <v>46</v>
      </c>
      <c r="C131" s="2">
        <v>22.5</v>
      </c>
      <c r="D131" s="2">
        <v>45217</v>
      </c>
      <c r="E131" s="2">
        <v>3771319</v>
      </c>
      <c r="F131" s="2">
        <v>434762</v>
      </c>
      <c r="G131" s="2"/>
    </row>
    <row r="132" spans="1:7" x14ac:dyDescent="0.3">
      <c r="A132" s="3" t="s">
        <v>312</v>
      </c>
      <c r="B132" s="3" t="s">
        <v>313</v>
      </c>
      <c r="C132" s="3">
        <v>44</v>
      </c>
      <c r="D132" s="3"/>
      <c r="E132" s="3">
        <v>3771319</v>
      </c>
      <c r="F132" s="3">
        <v>434762</v>
      </c>
      <c r="G132" s="3"/>
    </row>
    <row r="133" spans="1:7" x14ac:dyDescent="0.3">
      <c r="A133" s="2" t="s">
        <v>314</v>
      </c>
      <c r="B133" s="2" t="s">
        <v>89</v>
      </c>
      <c r="C133" s="2">
        <v>28</v>
      </c>
      <c r="D133" s="2"/>
      <c r="E133" s="2">
        <v>3771319</v>
      </c>
      <c r="F133" s="2">
        <v>434762</v>
      </c>
      <c r="G133" s="2"/>
    </row>
    <row r="134" spans="1:7" x14ac:dyDescent="0.3">
      <c r="A134" s="3" t="s">
        <v>315</v>
      </c>
      <c r="B134" s="3" t="s">
        <v>316</v>
      </c>
      <c r="C134" s="3">
        <v>15</v>
      </c>
      <c r="D134" s="3"/>
      <c r="E134" s="3">
        <v>3771319</v>
      </c>
      <c r="F134" s="3">
        <v>434762</v>
      </c>
      <c r="G134" s="3"/>
    </row>
    <row r="135" spans="1:7" x14ac:dyDescent="0.3">
      <c r="A135" s="2" t="s">
        <v>317</v>
      </c>
      <c r="B135" s="2" t="s">
        <v>48</v>
      </c>
      <c r="C135" s="2">
        <v>42.5</v>
      </c>
      <c r="D135" s="2"/>
      <c r="E135" s="2"/>
      <c r="F135" s="2"/>
      <c r="G135" s="2"/>
    </row>
    <row r="136" spans="1:7" x14ac:dyDescent="0.3">
      <c r="A136" s="3" t="s">
        <v>318</v>
      </c>
      <c r="B136" s="3" t="s">
        <v>319</v>
      </c>
      <c r="C136" s="3">
        <v>61.7</v>
      </c>
      <c r="D136" s="3"/>
      <c r="E136" s="3">
        <v>3770887.42</v>
      </c>
      <c r="F136" s="3">
        <v>434533.76</v>
      </c>
      <c r="G136" s="3" t="s">
        <v>320</v>
      </c>
    </row>
    <row r="137" spans="1:7" x14ac:dyDescent="0.3">
      <c r="A137" s="2" t="s">
        <v>321</v>
      </c>
      <c r="B137" s="2" t="s">
        <v>322</v>
      </c>
      <c r="C137" s="2">
        <v>41</v>
      </c>
      <c r="D137" s="2"/>
      <c r="E137" s="2" t="s">
        <v>323</v>
      </c>
      <c r="F137" s="2"/>
      <c r="G137" s="2"/>
    </row>
    <row r="138" spans="1:7" x14ac:dyDescent="0.3">
      <c r="A138" s="3" t="s">
        <v>324</v>
      </c>
      <c r="B138" s="3" t="s">
        <v>325</v>
      </c>
      <c r="C138" s="3">
        <v>32</v>
      </c>
      <c r="D138" s="3"/>
      <c r="E138" s="3" t="s">
        <v>326</v>
      </c>
      <c r="F138" s="3"/>
      <c r="G138" s="3"/>
    </row>
    <row r="139" spans="1:7" x14ac:dyDescent="0.3">
      <c r="A139" s="2" t="s">
        <v>327</v>
      </c>
      <c r="B139" s="2" t="s">
        <v>56</v>
      </c>
      <c r="C139" s="2">
        <v>29</v>
      </c>
      <c r="D139" s="2"/>
      <c r="E139" s="2" t="s">
        <v>326</v>
      </c>
      <c r="F139" s="2"/>
      <c r="G139" s="2"/>
    </row>
    <row r="140" spans="1:7" x14ac:dyDescent="0.3">
      <c r="A140" s="3" t="s">
        <v>328</v>
      </c>
      <c r="B140" s="3" t="s">
        <v>64</v>
      </c>
      <c r="C140" s="3">
        <v>13</v>
      </c>
      <c r="D140" s="3"/>
      <c r="E140" s="3" t="s">
        <v>326</v>
      </c>
      <c r="F140" s="3"/>
      <c r="G140" s="3"/>
    </row>
    <row r="141" spans="1:7" x14ac:dyDescent="0.3">
      <c r="A141" s="2" t="s">
        <v>329</v>
      </c>
      <c r="B141" s="2" t="s">
        <v>59</v>
      </c>
      <c r="C141" s="2">
        <v>27.5</v>
      </c>
      <c r="D141" s="2"/>
      <c r="E141" s="2" t="s">
        <v>326</v>
      </c>
      <c r="F141" s="2"/>
      <c r="G141" s="2"/>
    </row>
    <row r="142" spans="1:7" x14ac:dyDescent="0.3">
      <c r="A142" s="3" t="s">
        <v>330</v>
      </c>
      <c r="B142" s="3" t="s">
        <v>331</v>
      </c>
      <c r="C142" s="3">
        <v>40.700000000000003</v>
      </c>
      <c r="D142" s="3"/>
      <c r="E142" s="3" t="s">
        <v>326</v>
      </c>
      <c r="F142" s="3"/>
      <c r="G142" s="3"/>
    </row>
    <row r="143" spans="1:7" x14ac:dyDescent="0.3">
      <c r="A143" s="2" t="s">
        <v>332</v>
      </c>
      <c r="B143" s="2" t="s">
        <v>63</v>
      </c>
      <c r="C143" s="2">
        <v>25.5</v>
      </c>
      <c r="D143" s="2"/>
      <c r="E143" s="2" t="s">
        <v>326</v>
      </c>
      <c r="F143" s="2"/>
      <c r="G143" s="2"/>
    </row>
    <row r="144" spans="1:7" x14ac:dyDescent="0.3">
      <c r="A144" s="3" t="s">
        <v>333</v>
      </c>
      <c r="B144" s="3" t="s">
        <v>334</v>
      </c>
      <c r="C144" s="3">
        <v>16.8</v>
      </c>
      <c r="D144" s="3"/>
      <c r="E144" s="3" t="s">
        <v>326</v>
      </c>
      <c r="F144" s="3"/>
      <c r="G144" s="3"/>
    </row>
    <row r="145" spans="1:7" x14ac:dyDescent="0.3">
      <c r="A145" s="2" t="s">
        <v>335</v>
      </c>
      <c r="B145" s="2" t="s">
        <v>336</v>
      </c>
      <c r="C145" s="2">
        <v>44.5</v>
      </c>
      <c r="D145" s="2">
        <v>45218</v>
      </c>
      <c r="E145" s="2">
        <v>3771655</v>
      </c>
      <c r="F145" s="2">
        <v>434546</v>
      </c>
      <c r="G145" s="2"/>
    </row>
    <row r="146" spans="1:7" x14ac:dyDescent="0.3">
      <c r="A146" s="3" t="s">
        <v>337</v>
      </c>
      <c r="B146" s="3" t="s">
        <v>74</v>
      </c>
      <c r="C146" s="3">
        <v>28.5</v>
      </c>
      <c r="D146" s="3">
        <v>45218</v>
      </c>
      <c r="E146" s="3">
        <v>3771658</v>
      </c>
      <c r="F146" s="3">
        <v>434542</v>
      </c>
      <c r="G146" s="3"/>
    </row>
    <row r="147" spans="1:7" x14ac:dyDescent="0.3">
      <c r="A147" s="2" t="s">
        <v>338</v>
      </c>
      <c r="B147" s="2" t="s">
        <v>339</v>
      </c>
      <c r="C147" s="2">
        <v>37</v>
      </c>
      <c r="D147" s="2"/>
      <c r="E147" s="2">
        <v>3771658</v>
      </c>
      <c r="F147" s="2">
        <v>434542</v>
      </c>
      <c r="G147" s="2"/>
    </row>
    <row r="148" spans="1:7" x14ac:dyDescent="0.3">
      <c r="A148" s="3" t="s">
        <v>340</v>
      </c>
      <c r="B148" s="3" t="s">
        <v>61</v>
      </c>
      <c r="C148" s="3">
        <v>30.5</v>
      </c>
      <c r="D148" s="3"/>
      <c r="E148" s="3">
        <v>3771658</v>
      </c>
      <c r="F148" s="3">
        <v>434542</v>
      </c>
      <c r="G148" s="3"/>
    </row>
    <row r="149" spans="1:7" x14ac:dyDescent="0.3">
      <c r="A149" s="2" t="s">
        <v>341</v>
      </c>
      <c r="B149" s="2" t="s">
        <v>45</v>
      </c>
      <c r="C149" s="2">
        <v>57.5</v>
      </c>
      <c r="D149" s="2">
        <v>45218</v>
      </c>
      <c r="E149" s="2">
        <v>3771692</v>
      </c>
      <c r="F149" s="2">
        <v>434515</v>
      </c>
      <c r="G149" s="2" t="s">
        <v>342</v>
      </c>
    </row>
    <row r="150" spans="1:7" x14ac:dyDescent="0.3">
      <c r="A150" s="3" t="s">
        <v>343</v>
      </c>
      <c r="B150" s="3" t="s">
        <v>344</v>
      </c>
      <c r="C150" s="3">
        <v>46</v>
      </c>
      <c r="D150" s="3">
        <v>45218</v>
      </c>
      <c r="E150" s="3">
        <v>3771683</v>
      </c>
      <c r="F150" s="3">
        <v>434518</v>
      </c>
      <c r="G150" s="3" t="s">
        <v>345</v>
      </c>
    </row>
    <row r="151" spans="1:7" x14ac:dyDescent="0.3">
      <c r="A151" s="2" t="s">
        <v>346</v>
      </c>
      <c r="B151" s="2" t="s">
        <v>347</v>
      </c>
      <c r="C151" s="2">
        <v>47.2</v>
      </c>
      <c r="D151" s="2"/>
      <c r="E151" s="2">
        <v>3771740</v>
      </c>
      <c r="F151" s="2">
        <v>434486</v>
      </c>
      <c r="G151" s="2"/>
    </row>
    <row r="152" spans="1:7" x14ac:dyDescent="0.3">
      <c r="A152" s="3" t="s">
        <v>348</v>
      </c>
      <c r="B152" s="3" t="s">
        <v>349</v>
      </c>
      <c r="C152" s="3">
        <v>38</v>
      </c>
      <c r="D152" s="3">
        <v>45218</v>
      </c>
      <c r="E152" s="3">
        <v>3771740</v>
      </c>
      <c r="F152" s="3">
        <v>434486</v>
      </c>
      <c r="G152" s="3"/>
    </row>
    <row r="153" spans="1:7" x14ac:dyDescent="0.3">
      <c r="A153" s="2" t="s">
        <v>350</v>
      </c>
      <c r="B153" s="2" t="s">
        <v>60</v>
      </c>
      <c r="C153" s="2">
        <v>16</v>
      </c>
      <c r="D153" s="2"/>
      <c r="E153" s="2">
        <v>3771740</v>
      </c>
      <c r="F153" s="2">
        <v>434486</v>
      </c>
      <c r="G153" s="2"/>
    </row>
    <row r="154" spans="1:7" x14ac:dyDescent="0.3">
      <c r="A154" s="3" t="s">
        <v>351</v>
      </c>
      <c r="B154" s="3" t="s">
        <v>84</v>
      </c>
      <c r="C154" s="3">
        <v>56</v>
      </c>
      <c r="D154" s="3">
        <v>45218</v>
      </c>
      <c r="E154" s="3">
        <v>3771814</v>
      </c>
      <c r="F154" s="3">
        <v>434427</v>
      </c>
      <c r="G154" s="3"/>
    </row>
    <row r="155" spans="1:7" x14ac:dyDescent="0.3">
      <c r="A155" s="2" t="s">
        <v>352</v>
      </c>
      <c r="B155" s="2" t="s">
        <v>53</v>
      </c>
      <c r="C155" s="2">
        <v>66.5</v>
      </c>
      <c r="D155" s="2"/>
      <c r="E155" s="2">
        <v>3771814</v>
      </c>
      <c r="F155" s="2">
        <v>434427</v>
      </c>
      <c r="G155" s="2"/>
    </row>
    <row r="156" spans="1:7" x14ac:dyDescent="0.3">
      <c r="A156" s="3" t="s">
        <v>353</v>
      </c>
      <c r="B156" s="3" t="s">
        <v>50</v>
      </c>
      <c r="C156" s="3">
        <v>45.2</v>
      </c>
      <c r="D156" s="3">
        <v>45218</v>
      </c>
      <c r="E156" s="3">
        <v>3771595</v>
      </c>
      <c r="F156" s="3">
        <v>434558</v>
      </c>
      <c r="G156" s="3"/>
    </row>
    <row r="157" spans="1:7" x14ac:dyDescent="0.3">
      <c r="A157" s="2" t="s">
        <v>354</v>
      </c>
      <c r="B157" s="2" t="s">
        <v>79</v>
      </c>
      <c r="C157" s="2">
        <v>27</v>
      </c>
      <c r="D157" s="2">
        <v>45218</v>
      </c>
      <c r="E157" s="2">
        <v>3771533</v>
      </c>
      <c r="F157" s="2">
        <v>434619</v>
      </c>
      <c r="G157" s="2"/>
    </row>
    <row r="158" spans="1:7" x14ac:dyDescent="0.3">
      <c r="A158" s="3" t="s">
        <v>355</v>
      </c>
      <c r="B158" s="3" t="s">
        <v>72</v>
      </c>
      <c r="C158" s="3">
        <v>21</v>
      </c>
      <c r="D158" s="3"/>
      <c r="E158" s="3">
        <v>3771533</v>
      </c>
      <c r="F158" s="3">
        <v>434619</v>
      </c>
      <c r="G158" s="3"/>
    </row>
    <row r="159" spans="1:7" x14ac:dyDescent="0.3">
      <c r="A159" s="2" t="s">
        <v>356</v>
      </c>
      <c r="B159" s="2" t="s">
        <v>357</v>
      </c>
      <c r="C159" s="2"/>
      <c r="D159" s="2"/>
      <c r="E159" s="2"/>
      <c r="F159" s="2"/>
      <c r="G159" s="2"/>
    </row>
    <row r="160" spans="1:7" x14ac:dyDescent="0.3">
      <c r="A160" s="3" t="s">
        <v>358</v>
      </c>
      <c r="B160" s="3" t="s">
        <v>359</v>
      </c>
      <c r="C160" s="3">
        <v>38.200000000000003</v>
      </c>
      <c r="D160" s="3">
        <v>45215</v>
      </c>
      <c r="E160" s="3">
        <v>3815628</v>
      </c>
      <c r="F160" s="3">
        <v>425590</v>
      </c>
      <c r="G160" s="3" t="s">
        <v>360</v>
      </c>
    </row>
    <row r="161" spans="1:7" x14ac:dyDescent="0.3">
      <c r="A161" s="2" t="s">
        <v>361</v>
      </c>
      <c r="B161" s="2" t="s">
        <v>362</v>
      </c>
      <c r="C161" s="2">
        <v>42</v>
      </c>
      <c r="D161" s="2">
        <v>45215</v>
      </c>
      <c r="E161" s="2">
        <v>3815614</v>
      </c>
      <c r="F161" s="2">
        <v>425588</v>
      </c>
      <c r="G161" s="2"/>
    </row>
    <row r="162" spans="1:7" x14ac:dyDescent="0.3">
      <c r="A162" s="3" t="s">
        <v>363</v>
      </c>
      <c r="B162" s="3" t="s">
        <v>364</v>
      </c>
      <c r="C162" s="3">
        <v>32.200000000000003</v>
      </c>
      <c r="D162" s="3">
        <v>45215</v>
      </c>
      <c r="E162" s="3">
        <v>3815621</v>
      </c>
      <c r="F162" s="3">
        <v>425585</v>
      </c>
      <c r="G162" s="3"/>
    </row>
    <row r="163" spans="1:7" x14ac:dyDescent="0.3">
      <c r="A163" s="2" t="s">
        <v>365</v>
      </c>
      <c r="B163" s="2" t="s">
        <v>366</v>
      </c>
      <c r="C163" s="2">
        <v>27.3</v>
      </c>
      <c r="D163" s="2"/>
      <c r="E163" s="2">
        <v>3815621</v>
      </c>
      <c r="F163" s="2">
        <v>425585</v>
      </c>
      <c r="G163" s="2"/>
    </row>
    <row r="164" spans="1:7" x14ac:dyDescent="0.3">
      <c r="A164" s="3" t="s">
        <v>367</v>
      </c>
      <c r="B164" s="3" t="s">
        <v>368</v>
      </c>
      <c r="C164" s="3">
        <v>30.9</v>
      </c>
      <c r="D164" s="3">
        <v>45215</v>
      </c>
      <c r="E164" s="3">
        <v>3815621</v>
      </c>
      <c r="F164" s="3">
        <v>425579</v>
      </c>
      <c r="G164" s="3"/>
    </row>
    <row r="165" spans="1:7" x14ac:dyDescent="0.3">
      <c r="A165" s="2" t="s">
        <v>369</v>
      </c>
      <c r="B165" s="2" t="s">
        <v>78</v>
      </c>
      <c r="C165" s="2">
        <v>30.4</v>
      </c>
      <c r="D165" s="2"/>
      <c r="E165" s="2">
        <v>3815621</v>
      </c>
      <c r="F165" s="2">
        <v>425579</v>
      </c>
      <c r="G165" s="2"/>
    </row>
    <row r="166" spans="1:7" x14ac:dyDescent="0.3">
      <c r="A166" s="3" t="s">
        <v>370</v>
      </c>
      <c r="B166" s="3" t="s">
        <v>371</v>
      </c>
      <c r="C166" s="3">
        <v>38.5</v>
      </c>
      <c r="D166" s="3"/>
      <c r="E166" s="3">
        <v>3815621</v>
      </c>
      <c r="F166" s="3">
        <v>425579</v>
      </c>
      <c r="G166" s="3"/>
    </row>
    <row r="167" spans="1:7" x14ac:dyDescent="0.3">
      <c r="A167" s="2" t="s">
        <v>372</v>
      </c>
      <c r="B167" s="2" t="s">
        <v>373</v>
      </c>
      <c r="C167" s="2">
        <v>39</v>
      </c>
      <c r="D167" s="2">
        <v>45215</v>
      </c>
      <c r="E167" s="2">
        <v>3815619</v>
      </c>
      <c r="F167" s="2">
        <v>425594</v>
      </c>
      <c r="G167" s="2"/>
    </row>
    <row r="168" spans="1:7" x14ac:dyDescent="0.3">
      <c r="A168" s="3" t="s">
        <v>374</v>
      </c>
      <c r="B168" s="3" t="s">
        <v>375</v>
      </c>
      <c r="C168" s="3">
        <v>35.5</v>
      </c>
      <c r="D168" s="3">
        <v>45215</v>
      </c>
      <c r="E168" s="3">
        <v>3815609</v>
      </c>
      <c r="F168" s="3">
        <v>425585</v>
      </c>
      <c r="G168" s="3"/>
    </row>
    <row r="169" spans="1:7" x14ac:dyDescent="0.3">
      <c r="A169" s="2" t="s">
        <v>376</v>
      </c>
      <c r="B169" s="2" t="s">
        <v>40</v>
      </c>
      <c r="C169" s="2">
        <v>26.2</v>
      </c>
      <c r="D169" s="2"/>
      <c r="E169" s="2">
        <v>3815609</v>
      </c>
      <c r="F169" s="2">
        <v>425585</v>
      </c>
      <c r="G169" s="2"/>
    </row>
    <row r="170" spans="1:7" x14ac:dyDescent="0.3">
      <c r="A170" s="3" t="s">
        <v>377</v>
      </c>
      <c r="B170" s="3" t="s">
        <v>95</v>
      </c>
      <c r="C170" s="3">
        <v>22</v>
      </c>
      <c r="D170" s="3">
        <v>45215</v>
      </c>
      <c r="E170" s="3">
        <v>3815624</v>
      </c>
      <c r="F170" s="3">
        <v>425595</v>
      </c>
      <c r="G170" s="3"/>
    </row>
    <row r="171" spans="1:7" x14ac:dyDescent="0.3">
      <c r="A171" s="2" t="s">
        <v>378</v>
      </c>
      <c r="B171" s="2" t="s">
        <v>379</v>
      </c>
      <c r="C171" s="2">
        <v>16.8</v>
      </c>
      <c r="D171" s="2"/>
      <c r="E171" s="2">
        <v>3815624</v>
      </c>
      <c r="F171" s="2">
        <v>425595</v>
      </c>
      <c r="G171" s="2"/>
    </row>
    <row r="172" spans="1:7" x14ac:dyDescent="0.3">
      <c r="A172" s="3" t="s">
        <v>380</v>
      </c>
      <c r="B172" s="3" t="s">
        <v>381</v>
      </c>
      <c r="C172" s="3">
        <v>36.200000000000003</v>
      </c>
      <c r="D172" s="3">
        <v>45215</v>
      </c>
      <c r="E172" s="3">
        <v>3815616</v>
      </c>
      <c r="F172" s="3">
        <v>425597</v>
      </c>
      <c r="G172" s="3"/>
    </row>
    <row r="173" spans="1:7" x14ac:dyDescent="0.3">
      <c r="A173" s="2" t="s">
        <v>382</v>
      </c>
      <c r="B173" s="2" t="s">
        <v>75</v>
      </c>
      <c r="C173" s="2">
        <v>50.2</v>
      </c>
      <c r="D173" s="2">
        <v>45215</v>
      </c>
      <c r="E173" s="2">
        <v>3815628</v>
      </c>
      <c r="F173" s="2">
        <v>425597</v>
      </c>
      <c r="G173" s="2"/>
    </row>
    <row r="174" spans="1:7" x14ac:dyDescent="0.3">
      <c r="A174" s="3" t="s">
        <v>383</v>
      </c>
      <c r="B174" s="3" t="s">
        <v>384</v>
      </c>
      <c r="C174" s="3">
        <v>57</v>
      </c>
      <c r="D174" s="3">
        <v>45215</v>
      </c>
      <c r="E174" s="3">
        <v>3815619</v>
      </c>
      <c r="F174" s="3">
        <v>425607</v>
      </c>
      <c r="G174" s="3"/>
    </row>
    <row r="175" spans="1:7" x14ac:dyDescent="0.3">
      <c r="A175" s="2" t="s">
        <v>385</v>
      </c>
      <c r="B175" s="2" t="s">
        <v>35</v>
      </c>
      <c r="C175" s="2">
        <v>75</v>
      </c>
      <c r="D175" s="2">
        <v>45217</v>
      </c>
      <c r="E175" s="2">
        <v>3815621</v>
      </c>
      <c r="F175" s="2">
        <v>425546</v>
      </c>
      <c r="G175" s="2"/>
    </row>
    <row r="176" spans="1:7" x14ac:dyDescent="0.3">
      <c r="A176" s="3" t="s">
        <v>386</v>
      </c>
      <c r="B176" s="3" t="s">
        <v>91</v>
      </c>
      <c r="C176" s="3">
        <v>53.5</v>
      </c>
      <c r="D176" s="3"/>
      <c r="E176" s="3"/>
      <c r="F176" s="3"/>
      <c r="G176" s="3"/>
    </row>
    <row r="177" spans="1:7" x14ac:dyDescent="0.3">
      <c r="A177" s="2" t="s">
        <v>387</v>
      </c>
      <c r="B177" s="2" t="s">
        <v>81</v>
      </c>
      <c r="C177" s="2">
        <v>47</v>
      </c>
      <c r="D177" s="2">
        <v>45217</v>
      </c>
      <c r="E177" s="2">
        <v>3815625</v>
      </c>
      <c r="F177" s="2">
        <v>425551</v>
      </c>
      <c r="G177" s="2"/>
    </row>
    <row r="178" spans="1:7" x14ac:dyDescent="0.3">
      <c r="A178" s="3" t="s">
        <v>388</v>
      </c>
      <c r="B178" s="3" t="s">
        <v>389</v>
      </c>
      <c r="C178" s="3">
        <v>53.7</v>
      </c>
      <c r="D178" s="3">
        <v>45217</v>
      </c>
      <c r="E178" s="3">
        <v>3815623</v>
      </c>
      <c r="F178" s="3">
        <v>425532</v>
      </c>
      <c r="G178" s="3"/>
    </row>
    <row r="179" spans="1:7" x14ac:dyDescent="0.3">
      <c r="A179" s="2" t="s">
        <v>390</v>
      </c>
      <c r="B179" s="2" t="s">
        <v>391</v>
      </c>
      <c r="C179" s="2">
        <v>23</v>
      </c>
      <c r="D179" s="2"/>
      <c r="E179" s="2">
        <v>3815623</v>
      </c>
      <c r="F179" s="2">
        <v>425532</v>
      </c>
      <c r="G179" s="2"/>
    </row>
    <row r="180" spans="1:7" x14ac:dyDescent="0.3">
      <c r="A180" s="3" t="s">
        <v>392</v>
      </c>
      <c r="B180" s="3" t="s">
        <v>77</v>
      </c>
      <c r="C180" s="3">
        <v>14.8</v>
      </c>
      <c r="D180" s="3">
        <v>45217</v>
      </c>
      <c r="E180" s="3">
        <v>3815618</v>
      </c>
      <c r="F180" s="3">
        <v>425542</v>
      </c>
      <c r="G180" s="3"/>
    </row>
    <row r="181" spans="1:7" x14ac:dyDescent="0.3">
      <c r="A181" s="2" t="s">
        <v>393</v>
      </c>
      <c r="B181" s="2" t="s">
        <v>394</v>
      </c>
      <c r="C181" s="2">
        <v>62.8</v>
      </c>
      <c r="D181" s="2">
        <v>45217</v>
      </c>
      <c r="E181" s="2">
        <v>3815623</v>
      </c>
      <c r="F181" s="2">
        <v>425523</v>
      </c>
      <c r="G181" s="2"/>
    </row>
    <row r="182" spans="1:7" x14ac:dyDescent="0.3">
      <c r="A182" s="3" t="s">
        <v>395</v>
      </c>
      <c r="B182" s="3" t="s">
        <v>30</v>
      </c>
      <c r="C182" s="3">
        <v>42.3</v>
      </c>
      <c r="D182" s="3">
        <v>45217</v>
      </c>
      <c r="E182" s="3">
        <v>3815626</v>
      </c>
      <c r="F182" s="3">
        <v>425517</v>
      </c>
      <c r="G182" s="3"/>
    </row>
    <row r="183" spans="1:7" x14ac:dyDescent="0.3">
      <c r="A183" s="2" t="s">
        <v>396</v>
      </c>
      <c r="B183" s="2" t="s">
        <v>397</v>
      </c>
      <c r="C183" s="2">
        <v>38.5</v>
      </c>
      <c r="D183" s="2">
        <v>45217</v>
      </c>
      <c r="E183" s="2">
        <v>3815622</v>
      </c>
      <c r="F183" s="2">
        <v>425517</v>
      </c>
      <c r="G183" s="2"/>
    </row>
    <row r="184" spans="1:7" x14ac:dyDescent="0.3">
      <c r="A184" s="3" t="s">
        <v>398</v>
      </c>
      <c r="B184" s="3" t="s">
        <v>399</v>
      </c>
      <c r="C184" s="3">
        <v>45</v>
      </c>
      <c r="D184" s="3">
        <v>45217</v>
      </c>
      <c r="E184" s="3">
        <v>3815632</v>
      </c>
      <c r="F184" s="3">
        <v>425514</v>
      </c>
      <c r="G184" s="3"/>
    </row>
    <row r="185" spans="1:7" x14ac:dyDescent="0.3">
      <c r="A185" s="2" t="s">
        <v>400</v>
      </c>
      <c r="B185" s="2" t="s">
        <v>39</v>
      </c>
      <c r="C185" s="2">
        <v>16.5</v>
      </c>
      <c r="D185" s="2">
        <v>45217</v>
      </c>
      <c r="E185" s="2">
        <v>3815630</v>
      </c>
      <c r="F185" s="2">
        <v>425508</v>
      </c>
      <c r="G185" s="2"/>
    </row>
    <row r="186" spans="1:7" x14ac:dyDescent="0.3">
      <c r="A186" s="3" t="s">
        <v>401</v>
      </c>
      <c r="B186" s="3" t="s">
        <v>34</v>
      </c>
      <c r="C186" s="3">
        <v>35</v>
      </c>
      <c r="D186" s="3">
        <v>45217</v>
      </c>
      <c r="E186" s="3">
        <v>3815629</v>
      </c>
      <c r="F186" s="3">
        <v>425504</v>
      </c>
      <c r="G186" s="3"/>
    </row>
    <row r="187" spans="1:7" x14ac:dyDescent="0.3">
      <c r="A187" s="2" t="s">
        <v>402</v>
      </c>
      <c r="B187" s="2" t="s">
        <v>403</v>
      </c>
      <c r="C187" s="2">
        <v>17.5</v>
      </c>
      <c r="D187" s="2">
        <v>45217</v>
      </c>
      <c r="E187" s="2">
        <v>3815631</v>
      </c>
      <c r="F187" s="2">
        <v>425498</v>
      </c>
      <c r="G187" s="2"/>
    </row>
    <row r="188" spans="1:7" x14ac:dyDescent="0.3">
      <c r="A188" s="3" t="s">
        <v>404</v>
      </c>
      <c r="B188" s="3" t="s">
        <v>76</v>
      </c>
      <c r="C188" s="3">
        <v>27</v>
      </c>
      <c r="D188" s="3">
        <v>45217</v>
      </c>
      <c r="E188" s="3">
        <v>3815625</v>
      </c>
      <c r="F188" s="3">
        <v>425500</v>
      </c>
      <c r="G188" s="3"/>
    </row>
    <row r="189" spans="1:7" x14ac:dyDescent="0.3">
      <c r="A189" s="2" t="s">
        <v>405</v>
      </c>
      <c r="B189" s="2" t="s">
        <v>37</v>
      </c>
      <c r="C189" s="2">
        <v>58</v>
      </c>
      <c r="D189" s="2">
        <v>45217</v>
      </c>
      <c r="E189" s="2">
        <v>3815624</v>
      </c>
      <c r="F189" s="2">
        <v>425499</v>
      </c>
      <c r="G189" s="2"/>
    </row>
    <row r="190" spans="1:7" x14ac:dyDescent="0.3">
      <c r="A190" s="3" t="s">
        <v>406</v>
      </c>
      <c r="B190" s="3" t="s">
        <v>407</v>
      </c>
      <c r="C190" s="3">
        <v>16</v>
      </c>
      <c r="D190" s="3">
        <v>45217</v>
      </c>
      <c r="E190" s="3">
        <v>3815651</v>
      </c>
      <c r="F190" s="3">
        <v>425500</v>
      </c>
      <c r="G190" s="3"/>
    </row>
    <row r="191" spans="1:7" x14ac:dyDescent="0.3">
      <c r="A191" s="2" t="s">
        <v>408</v>
      </c>
      <c r="B191" s="2" t="s">
        <v>28</v>
      </c>
      <c r="C191" s="2">
        <v>34</v>
      </c>
      <c r="D191" s="2">
        <v>45217</v>
      </c>
      <c r="E191" s="2">
        <v>3815641</v>
      </c>
      <c r="F191" s="2">
        <v>425475</v>
      </c>
      <c r="G191" s="2"/>
    </row>
    <row r="192" spans="1:7" x14ac:dyDescent="0.3">
      <c r="A192" s="3" t="s">
        <v>409</v>
      </c>
      <c r="B192" s="3" t="s">
        <v>410</v>
      </c>
      <c r="C192" s="3">
        <v>21</v>
      </c>
      <c r="D192" s="3">
        <v>45217</v>
      </c>
      <c r="E192" s="3">
        <v>3815640</v>
      </c>
      <c r="F192" s="3">
        <v>425475</v>
      </c>
      <c r="G19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 R McCalla</dc:creator>
  <cp:lastModifiedBy>Quentin R McCalla</cp:lastModifiedBy>
  <dcterms:created xsi:type="dcterms:W3CDTF">2024-01-06T16:19:18Z</dcterms:created>
  <dcterms:modified xsi:type="dcterms:W3CDTF">2024-01-30T20:24:38Z</dcterms:modified>
</cp:coreProperties>
</file>