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2F8C2CB7-91C2-4917-B5B4-77D84933AFC5}" xr6:coauthVersionLast="47" xr6:coauthVersionMax="47" xr10:uidLastSave="{00000000-0000-0000-0000-000000000000}"/>
  <bookViews>
    <workbookView xWindow="-120" yWindow="-120" windowWidth="29040" windowHeight="15840" tabRatio="711" activeTab="4" xr2:uid="{221E6686-953D-4F26-8E5A-980C41A07E99}"/>
  </bookViews>
  <sheets>
    <sheet name="LB2023sites" sheetId="1" r:id="rId1"/>
    <sheet name="LB06_2024sites" sheetId="7" r:id="rId2"/>
    <sheet name="LB10_2024sites" sheetId="12" r:id="rId3"/>
    <sheet name="Beasley Sites All" sheetId="14" r:id="rId4"/>
    <sheet name="Childs Sites All" sheetId="15" r:id="rId5"/>
    <sheet name="Childs10_23sites" sheetId="2" r:id="rId6"/>
    <sheet name="Childs06-24sites" sheetId="8" r:id="rId7"/>
    <sheet name="1 Row BRAP" sheetId="4" r:id="rId8"/>
    <sheet name="1 Row CHD" sheetId="5" r:id="rId9"/>
    <sheet name="BRAP10-2024" sheetId="13" r:id="rId10"/>
    <sheet name="Densities" sheetId="6" r:id="rId11"/>
    <sheet name="MetaDat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8" l="1"/>
  <c r="AP8" i="8"/>
  <c r="AN8" i="8"/>
  <c r="AL8" i="8"/>
  <c r="AJ8" i="8"/>
  <c r="AH8" i="8"/>
  <c r="AF8" i="8"/>
  <c r="AD8" i="8"/>
  <c r="AB8" i="8"/>
  <c r="Z8" i="8"/>
  <c r="X8" i="8"/>
  <c r="AP7" i="8"/>
  <c r="AP9" i="8" s="1"/>
  <c r="AN7" i="8"/>
  <c r="AN9" i="8" s="1"/>
  <c r="AL7" i="8"/>
  <c r="AL9" i="8" s="1"/>
  <c r="AJ7" i="8"/>
  <c r="AJ9" i="8" s="1"/>
  <c r="AH7" i="8"/>
  <c r="AH9" i="8" s="1"/>
  <c r="AF7" i="8"/>
  <c r="AF9" i="8" s="1"/>
  <c r="AD7" i="8"/>
  <c r="AD9" i="8" s="1"/>
  <c r="AB7" i="8"/>
  <c r="Z7" i="8"/>
  <c r="Z9" i="8" s="1"/>
  <c r="X7" i="8"/>
  <c r="X9" i="8" s="1"/>
  <c r="AN6" i="8"/>
  <c r="AD6" i="8"/>
  <c r="X6" i="8"/>
  <c r="AP2" i="8"/>
  <c r="AP6" i="8" s="1"/>
  <c r="AN2" i="8"/>
  <c r="AL2" i="8"/>
  <c r="AL6" i="8" s="1"/>
  <c r="AJ2" i="8"/>
  <c r="AJ6" i="8" s="1"/>
  <c r="AH2" i="8"/>
  <c r="AH6" i="8" s="1"/>
  <c r="AF2" i="8"/>
  <c r="AF6" i="8" s="1"/>
  <c r="AD2" i="8"/>
  <c r="AB2" i="8"/>
  <c r="AB6" i="8" s="1"/>
  <c r="Z2" i="8"/>
  <c r="Z6" i="8" s="1"/>
  <c r="X2" i="8"/>
  <c r="AP8" i="2"/>
  <c r="AP7" i="2"/>
  <c r="AN8" i="2"/>
  <c r="AN7" i="2"/>
  <c r="AL8" i="2"/>
  <c r="AL7" i="2"/>
  <c r="AJ8" i="2"/>
  <c r="AJ7" i="2"/>
  <c r="AH8" i="2"/>
  <c r="AH7" i="2"/>
  <c r="AH9" i="2" s="1"/>
  <c r="AF8" i="2"/>
  <c r="AF7" i="2"/>
  <c r="AD8" i="2"/>
  <c r="AD7" i="2"/>
  <c r="AD9" i="2" s="1"/>
  <c r="AB8" i="2"/>
  <c r="AB7" i="2"/>
  <c r="Z8" i="2"/>
  <c r="Z7" i="2"/>
  <c r="X8" i="2"/>
  <c r="X7" i="2"/>
  <c r="X9" i="2" s="1"/>
  <c r="AP2" i="2"/>
  <c r="AN2" i="2"/>
  <c r="AN6" i="2" s="1"/>
  <c r="AL2" i="2"/>
  <c r="AL6" i="2" s="1"/>
  <c r="AJ2" i="2"/>
  <c r="AJ6" i="2" s="1"/>
  <c r="AH2" i="2"/>
  <c r="AH6" i="2" s="1"/>
  <c r="AF2" i="2"/>
  <c r="AF6" i="2" s="1"/>
  <c r="AD2" i="2"/>
  <c r="AD6" i="2" s="1"/>
  <c r="AB2" i="2"/>
  <c r="AB6" i="2" s="1"/>
  <c r="Z2" i="2"/>
  <c r="Z6" i="2" s="1"/>
  <c r="X2" i="2"/>
  <c r="X6" i="2" s="1"/>
  <c r="AP6" i="2"/>
  <c r="AD9" i="12"/>
  <c r="AR8" i="12"/>
  <c r="AP8" i="12"/>
  <c r="AN8" i="12"/>
  <c r="AL8" i="12"/>
  <c r="AJ8" i="12"/>
  <c r="AH8" i="12"/>
  <c r="AH9" i="12" s="1"/>
  <c r="AF8" i="12"/>
  <c r="AD8" i="12"/>
  <c r="AB8" i="12"/>
  <c r="AR7" i="12"/>
  <c r="AR9" i="12" s="1"/>
  <c r="AP7" i="12"/>
  <c r="AP9" i="12" s="1"/>
  <c r="AN7" i="12"/>
  <c r="AN9" i="12" s="1"/>
  <c r="AL7" i="12"/>
  <c r="AL9" i="12" s="1"/>
  <c r="AJ7" i="12"/>
  <c r="AJ9" i="12" s="1"/>
  <c r="AH7" i="12"/>
  <c r="AF7" i="12"/>
  <c r="AF9" i="12" s="1"/>
  <c r="AD7" i="12"/>
  <c r="AB7" i="12"/>
  <c r="AB9" i="12" s="1"/>
  <c r="AP6" i="12"/>
  <c r="AF6" i="12"/>
  <c r="Z6" i="12"/>
  <c r="AR2" i="12"/>
  <c r="AR6" i="12" s="1"/>
  <c r="AP2" i="12"/>
  <c r="AN2" i="12"/>
  <c r="AN6" i="12" s="1"/>
  <c r="AL2" i="12"/>
  <c r="AL6" i="12" s="1"/>
  <c r="AJ2" i="12"/>
  <c r="AJ6" i="12" s="1"/>
  <c r="AH2" i="12"/>
  <c r="AH6" i="12" s="1"/>
  <c r="AF2" i="12"/>
  <c r="AD2" i="12"/>
  <c r="AD6" i="12" s="1"/>
  <c r="AB2" i="12"/>
  <c r="AB6" i="12" s="1"/>
  <c r="Z2" i="12"/>
  <c r="AR6" i="7"/>
  <c r="AF6" i="7"/>
  <c r="AD6" i="7"/>
  <c r="AP6" i="7"/>
  <c r="AN6" i="7"/>
  <c r="AL6" i="7"/>
  <c r="AJ6" i="7"/>
  <c r="AH6" i="7"/>
  <c r="AB6" i="7"/>
  <c r="AR2" i="7"/>
  <c r="AP2" i="7"/>
  <c r="AN2" i="7"/>
  <c r="AL2" i="7"/>
  <c r="AJ2" i="7"/>
  <c r="AH2" i="7"/>
  <c r="AF2" i="7"/>
  <c r="AR8" i="7"/>
  <c r="AP8" i="7"/>
  <c r="AN8" i="7"/>
  <c r="AL8" i="7"/>
  <c r="AJ8" i="7"/>
  <c r="AH8" i="7"/>
  <c r="AF8" i="7"/>
  <c r="AD8" i="7"/>
  <c r="AB8" i="7"/>
  <c r="Z8" i="7"/>
  <c r="Z9" i="7" s="1"/>
  <c r="AR7" i="7"/>
  <c r="AR9" i="7" s="1"/>
  <c r="AP7" i="7"/>
  <c r="AP9" i="7" s="1"/>
  <c r="AN7" i="7"/>
  <c r="AN9" i="7" s="1"/>
  <c r="AL7" i="7"/>
  <c r="AL9" i="7" s="1"/>
  <c r="AJ7" i="7"/>
  <c r="AJ9" i="7" s="1"/>
  <c r="AH7" i="7"/>
  <c r="AH9" i="7" s="1"/>
  <c r="AF7" i="7"/>
  <c r="AF9" i="7" s="1"/>
  <c r="AD7" i="7"/>
  <c r="AD9" i="7" s="1"/>
  <c r="AB7" i="7"/>
  <c r="AB9" i="7" s="1"/>
  <c r="Z7" i="7"/>
  <c r="AD2" i="7"/>
  <c r="AB2" i="7"/>
  <c r="Z2" i="7"/>
  <c r="Z6" i="7" s="1"/>
  <c r="AB2" i="1"/>
  <c r="AB9" i="1"/>
  <c r="AD9" i="1"/>
  <c r="AF9" i="1"/>
  <c r="AH9" i="1"/>
  <c r="AJ9" i="1"/>
  <c r="AL9" i="1"/>
  <c r="AN9" i="1"/>
  <c r="AP9" i="1"/>
  <c r="AR9" i="1"/>
  <c r="Z9" i="1"/>
  <c r="AR8" i="1"/>
  <c r="AP8" i="1"/>
  <c r="AN8" i="1"/>
  <c r="AL8" i="1"/>
  <c r="AJ8" i="1"/>
  <c r="AH8" i="1"/>
  <c r="AF8" i="1"/>
  <c r="AD8" i="1"/>
  <c r="AB8" i="1"/>
  <c r="Z8" i="1"/>
  <c r="AR7" i="1"/>
  <c r="AP7" i="1"/>
  <c r="AN7" i="1"/>
  <c r="AL7" i="1"/>
  <c r="AJ7" i="1"/>
  <c r="AH7" i="1"/>
  <c r="AF7" i="1"/>
  <c r="AD7" i="1"/>
  <c r="AB7" i="1"/>
  <c r="Z7" i="1"/>
  <c r="Z6" i="1"/>
  <c r="AD2" i="1"/>
  <c r="Z2" i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  <c r="AL9" i="2" l="1"/>
  <c r="AJ9" i="2"/>
  <c r="AB9" i="2"/>
  <c r="AP9" i="2"/>
  <c r="AN9" i="2"/>
  <c r="Z9" i="2"/>
  <c r="AF9" i="2"/>
</calcChain>
</file>

<file path=xl/sharedStrings.xml><?xml version="1.0" encoding="utf-8"?>
<sst xmlns="http://schemas.openxmlformats.org/spreadsheetml/2006/main" count="1425" uniqueCount="120">
  <si>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</si>
  <si>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</si>
  <si>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</si>
  <si>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</si>
  <si>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</si>
  <si>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</si>
  <si>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</si>
  <si>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</si>
  <si>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</si>
  <si>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</si>
  <si>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</si>
  <si>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</si>
  <si>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</si>
  <si>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</si>
  <si>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</si>
  <si>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</si>
  <si>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</si>
  <si>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</si>
  <si>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</si>
  <si>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</si>
  <si>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</si>
  <si>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</si>
  <si>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</si>
  <si>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</si>
  <si>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</si>
  <si>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</si>
  <si>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</si>
  <si>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</si>
  <si>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</si>
  <si>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</si>
  <si>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</si>
  <si>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</si>
  <si>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</si>
  <si>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</si>
  <si>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</si>
  <si>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</si>
  <si>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</si>
  <si>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</si>
  <si>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</si>
  <si>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</si>
  <si>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</si>
  <si>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</si>
  <si>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</si>
  <si>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</si>
  <si>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</si>
  <si>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</si>
  <si>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</si>
  <si>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</si>
  <si>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</si>
  <si>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</si>
  <si>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</si>
  <si>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</si>
  <si>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</si>
  <si>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</si>
  <si>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</si>
  <si>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</si>
  <si>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</si>
  <si>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</si>
  <si>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</si>
  <si>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</si>
  <si>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</si>
  <si>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</si>
  <si>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</si>
  <si>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</si>
  <si>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</si>
  <si>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</si>
  <si>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</si>
  <si>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</si>
  <si>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</si>
  <si>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</si>
  <si>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</si>
  <si>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</si>
  <si>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</si>
  <si>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</si>
  <si>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</si>
  <si>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</si>
  <si>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</si>
  <si>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</si>
  <si>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</si>
  <si>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</si>
  <si>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</si>
  <si>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</si>
  <si>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</si>
  <si>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</si>
  <si>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</si>
  <si>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</si>
  <si>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</si>
  <si>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</si>
  <si>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</si>
  <si>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</si>
  <si>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</si>
  <si>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</si>
  <si>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</si>
  <si>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</si>
  <si>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</si>
  <si>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</si>
  <si>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</si>
  <si>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</si>
  <si>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</si>
  <si>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</si>
  <si>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</si>
  <si>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</si>
  <si>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</si>
  <si>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</si>
  <si>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</si>
  <si>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</si>
  <si>
    <t>MeanHeight</t>
  </si>
  <si>
    <t>MeanDiameter</t>
  </si>
  <si>
    <t>MeanH</t>
  </si>
  <si>
    <t>MeanD</t>
  </si>
  <si>
    <t>MeanHDR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</si>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</sst>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8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  <xf numFmtId="0" fontId="0" fillId="0" borderId="11" xfId="0" applyBorder="1"/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10-23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All'!$B$6:$T$6</c:f>
              <c:numCache>
                <c:formatCode>General</c:formatCode>
                <c:ptCount val="19"/>
                <c:pt idx="0">
                  <c:v>2.2292993630573248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7.2941176470588234</c:v>
                </c:pt>
                <c:pt idx="5">
                  <c:v>0</c:v>
                </c:pt>
                <c:pt idx="6">
                  <c:v>6.2</c:v>
                </c:pt>
                <c:pt idx="7">
                  <c:v>0</c:v>
                </c:pt>
                <c:pt idx="8">
                  <c:v>7.3602264685067231</c:v>
                </c:pt>
                <c:pt idx="9">
                  <c:v>0</c:v>
                </c:pt>
                <c:pt idx="10">
                  <c:v>1.4154281670205235</c:v>
                </c:pt>
                <c:pt idx="11">
                  <c:v>0</c:v>
                </c:pt>
                <c:pt idx="12">
                  <c:v>1.1942675159235667</c:v>
                </c:pt>
                <c:pt idx="13">
                  <c:v>0</c:v>
                </c:pt>
                <c:pt idx="14">
                  <c:v>3.8216560509554141</c:v>
                </c:pt>
                <c:pt idx="15">
                  <c:v>0</c:v>
                </c:pt>
                <c:pt idx="16">
                  <c:v>6.9355980184005661</c:v>
                </c:pt>
                <c:pt idx="17">
                  <c:v>0</c:v>
                </c:pt>
                <c:pt idx="18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BD3-B32A-1C3B0F1EE724}"/>
            </c:ext>
          </c:extLst>
        </c:ser>
        <c:ser>
          <c:idx val="1"/>
          <c:order val="1"/>
          <c:tx>
            <c:v>Density 06-24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All'!$B$15:$T$15</c:f>
              <c:numCache>
                <c:formatCode>General</c:formatCode>
                <c:ptCount val="19"/>
                <c:pt idx="0">
                  <c:v>0.63694267515923564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13.70242214532872</c:v>
                </c:pt>
                <c:pt idx="5">
                  <c:v>0</c:v>
                </c:pt>
                <c:pt idx="6">
                  <c:v>8.4</c:v>
                </c:pt>
                <c:pt idx="7">
                  <c:v>0</c:v>
                </c:pt>
                <c:pt idx="8">
                  <c:v>6.3694267515923562</c:v>
                </c:pt>
                <c:pt idx="9">
                  <c:v>0</c:v>
                </c:pt>
                <c:pt idx="10">
                  <c:v>1.2738853503184713</c:v>
                </c:pt>
                <c:pt idx="11">
                  <c:v>0</c:v>
                </c:pt>
                <c:pt idx="12">
                  <c:v>0.63694267515923564</c:v>
                </c:pt>
                <c:pt idx="13">
                  <c:v>0</c:v>
                </c:pt>
                <c:pt idx="14">
                  <c:v>2.3089171974522293</c:v>
                </c:pt>
                <c:pt idx="15">
                  <c:v>0</c:v>
                </c:pt>
                <c:pt idx="16">
                  <c:v>8.0679405520169851</c:v>
                </c:pt>
                <c:pt idx="17">
                  <c:v>0</c:v>
                </c:pt>
                <c:pt idx="18">
                  <c:v>3.255198487712665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BD3-B32A-1C3B0F1EE724}"/>
            </c:ext>
          </c:extLst>
        </c:ser>
        <c:ser>
          <c:idx val="2"/>
          <c:order val="2"/>
          <c:tx>
            <c:v>Density 10-24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All'!$B$24:$T$24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14.006920415224913</c:v>
                </c:pt>
                <c:pt idx="5">
                  <c:v>0</c:v>
                </c:pt>
                <c:pt idx="6">
                  <c:v>22.586666666666666</c:v>
                </c:pt>
                <c:pt idx="7">
                  <c:v>0</c:v>
                </c:pt>
                <c:pt idx="8">
                  <c:v>3.1139419674451521</c:v>
                </c:pt>
                <c:pt idx="9">
                  <c:v>0</c:v>
                </c:pt>
                <c:pt idx="10">
                  <c:v>0.42462845010615707</c:v>
                </c:pt>
                <c:pt idx="11">
                  <c:v>0</c:v>
                </c:pt>
                <c:pt idx="12">
                  <c:v>7.9617834394904455E-2</c:v>
                </c:pt>
                <c:pt idx="13">
                  <c:v>0</c:v>
                </c:pt>
                <c:pt idx="14">
                  <c:v>0.15923566878980891</c:v>
                </c:pt>
                <c:pt idx="15">
                  <c:v>0</c:v>
                </c:pt>
                <c:pt idx="16">
                  <c:v>10.75725406935598</c:v>
                </c:pt>
                <c:pt idx="17">
                  <c:v>0</c:v>
                </c:pt>
                <c:pt idx="18">
                  <c:v>5.1153119092627595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BD3-B32A-1C3B0F1E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87583"/>
        <c:axId val="1479386623"/>
      </c:barChart>
      <c:catAx>
        <c:axId val="1479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6623"/>
        <c:crosses val="autoZero"/>
        <c:auto val="0"/>
        <c:lblAlgn val="ctr"/>
        <c:lblOffset val="100"/>
        <c:noMultiLvlLbl val="0"/>
      </c:catAx>
      <c:valAx>
        <c:axId val="14793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Denisty (stem/m2)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23-Oct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All'!$B$7:$T$7</c:f>
              <c:numCache>
                <c:formatCode>General</c:formatCode>
                <c:ptCount val="19"/>
                <c:pt idx="0">
                  <c:v>6.3178115980022289</c:v>
                </c:pt>
                <c:pt idx="1">
                  <c:v>0</c:v>
                </c:pt>
                <c:pt idx="2">
                  <c:v>19.442222095223581</c:v>
                </c:pt>
                <c:pt idx="3">
                  <c:v>0</c:v>
                </c:pt>
                <c:pt idx="4">
                  <c:v>19.921186283349769</c:v>
                </c:pt>
                <c:pt idx="5">
                  <c:v>0</c:v>
                </c:pt>
                <c:pt idx="6">
                  <c:v>15.710351973010281</c:v>
                </c:pt>
                <c:pt idx="7">
                  <c:v>0</c:v>
                </c:pt>
                <c:pt idx="8">
                  <c:v>16.131793060366224</c:v>
                </c:pt>
                <c:pt idx="9">
                  <c:v>0</c:v>
                </c:pt>
                <c:pt idx="10">
                  <c:v>61.612479877834282</c:v>
                </c:pt>
                <c:pt idx="11">
                  <c:v>0</c:v>
                </c:pt>
                <c:pt idx="12">
                  <c:v>18.898283740177295</c:v>
                </c:pt>
                <c:pt idx="13">
                  <c:v>0</c:v>
                </c:pt>
                <c:pt idx="14">
                  <c:v>20.648612631010945</c:v>
                </c:pt>
                <c:pt idx="15">
                  <c:v>0</c:v>
                </c:pt>
                <c:pt idx="16">
                  <c:v>11.304919942857575</c:v>
                </c:pt>
                <c:pt idx="17">
                  <c:v>0</c:v>
                </c:pt>
                <c:pt idx="18">
                  <c:v>21.291475811816191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82A-9D66-07776004854C}"/>
            </c:ext>
          </c:extLst>
        </c:ser>
        <c:ser>
          <c:idx val="1"/>
          <c:order val="1"/>
          <c:tx>
            <c:v>24-Jun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All'!$B$16:$T$16</c:f>
              <c:numCache>
                <c:formatCode>General</c:formatCode>
                <c:ptCount val="19"/>
                <c:pt idx="0">
                  <c:v>18.330302779823359</c:v>
                </c:pt>
                <c:pt idx="1">
                  <c:v>0</c:v>
                </c:pt>
                <c:pt idx="2">
                  <c:v>19.078784028338912</c:v>
                </c:pt>
                <c:pt idx="3">
                  <c:v>0</c:v>
                </c:pt>
                <c:pt idx="4">
                  <c:v>26.647774680698692</c:v>
                </c:pt>
                <c:pt idx="5">
                  <c:v>0</c:v>
                </c:pt>
                <c:pt idx="6">
                  <c:v>25.174507413778855</c:v>
                </c:pt>
                <c:pt idx="7">
                  <c:v>0</c:v>
                </c:pt>
                <c:pt idx="8">
                  <c:v>15.357269436829664</c:v>
                </c:pt>
                <c:pt idx="9">
                  <c:v>0</c:v>
                </c:pt>
                <c:pt idx="10">
                  <c:v>78.585722461498449</c:v>
                </c:pt>
                <c:pt idx="11">
                  <c:v>0</c:v>
                </c:pt>
                <c:pt idx="12">
                  <c:v>19.271757073054715</c:v>
                </c:pt>
                <c:pt idx="13">
                  <c:v>0</c:v>
                </c:pt>
                <c:pt idx="14">
                  <c:v>20.010216350578716</c:v>
                </c:pt>
                <c:pt idx="15">
                  <c:v>0</c:v>
                </c:pt>
                <c:pt idx="16">
                  <c:v>21.577686958047469</c:v>
                </c:pt>
                <c:pt idx="17">
                  <c:v>0</c:v>
                </c:pt>
                <c:pt idx="18">
                  <c:v>29.761950544145957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82A-9D66-07776004854C}"/>
            </c:ext>
          </c:extLst>
        </c:ser>
        <c:ser>
          <c:idx val="2"/>
          <c:order val="2"/>
          <c:tx>
            <c:v>24-Oct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All'!$B$25:$T$25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24.738633753705962</c:v>
                </c:pt>
                <c:pt idx="3">
                  <c:v>0</c:v>
                </c:pt>
                <c:pt idx="4">
                  <c:v>42.924827958193376</c:v>
                </c:pt>
                <c:pt idx="5">
                  <c:v>0</c:v>
                </c:pt>
                <c:pt idx="6">
                  <c:v>17.72013020451093</c:v>
                </c:pt>
                <c:pt idx="7">
                  <c:v>0</c:v>
                </c:pt>
                <c:pt idx="8">
                  <c:v>41.964931843780668</c:v>
                </c:pt>
                <c:pt idx="9">
                  <c:v>0</c:v>
                </c:pt>
                <c:pt idx="10">
                  <c:v>96.937501810011966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24.698178070456937</c:v>
                </c:pt>
                <c:pt idx="15">
                  <c:v>0</c:v>
                </c:pt>
                <c:pt idx="16">
                  <c:v>15.641453429416909</c:v>
                </c:pt>
                <c:pt idx="17">
                  <c:v>0</c:v>
                </c:pt>
                <c:pt idx="18">
                  <c:v>41.258777001401953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82A-9D66-07776004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41583"/>
        <c:axId val="1697542063"/>
      </c:barChart>
      <c:catAx>
        <c:axId val="169754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2063"/>
        <c:crosses val="autoZero"/>
        <c:auto val="1"/>
        <c:lblAlgn val="ctr"/>
        <c:lblOffset val="100"/>
        <c:noMultiLvlLbl val="0"/>
      </c:catAx>
      <c:valAx>
        <c:axId val="16975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All'!$B$8:$T$8</c:f>
              <c:numCache>
                <c:formatCode>General</c:formatCode>
                <c:ptCount val="19"/>
                <c:pt idx="0">
                  <c:v>1.5746101062584457</c:v>
                </c:pt>
                <c:pt idx="1">
                  <c:v>0</c:v>
                </c:pt>
                <c:pt idx="2">
                  <c:v>2.8284271247461898</c:v>
                </c:pt>
                <c:pt idx="3">
                  <c:v>0</c:v>
                </c:pt>
                <c:pt idx="4">
                  <c:v>2.4110913126489986</c:v>
                </c:pt>
                <c:pt idx="5">
                  <c:v>0</c:v>
                </c:pt>
                <c:pt idx="6">
                  <c:v>1.9065799308338658</c:v>
                </c:pt>
                <c:pt idx="7">
                  <c:v>0</c:v>
                </c:pt>
                <c:pt idx="8">
                  <c:v>1.7757538455067448</c:v>
                </c:pt>
                <c:pt idx="9">
                  <c:v>0</c:v>
                </c:pt>
                <c:pt idx="10">
                  <c:v>5.3650238920202016</c:v>
                </c:pt>
                <c:pt idx="11">
                  <c:v>0</c:v>
                </c:pt>
                <c:pt idx="12">
                  <c:v>2.2894284851066637</c:v>
                </c:pt>
                <c:pt idx="13">
                  <c:v>0</c:v>
                </c:pt>
                <c:pt idx="14">
                  <c:v>2.6229095061490981</c:v>
                </c:pt>
                <c:pt idx="15">
                  <c:v>0</c:v>
                </c:pt>
                <c:pt idx="16">
                  <c:v>1.6738813365561116</c:v>
                </c:pt>
                <c:pt idx="17">
                  <c:v>0</c:v>
                </c:pt>
                <c:pt idx="18">
                  <c:v>3.0202120537030743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F61-BA23-7E0A6B5E491D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All'!$B$17:$T$17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2.9415459638688199</c:v>
                </c:pt>
                <c:pt idx="5">
                  <c:v>0</c:v>
                </c:pt>
                <c:pt idx="6">
                  <c:v>2.8371356029434036</c:v>
                </c:pt>
                <c:pt idx="7">
                  <c:v>0</c:v>
                </c:pt>
                <c:pt idx="8">
                  <c:v>2.2418786128731876</c:v>
                </c:pt>
                <c:pt idx="9">
                  <c:v>0</c:v>
                </c:pt>
                <c:pt idx="10">
                  <c:v>6.7352932785006967</c:v>
                </c:pt>
                <c:pt idx="11">
                  <c:v>0</c:v>
                </c:pt>
                <c:pt idx="12">
                  <c:v>2.4494897427831779</c:v>
                </c:pt>
                <c:pt idx="13">
                  <c:v>0</c:v>
                </c:pt>
                <c:pt idx="14">
                  <c:v>2.7611943839438813</c:v>
                </c:pt>
                <c:pt idx="15">
                  <c:v>0</c:v>
                </c:pt>
                <c:pt idx="16">
                  <c:v>2.4018799845876622</c:v>
                </c:pt>
                <c:pt idx="17">
                  <c:v>0</c:v>
                </c:pt>
                <c:pt idx="18">
                  <c:v>3.2349184734269354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A-4F61-BA23-7E0A6B5E491D}"/>
            </c:ext>
          </c:extLst>
        </c:ser>
        <c:ser>
          <c:idx val="2"/>
          <c:order val="2"/>
          <c:tx>
            <c:v>Oct-24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All'!$B$26:$T$26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3.4641016151377548</c:v>
                </c:pt>
                <c:pt idx="3">
                  <c:v>0</c:v>
                </c:pt>
                <c:pt idx="4">
                  <c:v>3.9110476809614179</c:v>
                </c:pt>
                <c:pt idx="5">
                  <c:v>0</c:v>
                </c:pt>
                <c:pt idx="6">
                  <c:v>1.6691450034537096</c:v>
                </c:pt>
                <c:pt idx="7">
                  <c:v>0</c:v>
                </c:pt>
                <c:pt idx="8">
                  <c:v>4.8066936491525176</c:v>
                </c:pt>
                <c:pt idx="9">
                  <c:v>0</c:v>
                </c:pt>
                <c:pt idx="10">
                  <c:v>8.8959203622772627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3.7416573867739413</c:v>
                </c:pt>
                <c:pt idx="15">
                  <c:v>0</c:v>
                </c:pt>
                <c:pt idx="16">
                  <c:v>1.8085779702414264</c:v>
                </c:pt>
                <c:pt idx="17">
                  <c:v>0</c:v>
                </c:pt>
                <c:pt idx="18">
                  <c:v>3.8831046024425837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A-4F61-BA23-7E0A6B5E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65167"/>
        <c:axId val="1755353647"/>
      </c:barChart>
      <c:catAx>
        <c:axId val="175536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3647"/>
        <c:crosses val="autoZero"/>
        <c:auto val="1"/>
        <c:lblAlgn val="ctr"/>
        <c:lblOffset val="100"/>
        <c:noMultiLvlLbl val="0"/>
      </c:catAx>
      <c:valAx>
        <c:axId val="1755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All'!$B$6:$T$6</c:f>
              <c:numCache>
                <c:formatCode>General</c:formatCode>
                <c:ptCount val="19"/>
                <c:pt idx="0">
                  <c:v>1.3378378378378379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18.789808917197451</c:v>
                </c:pt>
                <c:pt idx="7">
                  <c:v>0</c:v>
                </c:pt>
                <c:pt idx="8">
                  <c:v>6.0863411181882512</c:v>
                </c:pt>
                <c:pt idx="9">
                  <c:v>0</c:v>
                </c:pt>
                <c:pt idx="10">
                  <c:v>3.2643312101910826</c:v>
                </c:pt>
                <c:pt idx="11">
                  <c:v>0</c:v>
                </c:pt>
                <c:pt idx="12">
                  <c:v>11.323425336164188</c:v>
                </c:pt>
                <c:pt idx="13">
                  <c:v>0</c:v>
                </c:pt>
                <c:pt idx="14">
                  <c:v>39.490445859872608</c:v>
                </c:pt>
                <c:pt idx="15">
                  <c:v>0</c:v>
                </c:pt>
                <c:pt idx="16">
                  <c:v>35.244161358811041</c:v>
                </c:pt>
                <c:pt idx="17">
                  <c:v>0</c:v>
                </c:pt>
                <c:pt idx="18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BF9-8996-E506FB143EC0}"/>
            </c:ext>
          </c:extLst>
        </c:ser>
        <c:ser>
          <c:idx val="1"/>
          <c:order val="1"/>
          <c:tx>
            <c:strRef>
              <c:f>'Childs Sites All'!$A$16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All'!$B$16:$T$16</c:f>
              <c:numCache>
                <c:formatCode>General</c:formatCode>
                <c:ptCount val="19"/>
                <c:pt idx="0">
                  <c:v>0.68918918918918914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17.197452229299362</c:v>
                </c:pt>
                <c:pt idx="7">
                  <c:v>0</c:v>
                </c:pt>
                <c:pt idx="8">
                  <c:v>6.5109695682944091</c:v>
                </c:pt>
                <c:pt idx="9">
                  <c:v>0</c:v>
                </c:pt>
                <c:pt idx="10">
                  <c:v>3.4235668789808917</c:v>
                </c:pt>
                <c:pt idx="11">
                  <c:v>0</c:v>
                </c:pt>
                <c:pt idx="12">
                  <c:v>4.6709129511677281</c:v>
                </c:pt>
                <c:pt idx="13">
                  <c:v>0</c:v>
                </c:pt>
                <c:pt idx="14">
                  <c:v>56.687898089171973</c:v>
                </c:pt>
                <c:pt idx="15">
                  <c:v>0</c:v>
                </c:pt>
                <c:pt idx="16">
                  <c:v>39.490445859872615</c:v>
                </c:pt>
                <c:pt idx="17">
                  <c:v>0</c:v>
                </c:pt>
                <c:pt idx="18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BF9-8996-E506FB14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47503"/>
        <c:axId val="1765846063"/>
      </c:barChart>
      <c:catAx>
        <c:axId val="17658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6063"/>
        <c:crosses val="autoZero"/>
        <c:auto val="1"/>
        <c:lblAlgn val="ctr"/>
        <c:lblOffset val="100"/>
        <c:noMultiLvlLbl val="0"/>
      </c:catAx>
      <c:valAx>
        <c:axId val="17658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All'!$B$7:$T$7</c:f>
              <c:numCache>
                <c:formatCode>General</c:formatCode>
                <c:ptCount val="19"/>
                <c:pt idx="0">
                  <c:v>15.300166144579384</c:v>
                </c:pt>
                <c:pt idx="1">
                  <c:v>0</c:v>
                </c:pt>
                <c:pt idx="2">
                  <c:v>41.941867815372149</c:v>
                </c:pt>
                <c:pt idx="3">
                  <c:v>0</c:v>
                </c:pt>
                <c:pt idx="4">
                  <c:v>60.430637033830813</c:v>
                </c:pt>
                <c:pt idx="5">
                  <c:v>0</c:v>
                </c:pt>
                <c:pt idx="6">
                  <c:v>16.602017574648588</c:v>
                </c:pt>
                <c:pt idx="7">
                  <c:v>0</c:v>
                </c:pt>
                <c:pt idx="8">
                  <c:v>45.779357005893999</c:v>
                </c:pt>
                <c:pt idx="9">
                  <c:v>0</c:v>
                </c:pt>
                <c:pt idx="10">
                  <c:v>36.219084320617227</c:v>
                </c:pt>
                <c:pt idx="11">
                  <c:v>0</c:v>
                </c:pt>
                <c:pt idx="12">
                  <c:v>6.6302058193080722</c:v>
                </c:pt>
                <c:pt idx="13">
                  <c:v>0</c:v>
                </c:pt>
                <c:pt idx="14">
                  <c:v>31.367863601663053</c:v>
                </c:pt>
                <c:pt idx="15">
                  <c:v>0</c:v>
                </c:pt>
                <c:pt idx="16">
                  <c:v>24.640118183005622</c:v>
                </c:pt>
                <c:pt idx="17">
                  <c:v>0</c:v>
                </c:pt>
                <c:pt idx="18">
                  <c:v>28.509474562347254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AD-A736-291C41495366}"/>
            </c:ext>
          </c:extLst>
        </c:ser>
        <c:ser>
          <c:idx val="1"/>
          <c:order val="1"/>
          <c:tx>
            <c:strRef>
              <c:f>'Childs Sites All'!$A$17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All'!$B$17:$T$17</c:f>
              <c:numCache>
                <c:formatCode>General</c:formatCode>
                <c:ptCount val="19"/>
                <c:pt idx="0">
                  <c:v>23.807011062890147</c:v>
                </c:pt>
                <c:pt idx="1">
                  <c:v>0</c:v>
                </c:pt>
                <c:pt idx="2">
                  <c:v>72.513405455147534</c:v>
                </c:pt>
                <c:pt idx="3">
                  <c:v>0</c:v>
                </c:pt>
                <c:pt idx="4">
                  <c:v>86.265699235975418</c:v>
                </c:pt>
                <c:pt idx="5">
                  <c:v>0</c:v>
                </c:pt>
                <c:pt idx="6">
                  <c:v>22.248962457875951</c:v>
                </c:pt>
                <c:pt idx="7">
                  <c:v>0</c:v>
                </c:pt>
                <c:pt idx="8">
                  <c:v>54.826450581590514</c:v>
                </c:pt>
                <c:pt idx="9">
                  <c:v>0</c:v>
                </c:pt>
                <c:pt idx="10">
                  <c:v>45.281200896160996</c:v>
                </c:pt>
                <c:pt idx="11">
                  <c:v>0</c:v>
                </c:pt>
                <c:pt idx="12">
                  <c:v>8.3300655885059403</c:v>
                </c:pt>
                <c:pt idx="13">
                  <c:v>0</c:v>
                </c:pt>
                <c:pt idx="14">
                  <c:v>31.418600471856653</c:v>
                </c:pt>
                <c:pt idx="15">
                  <c:v>0</c:v>
                </c:pt>
                <c:pt idx="16">
                  <c:v>30.762424679111511</c:v>
                </c:pt>
                <c:pt idx="17">
                  <c:v>0</c:v>
                </c:pt>
                <c:pt idx="18">
                  <c:v>33.205305496347954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AD-A736-291C4149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71376"/>
        <c:axId val="410172336"/>
      </c:barChart>
      <c:catAx>
        <c:axId val="410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2336"/>
        <c:crosses val="autoZero"/>
        <c:auto val="1"/>
        <c:lblAlgn val="ctr"/>
        <c:lblOffset val="100"/>
        <c:noMultiLvlLbl val="0"/>
      </c:catAx>
      <c:valAx>
        <c:axId val="410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All'!$B$8:$T$8</c:f>
              <c:numCache>
                <c:formatCode>General</c:formatCode>
                <c:ptCount val="19"/>
                <c:pt idx="0">
                  <c:v>1.7737225217310972</c:v>
                </c:pt>
                <c:pt idx="1">
                  <c:v>0</c:v>
                </c:pt>
                <c:pt idx="2">
                  <c:v>5.4401904795278941</c:v>
                </c:pt>
                <c:pt idx="3">
                  <c:v>0</c:v>
                </c:pt>
                <c:pt idx="4">
                  <c:v>4.6919285302082026</c:v>
                </c:pt>
                <c:pt idx="5">
                  <c:v>0</c:v>
                </c:pt>
                <c:pt idx="6">
                  <c:v>1.8989428021364014</c:v>
                </c:pt>
                <c:pt idx="7">
                  <c:v>0</c:v>
                </c:pt>
                <c:pt idx="8">
                  <c:v>3.3998828649854564</c:v>
                </c:pt>
                <c:pt idx="9">
                  <c:v>0</c:v>
                </c:pt>
                <c:pt idx="10">
                  <c:v>3.5924229035027637</c:v>
                </c:pt>
                <c:pt idx="11">
                  <c:v>0</c:v>
                </c:pt>
                <c:pt idx="12">
                  <c:v>1.0905077326652577</c:v>
                </c:pt>
                <c:pt idx="13">
                  <c:v>0</c:v>
                </c:pt>
                <c:pt idx="14">
                  <c:v>2.6127765388722151</c:v>
                </c:pt>
                <c:pt idx="15">
                  <c:v>0</c:v>
                </c:pt>
                <c:pt idx="16">
                  <c:v>2.2354480276472852</c:v>
                </c:pt>
                <c:pt idx="17">
                  <c:v>0</c:v>
                </c:pt>
                <c:pt idx="18">
                  <c:v>2.4908729060074632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73-A6B5-347C8D5D760C}"/>
            </c:ext>
          </c:extLst>
        </c:ser>
        <c:ser>
          <c:idx val="1"/>
          <c:order val="1"/>
          <c:tx>
            <c:strRef>
              <c:f>'Childs Sites All'!$A$18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All'!$B$18:$T$18</c:f>
              <c:numCache>
                <c:formatCode>General</c:formatCode>
                <c:ptCount val="19"/>
                <c:pt idx="0">
                  <c:v>2.6336411097923111</c:v>
                </c:pt>
                <c:pt idx="1">
                  <c:v>0</c:v>
                </c:pt>
                <c:pt idx="2">
                  <c:v>9.1545412890173807</c:v>
                </c:pt>
                <c:pt idx="3">
                  <c:v>0</c:v>
                </c:pt>
                <c:pt idx="4">
                  <c:v>8.4012506297287803</c:v>
                </c:pt>
                <c:pt idx="5">
                  <c:v>0</c:v>
                </c:pt>
                <c:pt idx="6">
                  <c:v>2.9776552686248579</c:v>
                </c:pt>
                <c:pt idx="7">
                  <c:v>0</c:v>
                </c:pt>
                <c:pt idx="8">
                  <c:v>5.0836568103978914</c:v>
                </c:pt>
                <c:pt idx="9">
                  <c:v>0</c:v>
                </c:pt>
                <c:pt idx="10">
                  <c:v>5.1752032581638119</c:v>
                </c:pt>
                <c:pt idx="11">
                  <c:v>0</c:v>
                </c:pt>
                <c:pt idx="12">
                  <c:v>2.1419564784740284</c:v>
                </c:pt>
                <c:pt idx="13">
                  <c:v>0</c:v>
                </c:pt>
                <c:pt idx="14">
                  <c:v>3.7144504875957276</c:v>
                </c:pt>
                <c:pt idx="15">
                  <c:v>0</c:v>
                </c:pt>
                <c:pt idx="16">
                  <c:v>3.6145083567124505</c:v>
                </c:pt>
                <c:pt idx="17">
                  <c:v>0</c:v>
                </c:pt>
                <c:pt idx="18">
                  <c:v>3.8280671657225191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1-4073-A6B5-347C8D5D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4287"/>
        <c:axId val="1778256127"/>
      </c:barChart>
      <c:catAx>
        <c:axId val="17782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127"/>
        <c:crosses val="autoZero"/>
        <c:auto val="1"/>
        <c:lblAlgn val="ctr"/>
        <c:lblOffset val="100"/>
        <c:noMultiLvlLbl val="0"/>
      </c:catAx>
      <c:valAx>
        <c:axId val="17782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34</xdr:row>
      <xdr:rowOff>95248</xdr:rowOff>
    </xdr:from>
    <xdr:to>
      <xdr:col>10</xdr:col>
      <xdr:colOff>457200</xdr:colOff>
      <xdr:row>50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1E8B3-C20B-60AC-81F3-ECD921B1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34</xdr:row>
      <xdr:rowOff>179615</xdr:rowOff>
    </xdr:from>
    <xdr:to>
      <xdr:col>18</xdr:col>
      <xdr:colOff>544286</xdr:colOff>
      <xdr:row>49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F026E-0C44-CC3B-9160-6786BE9F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231322</xdr:colOff>
      <xdr:row>36</xdr:row>
      <xdr:rowOff>57150</xdr:rowOff>
    </xdr:from>
    <xdr:to>
      <xdr:col>26</xdr:col>
      <xdr:colOff>517072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C3EF4-2B32-73EB-EFCC-981D76F0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28</xdr:row>
      <xdr:rowOff>57149</xdr:rowOff>
    </xdr:from>
    <xdr:to>
      <xdr:col>8</xdr:col>
      <xdr:colOff>552450</xdr:colOff>
      <xdr:row>39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C30F-C67A-59A6-F7DE-FC737C7B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29</xdr:row>
      <xdr:rowOff>28575</xdr:rowOff>
    </xdr:from>
    <xdr:to>
      <xdr:col>19</xdr:col>
      <xdr:colOff>419100</xdr:colOff>
      <xdr:row>39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C5DF9-8354-07C1-3462-D7CBD763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30</xdr:row>
      <xdr:rowOff>28574</xdr:rowOff>
    </xdr:from>
    <xdr:to>
      <xdr:col>28</xdr:col>
      <xdr:colOff>23812</xdr:colOff>
      <xdr:row>40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3E924-9A79-8130-B066-CEB6CE78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AR126"/>
  <sheetViews>
    <sheetView topLeftCell="C1" zoomScale="66" zoomScaleNormal="40" workbookViewId="0">
      <selection activeCell="Y1" sqref="Y1:AR9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  <col min="25" max="25" width="16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7</v>
      </c>
      <c r="AA2" s="47" t="s">
        <v>18</v>
      </c>
      <c r="AB2" s="47">
        <f>COUNT(C:C)</f>
        <v>2</v>
      </c>
      <c r="AC2" s="47" t="s">
        <v>18</v>
      </c>
      <c r="AD2" s="47">
        <f>COUNT(E:E)</f>
        <v>124</v>
      </c>
      <c r="AE2" s="47" t="s">
        <v>18</v>
      </c>
      <c r="AF2" s="47">
        <v>93</v>
      </c>
      <c r="AG2" s="47" t="s">
        <v>18</v>
      </c>
      <c r="AH2" s="47">
        <v>52</v>
      </c>
      <c r="AI2" s="47" t="s">
        <v>18</v>
      </c>
      <c r="AJ2" s="47">
        <v>10</v>
      </c>
      <c r="AK2" s="47" t="s">
        <v>18</v>
      </c>
      <c r="AL2" s="47">
        <v>15</v>
      </c>
      <c r="AM2" s="47" t="s">
        <v>18</v>
      </c>
      <c r="AN2" s="47">
        <v>48</v>
      </c>
      <c r="AO2" s="47" t="s">
        <v>18</v>
      </c>
      <c r="AP2" s="47">
        <v>49</v>
      </c>
      <c r="AQ2" s="47" t="s">
        <v>18</v>
      </c>
      <c r="AR2" s="47">
        <v>51</v>
      </c>
    </row>
    <row r="3" spans="1:44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47">
        <v>19.318181818181817</v>
      </c>
      <c r="AE5" s="47" t="s">
        <v>14</v>
      </c>
      <c r="AF5" s="47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  <c r="Y6" s="47" t="s">
        <v>29</v>
      </c>
      <c r="Z6" s="47">
        <f>Z2/Z3</f>
        <v>2.2292993630573248</v>
      </c>
      <c r="AA6" s="47" t="s">
        <v>29</v>
      </c>
      <c r="AB6" s="47">
        <v>2.5477707006369426</v>
      </c>
      <c r="AC6" s="47" t="s">
        <v>29</v>
      </c>
      <c r="AD6" s="47">
        <v>7.2941176470588234</v>
      </c>
      <c r="AE6" s="47" t="s">
        <v>29</v>
      </c>
      <c r="AF6" s="47">
        <v>6.2</v>
      </c>
      <c r="AG6" s="47" t="s">
        <v>29</v>
      </c>
      <c r="AH6" s="47">
        <v>7.3602264685067231</v>
      </c>
      <c r="AI6" s="47" t="s">
        <v>29</v>
      </c>
      <c r="AJ6" s="47">
        <v>1.4154281670205235</v>
      </c>
      <c r="AK6" s="47" t="s">
        <v>29</v>
      </c>
      <c r="AL6" s="47">
        <v>1.1942675159235667</v>
      </c>
      <c r="AM6" s="47" t="s">
        <v>29</v>
      </c>
      <c r="AN6" s="47">
        <v>3.8216560509554141</v>
      </c>
      <c r="AO6" s="47" t="s">
        <v>29</v>
      </c>
      <c r="AP6" s="47">
        <v>6.9355980184005661</v>
      </c>
      <c r="AQ6" s="47" t="s">
        <v>29</v>
      </c>
      <c r="AR6" s="47">
        <v>2.2173913043478262</v>
      </c>
    </row>
    <row r="7" spans="1:44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  <c r="Y7" s="47" t="s">
        <v>106</v>
      </c>
      <c r="Z7" s="47">
        <f>GEOMEAN(B:B)</f>
        <v>6.3178115980022289</v>
      </c>
      <c r="AA7" s="47" t="s">
        <v>108</v>
      </c>
      <c r="AB7" s="47">
        <f t="shared" ref="AA7:AB7" si="0">GEOMEAN(D:D)</f>
        <v>19.442222095223581</v>
      </c>
      <c r="AC7" s="47" t="s">
        <v>108</v>
      </c>
      <c r="AD7" s="47">
        <f>GEOMEAN(F:F)</f>
        <v>19.921186283349769</v>
      </c>
      <c r="AE7" s="47" t="s">
        <v>108</v>
      </c>
      <c r="AF7" s="47">
        <f>GEOMEAN(I:I)</f>
        <v>15.710351973010281</v>
      </c>
      <c r="AG7" s="47" t="s">
        <v>108</v>
      </c>
      <c r="AH7" s="47">
        <f>GEOMEAN(L:L)</f>
        <v>16.131793060366224</v>
      </c>
      <c r="AI7" s="47" t="s">
        <v>108</v>
      </c>
      <c r="AJ7" s="47">
        <f>GEOMEAN(N:N)</f>
        <v>61.612479877834282</v>
      </c>
      <c r="AK7" s="47" t="s">
        <v>108</v>
      </c>
      <c r="AL7" s="47">
        <f>GEOMEAN(P:P)</f>
        <v>18.898283740177295</v>
      </c>
      <c r="AM7" s="47" t="s">
        <v>108</v>
      </c>
      <c r="AN7" s="47">
        <f>GEOMEAN(R:R)</f>
        <v>20.648612631010945</v>
      </c>
      <c r="AO7" s="47" t="s">
        <v>108</v>
      </c>
      <c r="AP7" s="47">
        <f>GEOMEAN(T:T)</f>
        <v>11.304919942857575</v>
      </c>
      <c r="AQ7" s="47" t="s">
        <v>108</v>
      </c>
      <c r="AR7" s="47">
        <f>GEOMEAN(V:V)</f>
        <v>21.291475811816191</v>
      </c>
    </row>
    <row r="8" spans="1:44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  <c r="Y8" s="47" t="s">
        <v>107</v>
      </c>
      <c r="Z8" s="47">
        <f>GEOMEAN(A:A)</f>
        <v>1.5746101062584457</v>
      </c>
      <c r="AA8" s="47" t="s">
        <v>109</v>
      </c>
      <c r="AB8" s="47">
        <f>GEOMEAN(C:C)</f>
        <v>2.8284271247461898</v>
      </c>
      <c r="AC8" s="47" t="s">
        <v>109</v>
      </c>
      <c r="AD8" s="47">
        <f>GEOMEAN(E:E)</f>
        <v>2.4110913126489986</v>
      </c>
      <c r="AE8" s="47" t="s">
        <v>109</v>
      </c>
      <c r="AF8" s="47">
        <f>GEOMEAN(H:H)</f>
        <v>1.9065799308338658</v>
      </c>
      <c r="AG8" s="47" t="s">
        <v>109</v>
      </c>
      <c r="AH8" s="47">
        <f>GEOMEAN(K:K)</f>
        <v>1.7757538455067448</v>
      </c>
      <c r="AI8" s="47" t="s">
        <v>109</v>
      </c>
      <c r="AJ8" s="47">
        <f>GEOMEAN(M:M)</f>
        <v>5.3650238920202016</v>
      </c>
      <c r="AK8" s="47" t="s">
        <v>109</v>
      </c>
      <c r="AL8" s="47">
        <f>GEOMEAN(O:O)</f>
        <v>2.2894284851066637</v>
      </c>
      <c r="AM8" s="47" t="s">
        <v>109</v>
      </c>
      <c r="AN8" s="47">
        <f>GEOMEAN(Q:Q)</f>
        <v>2.6229095061490981</v>
      </c>
      <c r="AO8" s="47" t="s">
        <v>109</v>
      </c>
      <c r="AP8" s="47">
        <f>GEOMEAN(S:S)</f>
        <v>1.6738813365561116</v>
      </c>
      <c r="AQ8" s="47" t="s">
        <v>109</v>
      </c>
      <c r="AR8" s="47">
        <f>GEOMEAN(U:U)</f>
        <v>3.0202120537030743</v>
      </c>
    </row>
    <row r="9" spans="1:44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  <c r="Y9" s="47" t="s">
        <v>110</v>
      </c>
      <c r="Z9" s="47">
        <f>(Z7)/Z8*10</f>
        <v>40.123022028700646</v>
      </c>
      <c r="AA9" s="47" t="s">
        <v>110</v>
      </c>
      <c r="AB9" s="47">
        <f t="shared" ref="AA9:AR9" si="1">(AB7)/AB8*10</f>
        <v>68.738635424337616</v>
      </c>
      <c r="AC9" s="47" t="s">
        <v>110</v>
      </c>
      <c r="AD9" s="47">
        <f t="shared" si="1"/>
        <v>82.623110036686739</v>
      </c>
      <c r="AE9" s="47" t="s">
        <v>110</v>
      </c>
      <c r="AF9" s="47">
        <f t="shared" si="1"/>
        <v>82.400699382895368</v>
      </c>
      <c r="AG9" s="47" t="s">
        <v>110</v>
      </c>
      <c r="AH9" s="47">
        <f t="shared" si="1"/>
        <v>90.844759262017618</v>
      </c>
      <c r="AI9" s="47" t="s">
        <v>110</v>
      </c>
      <c r="AJ9" s="47">
        <f t="shared" si="1"/>
        <v>114.84101677436161</v>
      </c>
      <c r="AK9" s="47" t="s">
        <v>110</v>
      </c>
      <c r="AL9" s="47">
        <f t="shared" si="1"/>
        <v>82.545857462312597</v>
      </c>
      <c r="AM9" s="47" t="s">
        <v>110</v>
      </c>
      <c r="AN9" s="47">
        <f t="shared" si="1"/>
        <v>78.724075621376713</v>
      </c>
      <c r="AO9" s="47" t="s">
        <v>110</v>
      </c>
      <c r="AP9" s="47">
        <f t="shared" si="1"/>
        <v>67.537164648221847</v>
      </c>
      <c r="AQ9" s="47" t="s">
        <v>110</v>
      </c>
      <c r="AR9" s="47">
        <f t="shared" si="1"/>
        <v>70.496625512472775</v>
      </c>
    </row>
    <row r="10" spans="1:44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44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44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44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44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44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44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workbookViewId="0">
      <selection activeCell="N307" sqref="N307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>
        <v>3</v>
      </c>
      <c r="B2">
        <v>18</v>
      </c>
      <c r="C2">
        <f>B2/(A2/10)</f>
        <v>60</v>
      </c>
    </row>
    <row r="3" spans="1:3" x14ac:dyDescent="0.25">
      <c r="A3">
        <v>4</v>
      </c>
      <c r="B3">
        <v>34</v>
      </c>
      <c r="C3">
        <f t="shared" ref="C3:C66" si="0">B3/(A3/10)</f>
        <v>85</v>
      </c>
    </row>
    <row r="4" spans="1:3" x14ac:dyDescent="0.25">
      <c r="A4">
        <v>14</v>
      </c>
      <c r="B4">
        <v>128</v>
      </c>
      <c r="C4">
        <f t="shared" si="0"/>
        <v>91.428571428571431</v>
      </c>
    </row>
    <row r="5" spans="1:3" x14ac:dyDescent="0.25">
      <c r="A5">
        <v>7</v>
      </c>
      <c r="B5">
        <v>111</v>
      </c>
      <c r="C5">
        <f t="shared" si="0"/>
        <v>158.57142857142858</v>
      </c>
    </row>
    <row r="6" spans="1:3" x14ac:dyDescent="0.25">
      <c r="A6">
        <v>7</v>
      </c>
      <c r="B6">
        <v>100</v>
      </c>
      <c r="C6">
        <f t="shared" si="0"/>
        <v>142.85714285714286</v>
      </c>
    </row>
    <row r="7" spans="1:3" x14ac:dyDescent="0.25">
      <c r="A7">
        <v>6</v>
      </c>
      <c r="B7">
        <v>104</v>
      </c>
      <c r="C7">
        <f t="shared" si="0"/>
        <v>173.33333333333334</v>
      </c>
    </row>
    <row r="8" spans="1:3" x14ac:dyDescent="0.25">
      <c r="A8">
        <v>4</v>
      </c>
      <c r="B8">
        <v>71</v>
      </c>
      <c r="C8">
        <f t="shared" si="0"/>
        <v>177.5</v>
      </c>
    </row>
    <row r="9" spans="1:3" x14ac:dyDescent="0.25">
      <c r="A9">
        <v>4</v>
      </c>
      <c r="B9">
        <v>76</v>
      </c>
      <c r="C9">
        <f t="shared" si="0"/>
        <v>190</v>
      </c>
    </row>
    <row r="10" spans="1:3" x14ac:dyDescent="0.25">
      <c r="A10">
        <v>2</v>
      </c>
      <c r="B10">
        <v>26</v>
      </c>
      <c r="C10">
        <f t="shared" si="0"/>
        <v>130</v>
      </c>
    </row>
    <row r="11" spans="1:3" x14ac:dyDescent="0.25">
      <c r="A11">
        <v>4</v>
      </c>
      <c r="B11">
        <v>60</v>
      </c>
      <c r="C11">
        <f t="shared" si="0"/>
        <v>150</v>
      </c>
    </row>
    <row r="12" spans="1:3" x14ac:dyDescent="0.25">
      <c r="A12">
        <v>4</v>
      </c>
      <c r="B12">
        <v>58</v>
      </c>
      <c r="C12">
        <f t="shared" si="0"/>
        <v>145</v>
      </c>
    </row>
    <row r="13" spans="1:3" x14ac:dyDescent="0.25">
      <c r="A13">
        <v>8</v>
      </c>
      <c r="B13">
        <v>75</v>
      </c>
      <c r="C13">
        <f t="shared" si="0"/>
        <v>93.75</v>
      </c>
    </row>
    <row r="14" spans="1:3" x14ac:dyDescent="0.25">
      <c r="A14">
        <v>2</v>
      </c>
      <c r="B14">
        <v>30</v>
      </c>
      <c r="C14">
        <f t="shared" si="0"/>
        <v>150</v>
      </c>
    </row>
    <row r="15" spans="1:3" x14ac:dyDescent="0.25">
      <c r="C15" t="e">
        <f t="shared" si="0"/>
        <v>#DIV/0!</v>
      </c>
    </row>
    <row r="16" spans="1:3" x14ac:dyDescent="0.25">
      <c r="A16">
        <v>7</v>
      </c>
      <c r="B16">
        <v>81</v>
      </c>
      <c r="C16">
        <f t="shared" si="0"/>
        <v>115.71428571428572</v>
      </c>
    </row>
    <row r="17" spans="1:3" x14ac:dyDescent="0.25">
      <c r="A17">
        <v>4</v>
      </c>
      <c r="B17">
        <v>42</v>
      </c>
      <c r="C17">
        <f t="shared" si="0"/>
        <v>105</v>
      </c>
    </row>
    <row r="18" spans="1:3" x14ac:dyDescent="0.25">
      <c r="A18">
        <v>9</v>
      </c>
      <c r="B18">
        <v>76</v>
      </c>
      <c r="C18">
        <f t="shared" si="0"/>
        <v>84.444444444444443</v>
      </c>
    </row>
    <row r="19" spans="1:3" x14ac:dyDescent="0.25">
      <c r="A19">
        <v>5</v>
      </c>
      <c r="B19">
        <v>40</v>
      </c>
      <c r="C19">
        <f t="shared" si="0"/>
        <v>80</v>
      </c>
    </row>
    <row r="20" spans="1:3" x14ac:dyDescent="0.25">
      <c r="A20">
        <v>6</v>
      </c>
      <c r="B20">
        <v>78</v>
      </c>
      <c r="C20">
        <f t="shared" si="0"/>
        <v>130</v>
      </c>
    </row>
    <row r="21" spans="1:3" x14ac:dyDescent="0.25">
      <c r="A21">
        <v>3</v>
      </c>
      <c r="B21">
        <v>32</v>
      </c>
      <c r="C21">
        <f t="shared" si="0"/>
        <v>106.66666666666667</v>
      </c>
    </row>
    <row r="22" spans="1:3" x14ac:dyDescent="0.25">
      <c r="A22">
        <v>6</v>
      </c>
      <c r="B22">
        <v>80</v>
      </c>
      <c r="C22">
        <f t="shared" si="0"/>
        <v>133.33333333333334</v>
      </c>
    </row>
    <row r="23" spans="1:3" x14ac:dyDescent="0.25">
      <c r="A23">
        <v>3</v>
      </c>
      <c r="B23">
        <v>56</v>
      </c>
      <c r="C23">
        <f t="shared" si="0"/>
        <v>186.66666666666669</v>
      </c>
    </row>
    <row r="24" spans="1:3" x14ac:dyDescent="0.25">
      <c r="C24" t="e">
        <f t="shared" si="0"/>
        <v>#DIV/0!</v>
      </c>
    </row>
    <row r="25" spans="1:3" x14ac:dyDescent="0.25">
      <c r="C25" t="e">
        <f t="shared" si="0"/>
        <v>#DIV/0!</v>
      </c>
    </row>
    <row r="26" spans="1:3" x14ac:dyDescent="0.25">
      <c r="C26" t="e">
        <f t="shared" si="0"/>
        <v>#DIV/0!</v>
      </c>
    </row>
    <row r="27" spans="1:3" x14ac:dyDescent="0.25">
      <c r="A27">
        <v>3</v>
      </c>
      <c r="B27">
        <v>26</v>
      </c>
      <c r="C27">
        <f t="shared" si="0"/>
        <v>86.666666666666671</v>
      </c>
    </row>
    <row r="28" spans="1:3" x14ac:dyDescent="0.25">
      <c r="A28">
        <v>1</v>
      </c>
      <c r="B28">
        <v>10</v>
      </c>
      <c r="C28">
        <f t="shared" si="0"/>
        <v>100</v>
      </c>
    </row>
    <row r="29" spans="1:3" x14ac:dyDescent="0.25">
      <c r="A29">
        <v>2</v>
      </c>
      <c r="B29">
        <v>15</v>
      </c>
      <c r="C29">
        <f t="shared" si="0"/>
        <v>75</v>
      </c>
    </row>
    <row r="30" spans="1:3" x14ac:dyDescent="0.25">
      <c r="A30">
        <v>4</v>
      </c>
      <c r="B30">
        <v>35</v>
      </c>
      <c r="C30">
        <f t="shared" si="0"/>
        <v>87.5</v>
      </c>
    </row>
    <row r="31" spans="1:3" x14ac:dyDescent="0.25">
      <c r="A31">
        <v>3</v>
      </c>
      <c r="B31">
        <v>27</v>
      </c>
      <c r="C31">
        <f t="shared" si="0"/>
        <v>90</v>
      </c>
    </row>
    <row r="32" spans="1:3" x14ac:dyDescent="0.25">
      <c r="A32">
        <v>1</v>
      </c>
      <c r="B32">
        <v>9</v>
      </c>
      <c r="C32">
        <f t="shared" si="0"/>
        <v>90</v>
      </c>
    </row>
    <row r="33" spans="1:3" x14ac:dyDescent="0.25">
      <c r="A33">
        <v>3</v>
      </c>
      <c r="B33">
        <v>28</v>
      </c>
      <c r="C33">
        <f t="shared" si="0"/>
        <v>93.333333333333343</v>
      </c>
    </row>
    <row r="34" spans="1:3" x14ac:dyDescent="0.25">
      <c r="A34">
        <v>1</v>
      </c>
      <c r="B34">
        <v>16</v>
      </c>
      <c r="C34">
        <f t="shared" si="0"/>
        <v>160</v>
      </c>
    </row>
    <row r="35" spans="1:3" x14ac:dyDescent="0.25">
      <c r="A35">
        <v>2</v>
      </c>
      <c r="B35">
        <v>29</v>
      </c>
      <c r="C35">
        <f t="shared" si="0"/>
        <v>145</v>
      </c>
    </row>
    <row r="36" spans="1:3" x14ac:dyDescent="0.25">
      <c r="A36">
        <v>3</v>
      </c>
      <c r="B36">
        <v>29</v>
      </c>
      <c r="C36">
        <f t="shared" si="0"/>
        <v>96.666666666666671</v>
      </c>
    </row>
    <row r="37" spans="1:3" x14ac:dyDescent="0.25">
      <c r="A37">
        <v>2</v>
      </c>
      <c r="B37">
        <v>20</v>
      </c>
      <c r="C37">
        <f t="shared" si="0"/>
        <v>100</v>
      </c>
    </row>
    <row r="38" spans="1:3" x14ac:dyDescent="0.25">
      <c r="A38">
        <v>4</v>
      </c>
      <c r="B38">
        <v>25</v>
      </c>
      <c r="C38">
        <f t="shared" si="0"/>
        <v>62.5</v>
      </c>
    </row>
    <row r="39" spans="1:3" x14ac:dyDescent="0.25">
      <c r="A39">
        <v>8</v>
      </c>
      <c r="B39">
        <v>85</v>
      </c>
      <c r="C39">
        <f t="shared" si="0"/>
        <v>106.25</v>
      </c>
    </row>
    <row r="40" spans="1:3" x14ac:dyDescent="0.25">
      <c r="A40">
        <v>7</v>
      </c>
      <c r="B40">
        <v>77</v>
      </c>
      <c r="C40">
        <f t="shared" si="0"/>
        <v>110</v>
      </c>
    </row>
    <row r="41" spans="1:3" x14ac:dyDescent="0.25">
      <c r="C41" t="e">
        <f t="shared" si="0"/>
        <v>#DIV/0!</v>
      </c>
    </row>
    <row r="42" spans="1:3" x14ac:dyDescent="0.25">
      <c r="C42" t="e">
        <f t="shared" si="0"/>
        <v>#DIV/0!</v>
      </c>
    </row>
    <row r="43" spans="1:3" x14ac:dyDescent="0.25">
      <c r="A43">
        <v>3</v>
      </c>
      <c r="B43">
        <v>36</v>
      </c>
      <c r="C43">
        <f t="shared" si="0"/>
        <v>120</v>
      </c>
    </row>
    <row r="44" spans="1:3" x14ac:dyDescent="0.25">
      <c r="A44">
        <v>4</v>
      </c>
      <c r="B44">
        <v>36</v>
      </c>
      <c r="C44">
        <f t="shared" si="0"/>
        <v>90</v>
      </c>
    </row>
    <row r="45" spans="1:3" x14ac:dyDescent="0.25">
      <c r="A45">
        <v>4</v>
      </c>
      <c r="B45">
        <v>26</v>
      </c>
      <c r="C45">
        <f t="shared" si="0"/>
        <v>65</v>
      </c>
    </row>
    <row r="46" spans="1:3" x14ac:dyDescent="0.25">
      <c r="A46">
        <v>4</v>
      </c>
      <c r="B46">
        <v>40</v>
      </c>
      <c r="C46">
        <f t="shared" si="0"/>
        <v>100</v>
      </c>
    </row>
    <row r="47" spans="1:3" x14ac:dyDescent="0.25">
      <c r="A47">
        <v>4</v>
      </c>
      <c r="B47">
        <v>42</v>
      </c>
      <c r="C47">
        <f t="shared" si="0"/>
        <v>105</v>
      </c>
    </row>
    <row r="48" spans="1:3" x14ac:dyDescent="0.25">
      <c r="A48">
        <v>4</v>
      </c>
      <c r="B48">
        <v>35</v>
      </c>
      <c r="C48">
        <f t="shared" si="0"/>
        <v>87.5</v>
      </c>
    </row>
    <row r="49" spans="1:3" x14ac:dyDescent="0.25">
      <c r="A49">
        <v>2</v>
      </c>
      <c r="B49">
        <v>19</v>
      </c>
      <c r="C49">
        <f t="shared" si="0"/>
        <v>95</v>
      </c>
    </row>
    <row r="50" spans="1:3" x14ac:dyDescent="0.25">
      <c r="A50">
        <v>4</v>
      </c>
      <c r="B50">
        <v>38</v>
      </c>
      <c r="C50">
        <f t="shared" si="0"/>
        <v>95</v>
      </c>
    </row>
    <row r="51" spans="1:3" x14ac:dyDescent="0.25">
      <c r="A51">
        <v>5</v>
      </c>
      <c r="B51">
        <v>29</v>
      </c>
      <c r="C51">
        <f t="shared" si="0"/>
        <v>58</v>
      </c>
    </row>
    <row r="52" spans="1:3" x14ac:dyDescent="0.25">
      <c r="A52">
        <v>4</v>
      </c>
      <c r="B52">
        <v>51</v>
      </c>
      <c r="C52">
        <f t="shared" si="0"/>
        <v>127.5</v>
      </c>
    </row>
    <row r="53" spans="1:3" x14ac:dyDescent="0.25">
      <c r="A53">
        <v>4</v>
      </c>
      <c r="B53">
        <v>39</v>
      </c>
      <c r="C53">
        <f t="shared" si="0"/>
        <v>97.5</v>
      </c>
    </row>
    <row r="54" spans="1:3" x14ac:dyDescent="0.25">
      <c r="A54">
        <v>8</v>
      </c>
      <c r="B54">
        <v>195</v>
      </c>
      <c r="C54">
        <f t="shared" si="0"/>
        <v>243.75</v>
      </c>
    </row>
    <row r="55" spans="1:3" x14ac:dyDescent="0.25">
      <c r="C55" t="e">
        <f t="shared" si="0"/>
        <v>#DIV/0!</v>
      </c>
    </row>
    <row r="56" spans="1:3" x14ac:dyDescent="0.25">
      <c r="A56">
        <v>14</v>
      </c>
      <c r="B56">
        <v>103</v>
      </c>
      <c r="C56">
        <f t="shared" si="0"/>
        <v>73.571428571428569</v>
      </c>
    </row>
    <row r="57" spans="1:3" x14ac:dyDescent="0.25">
      <c r="A57">
        <v>3</v>
      </c>
      <c r="B57">
        <v>16</v>
      </c>
      <c r="C57">
        <f t="shared" si="0"/>
        <v>53.333333333333336</v>
      </c>
    </row>
    <row r="58" spans="1:3" x14ac:dyDescent="0.25">
      <c r="A58">
        <v>2</v>
      </c>
      <c r="B58">
        <v>12</v>
      </c>
      <c r="C58">
        <f t="shared" si="0"/>
        <v>60</v>
      </c>
    </row>
    <row r="59" spans="1:3" x14ac:dyDescent="0.25">
      <c r="A59">
        <v>4</v>
      </c>
      <c r="B59">
        <v>33</v>
      </c>
      <c r="C59">
        <f t="shared" si="0"/>
        <v>82.5</v>
      </c>
    </row>
    <row r="60" spans="1:3" x14ac:dyDescent="0.25">
      <c r="A60">
        <v>9</v>
      </c>
      <c r="B60">
        <v>101</v>
      </c>
      <c r="C60">
        <f t="shared" si="0"/>
        <v>112.22222222222221</v>
      </c>
    </row>
    <row r="61" spans="1:3" x14ac:dyDescent="0.25">
      <c r="A61">
        <v>7</v>
      </c>
      <c r="B61">
        <v>82</v>
      </c>
      <c r="C61">
        <f t="shared" si="0"/>
        <v>117.14285714285715</v>
      </c>
    </row>
    <row r="62" spans="1:3" x14ac:dyDescent="0.25">
      <c r="A62">
        <v>3</v>
      </c>
      <c r="B62">
        <v>19</v>
      </c>
      <c r="C62">
        <f t="shared" si="0"/>
        <v>63.333333333333336</v>
      </c>
    </row>
    <row r="63" spans="1:3" x14ac:dyDescent="0.25">
      <c r="C63" t="e">
        <f t="shared" si="0"/>
        <v>#DIV/0!</v>
      </c>
    </row>
    <row r="64" spans="1:3" x14ac:dyDescent="0.25">
      <c r="A64">
        <v>1</v>
      </c>
      <c r="B64">
        <v>13</v>
      </c>
      <c r="C64">
        <f t="shared" si="0"/>
        <v>130</v>
      </c>
    </row>
    <row r="65" spans="1:3" x14ac:dyDescent="0.25">
      <c r="A65">
        <v>1</v>
      </c>
      <c r="B65">
        <v>10</v>
      </c>
      <c r="C65">
        <f t="shared" si="0"/>
        <v>100</v>
      </c>
    </row>
    <row r="66" spans="1:3" x14ac:dyDescent="0.25">
      <c r="A66">
        <v>1</v>
      </c>
      <c r="B66">
        <v>6</v>
      </c>
      <c r="C66">
        <f t="shared" si="0"/>
        <v>60</v>
      </c>
    </row>
    <row r="67" spans="1:3" x14ac:dyDescent="0.25">
      <c r="A67">
        <v>1</v>
      </c>
      <c r="B67">
        <v>8</v>
      </c>
      <c r="C67">
        <f t="shared" ref="C67:C130" si="1">B67/(A67/10)</f>
        <v>80</v>
      </c>
    </row>
    <row r="68" spans="1:3" x14ac:dyDescent="0.25">
      <c r="A68">
        <v>9</v>
      </c>
      <c r="B68">
        <v>69</v>
      </c>
      <c r="C68">
        <f t="shared" si="1"/>
        <v>76.666666666666671</v>
      </c>
    </row>
    <row r="69" spans="1:3" x14ac:dyDescent="0.25">
      <c r="A69">
        <v>1</v>
      </c>
      <c r="B69">
        <v>7</v>
      </c>
      <c r="C69">
        <f t="shared" si="1"/>
        <v>70</v>
      </c>
    </row>
    <row r="70" spans="1:3" x14ac:dyDescent="0.25">
      <c r="A70">
        <v>1</v>
      </c>
      <c r="B70">
        <v>11</v>
      </c>
      <c r="C70">
        <f t="shared" si="1"/>
        <v>110</v>
      </c>
    </row>
    <row r="71" spans="1:3" x14ac:dyDescent="0.25">
      <c r="A71">
        <v>1</v>
      </c>
      <c r="B71">
        <v>9</v>
      </c>
      <c r="C71">
        <f t="shared" si="1"/>
        <v>90</v>
      </c>
    </row>
    <row r="72" spans="1:3" x14ac:dyDescent="0.25">
      <c r="A72">
        <v>1</v>
      </c>
      <c r="B72">
        <v>10</v>
      </c>
      <c r="C72">
        <f t="shared" si="1"/>
        <v>100</v>
      </c>
    </row>
    <row r="73" spans="1:3" x14ac:dyDescent="0.25">
      <c r="A73">
        <v>1</v>
      </c>
      <c r="B73">
        <v>11</v>
      </c>
      <c r="C73">
        <f t="shared" si="1"/>
        <v>110</v>
      </c>
    </row>
    <row r="74" spans="1:3" x14ac:dyDescent="0.25">
      <c r="A74">
        <v>1</v>
      </c>
      <c r="B74">
        <v>11</v>
      </c>
      <c r="C74">
        <f t="shared" si="1"/>
        <v>110</v>
      </c>
    </row>
    <row r="75" spans="1:3" x14ac:dyDescent="0.25">
      <c r="A75">
        <v>1</v>
      </c>
      <c r="B75">
        <v>11</v>
      </c>
      <c r="C75">
        <f t="shared" si="1"/>
        <v>110</v>
      </c>
    </row>
    <row r="76" spans="1:3" x14ac:dyDescent="0.25">
      <c r="A76">
        <v>1</v>
      </c>
      <c r="B76">
        <v>11</v>
      </c>
      <c r="C76">
        <f t="shared" si="1"/>
        <v>110</v>
      </c>
    </row>
    <row r="77" spans="1:3" x14ac:dyDescent="0.25">
      <c r="A77">
        <v>1</v>
      </c>
      <c r="B77">
        <v>9</v>
      </c>
      <c r="C77">
        <f t="shared" si="1"/>
        <v>90</v>
      </c>
    </row>
    <row r="78" spans="1:3" x14ac:dyDescent="0.25">
      <c r="A78">
        <v>1</v>
      </c>
      <c r="B78">
        <v>10</v>
      </c>
      <c r="C78">
        <f t="shared" si="1"/>
        <v>100</v>
      </c>
    </row>
    <row r="79" spans="1:3" x14ac:dyDescent="0.25">
      <c r="A79">
        <v>1</v>
      </c>
      <c r="B79">
        <v>9</v>
      </c>
      <c r="C79">
        <f t="shared" si="1"/>
        <v>90</v>
      </c>
    </row>
    <row r="80" spans="1:3" x14ac:dyDescent="0.25">
      <c r="A80">
        <v>1</v>
      </c>
      <c r="B80">
        <v>10</v>
      </c>
      <c r="C80">
        <f t="shared" si="1"/>
        <v>100</v>
      </c>
    </row>
    <row r="81" spans="1:3" x14ac:dyDescent="0.25">
      <c r="A81">
        <v>1</v>
      </c>
      <c r="B81">
        <v>9</v>
      </c>
      <c r="C81">
        <f t="shared" si="1"/>
        <v>90</v>
      </c>
    </row>
    <row r="82" spans="1:3" x14ac:dyDescent="0.25">
      <c r="A82">
        <v>1</v>
      </c>
      <c r="B82">
        <v>11</v>
      </c>
      <c r="C82">
        <f t="shared" si="1"/>
        <v>110</v>
      </c>
    </row>
    <row r="83" spans="1:3" x14ac:dyDescent="0.25">
      <c r="A83">
        <v>1</v>
      </c>
      <c r="B83">
        <v>10</v>
      </c>
      <c r="C83">
        <f t="shared" si="1"/>
        <v>100</v>
      </c>
    </row>
    <row r="84" spans="1:3" x14ac:dyDescent="0.25">
      <c r="A84">
        <v>2</v>
      </c>
      <c r="B84">
        <v>10</v>
      </c>
      <c r="C84">
        <f t="shared" si="1"/>
        <v>50</v>
      </c>
    </row>
    <row r="85" spans="1:3" x14ac:dyDescent="0.25">
      <c r="A85">
        <v>5</v>
      </c>
      <c r="B85">
        <v>69</v>
      </c>
      <c r="C85">
        <f t="shared" si="1"/>
        <v>138</v>
      </c>
    </row>
    <row r="86" spans="1:3" x14ac:dyDescent="0.25">
      <c r="A86">
        <v>3</v>
      </c>
      <c r="B86">
        <v>21</v>
      </c>
      <c r="C86">
        <f t="shared" si="1"/>
        <v>70</v>
      </c>
    </row>
    <row r="87" spans="1:3" x14ac:dyDescent="0.25">
      <c r="A87">
        <v>4</v>
      </c>
      <c r="B87">
        <v>33</v>
      </c>
      <c r="C87">
        <f t="shared" si="1"/>
        <v>82.5</v>
      </c>
    </row>
    <row r="88" spans="1:3" x14ac:dyDescent="0.25">
      <c r="A88">
        <v>3</v>
      </c>
      <c r="B88">
        <v>31</v>
      </c>
      <c r="C88">
        <f t="shared" si="1"/>
        <v>103.33333333333334</v>
      </c>
    </row>
    <row r="89" spans="1:3" x14ac:dyDescent="0.25">
      <c r="A89">
        <v>4</v>
      </c>
      <c r="B89">
        <v>59</v>
      </c>
      <c r="C89">
        <f t="shared" si="1"/>
        <v>147.5</v>
      </c>
    </row>
    <row r="90" spans="1:3" x14ac:dyDescent="0.25">
      <c r="A90">
        <v>3</v>
      </c>
      <c r="B90">
        <v>28</v>
      </c>
      <c r="C90">
        <f t="shared" si="1"/>
        <v>93.333333333333343</v>
      </c>
    </row>
    <row r="91" spans="1:3" x14ac:dyDescent="0.25">
      <c r="A91">
        <v>5</v>
      </c>
      <c r="B91">
        <v>67</v>
      </c>
      <c r="C91">
        <f t="shared" si="1"/>
        <v>134</v>
      </c>
    </row>
    <row r="92" spans="1:3" x14ac:dyDescent="0.25">
      <c r="A92">
        <v>5</v>
      </c>
      <c r="B92">
        <v>60</v>
      </c>
      <c r="C92">
        <f t="shared" si="1"/>
        <v>120</v>
      </c>
    </row>
    <row r="93" spans="1:3" x14ac:dyDescent="0.25">
      <c r="A93">
        <v>4</v>
      </c>
      <c r="B93">
        <v>33</v>
      </c>
      <c r="C93">
        <f t="shared" si="1"/>
        <v>82.5</v>
      </c>
    </row>
    <row r="94" spans="1:3" x14ac:dyDescent="0.25">
      <c r="C94" t="e">
        <f t="shared" si="1"/>
        <v>#DIV/0!</v>
      </c>
    </row>
    <row r="95" spans="1:3" x14ac:dyDescent="0.25">
      <c r="C95" t="e">
        <f t="shared" si="1"/>
        <v>#DIV/0!</v>
      </c>
    </row>
    <row r="96" spans="1:3" x14ac:dyDescent="0.25">
      <c r="A96">
        <v>8</v>
      </c>
      <c r="B96">
        <v>139</v>
      </c>
      <c r="C96">
        <f t="shared" si="1"/>
        <v>173.75</v>
      </c>
    </row>
    <row r="97" spans="1:3" x14ac:dyDescent="0.25">
      <c r="A97">
        <v>10</v>
      </c>
      <c r="B97">
        <v>126</v>
      </c>
      <c r="C97">
        <f t="shared" si="1"/>
        <v>126</v>
      </c>
    </row>
    <row r="98" spans="1:3" x14ac:dyDescent="0.25">
      <c r="A98">
        <v>2</v>
      </c>
      <c r="B98">
        <v>19</v>
      </c>
      <c r="C98">
        <f t="shared" si="1"/>
        <v>95</v>
      </c>
    </row>
    <row r="99" spans="1:3" x14ac:dyDescent="0.25">
      <c r="A99">
        <v>3</v>
      </c>
      <c r="B99">
        <v>30</v>
      </c>
      <c r="C99">
        <f t="shared" si="1"/>
        <v>100</v>
      </c>
    </row>
    <row r="100" spans="1:3" x14ac:dyDescent="0.25">
      <c r="A100">
        <v>3</v>
      </c>
      <c r="B100">
        <v>23</v>
      </c>
      <c r="C100">
        <f t="shared" si="1"/>
        <v>76.666666666666671</v>
      </c>
    </row>
    <row r="101" spans="1:3" x14ac:dyDescent="0.25">
      <c r="A101">
        <v>2</v>
      </c>
      <c r="B101">
        <v>26</v>
      </c>
      <c r="C101">
        <f t="shared" si="1"/>
        <v>130</v>
      </c>
    </row>
    <row r="102" spans="1:3" x14ac:dyDescent="0.25">
      <c r="A102">
        <v>2</v>
      </c>
      <c r="B102">
        <v>19</v>
      </c>
      <c r="C102">
        <f t="shared" si="1"/>
        <v>95</v>
      </c>
    </row>
    <row r="103" spans="1:3" x14ac:dyDescent="0.25">
      <c r="A103">
        <v>1</v>
      </c>
      <c r="B103">
        <v>13</v>
      </c>
      <c r="C103">
        <f t="shared" si="1"/>
        <v>130</v>
      </c>
    </row>
    <row r="104" spans="1:3" x14ac:dyDescent="0.25">
      <c r="A104">
        <v>1</v>
      </c>
      <c r="B104">
        <v>10</v>
      </c>
      <c r="C104">
        <f t="shared" si="1"/>
        <v>100</v>
      </c>
    </row>
    <row r="105" spans="1:3" x14ac:dyDescent="0.25">
      <c r="A105">
        <v>2</v>
      </c>
      <c r="B105">
        <v>19</v>
      </c>
      <c r="C105">
        <f t="shared" si="1"/>
        <v>95</v>
      </c>
    </row>
    <row r="106" spans="1:3" x14ac:dyDescent="0.25">
      <c r="A106">
        <v>10</v>
      </c>
      <c r="B106">
        <v>126</v>
      </c>
      <c r="C106">
        <f t="shared" si="1"/>
        <v>126</v>
      </c>
    </row>
    <row r="107" spans="1:3" x14ac:dyDescent="0.25">
      <c r="A107">
        <v>2</v>
      </c>
      <c r="B107">
        <v>17</v>
      </c>
      <c r="C107">
        <f t="shared" si="1"/>
        <v>85</v>
      </c>
    </row>
    <row r="108" spans="1:3" x14ac:dyDescent="0.25">
      <c r="A108">
        <v>1</v>
      </c>
      <c r="B108">
        <v>9</v>
      </c>
      <c r="C108">
        <f t="shared" si="1"/>
        <v>90</v>
      </c>
    </row>
    <row r="109" spans="1:3" x14ac:dyDescent="0.25">
      <c r="A109">
        <v>2</v>
      </c>
      <c r="B109">
        <v>20</v>
      </c>
      <c r="C109">
        <f t="shared" si="1"/>
        <v>100</v>
      </c>
    </row>
    <row r="110" spans="1:3" x14ac:dyDescent="0.25">
      <c r="A110">
        <v>2</v>
      </c>
      <c r="B110">
        <v>19</v>
      </c>
      <c r="C110">
        <f t="shared" si="1"/>
        <v>95</v>
      </c>
    </row>
    <row r="111" spans="1:3" x14ac:dyDescent="0.25">
      <c r="A111">
        <v>1</v>
      </c>
      <c r="B111">
        <v>11</v>
      </c>
      <c r="C111">
        <f t="shared" si="1"/>
        <v>110</v>
      </c>
    </row>
    <row r="112" spans="1:3" x14ac:dyDescent="0.25">
      <c r="A112">
        <v>1</v>
      </c>
      <c r="B112">
        <v>6</v>
      </c>
      <c r="C112">
        <f t="shared" si="1"/>
        <v>60</v>
      </c>
    </row>
    <row r="113" spans="1:3" x14ac:dyDescent="0.25">
      <c r="A113">
        <v>2</v>
      </c>
      <c r="B113">
        <v>21</v>
      </c>
      <c r="C113">
        <f t="shared" si="1"/>
        <v>105</v>
      </c>
    </row>
    <row r="114" spans="1:3" x14ac:dyDescent="0.25">
      <c r="A114">
        <v>3</v>
      </c>
      <c r="B114">
        <v>30</v>
      </c>
      <c r="C114">
        <f t="shared" si="1"/>
        <v>100</v>
      </c>
    </row>
    <row r="115" spans="1:3" x14ac:dyDescent="0.25">
      <c r="A115">
        <v>1</v>
      </c>
      <c r="B115">
        <v>19</v>
      </c>
      <c r="C115">
        <f t="shared" si="1"/>
        <v>190</v>
      </c>
    </row>
    <row r="116" spans="1:3" x14ac:dyDescent="0.25">
      <c r="A116">
        <v>1</v>
      </c>
      <c r="B116">
        <v>7</v>
      </c>
      <c r="C116">
        <f t="shared" si="1"/>
        <v>70</v>
      </c>
    </row>
    <row r="117" spans="1:3" x14ac:dyDescent="0.25">
      <c r="A117">
        <v>3</v>
      </c>
      <c r="B117">
        <v>42</v>
      </c>
      <c r="C117">
        <f t="shared" si="1"/>
        <v>140</v>
      </c>
    </row>
    <row r="118" spans="1:3" x14ac:dyDescent="0.25">
      <c r="A118">
        <v>3</v>
      </c>
      <c r="B118">
        <v>23</v>
      </c>
      <c r="C118">
        <f t="shared" si="1"/>
        <v>76.666666666666671</v>
      </c>
    </row>
    <row r="119" spans="1:3" x14ac:dyDescent="0.25">
      <c r="A119">
        <v>1</v>
      </c>
      <c r="B119">
        <v>9</v>
      </c>
      <c r="C119">
        <f t="shared" si="1"/>
        <v>90</v>
      </c>
    </row>
    <row r="120" spans="1:3" x14ac:dyDescent="0.25">
      <c r="A120">
        <v>2</v>
      </c>
      <c r="B120">
        <v>29</v>
      </c>
      <c r="C120">
        <f t="shared" si="1"/>
        <v>145</v>
      </c>
    </row>
    <row r="121" spans="1:3" x14ac:dyDescent="0.25">
      <c r="A121">
        <v>1</v>
      </c>
      <c r="B121">
        <v>8</v>
      </c>
      <c r="C121">
        <f t="shared" si="1"/>
        <v>80</v>
      </c>
    </row>
    <row r="122" spans="1:3" x14ac:dyDescent="0.25">
      <c r="A122">
        <v>2</v>
      </c>
      <c r="B122">
        <v>26</v>
      </c>
      <c r="C122">
        <f t="shared" si="1"/>
        <v>130</v>
      </c>
    </row>
    <row r="123" spans="1:3" x14ac:dyDescent="0.25">
      <c r="A123">
        <v>1</v>
      </c>
      <c r="B123">
        <v>11</v>
      </c>
      <c r="C123">
        <f t="shared" si="1"/>
        <v>110</v>
      </c>
    </row>
    <row r="124" spans="1:3" x14ac:dyDescent="0.25">
      <c r="A124">
        <v>2</v>
      </c>
      <c r="B124">
        <v>19</v>
      </c>
      <c r="C124">
        <f t="shared" si="1"/>
        <v>95</v>
      </c>
    </row>
    <row r="125" spans="1:3" x14ac:dyDescent="0.25">
      <c r="A125">
        <v>1</v>
      </c>
      <c r="B125">
        <v>12</v>
      </c>
      <c r="C125">
        <f t="shared" si="1"/>
        <v>120</v>
      </c>
    </row>
    <row r="126" spans="1:3" x14ac:dyDescent="0.25">
      <c r="C126" t="e">
        <f t="shared" si="1"/>
        <v>#DIV/0!</v>
      </c>
    </row>
    <row r="127" spans="1:3" x14ac:dyDescent="0.25">
      <c r="A127">
        <v>1</v>
      </c>
      <c r="B127">
        <v>8</v>
      </c>
      <c r="C127">
        <f t="shared" si="1"/>
        <v>80</v>
      </c>
    </row>
    <row r="128" spans="1:3" x14ac:dyDescent="0.25">
      <c r="A128">
        <v>1</v>
      </c>
      <c r="B128">
        <v>14</v>
      </c>
      <c r="C128">
        <f t="shared" si="1"/>
        <v>140</v>
      </c>
    </row>
    <row r="129" spans="1:3" x14ac:dyDescent="0.25">
      <c r="A129">
        <v>1</v>
      </c>
      <c r="B129">
        <v>15</v>
      </c>
      <c r="C129">
        <f t="shared" si="1"/>
        <v>150</v>
      </c>
    </row>
    <row r="130" spans="1:3" x14ac:dyDescent="0.25">
      <c r="A130">
        <v>1</v>
      </c>
      <c r="B130">
        <v>11</v>
      </c>
      <c r="C130">
        <f t="shared" si="1"/>
        <v>110</v>
      </c>
    </row>
    <row r="131" spans="1:3" x14ac:dyDescent="0.25">
      <c r="A131">
        <v>1</v>
      </c>
      <c r="B131">
        <v>8</v>
      </c>
      <c r="C131">
        <f t="shared" ref="C131:C194" si="2">B131/(A131/10)</f>
        <v>80</v>
      </c>
    </row>
    <row r="132" spans="1:3" x14ac:dyDescent="0.25">
      <c r="A132">
        <v>1</v>
      </c>
      <c r="B132">
        <v>15</v>
      </c>
      <c r="C132">
        <f t="shared" si="2"/>
        <v>150</v>
      </c>
    </row>
    <row r="133" spans="1:3" x14ac:dyDescent="0.25">
      <c r="A133">
        <v>1</v>
      </c>
      <c r="B133">
        <v>13</v>
      </c>
      <c r="C133">
        <f t="shared" si="2"/>
        <v>130</v>
      </c>
    </row>
    <row r="134" spans="1:3" x14ac:dyDescent="0.25">
      <c r="A134">
        <v>1</v>
      </c>
      <c r="B134">
        <v>20</v>
      </c>
      <c r="C134">
        <f t="shared" si="2"/>
        <v>200</v>
      </c>
    </row>
    <row r="135" spans="1:3" x14ac:dyDescent="0.25">
      <c r="A135">
        <v>1</v>
      </c>
      <c r="B135">
        <v>12</v>
      </c>
      <c r="C135">
        <f t="shared" si="2"/>
        <v>120</v>
      </c>
    </row>
    <row r="136" spans="1:3" x14ac:dyDescent="0.25">
      <c r="A136">
        <v>1</v>
      </c>
      <c r="B136">
        <v>9</v>
      </c>
      <c r="C136">
        <f t="shared" si="2"/>
        <v>90</v>
      </c>
    </row>
    <row r="137" spans="1:3" x14ac:dyDescent="0.25">
      <c r="A137">
        <v>1</v>
      </c>
      <c r="B137">
        <v>17</v>
      </c>
      <c r="C137">
        <f t="shared" si="2"/>
        <v>170</v>
      </c>
    </row>
    <row r="138" spans="1:3" x14ac:dyDescent="0.25">
      <c r="A138">
        <v>1</v>
      </c>
      <c r="B138">
        <v>11</v>
      </c>
      <c r="C138">
        <f t="shared" si="2"/>
        <v>110</v>
      </c>
    </row>
    <row r="139" spans="1:3" x14ac:dyDescent="0.25">
      <c r="A139">
        <v>1</v>
      </c>
      <c r="B139">
        <v>8</v>
      </c>
      <c r="C139">
        <f t="shared" si="2"/>
        <v>80</v>
      </c>
    </row>
    <row r="140" spans="1:3" x14ac:dyDescent="0.25">
      <c r="A140">
        <v>1</v>
      </c>
      <c r="B140">
        <v>14</v>
      </c>
      <c r="C140">
        <f t="shared" si="2"/>
        <v>140</v>
      </c>
    </row>
    <row r="141" spans="1:3" x14ac:dyDescent="0.25">
      <c r="A141">
        <v>1</v>
      </c>
      <c r="B141">
        <v>12</v>
      </c>
      <c r="C141">
        <f t="shared" si="2"/>
        <v>120</v>
      </c>
    </row>
    <row r="142" spans="1:3" x14ac:dyDescent="0.25">
      <c r="A142">
        <v>1</v>
      </c>
      <c r="B142">
        <v>18</v>
      </c>
      <c r="C142">
        <f t="shared" si="2"/>
        <v>180</v>
      </c>
    </row>
    <row r="143" spans="1:3" x14ac:dyDescent="0.25">
      <c r="A143">
        <v>1</v>
      </c>
      <c r="B143">
        <v>8</v>
      </c>
      <c r="C143">
        <f t="shared" si="2"/>
        <v>80</v>
      </c>
    </row>
    <row r="144" spans="1:3" x14ac:dyDescent="0.25">
      <c r="A144">
        <v>2</v>
      </c>
      <c r="B144">
        <v>17</v>
      </c>
      <c r="C144">
        <f t="shared" si="2"/>
        <v>85</v>
      </c>
    </row>
    <row r="145" spans="1:3" x14ac:dyDescent="0.25">
      <c r="A145">
        <v>1</v>
      </c>
      <c r="B145">
        <v>15</v>
      </c>
      <c r="C145">
        <f t="shared" si="2"/>
        <v>150</v>
      </c>
    </row>
    <row r="146" spans="1:3" x14ac:dyDescent="0.25">
      <c r="A146">
        <v>1</v>
      </c>
      <c r="B146">
        <v>10</v>
      </c>
      <c r="C146">
        <f t="shared" si="2"/>
        <v>100</v>
      </c>
    </row>
    <row r="147" spans="1:3" x14ac:dyDescent="0.25">
      <c r="A147">
        <v>1</v>
      </c>
      <c r="B147">
        <v>10</v>
      </c>
      <c r="C147">
        <f t="shared" si="2"/>
        <v>100</v>
      </c>
    </row>
    <row r="148" spans="1:3" x14ac:dyDescent="0.25">
      <c r="A148">
        <v>1</v>
      </c>
      <c r="B148">
        <v>11</v>
      </c>
      <c r="C148">
        <f t="shared" si="2"/>
        <v>110</v>
      </c>
    </row>
    <row r="149" spans="1:3" x14ac:dyDescent="0.25">
      <c r="A149">
        <v>1</v>
      </c>
      <c r="B149">
        <v>16</v>
      </c>
      <c r="C149">
        <f t="shared" si="2"/>
        <v>160</v>
      </c>
    </row>
    <row r="150" spans="1:3" x14ac:dyDescent="0.25">
      <c r="A150">
        <v>1</v>
      </c>
      <c r="B150">
        <v>14</v>
      </c>
      <c r="C150">
        <f t="shared" si="2"/>
        <v>140</v>
      </c>
    </row>
    <row r="151" spans="1:3" x14ac:dyDescent="0.25">
      <c r="A151">
        <v>1</v>
      </c>
      <c r="B151">
        <v>14</v>
      </c>
      <c r="C151">
        <f t="shared" si="2"/>
        <v>140</v>
      </c>
    </row>
    <row r="152" spans="1:3" x14ac:dyDescent="0.25">
      <c r="A152">
        <v>1</v>
      </c>
      <c r="B152">
        <v>12</v>
      </c>
      <c r="C152">
        <f t="shared" si="2"/>
        <v>120</v>
      </c>
    </row>
    <row r="153" spans="1:3" x14ac:dyDescent="0.25">
      <c r="A153">
        <v>1</v>
      </c>
      <c r="B153">
        <v>14</v>
      </c>
      <c r="C153">
        <f t="shared" si="2"/>
        <v>140</v>
      </c>
    </row>
    <row r="154" spans="1:3" x14ac:dyDescent="0.25">
      <c r="A154">
        <v>2</v>
      </c>
      <c r="B154">
        <v>20</v>
      </c>
      <c r="C154">
        <f t="shared" si="2"/>
        <v>100</v>
      </c>
    </row>
    <row r="155" spans="1:3" x14ac:dyDescent="0.25">
      <c r="A155">
        <v>1</v>
      </c>
      <c r="B155">
        <v>6</v>
      </c>
      <c r="C155">
        <f t="shared" si="2"/>
        <v>60</v>
      </c>
    </row>
    <row r="156" spans="1:3" x14ac:dyDescent="0.25">
      <c r="A156">
        <v>2</v>
      </c>
      <c r="B156">
        <v>12</v>
      </c>
      <c r="C156">
        <f t="shared" si="2"/>
        <v>60</v>
      </c>
    </row>
    <row r="157" spans="1:3" x14ac:dyDescent="0.25">
      <c r="A157">
        <v>1</v>
      </c>
      <c r="B157">
        <v>17</v>
      </c>
      <c r="C157">
        <f t="shared" si="2"/>
        <v>170</v>
      </c>
    </row>
    <row r="158" spans="1:3" x14ac:dyDescent="0.25">
      <c r="A158">
        <v>1</v>
      </c>
      <c r="B158">
        <v>12</v>
      </c>
      <c r="C158">
        <f t="shared" si="2"/>
        <v>120</v>
      </c>
    </row>
    <row r="159" spans="1:3" x14ac:dyDescent="0.25">
      <c r="A159">
        <v>2</v>
      </c>
      <c r="B159">
        <v>23</v>
      </c>
      <c r="C159">
        <f t="shared" si="2"/>
        <v>115</v>
      </c>
    </row>
    <row r="160" spans="1:3" x14ac:dyDescent="0.25">
      <c r="A160">
        <v>2</v>
      </c>
      <c r="B160">
        <v>21</v>
      </c>
      <c r="C160">
        <f t="shared" si="2"/>
        <v>105</v>
      </c>
    </row>
    <row r="161" spans="1:3" x14ac:dyDescent="0.25">
      <c r="A161">
        <v>1</v>
      </c>
      <c r="B161">
        <v>7</v>
      </c>
      <c r="C161">
        <f t="shared" si="2"/>
        <v>70</v>
      </c>
    </row>
    <row r="162" spans="1:3" x14ac:dyDescent="0.25">
      <c r="A162">
        <v>1</v>
      </c>
      <c r="B162">
        <v>12</v>
      </c>
      <c r="C162">
        <f t="shared" si="2"/>
        <v>120</v>
      </c>
    </row>
    <row r="163" spans="1:3" x14ac:dyDescent="0.25">
      <c r="A163">
        <v>2</v>
      </c>
      <c r="B163">
        <v>19</v>
      </c>
      <c r="C163">
        <f t="shared" si="2"/>
        <v>95</v>
      </c>
    </row>
    <row r="164" spans="1:3" x14ac:dyDescent="0.25">
      <c r="A164">
        <v>1</v>
      </c>
      <c r="B164">
        <v>21</v>
      </c>
      <c r="C164">
        <f t="shared" si="2"/>
        <v>210</v>
      </c>
    </row>
    <row r="165" spans="1:3" x14ac:dyDescent="0.25">
      <c r="A165">
        <v>1</v>
      </c>
      <c r="B165">
        <v>12</v>
      </c>
      <c r="C165">
        <f t="shared" si="2"/>
        <v>120</v>
      </c>
    </row>
    <row r="166" spans="1:3" x14ac:dyDescent="0.25">
      <c r="A166">
        <v>1</v>
      </c>
      <c r="B166">
        <v>8</v>
      </c>
      <c r="C166">
        <f t="shared" si="2"/>
        <v>80</v>
      </c>
    </row>
    <row r="167" spans="1:3" x14ac:dyDescent="0.25">
      <c r="A167">
        <v>1</v>
      </c>
      <c r="B167">
        <v>11</v>
      </c>
      <c r="C167">
        <f t="shared" si="2"/>
        <v>110</v>
      </c>
    </row>
    <row r="168" spans="1:3" x14ac:dyDescent="0.25">
      <c r="A168">
        <v>1</v>
      </c>
      <c r="B168">
        <v>14</v>
      </c>
      <c r="C168">
        <f t="shared" si="2"/>
        <v>140</v>
      </c>
    </row>
    <row r="169" spans="1:3" x14ac:dyDescent="0.25">
      <c r="A169">
        <v>1</v>
      </c>
      <c r="B169">
        <v>8</v>
      </c>
      <c r="C169">
        <f t="shared" si="2"/>
        <v>80</v>
      </c>
    </row>
    <row r="170" spans="1:3" x14ac:dyDescent="0.25">
      <c r="A170">
        <v>1</v>
      </c>
      <c r="B170">
        <v>11</v>
      </c>
      <c r="C170">
        <f t="shared" si="2"/>
        <v>110</v>
      </c>
    </row>
    <row r="171" spans="1:3" x14ac:dyDescent="0.25">
      <c r="A171">
        <v>2</v>
      </c>
      <c r="B171">
        <v>13</v>
      </c>
      <c r="C171">
        <f t="shared" si="2"/>
        <v>65</v>
      </c>
    </row>
    <row r="172" spans="1:3" x14ac:dyDescent="0.25">
      <c r="A172">
        <v>1</v>
      </c>
      <c r="B172">
        <v>15</v>
      </c>
      <c r="C172">
        <f t="shared" si="2"/>
        <v>150</v>
      </c>
    </row>
    <row r="173" spans="1:3" x14ac:dyDescent="0.25">
      <c r="A173">
        <v>1</v>
      </c>
      <c r="B173">
        <v>18</v>
      </c>
      <c r="C173">
        <f t="shared" si="2"/>
        <v>180</v>
      </c>
    </row>
    <row r="174" spans="1:3" x14ac:dyDescent="0.25">
      <c r="A174">
        <v>1</v>
      </c>
      <c r="B174">
        <v>18</v>
      </c>
      <c r="C174">
        <f t="shared" si="2"/>
        <v>180</v>
      </c>
    </row>
    <row r="175" spans="1:3" x14ac:dyDescent="0.25">
      <c r="A175">
        <v>1</v>
      </c>
      <c r="B175">
        <v>18</v>
      </c>
      <c r="C175">
        <f t="shared" si="2"/>
        <v>180</v>
      </c>
    </row>
    <row r="176" spans="1:3" x14ac:dyDescent="0.25">
      <c r="A176">
        <v>12</v>
      </c>
      <c r="B176">
        <v>145</v>
      </c>
      <c r="C176">
        <f t="shared" si="2"/>
        <v>120.83333333333334</v>
      </c>
    </row>
    <row r="177" spans="1:3" x14ac:dyDescent="0.25">
      <c r="A177">
        <v>8</v>
      </c>
      <c r="B177">
        <v>118</v>
      </c>
      <c r="C177">
        <f t="shared" si="2"/>
        <v>147.5</v>
      </c>
    </row>
    <row r="178" spans="1:3" x14ac:dyDescent="0.25">
      <c r="A178">
        <v>11</v>
      </c>
      <c r="B178">
        <v>136</v>
      </c>
      <c r="C178">
        <f t="shared" si="2"/>
        <v>123.63636363636363</v>
      </c>
    </row>
    <row r="179" spans="1:3" x14ac:dyDescent="0.25">
      <c r="C179" t="e">
        <f t="shared" si="2"/>
        <v>#DIV/0!</v>
      </c>
    </row>
    <row r="180" spans="1:3" x14ac:dyDescent="0.25">
      <c r="C180" t="e">
        <f t="shared" si="2"/>
        <v>#DIV/0!</v>
      </c>
    </row>
    <row r="181" spans="1:3" x14ac:dyDescent="0.25">
      <c r="A181">
        <v>10</v>
      </c>
      <c r="B181">
        <v>122</v>
      </c>
      <c r="C181">
        <f t="shared" si="2"/>
        <v>122</v>
      </c>
    </row>
    <row r="182" spans="1:3" x14ac:dyDescent="0.25">
      <c r="A182">
        <v>8</v>
      </c>
      <c r="B182">
        <v>99</v>
      </c>
      <c r="C182">
        <f t="shared" si="2"/>
        <v>123.75</v>
      </c>
    </row>
    <row r="183" spans="1:3" x14ac:dyDescent="0.25">
      <c r="A183">
        <v>11</v>
      </c>
      <c r="B183">
        <v>104</v>
      </c>
      <c r="C183">
        <f t="shared" si="2"/>
        <v>94.545454545454533</v>
      </c>
    </row>
    <row r="184" spans="1:3" x14ac:dyDescent="0.25">
      <c r="A184">
        <v>14</v>
      </c>
      <c r="B184">
        <v>146</v>
      </c>
      <c r="C184">
        <f t="shared" si="2"/>
        <v>104.28571428571429</v>
      </c>
    </row>
    <row r="185" spans="1:3" x14ac:dyDescent="0.25">
      <c r="A185">
        <v>7</v>
      </c>
      <c r="B185">
        <v>85</v>
      </c>
      <c r="C185">
        <f t="shared" si="2"/>
        <v>121.42857142857143</v>
      </c>
    </row>
    <row r="186" spans="1:3" x14ac:dyDescent="0.25">
      <c r="A186">
        <v>8</v>
      </c>
      <c r="B186">
        <v>81</v>
      </c>
      <c r="C186">
        <f t="shared" si="2"/>
        <v>101.25</v>
      </c>
    </row>
    <row r="187" spans="1:3" x14ac:dyDescent="0.25">
      <c r="A187">
        <v>4</v>
      </c>
      <c r="B187">
        <v>34</v>
      </c>
      <c r="C187">
        <f t="shared" si="2"/>
        <v>85</v>
      </c>
    </row>
    <row r="188" spans="1:3" x14ac:dyDescent="0.25">
      <c r="A188">
        <v>3</v>
      </c>
      <c r="B188">
        <v>16</v>
      </c>
      <c r="C188">
        <f t="shared" si="2"/>
        <v>53.333333333333336</v>
      </c>
    </row>
    <row r="189" spans="1:3" x14ac:dyDescent="0.25">
      <c r="A189">
        <v>3</v>
      </c>
      <c r="B189">
        <v>38</v>
      </c>
      <c r="C189">
        <f t="shared" si="2"/>
        <v>126.66666666666667</v>
      </c>
    </row>
    <row r="190" spans="1:3" x14ac:dyDescent="0.25">
      <c r="A190">
        <v>4</v>
      </c>
      <c r="B190">
        <v>23</v>
      </c>
      <c r="C190">
        <f t="shared" si="2"/>
        <v>57.5</v>
      </c>
    </row>
    <row r="191" spans="1:3" x14ac:dyDescent="0.25">
      <c r="A191">
        <v>5</v>
      </c>
      <c r="B191">
        <v>71</v>
      </c>
      <c r="C191">
        <f t="shared" si="2"/>
        <v>142</v>
      </c>
    </row>
    <row r="192" spans="1:3" x14ac:dyDescent="0.25">
      <c r="A192">
        <v>4</v>
      </c>
      <c r="B192">
        <v>11</v>
      </c>
      <c r="C192">
        <f t="shared" si="2"/>
        <v>27.5</v>
      </c>
    </row>
    <row r="193" spans="1:3" x14ac:dyDescent="0.25">
      <c r="A193">
        <v>3</v>
      </c>
      <c r="B193">
        <v>25</v>
      </c>
      <c r="C193">
        <f t="shared" si="2"/>
        <v>83.333333333333343</v>
      </c>
    </row>
    <row r="194" spans="1:3" x14ac:dyDescent="0.25">
      <c r="A194">
        <v>3</v>
      </c>
      <c r="B194">
        <v>20</v>
      </c>
      <c r="C194">
        <f t="shared" si="2"/>
        <v>66.666666666666671</v>
      </c>
    </row>
    <row r="195" spans="1:3" x14ac:dyDescent="0.25">
      <c r="A195">
        <v>4</v>
      </c>
      <c r="B195">
        <v>17</v>
      </c>
      <c r="C195">
        <f t="shared" ref="C195:C258" si="3">B195/(A195/10)</f>
        <v>42.5</v>
      </c>
    </row>
    <row r="196" spans="1:3" x14ac:dyDescent="0.25">
      <c r="A196">
        <v>11</v>
      </c>
      <c r="B196">
        <v>87</v>
      </c>
      <c r="C196">
        <f t="shared" si="3"/>
        <v>79.090909090909079</v>
      </c>
    </row>
    <row r="197" spans="1:3" x14ac:dyDescent="0.25">
      <c r="A197">
        <v>5</v>
      </c>
      <c r="B197">
        <v>49</v>
      </c>
      <c r="C197">
        <f t="shared" si="3"/>
        <v>98</v>
      </c>
    </row>
    <row r="198" spans="1:3" x14ac:dyDescent="0.25">
      <c r="A198">
        <v>4</v>
      </c>
      <c r="B198">
        <v>84</v>
      </c>
      <c r="C198">
        <f t="shared" si="3"/>
        <v>210</v>
      </c>
    </row>
    <row r="199" spans="1:3" x14ac:dyDescent="0.25">
      <c r="A199">
        <v>5</v>
      </c>
      <c r="B199">
        <v>39</v>
      </c>
      <c r="C199">
        <f t="shared" si="3"/>
        <v>78</v>
      </c>
    </row>
    <row r="200" spans="1:3" x14ac:dyDescent="0.25">
      <c r="A200">
        <v>2</v>
      </c>
      <c r="B200">
        <v>16</v>
      </c>
      <c r="C200">
        <f t="shared" si="3"/>
        <v>80</v>
      </c>
    </row>
    <row r="201" spans="1:3" x14ac:dyDescent="0.25">
      <c r="A201">
        <v>7</v>
      </c>
      <c r="B201">
        <v>83</v>
      </c>
      <c r="C201">
        <f t="shared" si="3"/>
        <v>118.57142857142858</v>
      </c>
    </row>
    <row r="202" spans="1:3" x14ac:dyDescent="0.25">
      <c r="A202">
        <v>5</v>
      </c>
      <c r="B202">
        <v>61</v>
      </c>
      <c r="C202">
        <f t="shared" si="3"/>
        <v>122</v>
      </c>
    </row>
    <row r="203" spans="1:3" x14ac:dyDescent="0.25">
      <c r="A203">
        <v>8</v>
      </c>
      <c r="B203">
        <v>115</v>
      </c>
      <c r="C203">
        <f t="shared" si="3"/>
        <v>143.75</v>
      </c>
    </row>
    <row r="204" spans="1:3" x14ac:dyDescent="0.25">
      <c r="A204">
        <v>5</v>
      </c>
      <c r="B204">
        <v>36</v>
      </c>
      <c r="C204">
        <f t="shared" si="3"/>
        <v>72</v>
      </c>
    </row>
    <row r="205" spans="1:3" x14ac:dyDescent="0.25">
      <c r="A205">
        <v>4</v>
      </c>
      <c r="B205">
        <v>34</v>
      </c>
      <c r="C205">
        <f t="shared" si="3"/>
        <v>85</v>
      </c>
    </row>
    <row r="206" spans="1:3" x14ac:dyDescent="0.25">
      <c r="A206">
        <v>8</v>
      </c>
      <c r="B206">
        <v>91</v>
      </c>
      <c r="C206">
        <f t="shared" si="3"/>
        <v>113.75</v>
      </c>
    </row>
    <row r="207" spans="1:3" x14ac:dyDescent="0.25">
      <c r="A207">
        <v>8</v>
      </c>
      <c r="B207">
        <v>77</v>
      </c>
      <c r="C207">
        <f t="shared" si="3"/>
        <v>96.25</v>
      </c>
    </row>
    <row r="208" spans="1:3" x14ac:dyDescent="0.25">
      <c r="A208">
        <v>11</v>
      </c>
      <c r="B208">
        <v>130</v>
      </c>
      <c r="C208">
        <f t="shared" si="3"/>
        <v>118.18181818181817</v>
      </c>
    </row>
    <row r="209" spans="1:3" x14ac:dyDescent="0.25">
      <c r="C209" t="e">
        <f t="shared" si="3"/>
        <v>#DIV/0!</v>
      </c>
    </row>
    <row r="210" spans="1:3" x14ac:dyDescent="0.25">
      <c r="A210">
        <v>7</v>
      </c>
      <c r="B210">
        <v>50</v>
      </c>
      <c r="C210">
        <f t="shared" si="3"/>
        <v>71.428571428571431</v>
      </c>
    </row>
    <row r="211" spans="1:3" x14ac:dyDescent="0.25">
      <c r="A211">
        <v>7</v>
      </c>
      <c r="B211">
        <v>61</v>
      </c>
      <c r="C211">
        <f t="shared" si="3"/>
        <v>87.142857142857153</v>
      </c>
    </row>
    <row r="212" spans="1:3" x14ac:dyDescent="0.25">
      <c r="A212">
        <v>2</v>
      </c>
      <c r="B212">
        <v>10</v>
      </c>
      <c r="C212">
        <f t="shared" si="3"/>
        <v>50</v>
      </c>
    </row>
    <row r="213" spans="1:3" x14ac:dyDescent="0.25">
      <c r="A213">
        <v>4</v>
      </c>
      <c r="B213">
        <v>51</v>
      </c>
      <c r="C213">
        <f t="shared" si="3"/>
        <v>127.5</v>
      </c>
    </row>
    <row r="214" spans="1:3" x14ac:dyDescent="0.25">
      <c r="A214">
        <v>3</v>
      </c>
      <c r="B214">
        <v>53</v>
      </c>
      <c r="C214">
        <f t="shared" si="3"/>
        <v>176.66666666666669</v>
      </c>
    </row>
    <row r="215" spans="1:3" x14ac:dyDescent="0.25">
      <c r="A215">
        <v>5</v>
      </c>
      <c r="B215">
        <v>32</v>
      </c>
      <c r="C215">
        <f t="shared" si="3"/>
        <v>64</v>
      </c>
    </row>
    <row r="216" spans="1:3" x14ac:dyDescent="0.25">
      <c r="A216">
        <v>1</v>
      </c>
      <c r="B216">
        <v>8</v>
      </c>
      <c r="C216">
        <f t="shared" si="3"/>
        <v>80</v>
      </c>
    </row>
    <row r="217" spans="1:3" x14ac:dyDescent="0.25">
      <c r="A217">
        <v>1</v>
      </c>
      <c r="B217">
        <v>6</v>
      </c>
      <c r="C217">
        <f t="shared" si="3"/>
        <v>60</v>
      </c>
    </row>
    <row r="218" spans="1:3" x14ac:dyDescent="0.25">
      <c r="A218">
        <v>4</v>
      </c>
      <c r="B218">
        <v>60</v>
      </c>
      <c r="C218">
        <f t="shared" si="3"/>
        <v>150</v>
      </c>
    </row>
    <row r="219" spans="1:3" x14ac:dyDescent="0.25">
      <c r="A219">
        <v>1</v>
      </c>
      <c r="B219">
        <v>11</v>
      </c>
      <c r="C219">
        <f t="shared" si="3"/>
        <v>110</v>
      </c>
    </row>
    <row r="220" spans="1:3" x14ac:dyDescent="0.25">
      <c r="A220">
        <v>2</v>
      </c>
      <c r="B220">
        <v>24</v>
      </c>
      <c r="C220">
        <f t="shared" si="3"/>
        <v>120</v>
      </c>
    </row>
    <row r="221" spans="1:3" x14ac:dyDescent="0.25">
      <c r="A221">
        <v>5</v>
      </c>
      <c r="B221">
        <v>53</v>
      </c>
      <c r="C221">
        <f t="shared" si="3"/>
        <v>106</v>
      </c>
    </row>
    <row r="222" spans="1:3" x14ac:dyDescent="0.25">
      <c r="A222">
        <v>3</v>
      </c>
      <c r="B222">
        <v>53</v>
      </c>
      <c r="C222">
        <f t="shared" si="3"/>
        <v>176.66666666666669</v>
      </c>
    </row>
    <row r="223" spans="1:3" x14ac:dyDescent="0.25">
      <c r="A223">
        <v>2</v>
      </c>
      <c r="B223">
        <v>12</v>
      </c>
      <c r="C223">
        <f t="shared" si="3"/>
        <v>60</v>
      </c>
    </row>
    <row r="224" spans="1:3" x14ac:dyDescent="0.25">
      <c r="A224">
        <v>5</v>
      </c>
      <c r="B224">
        <v>73</v>
      </c>
      <c r="C224">
        <f t="shared" si="3"/>
        <v>146</v>
      </c>
    </row>
    <row r="225" spans="1:3" x14ac:dyDescent="0.25">
      <c r="A225">
        <v>3</v>
      </c>
      <c r="B225">
        <v>29</v>
      </c>
      <c r="C225">
        <f t="shared" si="3"/>
        <v>96.666666666666671</v>
      </c>
    </row>
    <row r="226" spans="1:3" x14ac:dyDescent="0.25">
      <c r="A226">
        <v>3</v>
      </c>
      <c r="B226">
        <v>22</v>
      </c>
      <c r="C226">
        <f t="shared" si="3"/>
        <v>73.333333333333343</v>
      </c>
    </row>
    <row r="227" spans="1:3" x14ac:dyDescent="0.25">
      <c r="A227">
        <v>2</v>
      </c>
      <c r="B227">
        <v>12</v>
      </c>
      <c r="C227">
        <f t="shared" si="3"/>
        <v>60</v>
      </c>
    </row>
    <row r="228" spans="1:3" x14ac:dyDescent="0.25">
      <c r="A228">
        <v>1</v>
      </c>
      <c r="B228">
        <v>14</v>
      </c>
      <c r="C228">
        <f t="shared" si="3"/>
        <v>140</v>
      </c>
    </row>
    <row r="229" spans="1:3" x14ac:dyDescent="0.25">
      <c r="A229">
        <v>1</v>
      </c>
      <c r="B229">
        <v>9</v>
      </c>
      <c r="C229">
        <f t="shared" si="3"/>
        <v>90</v>
      </c>
    </row>
    <row r="230" spans="1:3" x14ac:dyDescent="0.25">
      <c r="A230">
        <v>2</v>
      </c>
      <c r="B230">
        <v>14</v>
      </c>
      <c r="C230">
        <f t="shared" si="3"/>
        <v>70</v>
      </c>
    </row>
    <row r="231" spans="1:3" x14ac:dyDescent="0.25">
      <c r="A231">
        <v>3</v>
      </c>
      <c r="B231">
        <v>20</v>
      </c>
      <c r="C231">
        <f t="shared" si="3"/>
        <v>66.666666666666671</v>
      </c>
    </row>
    <row r="232" spans="1:3" x14ac:dyDescent="0.25">
      <c r="A232">
        <v>2</v>
      </c>
      <c r="B232">
        <v>31</v>
      </c>
      <c r="C232">
        <f t="shared" si="3"/>
        <v>155</v>
      </c>
    </row>
    <row r="233" spans="1:3" x14ac:dyDescent="0.25">
      <c r="A233">
        <v>3</v>
      </c>
      <c r="B233">
        <v>60</v>
      </c>
      <c r="C233">
        <f t="shared" si="3"/>
        <v>200</v>
      </c>
    </row>
    <row r="234" spans="1:3" x14ac:dyDescent="0.25">
      <c r="A234">
        <v>3</v>
      </c>
      <c r="B234">
        <v>48</v>
      </c>
      <c r="C234">
        <f t="shared" si="3"/>
        <v>160</v>
      </c>
    </row>
    <row r="235" spans="1:3" x14ac:dyDescent="0.25">
      <c r="A235">
        <v>5</v>
      </c>
      <c r="B235">
        <v>118</v>
      </c>
      <c r="C235">
        <f t="shared" si="3"/>
        <v>236</v>
      </c>
    </row>
    <row r="236" spans="1:3" x14ac:dyDescent="0.25">
      <c r="A236">
        <v>5</v>
      </c>
      <c r="B236">
        <v>117</v>
      </c>
      <c r="C236">
        <f t="shared" si="3"/>
        <v>234</v>
      </c>
    </row>
    <row r="237" spans="1:3" x14ac:dyDescent="0.25">
      <c r="A237">
        <v>2</v>
      </c>
      <c r="B237">
        <v>16</v>
      </c>
      <c r="C237">
        <f t="shared" si="3"/>
        <v>80</v>
      </c>
    </row>
    <row r="238" spans="1:3" x14ac:dyDescent="0.25">
      <c r="A238">
        <v>1</v>
      </c>
      <c r="B238">
        <v>8</v>
      </c>
      <c r="C238">
        <f t="shared" si="3"/>
        <v>80</v>
      </c>
    </row>
    <row r="239" spans="1:3" x14ac:dyDescent="0.25">
      <c r="A239">
        <v>1</v>
      </c>
      <c r="B239">
        <v>5</v>
      </c>
      <c r="C239">
        <f t="shared" si="3"/>
        <v>50</v>
      </c>
    </row>
    <row r="240" spans="1:3" x14ac:dyDescent="0.25">
      <c r="A240">
        <v>1</v>
      </c>
      <c r="B240">
        <v>7</v>
      </c>
      <c r="C240">
        <f t="shared" si="3"/>
        <v>70</v>
      </c>
    </row>
    <row r="241" spans="1:3" x14ac:dyDescent="0.25">
      <c r="A241">
        <v>1</v>
      </c>
      <c r="B241">
        <v>7</v>
      </c>
      <c r="C241">
        <f t="shared" si="3"/>
        <v>70</v>
      </c>
    </row>
    <row r="242" spans="1:3" x14ac:dyDescent="0.25">
      <c r="A242">
        <v>1</v>
      </c>
      <c r="B242">
        <v>6</v>
      </c>
      <c r="C242">
        <f t="shared" si="3"/>
        <v>60</v>
      </c>
    </row>
    <row r="243" spans="1:3" x14ac:dyDescent="0.25">
      <c r="A243">
        <v>1</v>
      </c>
      <c r="B243">
        <v>6</v>
      </c>
      <c r="C243">
        <f t="shared" si="3"/>
        <v>60</v>
      </c>
    </row>
    <row r="244" spans="1:3" x14ac:dyDescent="0.25">
      <c r="A244">
        <v>1</v>
      </c>
      <c r="B244">
        <v>5</v>
      </c>
      <c r="C244">
        <f t="shared" si="3"/>
        <v>50</v>
      </c>
    </row>
    <row r="245" spans="1:3" x14ac:dyDescent="0.25">
      <c r="A245">
        <v>1</v>
      </c>
      <c r="B245">
        <v>5</v>
      </c>
      <c r="C245">
        <f t="shared" si="3"/>
        <v>50</v>
      </c>
    </row>
    <row r="246" spans="1:3" x14ac:dyDescent="0.25">
      <c r="A246">
        <v>2</v>
      </c>
      <c r="B246">
        <v>20</v>
      </c>
      <c r="C246">
        <f t="shared" si="3"/>
        <v>100</v>
      </c>
    </row>
    <row r="247" spans="1:3" x14ac:dyDescent="0.25">
      <c r="A247">
        <v>2</v>
      </c>
      <c r="B247">
        <v>20</v>
      </c>
      <c r="C247">
        <f t="shared" si="3"/>
        <v>100</v>
      </c>
    </row>
    <row r="248" spans="1:3" x14ac:dyDescent="0.25">
      <c r="A248">
        <v>4</v>
      </c>
      <c r="B248">
        <v>78</v>
      </c>
      <c r="C248">
        <f t="shared" si="3"/>
        <v>195</v>
      </c>
    </row>
    <row r="249" spans="1:3" x14ac:dyDescent="0.25">
      <c r="A249">
        <v>4</v>
      </c>
      <c r="B249">
        <v>70</v>
      </c>
      <c r="C249">
        <f t="shared" si="3"/>
        <v>175</v>
      </c>
    </row>
    <row r="250" spans="1:3" x14ac:dyDescent="0.25">
      <c r="A250">
        <v>1</v>
      </c>
      <c r="B250">
        <v>5</v>
      </c>
      <c r="C250">
        <f t="shared" si="3"/>
        <v>50</v>
      </c>
    </row>
    <row r="251" spans="1:3" x14ac:dyDescent="0.25">
      <c r="A251">
        <v>1</v>
      </c>
      <c r="B251">
        <v>5</v>
      </c>
      <c r="C251">
        <f t="shared" si="3"/>
        <v>50</v>
      </c>
    </row>
    <row r="252" spans="1:3" x14ac:dyDescent="0.25">
      <c r="A252">
        <v>1</v>
      </c>
      <c r="B252">
        <v>5</v>
      </c>
      <c r="C252">
        <f t="shared" si="3"/>
        <v>50</v>
      </c>
    </row>
    <row r="253" spans="1:3" x14ac:dyDescent="0.25">
      <c r="A253">
        <v>1</v>
      </c>
      <c r="B253">
        <v>5</v>
      </c>
      <c r="C253">
        <f t="shared" si="3"/>
        <v>50</v>
      </c>
    </row>
    <row r="254" spans="1:3" x14ac:dyDescent="0.25">
      <c r="A254">
        <v>1</v>
      </c>
      <c r="B254">
        <v>5</v>
      </c>
      <c r="C254">
        <f t="shared" si="3"/>
        <v>50</v>
      </c>
    </row>
    <row r="255" spans="1:3" x14ac:dyDescent="0.25">
      <c r="A255">
        <v>1</v>
      </c>
      <c r="B255">
        <v>5</v>
      </c>
      <c r="C255">
        <f t="shared" si="3"/>
        <v>50</v>
      </c>
    </row>
    <row r="256" spans="1:3" x14ac:dyDescent="0.25">
      <c r="A256">
        <v>1</v>
      </c>
      <c r="B256">
        <v>5</v>
      </c>
      <c r="C256">
        <f t="shared" si="3"/>
        <v>50</v>
      </c>
    </row>
    <row r="257" spans="1:3" x14ac:dyDescent="0.25">
      <c r="A257">
        <v>1</v>
      </c>
      <c r="B257">
        <v>5</v>
      </c>
      <c r="C257">
        <f t="shared" si="3"/>
        <v>50</v>
      </c>
    </row>
    <row r="258" spans="1:3" x14ac:dyDescent="0.25">
      <c r="A258">
        <v>1</v>
      </c>
      <c r="B258">
        <v>5</v>
      </c>
      <c r="C258">
        <f t="shared" si="3"/>
        <v>50</v>
      </c>
    </row>
    <row r="259" spans="1:3" x14ac:dyDescent="0.25">
      <c r="A259">
        <v>3</v>
      </c>
      <c r="B259">
        <v>48</v>
      </c>
      <c r="C259">
        <f t="shared" ref="C259:C322" si="4">B259/(A259/10)</f>
        <v>160</v>
      </c>
    </row>
    <row r="260" spans="1:3" x14ac:dyDescent="0.25">
      <c r="A260">
        <v>3</v>
      </c>
      <c r="B260">
        <v>31</v>
      </c>
      <c r="C260">
        <f t="shared" si="4"/>
        <v>103.33333333333334</v>
      </c>
    </row>
    <row r="261" spans="1:3" x14ac:dyDescent="0.25">
      <c r="A261">
        <v>2</v>
      </c>
      <c r="B261">
        <v>20</v>
      </c>
      <c r="C261">
        <f t="shared" si="4"/>
        <v>100</v>
      </c>
    </row>
    <row r="262" spans="1:3" x14ac:dyDescent="0.25">
      <c r="A262">
        <v>4</v>
      </c>
      <c r="B262">
        <v>53</v>
      </c>
      <c r="C262">
        <f t="shared" si="4"/>
        <v>132.5</v>
      </c>
    </row>
    <row r="263" spans="1:3" x14ac:dyDescent="0.25">
      <c r="A263">
        <v>1</v>
      </c>
      <c r="B263">
        <v>5</v>
      </c>
      <c r="C263">
        <f t="shared" si="4"/>
        <v>50</v>
      </c>
    </row>
    <row r="264" spans="1:3" x14ac:dyDescent="0.25">
      <c r="A264">
        <v>1</v>
      </c>
      <c r="B264">
        <v>5</v>
      </c>
      <c r="C264">
        <f t="shared" si="4"/>
        <v>50</v>
      </c>
    </row>
    <row r="265" spans="1:3" x14ac:dyDescent="0.25">
      <c r="A265">
        <v>1</v>
      </c>
      <c r="B265">
        <v>5</v>
      </c>
      <c r="C265">
        <f t="shared" si="4"/>
        <v>50</v>
      </c>
    </row>
    <row r="266" spans="1:3" x14ac:dyDescent="0.25">
      <c r="A266">
        <v>1</v>
      </c>
      <c r="B266">
        <v>5</v>
      </c>
      <c r="C266">
        <f t="shared" si="4"/>
        <v>50</v>
      </c>
    </row>
    <row r="267" spans="1:3" x14ac:dyDescent="0.25">
      <c r="A267">
        <v>1</v>
      </c>
      <c r="B267">
        <v>7</v>
      </c>
      <c r="C267">
        <f t="shared" si="4"/>
        <v>70</v>
      </c>
    </row>
    <row r="268" spans="1:3" x14ac:dyDescent="0.25">
      <c r="A268">
        <v>1</v>
      </c>
      <c r="B268">
        <v>7</v>
      </c>
      <c r="C268">
        <f t="shared" si="4"/>
        <v>70</v>
      </c>
    </row>
    <row r="269" spans="1:3" x14ac:dyDescent="0.25">
      <c r="A269">
        <v>1</v>
      </c>
      <c r="B269">
        <v>7</v>
      </c>
      <c r="C269">
        <f t="shared" si="4"/>
        <v>70</v>
      </c>
    </row>
    <row r="270" spans="1:3" x14ac:dyDescent="0.25">
      <c r="A270">
        <v>1</v>
      </c>
      <c r="B270">
        <v>7</v>
      </c>
      <c r="C270">
        <f t="shared" si="4"/>
        <v>70</v>
      </c>
    </row>
    <row r="271" spans="1:3" x14ac:dyDescent="0.25">
      <c r="A271">
        <v>1</v>
      </c>
      <c r="B271">
        <v>7</v>
      </c>
      <c r="C271">
        <f t="shared" si="4"/>
        <v>70</v>
      </c>
    </row>
    <row r="272" spans="1:3" x14ac:dyDescent="0.25">
      <c r="A272">
        <v>3</v>
      </c>
      <c r="B272">
        <v>22</v>
      </c>
      <c r="C272">
        <f t="shared" si="4"/>
        <v>73.333333333333343</v>
      </c>
    </row>
    <row r="273" spans="1:3" x14ac:dyDescent="0.25">
      <c r="A273">
        <v>2</v>
      </c>
      <c r="B273">
        <v>16</v>
      </c>
      <c r="C273">
        <f t="shared" si="4"/>
        <v>80</v>
      </c>
    </row>
    <row r="274" spans="1:3" x14ac:dyDescent="0.25">
      <c r="A274">
        <v>2</v>
      </c>
      <c r="B274">
        <v>16</v>
      </c>
      <c r="C274">
        <f t="shared" si="4"/>
        <v>80</v>
      </c>
    </row>
    <row r="275" spans="1:3" x14ac:dyDescent="0.25">
      <c r="A275">
        <v>6</v>
      </c>
      <c r="B275">
        <v>60</v>
      </c>
      <c r="C275">
        <f t="shared" si="4"/>
        <v>100</v>
      </c>
    </row>
    <row r="276" spans="1:3" x14ac:dyDescent="0.25">
      <c r="A276">
        <v>1</v>
      </c>
      <c r="B276">
        <v>7</v>
      </c>
      <c r="C276">
        <f t="shared" si="4"/>
        <v>70</v>
      </c>
    </row>
    <row r="277" spans="1:3" x14ac:dyDescent="0.25">
      <c r="A277">
        <v>1</v>
      </c>
      <c r="B277">
        <v>7</v>
      </c>
      <c r="C277">
        <f t="shared" si="4"/>
        <v>70</v>
      </c>
    </row>
    <row r="278" spans="1:3" x14ac:dyDescent="0.25">
      <c r="A278">
        <v>1</v>
      </c>
      <c r="B278">
        <v>7</v>
      </c>
      <c r="C278">
        <f t="shared" si="4"/>
        <v>70</v>
      </c>
    </row>
    <row r="279" spans="1:3" x14ac:dyDescent="0.25">
      <c r="A279">
        <v>1</v>
      </c>
      <c r="B279">
        <v>7</v>
      </c>
      <c r="C279">
        <f t="shared" si="4"/>
        <v>70</v>
      </c>
    </row>
    <row r="280" spans="1:3" x14ac:dyDescent="0.25">
      <c r="A280">
        <v>1</v>
      </c>
      <c r="B280">
        <v>7</v>
      </c>
      <c r="C280">
        <f t="shared" si="4"/>
        <v>70</v>
      </c>
    </row>
    <row r="281" spans="1:3" x14ac:dyDescent="0.25">
      <c r="A281">
        <v>9</v>
      </c>
      <c r="B281">
        <v>140</v>
      </c>
      <c r="C281">
        <f t="shared" si="4"/>
        <v>155.55555555555554</v>
      </c>
    </row>
    <row r="282" spans="1:3" x14ac:dyDescent="0.25">
      <c r="A282">
        <v>2</v>
      </c>
      <c r="B282">
        <v>19</v>
      </c>
      <c r="C282">
        <f t="shared" si="4"/>
        <v>95</v>
      </c>
    </row>
    <row r="283" spans="1:3" x14ac:dyDescent="0.25">
      <c r="A283">
        <v>3</v>
      </c>
      <c r="B283">
        <v>40</v>
      </c>
      <c r="C283">
        <f t="shared" si="4"/>
        <v>133.33333333333334</v>
      </c>
    </row>
    <row r="284" spans="1:3" x14ac:dyDescent="0.25">
      <c r="A284">
        <v>4</v>
      </c>
      <c r="B284">
        <v>98</v>
      </c>
      <c r="C284">
        <f t="shared" si="4"/>
        <v>245</v>
      </c>
    </row>
    <row r="285" spans="1:3" x14ac:dyDescent="0.25">
      <c r="A285">
        <v>2</v>
      </c>
      <c r="B285">
        <v>14</v>
      </c>
      <c r="C285">
        <f t="shared" si="4"/>
        <v>70</v>
      </c>
    </row>
    <row r="286" spans="1:3" x14ac:dyDescent="0.25">
      <c r="A286">
        <v>3</v>
      </c>
      <c r="B286">
        <v>22</v>
      </c>
      <c r="C286">
        <f t="shared" si="4"/>
        <v>73.333333333333343</v>
      </c>
    </row>
    <row r="287" spans="1:3" x14ac:dyDescent="0.25">
      <c r="A287">
        <v>3</v>
      </c>
      <c r="B287">
        <v>55</v>
      </c>
      <c r="C287">
        <f t="shared" si="4"/>
        <v>183.33333333333334</v>
      </c>
    </row>
    <row r="288" spans="1:3" x14ac:dyDescent="0.25">
      <c r="A288">
        <v>4</v>
      </c>
      <c r="B288">
        <v>54</v>
      </c>
      <c r="C288">
        <f t="shared" si="4"/>
        <v>135</v>
      </c>
    </row>
    <row r="289" spans="1:3" x14ac:dyDescent="0.25">
      <c r="A289">
        <v>2</v>
      </c>
      <c r="B289">
        <v>17</v>
      </c>
      <c r="C289">
        <f t="shared" si="4"/>
        <v>85</v>
      </c>
    </row>
    <row r="290" spans="1:3" x14ac:dyDescent="0.25">
      <c r="A290">
        <v>2</v>
      </c>
      <c r="B290">
        <v>11</v>
      </c>
      <c r="C290">
        <f t="shared" si="4"/>
        <v>55</v>
      </c>
    </row>
    <row r="291" spans="1:3" x14ac:dyDescent="0.25">
      <c r="A291">
        <v>4</v>
      </c>
      <c r="B291">
        <v>58</v>
      </c>
      <c r="C291">
        <f t="shared" si="4"/>
        <v>145</v>
      </c>
    </row>
    <row r="292" spans="1:3" x14ac:dyDescent="0.25">
      <c r="A292">
        <v>5</v>
      </c>
      <c r="B292">
        <v>117</v>
      </c>
      <c r="C292">
        <f t="shared" si="4"/>
        <v>234</v>
      </c>
    </row>
    <row r="293" spans="1:3" x14ac:dyDescent="0.25">
      <c r="A293">
        <v>3</v>
      </c>
      <c r="B293">
        <v>23</v>
      </c>
      <c r="C293">
        <f t="shared" si="4"/>
        <v>76.666666666666671</v>
      </c>
    </row>
    <row r="294" spans="1:3" x14ac:dyDescent="0.25">
      <c r="A294">
        <v>17</v>
      </c>
      <c r="B294">
        <v>124</v>
      </c>
      <c r="C294">
        <f t="shared" si="4"/>
        <v>72.941176470588232</v>
      </c>
    </row>
    <row r="295" spans="1:3" x14ac:dyDescent="0.25">
      <c r="C295" t="e">
        <f t="shared" si="4"/>
        <v>#DIV/0!</v>
      </c>
    </row>
    <row r="296" spans="1:3" x14ac:dyDescent="0.25">
      <c r="A296">
        <v>6</v>
      </c>
      <c r="B296">
        <v>72</v>
      </c>
      <c r="C296">
        <f t="shared" si="4"/>
        <v>120</v>
      </c>
    </row>
    <row r="297" spans="1:3" x14ac:dyDescent="0.25">
      <c r="C297" t="e">
        <f t="shared" si="4"/>
        <v>#DIV/0!</v>
      </c>
    </row>
    <row r="298" spans="1:3" x14ac:dyDescent="0.25">
      <c r="C298" t="e">
        <f t="shared" si="4"/>
        <v>#DIV/0!</v>
      </c>
    </row>
    <row r="299" spans="1:3" x14ac:dyDescent="0.25">
      <c r="A299">
        <v>1</v>
      </c>
      <c r="B299">
        <v>12</v>
      </c>
      <c r="C299">
        <f t="shared" si="4"/>
        <v>120</v>
      </c>
    </row>
    <row r="300" spans="1:3" x14ac:dyDescent="0.25">
      <c r="A300">
        <v>1</v>
      </c>
      <c r="B300">
        <v>12</v>
      </c>
      <c r="C300">
        <f t="shared" si="4"/>
        <v>120</v>
      </c>
    </row>
    <row r="301" spans="1:3" x14ac:dyDescent="0.25">
      <c r="A301">
        <v>8</v>
      </c>
      <c r="B301">
        <v>98</v>
      </c>
      <c r="C301">
        <f t="shared" si="4"/>
        <v>122.5</v>
      </c>
    </row>
    <row r="302" spans="1:3" x14ac:dyDescent="0.25">
      <c r="A302">
        <v>2</v>
      </c>
      <c r="B302">
        <v>16</v>
      </c>
      <c r="C302">
        <f t="shared" si="4"/>
        <v>80</v>
      </c>
    </row>
    <row r="303" spans="1:3" x14ac:dyDescent="0.25">
      <c r="A303">
        <v>5</v>
      </c>
      <c r="B303">
        <v>62</v>
      </c>
      <c r="C303">
        <f t="shared" si="4"/>
        <v>124</v>
      </c>
    </row>
    <row r="304" spans="1:3" x14ac:dyDescent="0.25">
      <c r="A304">
        <v>5</v>
      </c>
      <c r="B304">
        <v>53</v>
      </c>
      <c r="C304">
        <f t="shared" si="4"/>
        <v>106</v>
      </c>
    </row>
    <row r="305" spans="1:3" x14ac:dyDescent="0.25">
      <c r="A305">
        <v>2</v>
      </c>
      <c r="B305">
        <v>18</v>
      </c>
      <c r="C305">
        <f t="shared" si="4"/>
        <v>90</v>
      </c>
    </row>
    <row r="306" spans="1:3" x14ac:dyDescent="0.25">
      <c r="A306">
        <v>5</v>
      </c>
      <c r="B306">
        <v>51</v>
      </c>
      <c r="C306">
        <f t="shared" si="4"/>
        <v>102</v>
      </c>
    </row>
    <row r="307" spans="1:3" x14ac:dyDescent="0.25">
      <c r="C307" t="e">
        <f t="shared" si="4"/>
        <v>#DIV/0!</v>
      </c>
    </row>
    <row r="308" spans="1:3" x14ac:dyDescent="0.25">
      <c r="A308">
        <v>7</v>
      </c>
      <c r="B308">
        <v>88</v>
      </c>
      <c r="C308">
        <f t="shared" si="4"/>
        <v>125.71428571428572</v>
      </c>
    </row>
    <row r="309" spans="1:3" x14ac:dyDescent="0.25">
      <c r="A309">
        <v>8</v>
      </c>
      <c r="B309">
        <v>68</v>
      </c>
      <c r="C309">
        <f t="shared" si="4"/>
        <v>85</v>
      </c>
    </row>
    <row r="310" spans="1:3" x14ac:dyDescent="0.25">
      <c r="A310">
        <v>13</v>
      </c>
      <c r="B310">
        <v>90</v>
      </c>
      <c r="C310">
        <f t="shared" si="4"/>
        <v>69.230769230769226</v>
      </c>
    </row>
    <row r="311" spans="1:3" x14ac:dyDescent="0.25">
      <c r="A311">
        <v>5</v>
      </c>
      <c r="B311">
        <v>54</v>
      </c>
      <c r="C311">
        <f t="shared" si="4"/>
        <v>108</v>
      </c>
    </row>
    <row r="312" spans="1:3" x14ac:dyDescent="0.25">
      <c r="A312">
        <v>9</v>
      </c>
      <c r="B312">
        <v>87</v>
      </c>
      <c r="C312">
        <f t="shared" si="4"/>
        <v>96.666666666666657</v>
      </c>
    </row>
    <row r="313" spans="1:3" x14ac:dyDescent="0.25">
      <c r="A313">
        <v>5</v>
      </c>
      <c r="B313">
        <v>54</v>
      </c>
      <c r="C313">
        <f t="shared" si="4"/>
        <v>108</v>
      </c>
    </row>
    <row r="314" spans="1:3" x14ac:dyDescent="0.25">
      <c r="A314">
        <v>9</v>
      </c>
      <c r="B314">
        <v>87</v>
      </c>
      <c r="C314">
        <f t="shared" si="4"/>
        <v>96.666666666666657</v>
      </c>
    </row>
    <row r="315" spans="1:3" x14ac:dyDescent="0.25">
      <c r="A315">
        <v>7</v>
      </c>
      <c r="B315">
        <v>102</v>
      </c>
      <c r="C315">
        <f t="shared" si="4"/>
        <v>145.71428571428572</v>
      </c>
    </row>
    <row r="316" spans="1:3" x14ac:dyDescent="0.25">
      <c r="C316" t="e">
        <f t="shared" si="4"/>
        <v>#DIV/0!</v>
      </c>
    </row>
    <row r="317" spans="1:3" x14ac:dyDescent="0.25">
      <c r="A317">
        <v>4</v>
      </c>
      <c r="B317">
        <v>57</v>
      </c>
      <c r="C317">
        <f t="shared" si="4"/>
        <v>142.5</v>
      </c>
    </row>
    <row r="318" spans="1:3" x14ac:dyDescent="0.25">
      <c r="A318">
        <v>2</v>
      </c>
      <c r="B318">
        <v>24</v>
      </c>
      <c r="C318">
        <f t="shared" si="4"/>
        <v>120</v>
      </c>
    </row>
    <row r="319" spans="1:3" x14ac:dyDescent="0.25">
      <c r="A319">
        <v>10</v>
      </c>
      <c r="B319">
        <v>100</v>
      </c>
      <c r="C319">
        <f t="shared" si="4"/>
        <v>100</v>
      </c>
    </row>
    <row r="320" spans="1:3" x14ac:dyDescent="0.25">
      <c r="A320">
        <v>7</v>
      </c>
      <c r="B320">
        <v>85</v>
      </c>
      <c r="C320">
        <f t="shared" si="4"/>
        <v>121.42857142857143</v>
      </c>
    </row>
    <row r="321" spans="1:3" x14ac:dyDescent="0.25">
      <c r="A321">
        <v>7</v>
      </c>
      <c r="B321">
        <v>65</v>
      </c>
      <c r="C321">
        <f t="shared" si="4"/>
        <v>92.857142857142861</v>
      </c>
    </row>
    <row r="322" spans="1:3" x14ac:dyDescent="0.25">
      <c r="A322">
        <v>7</v>
      </c>
      <c r="B322">
        <v>63</v>
      </c>
      <c r="C322">
        <f t="shared" si="4"/>
        <v>90</v>
      </c>
    </row>
    <row r="323" spans="1:3" x14ac:dyDescent="0.25">
      <c r="A323">
        <v>1</v>
      </c>
      <c r="B323">
        <v>13</v>
      </c>
      <c r="C323">
        <f t="shared" ref="C323:C327" si="5">B323/(A323/10)</f>
        <v>130</v>
      </c>
    </row>
    <row r="324" spans="1:3" x14ac:dyDescent="0.25">
      <c r="A324">
        <v>1</v>
      </c>
      <c r="B324">
        <v>10</v>
      </c>
      <c r="C324">
        <f t="shared" si="5"/>
        <v>100</v>
      </c>
    </row>
    <row r="325" spans="1:3" x14ac:dyDescent="0.25">
      <c r="C325" t="e">
        <f t="shared" si="5"/>
        <v>#DIV/0!</v>
      </c>
    </row>
    <row r="326" spans="1:3" x14ac:dyDescent="0.25">
      <c r="A326">
        <v>1</v>
      </c>
      <c r="B326">
        <v>14</v>
      </c>
      <c r="C326">
        <f t="shared" si="5"/>
        <v>140</v>
      </c>
    </row>
    <row r="327" spans="1:3" x14ac:dyDescent="0.25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A19" sqref="A19:AI23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R59"/>
  <sheetViews>
    <sheetView topLeftCell="D1" zoomScale="70" zoomScaleNormal="70" workbookViewId="0">
      <selection activeCell="Y1" sqref="Y1:AR9"/>
    </sheetView>
  </sheetViews>
  <sheetFormatPr defaultRowHeight="15" x14ac:dyDescent="0.25"/>
  <cols>
    <col min="2" max="2" width="12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2</v>
      </c>
      <c r="AA2" s="47" t="s">
        <v>18</v>
      </c>
      <c r="AB2" s="47">
        <f>COUNT(C:C)</f>
        <v>2</v>
      </c>
      <c r="AC2" s="47" t="s">
        <v>18</v>
      </c>
      <c r="AD2" s="47">
        <f>COUNT(E:E)</f>
        <v>45</v>
      </c>
      <c r="AE2" s="47" t="s">
        <v>18</v>
      </c>
      <c r="AF2" s="47">
        <f>COUNT(H:H)</f>
        <v>45</v>
      </c>
      <c r="AG2" s="47" t="s">
        <v>18</v>
      </c>
      <c r="AH2" s="47">
        <f>COUNT(K:K)</f>
        <v>45</v>
      </c>
      <c r="AI2" s="47" t="s">
        <v>18</v>
      </c>
      <c r="AJ2" s="47">
        <f>COUNT(M:M)</f>
        <v>9</v>
      </c>
      <c r="AK2" s="47" t="s">
        <v>18</v>
      </c>
      <c r="AL2" s="47">
        <f>COUNT(O:O)</f>
        <v>8</v>
      </c>
      <c r="AM2" s="47" t="s">
        <v>18</v>
      </c>
      <c r="AN2" s="47">
        <f>COUNT(Q:Q)</f>
        <v>29</v>
      </c>
      <c r="AO2" s="47" t="s">
        <v>18</v>
      </c>
      <c r="AP2" s="47">
        <f>COUNT(S:S)</f>
        <v>57</v>
      </c>
      <c r="AQ2" s="47" t="s">
        <v>18</v>
      </c>
      <c r="AR2" s="47">
        <f>COUNT(U:U)</f>
        <v>21</v>
      </c>
    </row>
    <row r="3" spans="1:44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  <c r="Y6" s="47" t="s">
        <v>29</v>
      </c>
      <c r="Z6" s="47">
        <f>Z2/Z3</f>
        <v>0.63694267515923564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13.70242214532872</v>
      </c>
      <c r="AE6" s="47" t="s">
        <v>29</v>
      </c>
      <c r="AF6" s="47">
        <f>((AF2/AF4)*AF3)/AF4</f>
        <v>8.4</v>
      </c>
      <c r="AG6" s="47" t="s">
        <v>29</v>
      </c>
      <c r="AH6" s="47">
        <f>AH2/AH3</f>
        <v>6.3694267515923562</v>
      </c>
      <c r="AI6" s="47" t="s">
        <v>29</v>
      </c>
      <c r="AJ6" s="47">
        <f>AJ2/AJ3</f>
        <v>1.2738853503184713</v>
      </c>
      <c r="AK6" s="47" t="s">
        <v>29</v>
      </c>
      <c r="AL6" s="47">
        <f>AL2/AL3</f>
        <v>0.63694267515923564</v>
      </c>
      <c r="AM6" s="47" t="s">
        <v>29</v>
      </c>
      <c r="AN6" s="47">
        <f>AN2/AN3</f>
        <v>2.3089171974522293</v>
      </c>
      <c r="AO6" s="47" t="s">
        <v>29</v>
      </c>
      <c r="AP6" s="47">
        <f>AP2/AP3</f>
        <v>8.0679405520169851</v>
      </c>
      <c r="AQ6" s="47" t="s">
        <v>29</v>
      </c>
      <c r="AR6" s="47">
        <f>((AR2/AR4)*AR3)/AR4</f>
        <v>3.255198487712665</v>
      </c>
    </row>
    <row r="7" spans="1:44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  <c r="Y7" s="47" t="s">
        <v>106</v>
      </c>
      <c r="Z7" s="47">
        <f>GEOMEAN(B:B)</f>
        <v>18.330302779823359</v>
      </c>
      <c r="AA7" s="47" t="s">
        <v>108</v>
      </c>
      <c r="AB7" s="47">
        <f t="shared" ref="AB7" si="0">GEOMEAN(D:D)</f>
        <v>19.078784028338912</v>
      </c>
      <c r="AC7" s="47" t="s">
        <v>108</v>
      </c>
      <c r="AD7" s="47">
        <f>GEOMEAN(F:F)</f>
        <v>26.647774680698692</v>
      </c>
      <c r="AE7" s="47" t="s">
        <v>108</v>
      </c>
      <c r="AF7" s="47">
        <f>GEOMEAN(I:I)</f>
        <v>25.174507413778855</v>
      </c>
      <c r="AG7" s="47" t="s">
        <v>108</v>
      </c>
      <c r="AH7" s="47">
        <f>GEOMEAN(L:L)</f>
        <v>15.357269436829664</v>
      </c>
      <c r="AI7" s="47" t="s">
        <v>108</v>
      </c>
      <c r="AJ7" s="47">
        <f>GEOMEAN(N:N)</f>
        <v>78.585722461498449</v>
      </c>
      <c r="AK7" s="47" t="s">
        <v>108</v>
      </c>
      <c r="AL7" s="47">
        <f>GEOMEAN(P:P)</f>
        <v>19.271757073054715</v>
      </c>
      <c r="AM7" s="47" t="s">
        <v>108</v>
      </c>
      <c r="AN7" s="47">
        <f>GEOMEAN(R:R)</f>
        <v>20.010216350578716</v>
      </c>
      <c r="AO7" s="47" t="s">
        <v>108</v>
      </c>
      <c r="AP7" s="47">
        <f>GEOMEAN(T:T)</f>
        <v>21.577686958047469</v>
      </c>
      <c r="AQ7" s="47" t="s">
        <v>108</v>
      </c>
      <c r="AR7" s="47">
        <f>GEOMEAN(V:V)</f>
        <v>29.761950544145957</v>
      </c>
    </row>
    <row r="8" spans="1:44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  <c r="Y8" s="47" t="s">
        <v>107</v>
      </c>
      <c r="Z8" s="47">
        <f>GEOMEAN(A:A)</f>
        <v>2</v>
      </c>
      <c r="AA8" s="47" t="s">
        <v>109</v>
      </c>
      <c r="AB8" s="47">
        <f>GEOMEAN(C:C)</f>
        <v>2</v>
      </c>
      <c r="AC8" s="47" t="s">
        <v>109</v>
      </c>
      <c r="AD8" s="47">
        <f>GEOMEAN(E:E)</f>
        <v>2.9415459638688199</v>
      </c>
      <c r="AE8" s="47" t="s">
        <v>109</v>
      </c>
      <c r="AF8" s="47">
        <f>GEOMEAN(H:H)</f>
        <v>2.8371356029434036</v>
      </c>
      <c r="AG8" s="47" t="s">
        <v>109</v>
      </c>
      <c r="AH8" s="47">
        <f>GEOMEAN(K:K)</f>
        <v>2.2418786128731876</v>
      </c>
      <c r="AI8" s="47" t="s">
        <v>109</v>
      </c>
      <c r="AJ8" s="47">
        <f>GEOMEAN(M:M)</f>
        <v>6.7352932785006967</v>
      </c>
      <c r="AK8" s="47" t="s">
        <v>109</v>
      </c>
      <c r="AL8" s="47">
        <f>GEOMEAN(O:O)</f>
        <v>2.4494897427831779</v>
      </c>
      <c r="AM8" s="47" t="s">
        <v>109</v>
      </c>
      <c r="AN8" s="47">
        <f>GEOMEAN(Q:Q)</f>
        <v>2.7611943839438813</v>
      </c>
      <c r="AO8" s="47" t="s">
        <v>109</v>
      </c>
      <c r="AP8" s="47">
        <f>GEOMEAN(S:S)</f>
        <v>2.4018799845876622</v>
      </c>
      <c r="AQ8" s="47" t="s">
        <v>109</v>
      </c>
      <c r="AR8" s="47">
        <f>GEOMEAN(U:U)</f>
        <v>3.2349184734269354</v>
      </c>
    </row>
    <row r="9" spans="1:44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  <c r="Y9" s="47" t="s">
        <v>110</v>
      </c>
      <c r="Z9" s="47">
        <f>(Z7)/Z8*10</f>
        <v>91.651513899116793</v>
      </c>
      <c r="AA9" s="47" t="s">
        <v>110</v>
      </c>
      <c r="AB9" s="47">
        <f t="shared" ref="AB9:AR9" si="1">(AB7)/AB8*10</f>
        <v>95.393920141694565</v>
      </c>
      <c r="AC9" s="47" t="s">
        <v>110</v>
      </c>
      <c r="AD9" s="47">
        <f t="shared" si="1"/>
        <v>90.591053167330557</v>
      </c>
      <c r="AE9" s="47" t="s">
        <v>110</v>
      </c>
      <c r="AF9" s="47">
        <f t="shared" si="1"/>
        <v>88.732126119250012</v>
      </c>
      <c r="AG9" s="47" t="s">
        <v>110</v>
      </c>
      <c r="AH9" s="47">
        <f t="shared" si="1"/>
        <v>68.501788404804913</v>
      </c>
      <c r="AI9" s="47" t="s">
        <v>110</v>
      </c>
      <c r="AJ9" s="47">
        <f t="shared" si="1"/>
        <v>116.6775064010159</v>
      </c>
      <c r="AK9" s="47" t="s">
        <v>110</v>
      </c>
      <c r="AL9" s="47">
        <f t="shared" si="1"/>
        <v>78.676618793094491</v>
      </c>
      <c r="AM9" s="47" t="s">
        <v>110</v>
      </c>
      <c r="AN9" s="47">
        <f t="shared" si="1"/>
        <v>72.469422895166247</v>
      </c>
      <c r="AO9" s="47" t="s">
        <v>110</v>
      </c>
      <c r="AP9" s="47">
        <f t="shared" si="1"/>
        <v>89.836657520387192</v>
      </c>
      <c r="AQ9" s="47" t="s">
        <v>110</v>
      </c>
      <c r="AR9" s="47">
        <f t="shared" si="1"/>
        <v>92.002165707185227</v>
      </c>
    </row>
    <row r="10" spans="1:44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44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44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44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44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44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44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AR129"/>
  <sheetViews>
    <sheetView topLeftCell="D1" zoomScale="70" workbookViewId="0">
      <selection activeCell="Y1" sqref="Y1:AR9"/>
    </sheetView>
  </sheetViews>
  <sheetFormatPr defaultRowHeight="15" x14ac:dyDescent="0.25"/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0</v>
      </c>
      <c r="AA2" s="47" t="s">
        <v>18</v>
      </c>
      <c r="AB2" s="47">
        <f>COUNT(C:C)</f>
        <v>2</v>
      </c>
      <c r="AC2" s="47" t="s">
        <v>18</v>
      </c>
      <c r="AD2" s="47">
        <f>COUNT(E:E)</f>
        <v>46</v>
      </c>
      <c r="AE2" s="47" t="s">
        <v>18</v>
      </c>
      <c r="AF2" s="47">
        <f>COUNT(H:H)</f>
        <v>121</v>
      </c>
      <c r="AG2" s="47" t="s">
        <v>18</v>
      </c>
      <c r="AH2" s="47">
        <f>COUNT(K:K)</f>
        <v>22</v>
      </c>
      <c r="AI2" s="47" t="s">
        <v>18</v>
      </c>
      <c r="AJ2" s="47">
        <f>COUNT(M:M)</f>
        <v>3</v>
      </c>
      <c r="AK2" s="47" t="s">
        <v>18</v>
      </c>
      <c r="AL2" s="47">
        <f>COUNT(O:O)</f>
        <v>1</v>
      </c>
      <c r="AM2" s="47" t="s">
        <v>18</v>
      </c>
      <c r="AN2" s="47">
        <f>COUNT(Q:Q)</f>
        <v>2</v>
      </c>
      <c r="AO2" s="47" t="s">
        <v>18</v>
      </c>
      <c r="AP2" s="47">
        <f>COUNT(S:S)</f>
        <v>76</v>
      </c>
      <c r="AQ2" s="47" t="s">
        <v>18</v>
      </c>
      <c r="AR2" s="47">
        <f>COUNT(U:U)</f>
        <v>33</v>
      </c>
    </row>
    <row r="3" spans="1:44" ht="15.75" thickTop="1" x14ac:dyDescent="0.25">
      <c r="C3">
        <v>3</v>
      </c>
      <c r="D3">
        <v>18</v>
      </c>
      <c r="E3">
        <v>14</v>
      </c>
      <c r="F3">
        <v>128</v>
      </c>
      <c r="G3">
        <v>1</v>
      </c>
      <c r="H3">
        <v>3</v>
      </c>
      <c r="I3">
        <v>16</v>
      </c>
      <c r="J3">
        <v>1</v>
      </c>
      <c r="K3">
        <v>14</v>
      </c>
      <c r="L3">
        <v>146</v>
      </c>
      <c r="M3">
        <v>8</v>
      </c>
      <c r="N3">
        <v>91</v>
      </c>
      <c r="O3">
        <v>7</v>
      </c>
      <c r="P3">
        <v>50</v>
      </c>
      <c r="Q3">
        <v>7</v>
      </c>
      <c r="R3">
        <v>61</v>
      </c>
      <c r="S3">
        <v>4</v>
      </c>
      <c r="T3">
        <v>51</v>
      </c>
      <c r="U3">
        <v>2</v>
      </c>
      <c r="V3">
        <v>17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C4">
        <v>4</v>
      </c>
      <c r="D4">
        <v>34</v>
      </c>
      <c r="E4">
        <v>7</v>
      </c>
      <c r="F4">
        <v>111</v>
      </c>
      <c r="H4">
        <v>2</v>
      </c>
      <c r="I4">
        <v>12</v>
      </c>
      <c r="K4">
        <v>7</v>
      </c>
      <c r="L4">
        <v>85</v>
      </c>
      <c r="M4">
        <v>8</v>
      </c>
      <c r="N4">
        <v>77</v>
      </c>
      <c r="Q4">
        <v>2</v>
      </c>
      <c r="R4">
        <v>10</v>
      </c>
      <c r="S4">
        <v>3</v>
      </c>
      <c r="T4">
        <v>53</v>
      </c>
      <c r="U4">
        <v>2</v>
      </c>
      <c r="V4">
        <v>11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7</v>
      </c>
      <c r="F5">
        <v>100</v>
      </c>
      <c r="G5">
        <v>2</v>
      </c>
      <c r="H5">
        <v>4</v>
      </c>
      <c r="I5">
        <v>33</v>
      </c>
      <c r="K5">
        <v>8</v>
      </c>
      <c r="L5">
        <v>81</v>
      </c>
      <c r="M5">
        <v>11</v>
      </c>
      <c r="N5">
        <v>130</v>
      </c>
      <c r="S5">
        <v>5</v>
      </c>
      <c r="T5">
        <v>32</v>
      </c>
      <c r="U5">
        <v>4</v>
      </c>
      <c r="V5">
        <v>58</v>
      </c>
      <c r="W5">
        <v>2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6</v>
      </c>
      <c r="F6">
        <v>104</v>
      </c>
      <c r="H6">
        <v>9</v>
      </c>
      <c r="I6">
        <v>101</v>
      </c>
      <c r="J6">
        <v>2</v>
      </c>
      <c r="K6">
        <v>4</v>
      </c>
      <c r="L6">
        <v>34</v>
      </c>
      <c r="S6">
        <v>1</v>
      </c>
      <c r="T6">
        <v>8</v>
      </c>
      <c r="U6">
        <v>5</v>
      </c>
      <c r="V6">
        <v>117</v>
      </c>
      <c r="W6">
        <v>3</v>
      </c>
      <c r="Y6" s="47" t="s">
        <v>29</v>
      </c>
      <c r="Z6" s="47">
        <f>Z2/Z3</f>
        <v>0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14.006920415224913</v>
      </c>
      <c r="AE6" s="47" t="s">
        <v>29</v>
      </c>
      <c r="AF6" s="47">
        <f>((AF2/AF4)*AF3)/AF4</f>
        <v>22.586666666666666</v>
      </c>
      <c r="AG6" s="47" t="s">
        <v>29</v>
      </c>
      <c r="AH6" s="47">
        <f>AH2/AH3</f>
        <v>3.1139419674451521</v>
      </c>
      <c r="AI6" s="47" t="s">
        <v>29</v>
      </c>
      <c r="AJ6" s="47">
        <f>AJ2/AJ3</f>
        <v>0.42462845010615707</v>
      </c>
      <c r="AK6" s="47" t="s">
        <v>29</v>
      </c>
      <c r="AL6" s="47">
        <f>AL2/AL3</f>
        <v>7.9617834394904455E-2</v>
      </c>
      <c r="AM6" s="47" t="s">
        <v>29</v>
      </c>
      <c r="AN6" s="47">
        <f>AN2/AN3</f>
        <v>0.15923566878980891</v>
      </c>
      <c r="AO6" s="47" t="s">
        <v>29</v>
      </c>
      <c r="AP6" s="47">
        <f>AP2/AP3</f>
        <v>10.75725406935598</v>
      </c>
      <c r="AQ6" s="47" t="s">
        <v>29</v>
      </c>
      <c r="AR6" s="47">
        <f>((AR2/AR4)*AR3)/AR4</f>
        <v>5.1153119092627595</v>
      </c>
    </row>
    <row r="7" spans="1:44" x14ac:dyDescent="0.25">
      <c r="E7">
        <v>4</v>
      </c>
      <c r="F7">
        <v>71</v>
      </c>
      <c r="H7">
        <v>7</v>
      </c>
      <c r="I7">
        <v>82</v>
      </c>
      <c r="K7">
        <v>3</v>
      </c>
      <c r="L7">
        <v>16</v>
      </c>
      <c r="S7">
        <v>1</v>
      </c>
      <c r="T7">
        <v>6</v>
      </c>
      <c r="U7">
        <v>3</v>
      </c>
      <c r="V7">
        <v>23</v>
      </c>
      <c r="Y7" s="47" t="s">
        <v>106</v>
      </c>
      <c r="Z7" s="47">
        <v>0</v>
      </c>
      <c r="AA7" s="47" t="s">
        <v>108</v>
      </c>
      <c r="AB7" s="47">
        <f t="shared" ref="AB7" si="0">GEOMEAN(D:D)</f>
        <v>24.738633753705962</v>
      </c>
      <c r="AC7" s="47" t="s">
        <v>108</v>
      </c>
      <c r="AD7" s="47">
        <f>GEOMEAN(F:F)</f>
        <v>42.924827958193376</v>
      </c>
      <c r="AE7" s="47" t="s">
        <v>108</v>
      </c>
      <c r="AF7" s="47">
        <f>GEOMEAN(I:I)</f>
        <v>17.72013020451093</v>
      </c>
      <c r="AG7" s="47" t="s">
        <v>108</v>
      </c>
      <c r="AH7" s="47">
        <f>GEOMEAN(L:L)</f>
        <v>41.964931843780668</v>
      </c>
      <c r="AI7" s="47" t="s">
        <v>108</v>
      </c>
      <c r="AJ7" s="47">
        <f>GEOMEAN(N:N)</f>
        <v>96.937501810011966</v>
      </c>
      <c r="AK7" s="47" t="s">
        <v>108</v>
      </c>
      <c r="AL7" s="47">
        <f>GEOMEAN(P:P)</f>
        <v>50</v>
      </c>
      <c r="AM7" s="47" t="s">
        <v>108</v>
      </c>
      <c r="AN7" s="47">
        <f>GEOMEAN(R:R)</f>
        <v>24.698178070456937</v>
      </c>
      <c r="AO7" s="47" t="s">
        <v>108</v>
      </c>
      <c r="AP7" s="47">
        <f>GEOMEAN(T:T)</f>
        <v>15.641453429416909</v>
      </c>
      <c r="AQ7" s="47" t="s">
        <v>108</v>
      </c>
      <c r="AR7" s="47">
        <f>GEOMEAN(V:V)</f>
        <v>41.258777001401953</v>
      </c>
    </row>
    <row r="8" spans="1:44" x14ac:dyDescent="0.25">
      <c r="E8">
        <v>4</v>
      </c>
      <c r="F8">
        <v>76</v>
      </c>
      <c r="G8">
        <v>3</v>
      </c>
      <c r="H8">
        <v>3</v>
      </c>
      <c r="I8">
        <v>19</v>
      </c>
      <c r="K8">
        <v>3</v>
      </c>
      <c r="L8">
        <v>38</v>
      </c>
      <c r="S8">
        <v>4</v>
      </c>
      <c r="T8">
        <v>60</v>
      </c>
      <c r="U8">
        <v>17</v>
      </c>
      <c r="V8">
        <v>124</v>
      </c>
      <c r="W8">
        <v>4</v>
      </c>
      <c r="Y8" s="47" t="s">
        <v>107</v>
      </c>
      <c r="Z8" s="47">
        <v>0</v>
      </c>
      <c r="AA8" s="47" t="s">
        <v>109</v>
      </c>
      <c r="AB8" s="47">
        <f>GEOMEAN(C:C)</f>
        <v>3.4641016151377548</v>
      </c>
      <c r="AC8" s="47" t="s">
        <v>109</v>
      </c>
      <c r="AD8" s="47">
        <f>GEOMEAN(E:E)</f>
        <v>3.9110476809614179</v>
      </c>
      <c r="AE8" s="47" t="s">
        <v>109</v>
      </c>
      <c r="AF8" s="47">
        <f>GEOMEAN(H:H)</f>
        <v>1.6691450034537096</v>
      </c>
      <c r="AG8" s="47" t="s">
        <v>109</v>
      </c>
      <c r="AH8" s="47">
        <f>GEOMEAN(K:K)</f>
        <v>4.8066936491525176</v>
      </c>
      <c r="AI8" s="47" t="s">
        <v>109</v>
      </c>
      <c r="AJ8" s="47">
        <f>GEOMEAN(M:M)</f>
        <v>8.8959203622772627</v>
      </c>
      <c r="AK8" s="47" t="s">
        <v>109</v>
      </c>
      <c r="AL8" s="47">
        <f>GEOMEAN(O:O)</f>
        <v>7</v>
      </c>
      <c r="AM8" s="47" t="s">
        <v>109</v>
      </c>
      <c r="AN8" s="47">
        <f>GEOMEAN(Q:Q)</f>
        <v>3.7416573867739413</v>
      </c>
      <c r="AO8" s="47" t="s">
        <v>109</v>
      </c>
      <c r="AP8" s="47">
        <f>GEOMEAN(S:S)</f>
        <v>1.8085779702414264</v>
      </c>
      <c r="AQ8" s="47" t="s">
        <v>109</v>
      </c>
      <c r="AR8" s="47">
        <f>GEOMEAN(U:U)</f>
        <v>3.8831046024425837</v>
      </c>
    </row>
    <row r="9" spans="1:44" x14ac:dyDescent="0.25">
      <c r="E9">
        <v>2</v>
      </c>
      <c r="F9">
        <v>26</v>
      </c>
      <c r="J9">
        <v>3</v>
      </c>
      <c r="K9">
        <v>4</v>
      </c>
      <c r="L9">
        <v>23</v>
      </c>
      <c r="S9">
        <v>1</v>
      </c>
      <c r="T9">
        <v>11</v>
      </c>
      <c r="W9">
        <v>5</v>
      </c>
      <c r="Y9" s="47" t="s">
        <v>110</v>
      </c>
      <c r="Z9" s="47">
        <v>0</v>
      </c>
      <c r="AA9" s="47" t="s">
        <v>110</v>
      </c>
      <c r="AB9" s="47">
        <f t="shared" ref="AB9:AR9" si="1">(AB7)/AB8*10</f>
        <v>71.414284285428494</v>
      </c>
      <c r="AC9" s="47" t="s">
        <v>110</v>
      </c>
      <c r="AD9" s="47">
        <f t="shared" si="1"/>
        <v>109.75276053817259</v>
      </c>
      <c r="AE9" s="47" t="s">
        <v>110</v>
      </c>
      <c r="AF9" s="47">
        <f t="shared" si="1"/>
        <v>106.16291674986499</v>
      </c>
      <c r="AG9" s="47" t="s">
        <v>110</v>
      </c>
      <c r="AH9" s="47">
        <f t="shared" si="1"/>
        <v>87.305193355061505</v>
      </c>
      <c r="AI9" s="47" t="s">
        <v>110</v>
      </c>
      <c r="AJ9" s="47">
        <f t="shared" si="1"/>
        <v>108.96849101872689</v>
      </c>
      <c r="AK9" s="47" t="s">
        <v>110</v>
      </c>
      <c r="AL9" s="47">
        <f t="shared" si="1"/>
        <v>71.428571428571431</v>
      </c>
      <c r="AM9" s="47" t="s">
        <v>110</v>
      </c>
      <c r="AN9" s="47">
        <f t="shared" si="1"/>
        <v>66.008657440845269</v>
      </c>
      <c r="AO9" s="47" t="s">
        <v>110</v>
      </c>
      <c r="AP9" s="47">
        <f t="shared" si="1"/>
        <v>86.484816727746249</v>
      </c>
      <c r="AQ9" s="47" t="s">
        <v>110</v>
      </c>
      <c r="AR9" s="47">
        <f t="shared" si="1"/>
        <v>106.25203600090764</v>
      </c>
    </row>
    <row r="10" spans="1:44" x14ac:dyDescent="0.25">
      <c r="E10">
        <v>4</v>
      </c>
      <c r="F10">
        <v>60</v>
      </c>
      <c r="H10">
        <v>1</v>
      </c>
      <c r="I10">
        <v>13</v>
      </c>
      <c r="J10">
        <v>4</v>
      </c>
      <c r="K10">
        <v>5</v>
      </c>
      <c r="L10">
        <v>71</v>
      </c>
      <c r="S10">
        <v>2</v>
      </c>
      <c r="T10">
        <v>24</v>
      </c>
      <c r="U10">
        <v>6</v>
      </c>
      <c r="V10">
        <v>72</v>
      </c>
      <c r="W10">
        <v>6</v>
      </c>
    </row>
    <row r="11" spans="1:44" x14ac:dyDescent="0.25">
      <c r="E11">
        <v>4</v>
      </c>
      <c r="F11">
        <v>58</v>
      </c>
      <c r="H11">
        <v>1</v>
      </c>
      <c r="I11">
        <v>10</v>
      </c>
      <c r="K11">
        <v>4</v>
      </c>
      <c r="L11">
        <v>11</v>
      </c>
      <c r="S11">
        <v>5</v>
      </c>
      <c r="T11">
        <v>53</v>
      </c>
      <c r="W11">
        <v>7</v>
      </c>
    </row>
    <row r="12" spans="1:44" x14ac:dyDescent="0.25">
      <c r="E12">
        <v>8</v>
      </c>
      <c r="F12">
        <v>75</v>
      </c>
      <c r="H12">
        <v>1</v>
      </c>
      <c r="I12">
        <v>6</v>
      </c>
      <c r="K12">
        <v>3</v>
      </c>
      <c r="L12">
        <v>25</v>
      </c>
      <c r="S12">
        <v>3</v>
      </c>
      <c r="T12">
        <v>53</v>
      </c>
      <c r="W12">
        <v>8</v>
      </c>
    </row>
    <row r="13" spans="1:44" x14ac:dyDescent="0.25">
      <c r="E13">
        <v>2</v>
      </c>
      <c r="F13">
        <v>30</v>
      </c>
      <c r="H13">
        <v>1</v>
      </c>
      <c r="I13">
        <v>8</v>
      </c>
      <c r="K13">
        <v>3</v>
      </c>
      <c r="L13">
        <v>20</v>
      </c>
      <c r="S13">
        <v>2</v>
      </c>
      <c r="T13">
        <v>12</v>
      </c>
      <c r="U13">
        <v>1</v>
      </c>
      <c r="V13">
        <v>12</v>
      </c>
      <c r="W13">
        <v>9</v>
      </c>
    </row>
    <row r="14" spans="1:44" x14ac:dyDescent="0.25">
      <c r="G14">
        <v>4</v>
      </c>
      <c r="H14">
        <v>9</v>
      </c>
      <c r="I14">
        <v>69</v>
      </c>
      <c r="J14">
        <v>5</v>
      </c>
      <c r="K14">
        <v>4</v>
      </c>
      <c r="L14">
        <v>17</v>
      </c>
      <c r="S14">
        <v>5</v>
      </c>
      <c r="T14">
        <v>73</v>
      </c>
      <c r="U14">
        <v>1</v>
      </c>
      <c r="V14">
        <v>12</v>
      </c>
    </row>
    <row r="15" spans="1:44" x14ac:dyDescent="0.25">
      <c r="E15">
        <v>7</v>
      </c>
      <c r="F15">
        <v>81</v>
      </c>
      <c r="G15">
        <v>5</v>
      </c>
      <c r="H15">
        <v>1</v>
      </c>
      <c r="I15">
        <v>7</v>
      </c>
      <c r="J15">
        <v>6</v>
      </c>
      <c r="K15">
        <v>11</v>
      </c>
      <c r="L15">
        <v>87</v>
      </c>
      <c r="S15">
        <v>3</v>
      </c>
      <c r="T15">
        <v>29</v>
      </c>
      <c r="U15">
        <v>8</v>
      </c>
      <c r="V15">
        <v>98</v>
      </c>
    </row>
    <row r="16" spans="1:44" x14ac:dyDescent="0.25">
      <c r="E16">
        <v>4</v>
      </c>
      <c r="F16">
        <v>42</v>
      </c>
      <c r="H16">
        <v>1</v>
      </c>
      <c r="I16">
        <v>11</v>
      </c>
      <c r="K16">
        <v>5</v>
      </c>
      <c r="L16">
        <v>49</v>
      </c>
      <c r="S16">
        <v>3</v>
      </c>
      <c r="T16">
        <v>22</v>
      </c>
      <c r="U16">
        <v>2</v>
      </c>
      <c r="V16">
        <v>16</v>
      </c>
      <c r="W16">
        <v>10</v>
      </c>
    </row>
    <row r="17" spans="5:23" x14ac:dyDescent="0.25">
      <c r="E17">
        <v>9</v>
      </c>
      <c r="F17">
        <v>76</v>
      </c>
      <c r="H17">
        <v>1</v>
      </c>
      <c r="I17">
        <v>9</v>
      </c>
      <c r="K17">
        <v>4</v>
      </c>
      <c r="L17">
        <v>84</v>
      </c>
      <c r="S17">
        <v>2</v>
      </c>
      <c r="T17">
        <v>12</v>
      </c>
      <c r="U17">
        <v>5</v>
      </c>
      <c r="V17">
        <v>62</v>
      </c>
      <c r="W17">
        <v>11</v>
      </c>
    </row>
    <row r="18" spans="5:23" x14ac:dyDescent="0.25">
      <c r="E18">
        <v>5</v>
      </c>
      <c r="F18">
        <v>40</v>
      </c>
      <c r="H18">
        <v>1</v>
      </c>
      <c r="I18">
        <v>10</v>
      </c>
      <c r="K18">
        <v>5</v>
      </c>
      <c r="L18">
        <v>39</v>
      </c>
      <c r="S18">
        <v>1</v>
      </c>
      <c r="T18">
        <v>14</v>
      </c>
      <c r="U18">
        <v>5</v>
      </c>
      <c r="V18">
        <v>53</v>
      </c>
    </row>
    <row r="19" spans="5:23" x14ac:dyDescent="0.25">
      <c r="E19">
        <v>6</v>
      </c>
      <c r="F19">
        <v>78</v>
      </c>
      <c r="H19">
        <v>1</v>
      </c>
      <c r="I19">
        <v>11</v>
      </c>
      <c r="K19">
        <v>2</v>
      </c>
      <c r="L19">
        <v>16</v>
      </c>
      <c r="S19">
        <v>1</v>
      </c>
      <c r="T19">
        <v>9</v>
      </c>
      <c r="U19">
        <v>2</v>
      </c>
      <c r="V19">
        <v>18</v>
      </c>
    </row>
    <row r="20" spans="5:23" x14ac:dyDescent="0.25">
      <c r="E20">
        <v>3</v>
      </c>
      <c r="F20">
        <v>32</v>
      </c>
      <c r="H20">
        <v>1</v>
      </c>
      <c r="I20">
        <v>11</v>
      </c>
      <c r="K20">
        <v>7</v>
      </c>
      <c r="L20">
        <v>83</v>
      </c>
      <c r="S20">
        <v>2</v>
      </c>
      <c r="T20">
        <v>14</v>
      </c>
      <c r="U20">
        <v>5</v>
      </c>
      <c r="V20">
        <v>51</v>
      </c>
    </row>
    <row r="21" spans="5:23" x14ac:dyDescent="0.25">
      <c r="E21">
        <v>6</v>
      </c>
      <c r="F21">
        <v>80</v>
      </c>
      <c r="H21">
        <v>1</v>
      </c>
      <c r="I21">
        <v>11</v>
      </c>
      <c r="K21">
        <v>5</v>
      </c>
      <c r="L21">
        <v>61</v>
      </c>
      <c r="S21">
        <v>3</v>
      </c>
      <c r="T21">
        <v>20</v>
      </c>
      <c r="W21">
        <v>12</v>
      </c>
    </row>
    <row r="22" spans="5:23" x14ac:dyDescent="0.25">
      <c r="E22">
        <v>3</v>
      </c>
      <c r="F22">
        <v>56</v>
      </c>
      <c r="H22">
        <v>1</v>
      </c>
      <c r="I22">
        <v>11</v>
      </c>
      <c r="K22">
        <v>8</v>
      </c>
      <c r="L22">
        <v>115</v>
      </c>
      <c r="S22">
        <v>2</v>
      </c>
      <c r="T22">
        <v>31</v>
      </c>
      <c r="U22">
        <v>7</v>
      </c>
      <c r="V22">
        <v>88</v>
      </c>
      <c r="W22">
        <v>13</v>
      </c>
    </row>
    <row r="23" spans="5:23" x14ac:dyDescent="0.25">
      <c r="G23">
        <v>6</v>
      </c>
      <c r="H23">
        <v>1</v>
      </c>
      <c r="I23">
        <v>9</v>
      </c>
      <c r="K23">
        <v>5</v>
      </c>
      <c r="L23">
        <v>36</v>
      </c>
      <c r="S23">
        <v>3</v>
      </c>
      <c r="T23">
        <v>60</v>
      </c>
      <c r="U23">
        <v>8</v>
      </c>
      <c r="V23">
        <v>68</v>
      </c>
    </row>
    <row r="24" spans="5:23" x14ac:dyDescent="0.25">
      <c r="G24">
        <v>7</v>
      </c>
      <c r="H24">
        <v>1</v>
      </c>
      <c r="I24">
        <v>10</v>
      </c>
      <c r="K24">
        <v>4</v>
      </c>
      <c r="L24">
        <v>34</v>
      </c>
      <c r="S24">
        <v>3</v>
      </c>
      <c r="T24">
        <v>48</v>
      </c>
      <c r="U24">
        <v>13</v>
      </c>
      <c r="V24">
        <v>90</v>
      </c>
      <c r="W24">
        <v>14</v>
      </c>
    </row>
    <row r="25" spans="5:23" x14ac:dyDescent="0.25">
      <c r="G25">
        <v>8</v>
      </c>
      <c r="H25">
        <v>1</v>
      </c>
      <c r="I25">
        <v>9</v>
      </c>
      <c r="S25">
        <v>5</v>
      </c>
      <c r="T25">
        <v>118</v>
      </c>
      <c r="U25">
        <v>5</v>
      </c>
      <c r="V25">
        <v>54</v>
      </c>
    </row>
    <row r="26" spans="5:23" x14ac:dyDescent="0.25">
      <c r="E26">
        <v>3</v>
      </c>
      <c r="F26">
        <v>26</v>
      </c>
      <c r="G26">
        <v>9</v>
      </c>
      <c r="H26">
        <v>1</v>
      </c>
      <c r="I26">
        <v>10</v>
      </c>
      <c r="S26">
        <v>5</v>
      </c>
      <c r="T26">
        <v>117</v>
      </c>
      <c r="U26">
        <v>9</v>
      </c>
      <c r="V26">
        <v>87</v>
      </c>
    </row>
    <row r="27" spans="5:23" x14ac:dyDescent="0.25">
      <c r="E27">
        <v>1</v>
      </c>
      <c r="F27">
        <v>10</v>
      </c>
      <c r="H27">
        <v>1</v>
      </c>
      <c r="I27">
        <v>9</v>
      </c>
      <c r="S27">
        <v>2</v>
      </c>
      <c r="T27">
        <v>16</v>
      </c>
      <c r="U27">
        <v>5</v>
      </c>
      <c r="V27">
        <v>54</v>
      </c>
      <c r="W27">
        <v>15</v>
      </c>
    </row>
    <row r="28" spans="5:23" x14ac:dyDescent="0.25">
      <c r="E28">
        <v>2</v>
      </c>
      <c r="F28">
        <v>15</v>
      </c>
      <c r="H28">
        <v>1</v>
      </c>
      <c r="I28">
        <v>11</v>
      </c>
      <c r="S28">
        <v>1</v>
      </c>
      <c r="T28">
        <v>8</v>
      </c>
      <c r="U28">
        <v>9</v>
      </c>
      <c r="V28">
        <v>87</v>
      </c>
    </row>
    <row r="29" spans="5:23" x14ac:dyDescent="0.25">
      <c r="E29">
        <v>4</v>
      </c>
      <c r="F29">
        <v>35</v>
      </c>
      <c r="H29">
        <v>1</v>
      </c>
      <c r="I29">
        <v>10</v>
      </c>
      <c r="S29">
        <v>1</v>
      </c>
      <c r="T29">
        <v>5</v>
      </c>
      <c r="U29">
        <v>7</v>
      </c>
      <c r="V29">
        <v>102</v>
      </c>
      <c r="W29">
        <v>16</v>
      </c>
    </row>
    <row r="30" spans="5:23" x14ac:dyDescent="0.25">
      <c r="E30">
        <v>3</v>
      </c>
      <c r="F30">
        <v>27</v>
      </c>
      <c r="H30">
        <v>2</v>
      </c>
      <c r="I30">
        <v>10</v>
      </c>
      <c r="J30">
        <v>7</v>
      </c>
      <c r="S30">
        <v>1</v>
      </c>
      <c r="T30">
        <v>7</v>
      </c>
      <c r="W30">
        <v>17</v>
      </c>
    </row>
    <row r="31" spans="5:23" x14ac:dyDescent="0.25">
      <c r="E31">
        <v>1</v>
      </c>
      <c r="F31">
        <v>9</v>
      </c>
      <c r="H31">
        <v>5</v>
      </c>
      <c r="I31">
        <v>69</v>
      </c>
      <c r="S31">
        <v>1</v>
      </c>
      <c r="T31">
        <v>7</v>
      </c>
      <c r="U31">
        <v>4</v>
      </c>
      <c r="V31">
        <v>57</v>
      </c>
      <c r="W31">
        <v>18</v>
      </c>
    </row>
    <row r="32" spans="5:23" x14ac:dyDescent="0.25">
      <c r="E32">
        <v>3</v>
      </c>
      <c r="F32">
        <v>28</v>
      </c>
      <c r="H32">
        <v>3</v>
      </c>
      <c r="I32">
        <v>21</v>
      </c>
      <c r="S32">
        <v>1</v>
      </c>
      <c r="T32">
        <v>6</v>
      </c>
      <c r="U32">
        <v>2</v>
      </c>
      <c r="V32">
        <v>24</v>
      </c>
    </row>
    <row r="33" spans="5:23" x14ac:dyDescent="0.25">
      <c r="E33">
        <v>1</v>
      </c>
      <c r="F33">
        <v>16</v>
      </c>
      <c r="H33">
        <v>4</v>
      </c>
      <c r="I33">
        <v>33</v>
      </c>
      <c r="S33">
        <v>1</v>
      </c>
      <c r="T33">
        <v>6</v>
      </c>
      <c r="U33">
        <v>10</v>
      </c>
      <c r="V33">
        <v>100</v>
      </c>
      <c r="W33">
        <v>19</v>
      </c>
    </row>
    <row r="34" spans="5:23" x14ac:dyDescent="0.25">
      <c r="E34">
        <v>2</v>
      </c>
      <c r="F34">
        <v>29</v>
      </c>
      <c r="H34">
        <v>3</v>
      </c>
      <c r="I34">
        <v>31</v>
      </c>
      <c r="S34">
        <v>1</v>
      </c>
      <c r="T34">
        <v>5</v>
      </c>
      <c r="U34">
        <v>7</v>
      </c>
      <c r="V34">
        <v>85</v>
      </c>
    </row>
    <row r="35" spans="5:23" x14ac:dyDescent="0.25">
      <c r="E35">
        <v>3</v>
      </c>
      <c r="F35">
        <v>29</v>
      </c>
      <c r="H35">
        <v>4</v>
      </c>
      <c r="I35">
        <v>59</v>
      </c>
      <c r="S35">
        <v>1</v>
      </c>
      <c r="T35">
        <v>5</v>
      </c>
      <c r="U35">
        <v>7</v>
      </c>
      <c r="V35">
        <v>65</v>
      </c>
      <c r="W35">
        <v>20</v>
      </c>
    </row>
    <row r="36" spans="5:23" x14ac:dyDescent="0.25">
      <c r="E36">
        <v>2</v>
      </c>
      <c r="F36">
        <v>20</v>
      </c>
      <c r="H36">
        <v>3</v>
      </c>
      <c r="I36">
        <v>28</v>
      </c>
      <c r="S36">
        <v>2</v>
      </c>
      <c r="T36">
        <v>20</v>
      </c>
      <c r="U36">
        <v>7</v>
      </c>
      <c r="V36">
        <v>63</v>
      </c>
      <c r="W36">
        <v>21</v>
      </c>
    </row>
    <row r="37" spans="5:23" x14ac:dyDescent="0.25">
      <c r="E37">
        <v>4</v>
      </c>
      <c r="F37">
        <v>25</v>
      </c>
      <c r="H37">
        <v>5</v>
      </c>
      <c r="I37">
        <v>67</v>
      </c>
      <c r="S37">
        <v>2</v>
      </c>
      <c r="T37">
        <v>20</v>
      </c>
      <c r="U37">
        <v>1</v>
      </c>
      <c r="V37">
        <v>13</v>
      </c>
    </row>
    <row r="38" spans="5:23" x14ac:dyDescent="0.25">
      <c r="E38">
        <v>8</v>
      </c>
      <c r="F38">
        <v>85</v>
      </c>
      <c r="G38">
        <v>10</v>
      </c>
      <c r="H38">
        <v>5</v>
      </c>
      <c r="I38">
        <v>60</v>
      </c>
      <c r="S38">
        <v>4</v>
      </c>
      <c r="T38">
        <v>78</v>
      </c>
      <c r="U38">
        <v>1</v>
      </c>
      <c r="V38">
        <v>10</v>
      </c>
    </row>
    <row r="39" spans="5:23" x14ac:dyDescent="0.25">
      <c r="E39">
        <v>7</v>
      </c>
      <c r="F39">
        <v>77</v>
      </c>
      <c r="H39">
        <v>4</v>
      </c>
      <c r="I39">
        <v>33</v>
      </c>
      <c r="S39">
        <v>4</v>
      </c>
      <c r="T39">
        <v>70</v>
      </c>
      <c r="W39">
        <v>22</v>
      </c>
    </row>
    <row r="40" spans="5:23" x14ac:dyDescent="0.25">
      <c r="G40">
        <v>11</v>
      </c>
      <c r="J40">
        <v>8</v>
      </c>
      <c r="S40">
        <v>1</v>
      </c>
      <c r="T40">
        <v>5</v>
      </c>
      <c r="U40">
        <v>1</v>
      </c>
      <c r="V40">
        <v>14</v>
      </c>
      <c r="W40">
        <v>23</v>
      </c>
    </row>
    <row r="41" spans="5:23" x14ac:dyDescent="0.25">
      <c r="G41">
        <v>12</v>
      </c>
      <c r="J41">
        <v>9</v>
      </c>
      <c r="S41">
        <v>1</v>
      </c>
      <c r="T41">
        <v>5</v>
      </c>
      <c r="U41">
        <v>1</v>
      </c>
      <c r="V41">
        <v>11</v>
      </c>
      <c r="W41">
        <v>24</v>
      </c>
    </row>
    <row r="42" spans="5:23" x14ac:dyDescent="0.25">
      <c r="E42">
        <v>3</v>
      </c>
      <c r="F42">
        <v>36</v>
      </c>
      <c r="G42">
        <v>13</v>
      </c>
      <c r="H42">
        <v>8</v>
      </c>
      <c r="I42">
        <v>139</v>
      </c>
      <c r="J42">
        <v>10</v>
      </c>
      <c r="S42">
        <v>1</v>
      </c>
      <c r="T42">
        <v>5</v>
      </c>
      <c r="W42">
        <v>25</v>
      </c>
    </row>
    <row r="43" spans="5:23" x14ac:dyDescent="0.25">
      <c r="E43">
        <v>4</v>
      </c>
      <c r="F43">
        <v>36</v>
      </c>
      <c r="H43">
        <v>10</v>
      </c>
      <c r="I43">
        <v>126</v>
      </c>
      <c r="S43">
        <v>1</v>
      </c>
      <c r="T43">
        <v>5</v>
      </c>
    </row>
    <row r="44" spans="5:23" x14ac:dyDescent="0.25">
      <c r="E44">
        <v>4</v>
      </c>
      <c r="F44">
        <v>26</v>
      </c>
      <c r="H44">
        <v>2</v>
      </c>
      <c r="I44">
        <v>19</v>
      </c>
      <c r="S44">
        <v>1</v>
      </c>
      <c r="T44">
        <v>5</v>
      </c>
    </row>
    <row r="45" spans="5:23" x14ac:dyDescent="0.25">
      <c r="E45">
        <v>4</v>
      </c>
      <c r="F45">
        <v>40</v>
      </c>
      <c r="H45">
        <v>3</v>
      </c>
      <c r="I45">
        <v>30</v>
      </c>
      <c r="S45">
        <v>1</v>
      </c>
      <c r="T45">
        <v>5</v>
      </c>
    </row>
    <row r="46" spans="5:23" x14ac:dyDescent="0.25">
      <c r="E46">
        <v>4</v>
      </c>
      <c r="F46">
        <v>42</v>
      </c>
      <c r="H46">
        <v>3</v>
      </c>
      <c r="I46">
        <v>23</v>
      </c>
      <c r="S46">
        <v>1</v>
      </c>
      <c r="T46">
        <v>5</v>
      </c>
    </row>
    <row r="47" spans="5:23" x14ac:dyDescent="0.25">
      <c r="E47">
        <v>4</v>
      </c>
      <c r="F47">
        <v>35</v>
      </c>
      <c r="H47">
        <v>2</v>
      </c>
      <c r="I47">
        <v>26</v>
      </c>
      <c r="S47">
        <v>1</v>
      </c>
      <c r="T47">
        <v>5</v>
      </c>
    </row>
    <row r="48" spans="5:23" x14ac:dyDescent="0.25">
      <c r="E48">
        <v>2</v>
      </c>
      <c r="F48">
        <v>19</v>
      </c>
      <c r="H48">
        <v>2</v>
      </c>
      <c r="I48">
        <v>19</v>
      </c>
      <c r="J48">
        <v>11</v>
      </c>
      <c r="S48">
        <v>1</v>
      </c>
      <c r="T48">
        <v>5</v>
      </c>
    </row>
    <row r="49" spans="5:20" x14ac:dyDescent="0.25">
      <c r="E49">
        <v>4</v>
      </c>
      <c r="F49">
        <v>38</v>
      </c>
      <c r="H49">
        <v>1</v>
      </c>
      <c r="I49">
        <v>13</v>
      </c>
      <c r="S49">
        <v>3</v>
      </c>
      <c r="T49">
        <v>48</v>
      </c>
    </row>
    <row r="50" spans="5:20" x14ac:dyDescent="0.25">
      <c r="E50">
        <v>5</v>
      </c>
      <c r="F50">
        <v>29</v>
      </c>
      <c r="H50">
        <v>1</v>
      </c>
      <c r="I50">
        <v>10</v>
      </c>
      <c r="S50">
        <v>3</v>
      </c>
      <c r="T50">
        <v>31</v>
      </c>
    </row>
    <row r="51" spans="5:20" x14ac:dyDescent="0.25">
      <c r="E51">
        <v>4</v>
      </c>
      <c r="F51">
        <v>51</v>
      </c>
      <c r="H51">
        <v>2</v>
      </c>
      <c r="I51">
        <v>19</v>
      </c>
      <c r="S51">
        <v>2</v>
      </c>
      <c r="T51">
        <v>20</v>
      </c>
    </row>
    <row r="52" spans="5:20" x14ac:dyDescent="0.25">
      <c r="E52">
        <v>4</v>
      </c>
      <c r="F52">
        <v>39</v>
      </c>
      <c r="H52">
        <v>10</v>
      </c>
      <c r="I52">
        <v>126</v>
      </c>
      <c r="S52">
        <v>4</v>
      </c>
      <c r="T52">
        <v>53</v>
      </c>
    </row>
    <row r="53" spans="5:20" x14ac:dyDescent="0.25">
      <c r="E53">
        <v>8</v>
      </c>
      <c r="F53">
        <v>195</v>
      </c>
      <c r="G53">
        <v>14</v>
      </c>
      <c r="H53">
        <v>2</v>
      </c>
      <c r="I53">
        <v>17</v>
      </c>
      <c r="S53">
        <v>1</v>
      </c>
      <c r="T53">
        <v>5</v>
      </c>
    </row>
    <row r="54" spans="5:20" x14ac:dyDescent="0.25">
      <c r="G54">
        <v>15</v>
      </c>
      <c r="H54">
        <v>1</v>
      </c>
      <c r="I54">
        <v>9</v>
      </c>
      <c r="S54">
        <v>1</v>
      </c>
      <c r="T54">
        <v>5</v>
      </c>
    </row>
    <row r="55" spans="5:20" x14ac:dyDescent="0.25">
      <c r="E55">
        <v>14</v>
      </c>
      <c r="F55">
        <v>103</v>
      </c>
      <c r="G55">
        <v>16</v>
      </c>
      <c r="H55">
        <v>2</v>
      </c>
      <c r="I55">
        <v>20</v>
      </c>
      <c r="S55">
        <v>1</v>
      </c>
      <c r="T55">
        <v>5</v>
      </c>
    </row>
    <row r="56" spans="5:20" x14ac:dyDescent="0.25">
      <c r="G56">
        <v>17</v>
      </c>
      <c r="H56">
        <v>2</v>
      </c>
      <c r="I56">
        <v>19</v>
      </c>
      <c r="S56">
        <v>1</v>
      </c>
      <c r="T56">
        <v>5</v>
      </c>
    </row>
    <row r="57" spans="5:20" x14ac:dyDescent="0.25">
      <c r="G57">
        <v>18</v>
      </c>
      <c r="H57">
        <v>1</v>
      </c>
      <c r="I57">
        <v>11</v>
      </c>
      <c r="S57">
        <v>1</v>
      </c>
      <c r="T57">
        <v>7</v>
      </c>
    </row>
    <row r="58" spans="5:20" x14ac:dyDescent="0.25">
      <c r="G58">
        <v>19</v>
      </c>
      <c r="H58">
        <v>1</v>
      </c>
      <c r="I58">
        <v>6</v>
      </c>
      <c r="S58">
        <v>1</v>
      </c>
      <c r="T58">
        <v>7</v>
      </c>
    </row>
    <row r="59" spans="5:20" x14ac:dyDescent="0.25">
      <c r="G59">
        <v>20</v>
      </c>
      <c r="H59">
        <v>2</v>
      </c>
      <c r="I59">
        <v>21</v>
      </c>
      <c r="S59">
        <v>1</v>
      </c>
      <c r="T59">
        <v>7</v>
      </c>
    </row>
    <row r="60" spans="5:20" x14ac:dyDescent="0.25">
      <c r="G60">
        <v>21</v>
      </c>
      <c r="H60">
        <v>3</v>
      </c>
      <c r="I60">
        <v>30</v>
      </c>
      <c r="S60">
        <v>1</v>
      </c>
      <c r="T60">
        <v>7</v>
      </c>
    </row>
    <row r="61" spans="5:20" x14ac:dyDescent="0.25">
      <c r="H61">
        <v>1</v>
      </c>
      <c r="I61">
        <v>19</v>
      </c>
      <c r="S61">
        <v>1</v>
      </c>
      <c r="T61">
        <v>7</v>
      </c>
    </row>
    <row r="62" spans="5:20" x14ac:dyDescent="0.25">
      <c r="H62">
        <v>1</v>
      </c>
      <c r="I62">
        <v>7</v>
      </c>
      <c r="S62">
        <v>3</v>
      </c>
      <c r="T62">
        <v>22</v>
      </c>
    </row>
    <row r="63" spans="5:20" x14ac:dyDescent="0.25">
      <c r="H63">
        <v>3</v>
      </c>
      <c r="I63">
        <v>42</v>
      </c>
      <c r="S63">
        <v>2</v>
      </c>
      <c r="T63">
        <v>16</v>
      </c>
    </row>
    <row r="64" spans="5:20" x14ac:dyDescent="0.25">
      <c r="H64">
        <v>3</v>
      </c>
      <c r="I64">
        <v>23</v>
      </c>
      <c r="S64">
        <v>2</v>
      </c>
      <c r="T64">
        <v>16</v>
      </c>
    </row>
    <row r="65" spans="8:20" x14ac:dyDescent="0.25">
      <c r="H65">
        <v>1</v>
      </c>
      <c r="I65">
        <v>9</v>
      </c>
      <c r="S65">
        <v>6</v>
      </c>
      <c r="T65">
        <v>60</v>
      </c>
    </row>
    <row r="66" spans="8:20" x14ac:dyDescent="0.25">
      <c r="H66">
        <v>2</v>
      </c>
      <c r="I66">
        <v>29</v>
      </c>
      <c r="S66">
        <v>1</v>
      </c>
      <c r="T66">
        <v>7</v>
      </c>
    </row>
    <row r="67" spans="8:20" x14ac:dyDescent="0.25">
      <c r="H67">
        <v>1</v>
      </c>
      <c r="I67">
        <v>8</v>
      </c>
      <c r="S67">
        <v>1</v>
      </c>
      <c r="T67">
        <v>7</v>
      </c>
    </row>
    <row r="68" spans="8:20" x14ac:dyDescent="0.25">
      <c r="H68">
        <v>2</v>
      </c>
      <c r="I68">
        <v>26</v>
      </c>
      <c r="S68">
        <v>1</v>
      </c>
      <c r="T68">
        <v>7</v>
      </c>
    </row>
    <row r="69" spans="8:20" x14ac:dyDescent="0.25">
      <c r="H69">
        <v>1</v>
      </c>
      <c r="I69">
        <v>11</v>
      </c>
      <c r="S69">
        <v>1</v>
      </c>
      <c r="T69">
        <v>7</v>
      </c>
    </row>
    <row r="70" spans="8:20" x14ac:dyDescent="0.25">
      <c r="H70">
        <v>2</v>
      </c>
      <c r="I70">
        <v>19</v>
      </c>
      <c r="S70">
        <v>1</v>
      </c>
      <c r="T70">
        <v>7</v>
      </c>
    </row>
    <row r="71" spans="8:20" x14ac:dyDescent="0.25">
      <c r="H71">
        <v>1</v>
      </c>
      <c r="I71">
        <v>12</v>
      </c>
      <c r="S71">
        <v>9</v>
      </c>
      <c r="T71">
        <v>140</v>
      </c>
    </row>
    <row r="72" spans="8:20" x14ac:dyDescent="0.25">
      <c r="J72">
        <v>12</v>
      </c>
      <c r="S72">
        <v>2</v>
      </c>
      <c r="T72">
        <v>19</v>
      </c>
    </row>
    <row r="73" spans="8:20" x14ac:dyDescent="0.25">
      <c r="H73">
        <v>1</v>
      </c>
      <c r="I73">
        <v>8</v>
      </c>
      <c r="J73">
        <v>13</v>
      </c>
      <c r="S73">
        <v>3</v>
      </c>
      <c r="T73">
        <v>40</v>
      </c>
    </row>
    <row r="74" spans="8:20" x14ac:dyDescent="0.25">
      <c r="H74">
        <v>1</v>
      </c>
      <c r="I74">
        <v>14</v>
      </c>
      <c r="S74">
        <v>4</v>
      </c>
      <c r="T74">
        <v>98</v>
      </c>
    </row>
    <row r="75" spans="8:20" x14ac:dyDescent="0.25">
      <c r="H75">
        <v>1</v>
      </c>
      <c r="I75">
        <v>15</v>
      </c>
      <c r="S75">
        <v>2</v>
      </c>
      <c r="T75">
        <v>14</v>
      </c>
    </row>
    <row r="76" spans="8:20" x14ac:dyDescent="0.25">
      <c r="H76">
        <v>1</v>
      </c>
      <c r="I76">
        <v>11</v>
      </c>
      <c r="S76">
        <v>3</v>
      </c>
      <c r="T76">
        <v>22</v>
      </c>
    </row>
    <row r="77" spans="8:20" x14ac:dyDescent="0.25">
      <c r="H77">
        <v>1</v>
      </c>
      <c r="I77">
        <v>8</v>
      </c>
      <c r="S77">
        <v>3</v>
      </c>
      <c r="T77">
        <v>55</v>
      </c>
    </row>
    <row r="78" spans="8:20" x14ac:dyDescent="0.25">
      <c r="H78">
        <v>1</v>
      </c>
      <c r="I78">
        <v>15</v>
      </c>
      <c r="S78">
        <v>4</v>
      </c>
      <c r="T78">
        <v>54</v>
      </c>
    </row>
    <row r="79" spans="8:20" x14ac:dyDescent="0.25">
      <c r="H79">
        <v>1</v>
      </c>
      <c r="I79">
        <v>13</v>
      </c>
    </row>
    <row r="80" spans="8:20" x14ac:dyDescent="0.25">
      <c r="H80">
        <v>1</v>
      </c>
      <c r="I80">
        <v>20</v>
      </c>
    </row>
    <row r="81" spans="8:9" x14ac:dyDescent="0.25">
      <c r="H81">
        <v>1</v>
      </c>
      <c r="I81">
        <v>12</v>
      </c>
    </row>
    <row r="82" spans="8:9" x14ac:dyDescent="0.25">
      <c r="H82">
        <v>1</v>
      </c>
      <c r="I82">
        <v>9</v>
      </c>
    </row>
    <row r="83" spans="8:9" x14ac:dyDescent="0.25">
      <c r="H83">
        <v>1</v>
      </c>
      <c r="I83">
        <v>17</v>
      </c>
    </row>
    <row r="84" spans="8:9" x14ac:dyDescent="0.25">
      <c r="H84">
        <v>1</v>
      </c>
      <c r="I84">
        <v>11</v>
      </c>
    </row>
    <row r="85" spans="8:9" x14ac:dyDescent="0.25">
      <c r="H85">
        <v>1</v>
      </c>
      <c r="I85">
        <v>8</v>
      </c>
    </row>
    <row r="86" spans="8:9" x14ac:dyDescent="0.25">
      <c r="H86">
        <v>1</v>
      </c>
      <c r="I86">
        <v>14</v>
      </c>
    </row>
    <row r="87" spans="8:9" x14ac:dyDescent="0.25">
      <c r="H87">
        <v>1</v>
      </c>
      <c r="I87">
        <v>12</v>
      </c>
    </row>
    <row r="88" spans="8:9" x14ac:dyDescent="0.25">
      <c r="H88">
        <v>1</v>
      </c>
      <c r="I88">
        <v>18</v>
      </c>
    </row>
    <row r="89" spans="8:9" x14ac:dyDescent="0.25">
      <c r="H89">
        <v>1</v>
      </c>
      <c r="I89">
        <v>8</v>
      </c>
    </row>
    <row r="90" spans="8:9" x14ac:dyDescent="0.25">
      <c r="H90">
        <v>2</v>
      </c>
      <c r="I90">
        <v>17</v>
      </c>
    </row>
    <row r="91" spans="8:9" x14ac:dyDescent="0.25">
      <c r="H91">
        <v>1</v>
      </c>
      <c r="I91">
        <v>15</v>
      </c>
    </row>
    <row r="92" spans="8:9" x14ac:dyDescent="0.25">
      <c r="H92">
        <v>1</v>
      </c>
      <c r="I92">
        <v>10</v>
      </c>
    </row>
    <row r="93" spans="8:9" x14ac:dyDescent="0.25">
      <c r="H93">
        <v>1</v>
      </c>
      <c r="I93">
        <v>10</v>
      </c>
    </row>
    <row r="94" spans="8:9" x14ac:dyDescent="0.25">
      <c r="H94">
        <v>1</v>
      </c>
      <c r="I94">
        <v>11</v>
      </c>
    </row>
    <row r="95" spans="8:9" x14ac:dyDescent="0.25">
      <c r="H95">
        <v>1</v>
      </c>
      <c r="I95">
        <v>16</v>
      </c>
    </row>
    <row r="96" spans="8:9" x14ac:dyDescent="0.25">
      <c r="H96">
        <v>1</v>
      </c>
      <c r="I96">
        <v>14</v>
      </c>
    </row>
    <row r="97" spans="8:9" x14ac:dyDescent="0.25">
      <c r="H97">
        <v>1</v>
      </c>
      <c r="I97">
        <v>14</v>
      </c>
    </row>
    <row r="98" spans="8:9" x14ac:dyDescent="0.25">
      <c r="H98">
        <v>1</v>
      </c>
      <c r="I98">
        <v>12</v>
      </c>
    </row>
    <row r="99" spans="8:9" x14ac:dyDescent="0.25">
      <c r="H99">
        <v>1</v>
      </c>
      <c r="I99">
        <v>14</v>
      </c>
    </row>
    <row r="100" spans="8:9" x14ac:dyDescent="0.25">
      <c r="H100">
        <v>2</v>
      </c>
      <c r="I100">
        <v>20</v>
      </c>
    </row>
    <row r="101" spans="8:9" x14ac:dyDescent="0.25">
      <c r="H101">
        <v>1</v>
      </c>
      <c r="I101">
        <v>6</v>
      </c>
    </row>
    <row r="102" spans="8:9" x14ac:dyDescent="0.25">
      <c r="H102">
        <v>2</v>
      </c>
      <c r="I102">
        <v>12</v>
      </c>
    </row>
    <row r="103" spans="8:9" x14ac:dyDescent="0.25">
      <c r="H103">
        <v>1</v>
      </c>
      <c r="I103">
        <v>17</v>
      </c>
    </row>
    <row r="104" spans="8:9" x14ac:dyDescent="0.25">
      <c r="H104">
        <v>1</v>
      </c>
      <c r="I104">
        <v>12</v>
      </c>
    </row>
    <row r="105" spans="8:9" x14ac:dyDescent="0.25">
      <c r="H105">
        <v>2</v>
      </c>
      <c r="I105">
        <v>23</v>
      </c>
    </row>
    <row r="106" spans="8:9" x14ac:dyDescent="0.25">
      <c r="H106">
        <v>2</v>
      </c>
      <c r="I106">
        <v>21</v>
      </c>
    </row>
    <row r="107" spans="8:9" x14ac:dyDescent="0.25">
      <c r="H107">
        <v>1</v>
      </c>
      <c r="I107">
        <v>7</v>
      </c>
    </row>
    <row r="108" spans="8:9" x14ac:dyDescent="0.25">
      <c r="H108">
        <v>1</v>
      </c>
      <c r="I108">
        <v>12</v>
      </c>
    </row>
    <row r="109" spans="8:9" x14ac:dyDescent="0.25">
      <c r="H109">
        <v>2</v>
      </c>
      <c r="I109">
        <v>19</v>
      </c>
    </row>
    <row r="110" spans="8:9" x14ac:dyDescent="0.25">
      <c r="H110">
        <v>1</v>
      </c>
      <c r="I110">
        <v>21</v>
      </c>
    </row>
    <row r="111" spans="8:9" x14ac:dyDescent="0.25">
      <c r="H111">
        <v>1</v>
      </c>
      <c r="I111">
        <v>12</v>
      </c>
    </row>
    <row r="112" spans="8:9" x14ac:dyDescent="0.25">
      <c r="H112">
        <v>1</v>
      </c>
      <c r="I112">
        <v>8</v>
      </c>
    </row>
    <row r="113" spans="8:10" x14ac:dyDescent="0.25">
      <c r="H113">
        <v>1</v>
      </c>
      <c r="I113">
        <v>11</v>
      </c>
    </row>
    <row r="114" spans="8:10" x14ac:dyDescent="0.25">
      <c r="H114">
        <v>1</v>
      </c>
      <c r="I114">
        <v>14</v>
      </c>
    </row>
    <row r="115" spans="8:10" x14ac:dyDescent="0.25">
      <c r="H115">
        <v>1</v>
      </c>
      <c r="I115">
        <v>8</v>
      </c>
    </row>
    <row r="116" spans="8:10" x14ac:dyDescent="0.25">
      <c r="H116">
        <v>1</v>
      </c>
      <c r="I116">
        <v>11</v>
      </c>
    </row>
    <row r="117" spans="8:10" x14ac:dyDescent="0.25">
      <c r="H117">
        <v>2</v>
      </c>
      <c r="I117">
        <v>13</v>
      </c>
    </row>
    <row r="118" spans="8:10" x14ac:dyDescent="0.25">
      <c r="H118">
        <v>1</v>
      </c>
      <c r="I118">
        <v>15</v>
      </c>
    </row>
    <row r="119" spans="8:10" x14ac:dyDescent="0.25">
      <c r="H119">
        <v>1</v>
      </c>
      <c r="I119">
        <v>18</v>
      </c>
    </row>
    <row r="120" spans="8:10" x14ac:dyDescent="0.25">
      <c r="H120">
        <v>1</v>
      </c>
      <c r="I120">
        <v>18</v>
      </c>
    </row>
    <row r="121" spans="8:10" x14ac:dyDescent="0.25">
      <c r="H121">
        <v>1</v>
      </c>
      <c r="I121">
        <v>18</v>
      </c>
    </row>
    <row r="122" spans="8:10" x14ac:dyDescent="0.25">
      <c r="H122">
        <v>12</v>
      </c>
      <c r="I122">
        <v>145</v>
      </c>
      <c r="J122">
        <v>14</v>
      </c>
    </row>
    <row r="123" spans="8:10" x14ac:dyDescent="0.25">
      <c r="H123">
        <v>8</v>
      </c>
      <c r="I123">
        <v>118</v>
      </c>
    </row>
    <row r="124" spans="8:10" x14ac:dyDescent="0.25">
      <c r="H124">
        <v>11</v>
      </c>
      <c r="I124">
        <v>136</v>
      </c>
    </row>
    <row r="125" spans="8:10" x14ac:dyDescent="0.25">
      <c r="J125">
        <v>15</v>
      </c>
    </row>
    <row r="126" spans="8:10" x14ac:dyDescent="0.25">
      <c r="J126">
        <v>16</v>
      </c>
    </row>
    <row r="127" spans="8:10" x14ac:dyDescent="0.25">
      <c r="H127">
        <v>10</v>
      </c>
      <c r="I127">
        <v>122</v>
      </c>
      <c r="J127">
        <v>17</v>
      </c>
    </row>
    <row r="128" spans="8:10" x14ac:dyDescent="0.25">
      <c r="H128">
        <v>8</v>
      </c>
      <c r="I128">
        <v>99</v>
      </c>
      <c r="J128">
        <v>18</v>
      </c>
    </row>
    <row r="129" spans="8:9" x14ac:dyDescent="0.25">
      <c r="H129">
        <v>11</v>
      </c>
      <c r="I12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C06B-C0DC-44D2-B50E-2774B86BB819}">
  <dimension ref="A1:T27"/>
  <sheetViews>
    <sheetView topLeftCell="A7" zoomScale="70" zoomScaleNormal="70" workbookViewId="0">
      <selection activeCell="J33" sqref="J33"/>
    </sheetView>
  </sheetViews>
  <sheetFormatPr defaultRowHeight="15" x14ac:dyDescent="0.25"/>
  <sheetData>
    <row r="1" spans="1:20" x14ac:dyDescent="0.25">
      <c r="A1" t="s">
        <v>0</v>
      </c>
      <c r="C1" t="s">
        <v>3</v>
      </c>
      <c r="E1" t="s">
        <v>6</v>
      </c>
      <c r="G1" t="s">
        <v>10</v>
      </c>
      <c r="I1" t="s">
        <v>11</v>
      </c>
      <c r="K1" t="s">
        <v>12</v>
      </c>
      <c r="M1" t="s">
        <v>13</v>
      </c>
      <c r="O1" t="s">
        <v>15</v>
      </c>
      <c r="Q1" t="s">
        <v>16</v>
      </c>
      <c r="S1" t="s">
        <v>17</v>
      </c>
    </row>
    <row r="2" spans="1:20" x14ac:dyDescent="0.25">
      <c r="A2" t="s">
        <v>18</v>
      </c>
      <c r="B2">
        <v>7</v>
      </c>
      <c r="C2" t="s">
        <v>18</v>
      </c>
      <c r="D2">
        <v>2</v>
      </c>
      <c r="E2" t="s">
        <v>18</v>
      </c>
      <c r="F2">
        <v>124</v>
      </c>
      <c r="G2" t="s">
        <v>18</v>
      </c>
      <c r="H2">
        <v>93</v>
      </c>
      <c r="I2" t="s">
        <v>18</v>
      </c>
      <c r="J2">
        <v>52</v>
      </c>
      <c r="K2" t="s">
        <v>18</v>
      </c>
      <c r="L2">
        <v>10</v>
      </c>
      <c r="M2" t="s">
        <v>18</v>
      </c>
      <c r="N2">
        <v>15</v>
      </c>
      <c r="O2" t="s">
        <v>18</v>
      </c>
      <c r="P2">
        <v>48</v>
      </c>
      <c r="Q2" t="s">
        <v>18</v>
      </c>
      <c r="R2">
        <v>49</v>
      </c>
      <c r="S2" t="s">
        <v>18</v>
      </c>
      <c r="T2">
        <v>51</v>
      </c>
    </row>
    <row r="3" spans="1:20" x14ac:dyDescent="0.25">
      <c r="A3" t="s">
        <v>8</v>
      </c>
      <c r="B3">
        <v>3.14</v>
      </c>
      <c r="C3" t="s">
        <v>8</v>
      </c>
      <c r="D3">
        <v>0.78500000000000003</v>
      </c>
      <c r="E3" t="s">
        <v>9</v>
      </c>
      <c r="F3">
        <v>17</v>
      </c>
      <c r="G3" t="s">
        <v>8</v>
      </c>
      <c r="H3">
        <v>42</v>
      </c>
      <c r="I3" t="s">
        <v>8</v>
      </c>
      <c r="J3">
        <v>7.0650000000000004</v>
      </c>
      <c r="K3" t="s">
        <v>8</v>
      </c>
      <c r="L3">
        <v>7.0650000000000004</v>
      </c>
      <c r="M3" t="s">
        <v>8</v>
      </c>
      <c r="N3">
        <v>12.56</v>
      </c>
      <c r="O3" t="s">
        <v>8</v>
      </c>
      <c r="P3">
        <v>12.56</v>
      </c>
      <c r="Q3" t="s">
        <v>8</v>
      </c>
      <c r="R3">
        <v>7.0650000000000004</v>
      </c>
      <c r="S3" t="s">
        <v>8</v>
      </c>
      <c r="T3">
        <v>82</v>
      </c>
    </row>
    <row r="4" spans="1:20" x14ac:dyDescent="0.25">
      <c r="A4" t="s">
        <v>9</v>
      </c>
      <c r="B4">
        <v>3.14</v>
      </c>
      <c r="C4" t="s">
        <v>9</v>
      </c>
      <c r="D4">
        <v>0.78500000000000003</v>
      </c>
      <c r="E4" t="s">
        <v>8</v>
      </c>
      <c r="F4">
        <v>88</v>
      </c>
      <c r="G4" t="s">
        <v>9</v>
      </c>
      <c r="H4">
        <v>15</v>
      </c>
      <c r="I4" t="s">
        <v>9</v>
      </c>
      <c r="J4">
        <v>7.0650000000000004</v>
      </c>
      <c r="K4" t="s">
        <v>9</v>
      </c>
      <c r="L4">
        <v>7.0650000000000004</v>
      </c>
      <c r="M4" t="s">
        <v>9</v>
      </c>
      <c r="N4">
        <v>12.56</v>
      </c>
      <c r="O4" t="s">
        <v>9</v>
      </c>
      <c r="P4">
        <v>12.56</v>
      </c>
      <c r="Q4" t="s">
        <v>9</v>
      </c>
      <c r="R4">
        <v>7.0650000000000004</v>
      </c>
      <c r="S4" t="s">
        <v>9</v>
      </c>
      <c r="T4">
        <v>23</v>
      </c>
    </row>
    <row r="5" spans="1:20" x14ac:dyDescent="0.25">
      <c r="A5" t="s">
        <v>14</v>
      </c>
      <c r="B5">
        <v>1</v>
      </c>
      <c r="C5" t="s">
        <v>14</v>
      </c>
      <c r="D5">
        <v>1</v>
      </c>
      <c r="E5" t="s">
        <v>14</v>
      </c>
      <c r="F5">
        <v>19.318181818181817</v>
      </c>
      <c r="G5" t="s">
        <v>14</v>
      </c>
      <c r="H5">
        <v>0.35714285714285715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</row>
    <row r="6" spans="1:20" x14ac:dyDescent="0.25">
      <c r="A6" t="s">
        <v>29</v>
      </c>
      <c r="B6">
        <v>2.2292993630573248</v>
      </c>
      <c r="C6" t="s">
        <v>29</v>
      </c>
      <c r="D6">
        <v>2.5477707006369426</v>
      </c>
      <c r="E6" t="s">
        <v>29</v>
      </c>
      <c r="F6">
        <v>7.2941176470588234</v>
      </c>
      <c r="G6" t="s">
        <v>29</v>
      </c>
      <c r="H6">
        <v>6.2</v>
      </c>
      <c r="I6" t="s">
        <v>29</v>
      </c>
      <c r="J6">
        <v>7.3602264685067231</v>
      </c>
      <c r="K6" t="s">
        <v>29</v>
      </c>
      <c r="L6">
        <v>1.4154281670205235</v>
      </c>
      <c r="M6" t="s">
        <v>29</v>
      </c>
      <c r="N6">
        <v>1.1942675159235667</v>
      </c>
      <c r="O6" t="s">
        <v>29</v>
      </c>
      <c r="P6">
        <v>3.8216560509554141</v>
      </c>
      <c r="Q6" t="s">
        <v>29</v>
      </c>
      <c r="R6">
        <v>6.9355980184005661</v>
      </c>
      <c r="S6" t="s">
        <v>29</v>
      </c>
      <c r="T6">
        <v>2.2173913043478262</v>
      </c>
    </row>
    <row r="7" spans="1:20" x14ac:dyDescent="0.25">
      <c r="A7" t="s">
        <v>106</v>
      </c>
      <c r="B7">
        <v>6.3178115980022289</v>
      </c>
      <c r="C7" t="s">
        <v>108</v>
      </c>
      <c r="D7">
        <v>19.442222095223581</v>
      </c>
      <c r="E7" t="s">
        <v>108</v>
      </c>
      <c r="F7">
        <v>19.921186283349769</v>
      </c>
      <c r="G7" t="s">
        <v>108</v>
      </c>
      <c r="H7">
        <v>15.710351973010281</v>
      </c>
      <c r="I7" t="s">
        <v>108</v>
      </c>
      <c r="J7">
        <v>16.131793060366224</v>
      </c>
      <c r="K7" t="s">
        <v>108</v>
      </c>
      <c r="L7">
        <v>61.612479877834282</v>
      </c>
      <c r="M7" t="s">
        <v>108</v>
      </c>
      <c r="N7">
        <v>18.898283740177295</v>
      </c>
      <c r="O7" t="s">
        <v>108</v>
      </c>
      <c r="P7">
        <v>20.648612631010945</v>
      </c>
      <c r="Q7" t="s">
        <v>108</v>
      </c>
      <c r="R7">
        <v>11.304919942857575</v>
      </c>
      <c r="S7" t="s">
        <v>108</v>
      </c>
      <c r="T7">
        <v>21.291475811816191</v>
      </c>
    </row>
    <row r="8" spans="1:20" x14ac:dyDescent="0.25">
      <c r="A8" t="s">
        <v>107</v>
      </c>
      <c r="B8">
        <v>1.5746101062584457</v>
      </c>
      <c r="C8" t="s">
        <v>109</v>
      </c>
      <c r="D8">
        <v>2.8284271247461898</v>
      </c>
      <c r="E8" t="s">
        <v>109</v>
      </c>
      <c r="F8">
        <v>2.4110913126489986</v>
      </c>
      <c r="G8" t="s">
        <v>109</v>
      </c>
      <c r="H8">
        <v>1.9065799308338658</v>
      </c>
      <c r="I8" t="s">
        <v>109</v>
      </c>
      <c r="J8">
        <v>1.7757538455067448</v>
      </c>
      <c r="K8" t="s">
        <v>109</v>
      </c>
      <c r="L8">
        <v>5.3650238920202016</v>
      </c>
      <c r="M8" t="s">
        <v>109</v>
      </c>
      <c r="N8">
        <v>2.2894284851066637</v>
      </c>
      <c r="O8" t="s">
        <v>109</v>
      </c>
      <c r="P8">
        <v>2.6229095061490981</v>
      </c>
      <c r="Q8" t="s">
        <v>109</v>
      </c>
      <c r="R8">
        <v>1.6738813365561116</v>
      </c>
      <c r="S8" t="s">
        <v>109</v>
      </c>
      <c r="T8">
        <v>3.0202120537030743</v>
      </c>
    </row>
    <row r="9" spans="1:20" x14ac:dyDescent="0.25">
      <c r="A9" t="s">
        <v>110</v>
      </c>
      <c r="B9">
        <v>40.123022028700646</v>
      </c>
      <c r="C9" t="s">
        <v>110</v>
      </c>
      <c r="D9">
        <v>68.738635424337616</v>
      </c>
      <c r="E9" t="s">
        <v>110</v>
      </c>
      <c r="F9">
        <v>82.623110036686739</v>
      </c>
      <c r="G9" t="s">
        <v>110</v>
      </c>
      <c r="H9">
        <v>82.400699382895368</v>
      </c>
      <c r="I9" t="s">
        <v>110</v>
      </c>
      <c r="J9">
        <v>90.844759262017618</v>
      </c>
      <c r="K9" t="s">
        <v>110</v>
      </c>
      <c r="L9">
        <v>114.84101677436161</v>
      </c>
      <c r="M9" t="s">
        <v>110</v>
      </c>
      <c r="N9">
        <v>82.545857462312597</v>
      </c>
      <c r="O9" t="s">
        <v>110</v>
      </c>
      <c r="P9">
        <v>78.724075621376713</v>
      </c>
      <c r="Q9" t="s">
        <v>110</v>
      </c>
      <c r="R9">
        <v>67.537164648221847</v>
      </c>
      <c r="S9" t="s">
        <v>110</v>
      </c>
      <c r="T9">
        <v>70.496625512472775</v>
      </c>
    </row>
    <row r="10" spans="1:20" x14ac:dyDescent="0.25">
      <c r="A10" t="s">
        <v>0</v>
      </c>
      <c r="C10" t="s">
        <v>3</v>
      </c>
      <c r="E10" t="s">
        <v>6</v>
      </c>
      <c r="G10" t="s">
        <v>10</v>
      </c>
      <c r="I10" t="s">
        <v>11</v>
      </c>
      <c r="K10" t="s">
        <v>12</v>
      </c>
      <c r="M10" t="s">
        <v>13</v>
      </c>
      <c r="O10" t="s">
        <v>15</v>
      </c>
      <c r="Q10" t="s">
        <v>16</v>
      </c>
      <c r="S10" t="s">
        <v>17</v>
      </c>
    </row>
    <row r="11" spans="1:20" x14ac:dyDescent="0.25">
      <c r="A11" t="s">
        <v>18</v>
      </c>
      <c r="B11">
        <v>2</v>
      </c>
      <c r="C11" t="s">
        <v>18</v>
      </c>
      <c r="D11">
        <v>2</v>
      </c>
      <c r="E11" t="s">
        <v>18</v>
      </c>
      <c r="F11">
        <v>45</v>
      </c>
      <c r="G11" t="s">
        <v>18</v>
      </c>
      <c r="H11">
        <v>45</v>
      </c>
      <c r="I11" t="s">
        <v>18</v>
      </c>
      <c r="J11">
        <v>45</v>
      </c>
      <c r="K11" t="s">
        <v>18</v>
      </c>
      <c r="L11">
        <v>9</v>
      </c>
      <c r="M11" t="s">
        <v>18</v>
      </c>
      <c r="N11">
        <v>8</v>
      </c>
      <c r="O11" t="s">
        <v>18</v>
      </c>
      <c r="P11">
        <v>29</v>
      </c>
      <c r="Q11" t="s">
        <v>18</v>
      </c>
      <c r="R11">
        <v>57</v>
      </c>
      <c r="S11" t="s">
        <v>18</v>
      </c>
      <c r="T11">
        <v>21</v>
      </c>
    </row>
    <row r="12" spans="1:20" x14ac:dyDescent="0.25">
      <c r="A12" t="s">
        <v>8</v>
      </c>
      <c r="B12">
        <v>3.14</v>
      </c>
      <c r="C12" t="s">
        <v>8</v>
      </c>
      <c r="D12">
        <v>0.78500000000000003</v>
      </c>
      <c r="E12" t="s">
        <v>9</v>
      </c>
      <c r="F12">
        <v>17</v>
      </c>
      <c r="G12" t="s">
        <v>8</v>
      </c>
      <c r="H12">
        <v>42</v>
      </c>
      <c r="I12" t="s">
        <v>8</v>
      </c>
      <c r="J12">
        <v>7.0650000000000004</v>
      </c>
      <c r="K12" t="s">
        <v>8</v>
      </c>
      <c r="L12">
        <v>7.0650000000000004</v>
      </c>
      <c r="M12" t="s">
        <v>8</v>
      </c>
      <c r="N12">
        <v>12.56</v>
      </c>
      <c r="O12" t="s">
        <v>8</v>
      </c>
      <c r="P12">
        <v>12.56</v>
      </c>
      <c r="Q12" t="s">
        <v>8</v>
      </c>
      <c r="R12">
        <v>7.0650000000000004</v>
      </c>
      <c r="S12" t="s">
        <v>8</v>
      </c>
      <c r="T12">
        <v>82</v>
      </c>
    </row>
    <row r="13" spans="1:20" x14ac:dyDescent="0.25">
      <c r="A13" t="s">
        <v>9</v>
      </c>
      <c r="B13">
        <v>3.14</v>
      </c>
      <c r="C13" t="s">
        <v>9</v>
      </c>
      <c r="D13">
        <v>0.78500000000000003</v>
      </c>
      <c r="E13" t="s">
        <v>8</v>
      </c>
      <c r="F13">
        <v>88</v>
      </c>
      <c r="G13" t="s">
        <v>9</v>
      </c>
      <c r="H13">
        <v>15</v>
      </c>
      <c r="I13" t="s">
        <v>9</v>
      </c>
      <c r="J13">
        <v>7.0650000000000004</v>
      </c>
      <c r="K13" t="s">
        <v>9</v>
      </c>
      <c r="L13">
        <v>7.0650000000000004</v>
      </c>
      <c r="M13" t="s">
        <v>9</v>
      </c>
      <c r="N13">
        <v>12.56</v>
      </c>
      <c r="O13" t="s">
        <v>9</v>
      </c>
      <c r="P13">
        <v>12.56</v>
      </c>
      <c r="Q13" t="s">
        <v>9</v>
      </c>
      <c r="R13">
        <v>7.0650000000000004</v>
      </c>
      <c r="S13" t="s">
        <v>9</v>
      </c>
      <c r="T13">
        <v>23</v>
      </c>
    </row>
    <row r="14" spans="1:20" x14ac:dyDescent="0.25">
      <c r="A14" t="s">
        <v>14</v>
      </c>
      <c r="B14">
        <v>1</v>
      </c>
      <c r="C14" t="s">
        <v>14</v>
      </c>
      <c r="D14">
        <v>1</v>
      </c>
      <c r="E14" t="s">
        <v>14</v>
      </c>
      <c r="F14">
        <v>19.318181818181817</v>
      </c>
      <c r="G14" t="s">
        <v>14</v>
      </c>
      <c r="H14">
        <v>0.35714285714285715</v>
      </c>
      <c r="I14" t="s">
        <v>14</v>
      </c>
      <c r="J14">
        <v>1</v>
      </c>
      <c r="K14" t="s">
        <v>14</v>
      </c>
      <c r="L14">
        <v>1</v>
      </c>
      <c r="M14" t="s">
        <v>14</v>
      </c>
      <c r="N14">
        <v>1</v>
      </c>
      <c r="O14" t="s">
        <v>14</v>
      </c>
      <c r="P14">
        <v>1</v>
      </c>
      <c r="Q14" t="s">
        <v>14</v>
      </c>
      <c r="R14">
        <v>1</v>
      </c>
      <c r="S14" t="s">
        <v>14</v>
      </c>
      <c r="T14">
        <v>0.28048780487804881</v>
      </c>
    </row>
    <row r="15" spans="1:20" x14ac:dyDescent="0.25">
      <c r="A15" t="s">
        <v>29</v>
      </c>
      <c r="B15">
        <v>0.63694267515923564</v>
      </c>
      <c r="C15" t="s">
        <v>29</v>
      </c>
      <c r="D15">
        <v>2.5477707006369426</v>
      </c>
      <c r="E15" t="s">
        <v>29</v>
      </c>
      <c r="F15">
        <v>13.70242214532872</v>
      </c>
      <c r="G15" t="s">
        <v>29</v>
      </c>
      <c r="H15">
        <v>8.4</v>
      </c>
      <c r="I15" t="s">
        <v>29</v>
      </c>
      <c r="J15">
        <v>6.3694267515923562</v>
      </c>
      <c r="K15" t="s">
        <v>29</v>
      </c>
      <c r="L15">
        <v>1.2738853503184713</v>
      </c>
      <c r="M15" t="s">
        <v>29</v>
      </c>
      <c r="N15">
        <v>0.63694267515923564</v>
      </c>
      <c r="O15" t="s">
        <v>29</v>
      </c>
      <c r="P15">
        <v>2.3089171974522293</v>
      </c>
      <c r="Q15" t="s">
        <v>29</v>
      </c>
      <c r="R15">
        <v>8.0679405520169851</v>
      </c>
      <c r="S15" t="s">
        <v>29</v>
      </c>
      <c r="T15">
        <v>3.255198487712665</v>
      </c>
    </row>
    <row r="16" spans="1:20" x14ac:dyDescent="0.25">
      <c r="A16" t="s">
        <v>106</v>
      </c>
      <c r="B16">
        <v>18.330302779823359</v>
      </c>
      <c r="C16" t="s">
        <v>108</v>
      </c>
      <c r="D16">
        <v>19.078784028338912</v>
      </c>
      <c r="E16" t="s">
        <v>108</v>
      </c>
      <c r="F16">
        <v>26.647774680698692</v>
      </c>
      <c r="G16" t="s">
        <v>108</v>
      </c>
      <c r="H16">
        <v>25.174507413778855</v>
      </c>
      <c r="I16" t="s">
        <v>108</v>
      </c>
      <c r="J16">
        <v>15.357269436829664</v>
      </c>
      <c r="K16" t="s">
        <v>108</v>
      </c>
      <c r="L16">
        <v>78.585722461498449</v>
      </c>
      <c r="M16" t="s">
        <v>108</v>
      </c>
      <c r="N16">
        <v>19.271757073054715</v>
      </c>
      <c r="O16" t="s">
        <v>108</v>
      </c>
      <c r="P16">
        <v>20.010216350578716</v>
      </c>
      <c r="Q16" t="s">
        <v>108</v>
      </c>
      <c r="R16">
        <v>21.577686958047469</v>
      </c>
      <c r="S16" t="s">
        <v>108</v>
      </c>
      <c r="T16">
        <v>29.761950544145957</v>
      </c>
    </row>
    <row r="17" spans="1:20" x14ac:dyDescent="0.25">
      <c r="A17" t="s">
        <v>107</v>
      </c>
      <c r="B17">
        <v>2</v>
      </c>
      <c r="C17" t="s">
        <v>109</v>
      </c>
      <c r="D17">
        <v>2</v>
      </c>
      <c r="E17" t="s">
        <v>109</v>
      </c>
      <c r="F17">
        <v>2.9415459638688199</v>
      </c>
      <c r="G17" t="s">
        <v>109</v>
      </c>
      <c r="H17">
        <v>2.8371356029434036</v>
      </c>
      <c r="I17" t="s">
        <v>109</v>
      </c>
      <c r="J17">
        <v>2.2418786128731876</v>
      </c>
      <c r="K17" t="s">
        <v>109</v>
      </c>
      <c r="L17">
        <v>6.7352932785006967</v>
      </c>
      <c r="M17" t="s">
        <v>109</v>
      </c>
      <c r="N17">
        <v>2.4494897427831779</v>
      </c>
      <c r="O17" t="s">
        <v>109</v>
      </c>
      <c r="P17">
        <v>2.7611943839438813</v>
      </c>
      <c r="Q17" t="s">
        <v>109</v>
      </c>
      <c r="R17">
        <v>2.4018799845876622</v>
      </c>
      <c r="S17" t="s">
        <v>109</v>
      </c>
      <c r="T17">
        <v>3.2349184734269354</v>
      </c>
    </row>
    <row r="18" spans="1:20" x14ac:dyDescent="0.25">
      <c r="A18" t="s">
        <v>110</v>
      </c>
      <c r="B18">
        <v>91.651513899116793</v>
      </c>
      <c r="C18" t="s">
        <v>110</v>
      </c>
      <c r="D18">
        <v>95.393920141694565</v>
      </c>
      <c r="E18" t="s">
        <v>110</v>
      </c>
      <c r="F18">
        <v>90.591053167330557</v>
      </c>
      <c r="G18" t="s">
        <v>110</v>
      </c>
      <c r="H18">
        <v>88.732126119250012</v>
      </c>
      <c r="I18" t="s">
        <v>110</v>
      </c>
      <c r="J18">
        <v>68.501788404804913</v>
      </c>
      <c r="K18" t="s">
        <v>110</v>
      </c>
      <c r="L18">
        <v>116.6775064010159</v>
      </c>
      <c r="M18" t="s">
        <v>110</v>
      </c>
      <c r="N18">
        <v>78.676618793094491</v>
      </c>
      <c r="O18" t="s">
        <v>110</v>
      </c>
      <c r="P18">
        <v>72.469422895166247</v>
      </c>
      <c r="Q18" t="s">
        <v>110</v>
      </c>
      <c r="R18">
        <v>89.836657520387192</v>
      </c>
      <c r="S18" t="s">
        <v>110</v>
      </c>
      <c r="T18">
        <v>92.002165707185227</v>
      </c>
    </row>
    <row r="19" spans="1:20" x14ac:dyDescent="0.25">
      <c r="A19" t="s">
        <v>0</v>
      </c>
      <c r="C19" t="s">
        <v>3</v>
      </c>
      <c r="E19" t="s">
        <v>6</v>
      </c>
      <c r="G19" t="s">
        <v>10</v>
      </c>
      <c r="I19" t="s">
        <v>11</v>
      </c>
      <c r="K19" t="s">
        <v>12</v>
      </c>
      <c r="M19" t="s">
        <v>13</v>
      </c>
      <c r="O19" t="s">
        <v>15</v>
      </c>
      <c r="Q19" t="s">
        <v>16</v>
      </c>
      <c r="S19" t="s">
        <v>17</v>
      </c>
    </row>
    <row r="20" spans="1:20" x14ac:dyDescent="0.25">
      <c r="A20" t="s">
        <v>18</v>
      </c>
      <c r="B20">
        <v>0</v>
      </c>
      <c r="C20" t="s">
        <v>18</v>
      </c>
      <c r="D20">
        <v>2</v>
      </c>
      <c r="E20" t="s">
        <v>18</v>
      </c>
      <c r="F20">
        <v>46</v>
      </c>
      <c r="G20" t="s">
        <v>18</v>
      </c>
      <c r="H20">
        <v>121</v>
      </c>
      <c r="I20" t="s">
        <v>18</v>
      </c>
      <c r="J20">
        <v>22</v>
      </c>
      <c r="K20" t="s">
        <v>18</v>
      </c>
      <c r="L20">
        <v>3</v>
      </c>
      <c r="M20" t="s">
        <v>18</v>
      </c>
      <c r="N20">
        <v>1</v>
      </c>
      <c r="O20" t="s">
        <v>18</v>
      </c>
      <c r="P20">
        <v>2</v>
      </c>
      <c r="Q20" t="s">
        <v>18</v>
      </c>
      <c r="R20">
        <v>76</v>
      </c>
      <c r="S20" t="s">
        <v>18</v>
      </c>
      <c r="T20">
        <v>33</v>
      </c>
    </row>
    <row r="21" spans="1:20" x14ac:dyDescent="0.25">
      <c r="A21" t="s">
        <v>8</v>
      </c>
      <c r="B21">
        <v>3.14</v>
      </c>
      <c r="C21" t="s">
        <v>8</v>
      </c>
      <c r="D21">
        <v>0.78500000000000003</v>
      </c>
      <c r="E21" t="s">
        <v>9</v>
      </c>
      <c r="F21">
        <v>17</v>
      </c>
      <c r="G21" t="s">
        <v>8</v>
      </c>
      <c r="H21">
        <v>42</v>
      </c>
      <c r="I21" t="s">
        <v>8</v>
      </c>
      <c r="J21">
        <v>7.0650000000000004</v>
      </c>
      <c r="K21" t="s">
        <v>8</v>
      </c>
      <c r="L21">
        <v>7.0650000000000004</v>
      </c>
      <c r="M21" t="s">
        <v>8</v>
      </c>
      <c r="N21">
        <v>12.56</v>
      </c>
      <c r="O21" t="s">
        <v>8</v>
      </c>
      <c r="P21">
        <v>12.56</v>
      </c>
      <c r="Q21" t="s">
        <v>8</v>
      </c>
      <c r="R21">
        <v>7.0650000000000004</v>
      </c>
      <c r="S21" t="s">
        <v>8</v>
      </c>
      <c r="T21">
        <v>82</v>
      </c>
    </row>
    <row r="22" spans="1:20" x14ac:dyDescent="0.25">
      <c r="A22" t="s">
        <v>9</v>
      </c>
      <c r="B22">
        <v>3.14</v>
      </c>
      <c r="C22" t="s">
        <v>9</v>
      </c>
      <c r="D22">
        <v>0.78500000000000003</v>
      </c>
      <c r="E22" t="s">
        <v>8</v>
      </c>
      <c r="F22">
        <v>88</v>
      </c>
      <c r="G22" t="s">
        <v>9</v>
      </c>
      <c r="H22">
        <v>15</v>
      </c>
      <c r="I22" t="s">
        <v>9</v>
      </c>
      <c r="J22">
        <v>7.0650000000000004</v>
      </c>
      <c r="K22" t="s">
        <v>9</v>
      </c>
      <c r="L22">
        <v>7.0650000000000004</v>
      </c>
      <c r="M22" t="s">
        <v>9</v>
      </c>
      <c r="N22">
        <v>12.56</v>
      </c>
      <c r="O22" t="s">
        <v>9</v>
      </c>
      <c r="P22">
        <v>12.56</v>
      </c>
      <c r="Q22" t="s">
        <v>9</v>
      </c>
      <c r="R22">
        <v>7.0650000000000004</v>
      </c>
      <c r="S22" t="s">
        <v>9</v>
      </c>
      <c r="T22">
        <v>23</v>
      </c>
    </row>
    <row r="23" spans="1:20" x14ac:dyDescent="0.25">
      <c r="A23" t="s">
        <v>14</v>
      </c>
      <c r="B23">
        <v>1</v>
      </c>
      <c r="C23" t="s">
        <v>14</v>
      </c>
      <c r="D23">
        <v>1</v>
      </c>
      <c r="E23" t="s">
        <v>14</v>
      </c>
      <c r="F23">
        <v>19.318181818181817</v>
      </c>
      <c r="G23" t="s">
        <v>14</v>
      </c>
      <c r="H23">
        <v>0.35714285714285715</v>
      </c>
      <c r="I23" t="s">
        <v>14</v>
      </c>
      <c r="J23">
        <v>1</v>
      </c>
      <c r="K23" t="s">
        <v>14</v>
      </c>
      <c r="L23">
        <v>1</v>
      </c>
      <c r="M23" t="s">
        <v>14</v>
      </c>
      <c r="N23">
        <v>1</v>
      </c>
      <c r="O23" t="s">
        <v>14</v>
      </c>
      <c r="P23">
        <v>1</v>
      </c>
      <c r="Q23" t="s">
        <v>14</v>
      </c>
      <c r="R23">
        <v>1</v>
      </c>
      <c r="S23" t="s">
        <v>14</v>
      </c>
      <c r="T23">
        <v>0.28048780487804881</v>
      </c>
    </row>
    <row r="24" spans="1:20" x14ac:dyDescent="0.25">
      <c r="A24" t="s">
        <v>29</v>
      </c>
      <c r="B24">
        <v>0</v>
      </c>
      <c r="C24" t="s">
        <v>29</v>
      </c>
      <c r="D24">
        <v>2.5477707006369426</v>
      </c>
      <c r="E24" t="s">
        <v>29</v>
      </c>
      <c r="F24">
        <v>14.006920415224913</v>
      </c>
      <c r="G24" t="s">
        <v>29</v>
      </c>
      <c r="H24">
        <v>22.586666666666666</v>
      </c>
      <c r="I24" t="s">
        <v>29</v>
      </c>
      <c r="J24">
        <v>3.1139419674451521</v>
      </c>
      <c r="K24" t="s">
        <v>29</v>
      </c>
      <c r="L24">
        <v>0.42462845010615707</v>
      </c>
      <c r="M24" t="s">
        <v>29</v>
      </c>
      <c r="N24">
        <v>7.9617834394904455E-2</v>
      </c>
      <c r="O24" t="s">
        <v>29</v>
      </c>
      <c r="P24">
        <v>0.15923566878980891</v>
      </c>
      <c r="Q24" t="s">
        <v>29</v>
      </c>
      <c r="R24">
        <v>10.75725406935598</v>
      </c>
      <c r="S24" t="s">
        <v>29</v>
      </c>
      <c r="T24">
        <v>5.1153119092627595</v>
      </c>
    </row>
    <row r="25" spans="1:20" x14ac:dyDescent="0.25">
      <c r="A25" t="s">
        <v>106</v>
      </c>
      <c r="B25">
        <v>0</v>
      </c>
      <c r="C25" t="s">
        <v>108</v>
      </c>
      <c r="D25">
        <v>24.738633753705962</v>
      </c>
      <c r="E25" t="s">
        <v>108</v>
      </c>
      <c r="F25">
        <v>42.924827958193376</v>
      </c>
      <c r="G25" t="s">
        <v>108</v>
      </c>
      <c r="H25">
        <v>17.72013020451093</v>
      </c>
      <c r="I25" t="s">
        <v>108</v>
      </c>
      <c r="J25">
        <v>41.964931843780668</v>
      </c>
      <c r="K25" t="s">
        <v>108</v>
      </c>
      <c r="L25">
        <v>96.937501810011966</v>
      </c>
      <c r="M25" t="s">
        <v>108</v>
      </c>
      <c r="N25">
        <v>50</v>
      </c>
      <c r="O25" t="s">
        <v>108</v>
      </c>
      <c r="P25">
        <v>24.698178070456937</v>
      </c>
      <c r="Q25" t="s">
        <v>108</v>
      </c>
      <c r="R25">
        <v>15.641453429416909</v>
      </c>
      <c r="S25" t="s">
        <v>108</v>
      </c>
      <c r="T25">
        <v>41.258777001401953</v>
      </c>
    </row>
    <row r="26" spans="1:20" x14ac:dyDescent="0.25">
      <c r="A26" t="s">
        <v>107</v>
      </c>
      <c r="B26">
        <v>0</v>
      </c>
      <c r="C26" t="s">
        <v>109</v>
      </c>
      <c r="D26">
        <v>3.4641016151377548</v>
      </c>
      <c r="E26" t="s">
        <v>109</v>
      </c>
      <c r="F26">
        <v>3.9110476809614179</v>
      </c>
      <c r="G26" t="s">
        <v>109</v>
      </c>
      <c r="H26">
        <v>1.6691450034537096</v>
      </c>
      <c r="I26" t="s">
        <v>109</v>
      </c>
      <c r="J26">
        <v>4.8066936491525176</v>
      </c>
      <c r="K26" t="s">
        <v>109</v>
      </c>
      <c r="L26">
        <v>8.8959203622772627</v>
      </c>
      <c r="M26" t="s">
        <v>109</v>
      </c>
      <c r="N26">
        <v>7</v>
      </c>
      <c r="O26" t="s">
        <v>109</v>
      </c>
      <c r="P26">
        <v>3.7416573867739413</v>
      </c>
      <c r="Q26" t="s">
        <v>109</v>
      </c>
      <c r="R26">
        <v>1.8085779702414264</v>
      </c>
      <c r="S26" t="s">
        <v>109</v>
      </c>
      <c r="T26">
        <v>3.8831046024425837</v>
      </c>
    </row>
    <row r="27" spans="1:20" x14ac:dyDescent="0.25">
      <c r="A27" t="s">
        <v>110</v>
      </c>
      <c r="B27">
        <v>0</v>
      </c>
      <c r="C27" t="s">
        <v>110</v>
      </c>
      <c r="D27">
        <v>71.414284285428494</v>
      </c>
      <c r="E27" t="s">
        <v>110</v>
      </c>
      <c r="F27">
        <v>109.75276053817259</v>
      </c>
      <c r="G27" t="s">
        <v>110</v>
      </c>
      <c r="H27">
        <v>106.16291674986499</v>
      </c>
      <c r="I27" t="s">
        <v>110</v>
      </c>
      <c r="J27">
        <v>87.305193355061505</v>
      </c>
      <c r="K27" t="s">
        <v>110</v>
      </c>
      <c r="L27">
        <v>108.96849101872689</v>
      </c>
      <c r="M27" t="s">
        <v>110</v>
      </c>
      <c r="N27">
        <v>71.428571428571431</v>
      </c>
      <c r="O27" t="s">
        <v>110</v>
      </c>
      <c r="P27">
        <v>66.008657440845269</v>
      </c>
      <c r="Q27" t="s">
        <v>110</v>
      </c>
      <c r="R27">
        <v>86.484816727746249</v>
      </c>
      <c r="S27" t="s">
        <v>110</v>
      </c>
      <c r="T27">
        <v>106.25203600090764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459A-84CF-4C10-AB46-31EB1D52CDD3}">
  <dimension ref="A1:T19"/>
  <sheetViews>
    <sheetView tabSelected="1" topLeftCell="A10" workbookViewId="0">
      <selection activeCell="A18" activeCellId="2" sqref="A1:T1 A8:T8 A18:T18"/>
    </sheetView>
  </sheetViews>
  <sheetFormatPr defaultRowHeight="15" x14ac:dyDescent="0.25"/>
  <sheetData>
    <row r="1" spans="1:20" x14ac:dyDescent="0.25">
      <c r="A1" t="s">
        <v>111</v>
      </c>
      <c r="C1" t="s">
        <v>112</v>
      </c>
      <c r="E1" t="s">
        <v>113</v>
      </c>
      <c r="G1" t="s">
        <v>114</v>
      </c>
      <c r="I1" t="s">
        <v>115</v>
      </c>
      <c r="K1" t="s">
        <v>116</v>
      </c>
      <c r="M1" t="s">
        <v>117</v>
      </c>
      <c r="O1" t="s">
        <v>118</v>
      </c>
      <c r="Q1" t="s">
        <v>119</v>
      </c>
      <c r="S1" t="s">
        <v>36</v>
      </c>
    </row>
    <row r="2" spans="1:20" x14ac:dyDescent="0.25">
      <c r="A2" t="s">
        <v>18</v>
      </c>
      <c r="B2">
        <v>99</v>
      </c>
      <c r="C2" t="s">
        <v>18</v>
      </c>
      <c r="D2">
        <v>12</v>
      </c>
      <c r="E2" t="s">
        <v>18</v>
      </c>
      <c r="F2">
        <v>52</v>
      </c>
      <c r="G2" t="s">
        <v>18</v>
      </c>
      <c r="H2">
        <v>59</v>
      </c>
      <c r="I2" t="s">
        <v>18</v>
      </c>
      <c r="J2">
        <v>43</v>
      </c>
      <c r="K2" t="s">
        <v>18</v>
      </c>
      <c r="L2">
        <v>41</v>
      </c>
      <c r="M2" t="s">
        <v>18</v>
      </c>
      <c r="N2">
        <v>80</v>
      </c>
      <c r="O2" t="s">
        <v>18</v>
      </c>
      <c r="P2">
        <v>124</v>
      </c>
      <c r="Q2" t="s">
        <v>18</v>
      </c>
      <c r="R2">
        <v>83</v>
      </c>
      <c r="S2" t="s">
        <v>18</v>
      </c>
      <c r="T2">
        <v>113</v>
      </c>
    </row>
    <row r="3" spans="1:20" x14ac:dyDescent="0.25">
      <c r="A3" t="s">
        <v>8</v>
      </c>
      <c r="B3">
        <v>74</v>
      </c>
      <c r="C3" t="s">
        <v>8</v>
      </c>
      <c r="D3">
        <v>52.78</v>
      </c>
      <c r="E3" t="s">
        <v>9</v>
      </c>
      <c r="F3">
        <v>7.0650000000000004</v>
      </c>
      <c r="G3" t="s">
        <v>8</v>
      </c>
      <c r="H3">
        <v>3.14</v>
      </c>
      <c r="I3" t="s">
        <v>8</v>
      </c>
      <c r="J3">
        <v>7.0650000000000004</v>
      </c>
      <c r="K3" t="s">
        <v>8</v>
      </c>
      <c r="L3">
        <v>12.56</v>
      </c>
      <c r="M3" t="s">
        <v>8</v>
      </c>
      <c r="N3">
        <v>7.0650000000000004</v>
      </c>
      <c r="O3" t="s">
        <v>8</v>
      </c>
      <c r="P3">
        <v>3.14</v>
      </c>
      <c r="Q3" t="s">
        <v>8</v>
      </c>
      <c r="R3">
        <v>2.355</v>
      </c>
      <c r="S3" t="s">
        <v>8</v>
      </c>
      <c r="T3">
        <v>3.14</v>
      </c>
    </row>
    <row r="4" spans="1:20" x14ac:dyDescent="0.25">
      <c r="A4" t="s">
        <v>9</v>
      </c>
      <c r="B4">
        <v>19</v>
      </c>
      <c r="C4" t="s">
        <v>9</v>
      </c>
      <c r="D4">
        <v>52.78</v>
      </c>
      <c r="E4" t="s">
        <v>8</v>
      </c>
      <c r="F4">
        <v>7.0650000000000004</v>
      </c>
      <c r="G4" t="s">
        <v>9</v>
      </c>
      <c r="H4">
        <v>3.14</v>
      </c>
      <c r="I4" t="s">
        <v>9</v>
      </c>
      <c r="J4">
        <v>7.0650000000000004</v>
      </c>
      <c r="K4" t="s">
        <v>9</v>
      </c>
      <c r="L4">
        <v>12.56</v>
      </c>
      <c r="M4" t="s">
        <v>9</v>
      </c>
      <c r="N4">
        <v>7.0650000000000004</v>
      </c>
      <c r="O4" t="s">
        <v>9</v>
      </c>
      <c r="P4">
        <v>3.14</v>
      </c>
      <c r="Q4" t="s">
        <v>9</v>
      </c>
      <c r="R4">
        <v>2.355</v>
      </c>
      <c r="S4" t="s">
        <v>9</v>
      </c>
      <c r="T4">
        <v>3.14</v>
      </c>
    </row>
    <row r="5" spans="1:20" x14ac:dyDescent="0.25">
      <c r="A5" t="s">
        <v>14</v>
      </c>
      <c r="B5">
        <v>0.25700000000000001</v>
      </c>
      <c r="C5" t="s">
        <v>14</v>
      </c>
      <c r="D5">
        <v>1</v>
      </c>
      <c r="E5" t="s">
        <v>14</v>
      </c>
      <c r="F5">
        <v>1</v>
      </c>
      <c r="G5" t="s">
        <v>14</v>
      </c>
      <c r="H5">
        <v>1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</row>
    <row r="6" spans="1:20" x14ac:dyDescent="0.25">
      <c r="A6" t="s">
        <v>29</v>
      </c>
      <c r="B6">
        <v>1.3378378378378379</v>
      </c>
      <c r="C6" t="s">
        <v>29</v>
      </c>
      <c r="D6">
        <v>0.2273588480485032</v>
      </c>
      <c r="E6" t="s">
        <v>29</v>
      </c>
      <c r="F6">
        <v>7.3602264685067231</v>
      </c>
      <c r="G6" t="s">
        <v>29</v>
      </c>
      <c r="H6">
        <v>18.789808917197451</v>
      </c>
      <c r="I6" t="s">
        <v>29</v>
      </c>
      <c r="J6">
        <v>6.0863411181882512</v>
      </c>
      <c r="K6" t="s">
        <v>29</v>
      </c>
      <c r="L6">
        <v>3.2643312101910826</v>
      </c>
      <c r="M6" t="s">
        <v>29</v>
      </c>
      <c r="N6">
        <v>11.323425336164188</v>
      </c>
      <c r="O6" t="s">
        <v>29</v>
      </c>
      <c r="P6">
        <v>39.490445859872608</v>
      </c>
      <c r="Q6" t="s">
        <v>29</v>
      </c>
      <c r="R6">
        <v>35.244161358811041</v>
      </c>
      <c r="S6" t="s">
        <v>29</v>
      </c>
      <c r="T6">
        <v>35.987261146496813</v>
      </c>
    </row>
    <row r="7" spans="1:20" x14ac:dyDescent="0.25">
      <c r="A7" t="s">
        <v>106</v>
      </c>
      <c r="B7">
        <v>15.300166144579384</v>
      </c>
      <c r="C7" t="s">
        <v>108</v>
      </c>
      <c r="D7">
        <v>41.941867815372149</v>
      </c>
      <c r="E7" t="s">
        <v>108</v>
      </c>
      <c r="F7">
        <v>60.430637033830813</v>
      </c>
      <c r="G7" t="s">
        <v>108</v>
      </c>
      <c r="H7">
        <v>16.602017574648588</v>
      </c>
      <c r="I7" t="s">
        <v>108</v>
      </c>
      <c r="J7">
        <v>45.779357005893999</v>
      </c>
      <c r="K7" t="s">
        <v>108</v>
      </c>
      <c r="L7">
        <v>36.219084320617227</v>
      </c>
      <c r="M7" t="s">
        <v>108</v>
      </c>
      <c r="N7">
        <v>6.6302058193080722</v>
      </c>
      <c r="O7" t="s">
        <v>108</v>
      </c>
      <c r="P7">
        <v>31.367863601663053</v>
      </c>
      <c r="Q7" t="s">
        <v>108</v>
      </c>
      <c r="R7">
        <v>24.640118183005622</v>
      </c>
      <c r="S7" t="s">
        <v>108</v>
      </c>
      <c r="T7">
        <v>28.509474562347254</v>
      </c>
    </row>
    <row r="8" spans="1:20" x14ac:dyDescent="0.25">
      <c r="A8" t="s">
        <v>107</v>
      </c>
      <c r="B8">
        <v>1.7737225217310972</v>
      </c>
      <c r="C8" t="s">
        <v>109</v>
      </c>
      <c r="D8">
        <v>5.4401904795278941</v>
      </c>
      <c r="E8" t="s">
        <v>109</v>
      </c>
      <c r="F8">
        <v>4.6919285302082026</v>
      </c>
      <c r="G8" t="s">
        <v>109</v>
      </c>
      <c r="H8">
        <v>1.8989428021364014</v>
      </c>
      <c r="I8" t="s">
        <v>109</v>
      </c>
      <c r="J8">
        <v>3.3998828649854564</v>
      </c>
      <c r="K8" t="s">
        <v>109</v>
      </c>
      <c r="L8">
        <v>3.5924229035027637</v>
      </c>
      <c r="M8" t="s">
        <v>109</v>
      </c>
      <c r="N8">
        <v>1.0905077326652577</v>
      </c>
      <c r="O8" t="s">
        <v>109</v>
      </c>
      <c r="P8">
        <v>2.6127765388722151</v>
      </c>
      <c r="Q8" t="s">
        <v>109</v>
      </c>
      <c r="R8">
        <v>2.2354480276472852</v>
      </c>
      <c r="S8" t="s">
        <v>109</v>
      </c>
      <c r="T8">
        <v>2.4908729060074632</v>
      </c>
    </row>
    <row r="9" spans="1:20" x14ac:dyDescent="0.25">
      <c r="A9" t="s">
        <v>110</v>
      </c>
      <c r="B9">
        <v>86.260201114472537</v>
      </c>
      <c r="C9" t="s">
        <v>110</v>
      </c>
      <c r="D9">
        <v>77.096322221077656</v>
      </c>
      <c r="E9" t="s">
        <v>110</v>
      </c>
      <c r="F9">
        <v>128.79701096203445</v>
      </c>
      <c r="G9" t="s">
        <v>110</v>
      </c>
      <c r="H9">
        <v>87.427686373547033</v>
      </c>
      <c r="I9" t="s">
        <v>110</v>
      </c>
      <c r="J9">
        <v>134.6498065488201</v>
      </c>
      <c r="K9" t="s">
        <v>110</v>
      </c>
      <c r="L9">
        <v>100.82076997477688</v>
      </c>
      <c r="M9" t="s">
        <v>110</v>
      </c>
      <c r="N9">
        <v>60.799255435846419</v>
      </c>
      <c r="O9" t="s">
        <v>110</v>
      </c>
      <c r="P9">
        <v>120.05566926593252</v>
      </c>
      <c r="Q9" t="s">
        <v>110</v>
      </c>
      <c r="R9">
        <v>110.22451820961506</v>
      </c>
      <c r="S9" t="s">
        <v>110</v>
      </c>
      <c r="T9">
        <v>114.45575763254872</v>
      </c>
    </row>
    <row r="11" spans="1:20" x14ac:dyDescent="0.25">
      <c r="A11" t="s">
        <v>111</v>
      </c>
      <c r="C11" t="s">
        <v>112</v>
      </c>
      <c r="E11" t="s">
        <v>113</v>
      </c>
      <c r="G11" t="s">
        <v>114</v>
      </c>
      <c r="I11" t="s">
        <v>115</v>
      </c>
      <c r="K11" t="s">
        <v>116</v>
      </c>
      <c r="M11" t="s">
        <v>117</v>
      </c>
      <c r="O11" t="s">
        <v>118</v>
      </c>
      <c r="Q11" t="s">
        <v>119</v>
      </c>
      <c r="S11" t="s">
        <v>36</v>
      </c>
    </row>
    <row r="12" spans="1:20" x14ac:dyDescent="0.25">
      <c r="A12" t="s">
        <v>18</v>
      </c>
      <c r="B12">
        <v>51</v>
      </c>
      <c r="C12" t="s">
        <v>18</v>
      </c>
      <c r="D12">
        <v>12</v>
      </c>
      <c r="E12" t="s">
        <v>18</v>
      </c>
      <c r="F12">
        <v>52</v>
      </c>
      <c r="G12" t="s">
        <v>18</v>
      </c>
      <c r="H12">
        <v>54</v>
      </c>
      <c r="I12" t="s">
        <v>18</v>
      </c>
      <c r="J12">
        <v>46</v>
      </c>
      <c r="K12" t="s">
        <v>18</v>
      </c>
      <c r="L12">
        <v>43</v>
      </c>
      <c r="M12" t="s">
        <v>18</v>
      </c>
      <c r="N12">
        <v>33</v>
      </c>
      <c r="O12" t="s">
        <v>18</v>
      </c>
      <c r="P12">
        <v>178</v>
      </c>
      <c r="Q12" t="s">
        <v>18</v>
      </c>
      <c r="R12">
        <v>93</v>
      </c>
      <c r="S12" t="s">
        <v>18</v>
      </c>
      <c r="T12">
        <v>149</v>
      </c>
    </row>
    <row r="13" spans="1:20" x14ac:dyDescent="0.25">
      <c r="A13" t="s">
        <v>8</v>
      </c>
      <c r="B13">
        <v>74</v>
      </c>
      <c r="C13" t="s">
        <v>8</v>
      </c>
      <c r="D13">
        <v>52.78</v>
      </c>
      <c r="E13" t="s">
        <v>9</v>
      </c>
      <c r="F13">
        <v>7.0650000000000004</v>
      </c>
      <c r="G13" t="s">
        <v>8</v>
      </c>
      <c r="H13">
        <v>3.14</v>
      </c>
      <c r="I13" t="s">
        <v>8</v>
      </c>
      <c r="J13">
        <v>7.0650000000000004</v>
      </c>
      <c r="K13" t="s">
        <v>8</v>
      </c>
      <c r="L13">
        <v>12.56</v>
      </c>
      <c r="M13" t="s">
        <v>8</v>
      </c>
      <c r="N13">
        <v>7.0650000000000004</v>
      </c>
      <c r="O13" t="s">
        <v>8</v>
      </c>
      <c r="P13">
        <v>3.14</v>
      </c>
      <c r="Q13" t="s">
        <v>8</v>
      </c>
      <c r="R13">
        <v>2.355</v>
      </c>
      <c r="S13" t="s">
        <v>8</v>
      </c>
      <c r="T13">
        <v>3.14</v>
      </c>
    </row>
    <row r="14" spans="1:20" x14ac:dyDescent="0.25">
      <c r="A14" t="s">
        <v>9</v>
      </c>
      <c r="B14">
        <v>19</v>
      </c>
      <c r="C14" t="s">
        <v>9</v>
      </c>
      <c r="D14">
        <v>52.78</v>
      </c>
      <c r="E14" t="s">
        <v>8</v>
      </c>
      <c r="F14">
        <v>7.0650000000000004</v>
      </c>
      <c r="G14" t="s">
        <v>9</v>
      </c>
      <c r="H14">
        <v>3.14</v>
      </c>
      <c r="I14" t="s">
        <v>9</v>
      </c>
      <c r="J14">
        <v>7.0650000000000004</v>
      </c>
      <c r="K14" t="s">
        <v>9</v>
      </c>
      <c r="L14">
        <v>12.56</v>
      </c>
      <c r="M14" t="s">
        <v>9</v>
      </c>
      <c r="N14">
        <v>7.0650000000000004</v>
      </c>
      <c r="O14" t="s">
        <v>9</v>
      </c>
      <c r="P14">
        <v>3.14</v>
      </c>
      <c r="Q14" t="s">
        <v>9</v>
      </c>
      <c r="R14">
        <v>2.355</v>
      </c>
      <c r="S14" t="s">
        <v>9</v>
      </c>
      <c r="T14">
        <v>3.14</v>
      </c>
    </row>
    <row r="15" spans="1:20" x14ac:dyDescent="0.25">
      <c r="A15" t="s">
        <v>14</v>
      </c>
      <c r="B15">
        <v>0.25700000000000001</v>
      </c>
      <c r="C15" t="s">
        <v>14</v>
      </c>
      <c r="D15">
        <v>1</v>
      </c>
      <c r="E15" t="s">
        <v>14</v>
      </c>
      <c r="F15">
        <v>1</v>
      </c>
      <c r="G15" t="s">
        <v>14</v>
      </c>
      <c r="H15">
        <v>1</v>
      </c>
      <c r="I15" t="s">
        <v>14</v>
      </c>
      <c r="J15">
        <v>1</v>
      </c>
      <c r="K15" t="s">
        <v>14</v>
      </c>
      <c r="L15">
        <v>1</v>
      </c>
      <c r="M15" t="s">
        <v>14</v>
      </c>
      <c r="N15">
        <v>1</v>
      </c>
      <c r="O15" t="s">
        <v>14</v>
      </c>
      <c r="P15">
        <v>1</v>
      </c>
      <c r="Q15" t="s">
        <v>14</v>
      </c>
      <c r="R15">
        <v>1</v>
      </c>
      <c r="S15" t="s">
        <v>14</v>
      </c>
      <c r="T15">
        <v>0.28048780487804881</v>
      </c>
    </row>
    <row r="16" spans="1:20" x14ac:dyDescent="0.25">
      <c r="A16" t="s">
        <v>29</v>
      </c>
      <c r="B16">
        <v>0.68918918918918914</v>
      </c>
      <c r="C16" t="s">
        <v>29</v>
      </c>
      <c r="D16">
        <v>0.2273588480485032</v>
      </c>
      <c r="E16" t="s">
        <v>29</v>
      </c>
      <c r="F16">
        <v>7.3602264685067231</v>
      </c>
      <c r="G16" t="s">
        <v>29</v>
      </c>
      <c r="H16">
        <v>17.197452229299362</v>
      </c>
      <c r="I16" t="s">
        <v>29</v>
      </c>
      <c r="J16">
        <v>6.5109695682944091</v>
      </c>
      <c r="K16" t="s">
        <v>29</v>
      </c>
      <c r="L16">
        <v>3.4235668789808917</v>
      </c>
      <c r="M16" t="s">
        <v>29</v>
      </c>
      <c r="N16">
        <v>4.6709129511677281</v>
      </c>
      <c r="O16" t="s">
        <v>29</v>
      </c>
      <c r="P16">
        <v>56.687898089171973</v>
      </c>
      <c r="Q16" t="s">
        <v>29</v>
      </c>
      <c r="R16">
        <v>39.490445859872615</v>
      </c>
      <c r="S16" t="s">
        <v>29</v>
      </c>
      <c r="T16">
        <v>47.452229299363054</v>
      </c>
    </row>
    <row r="17" spans="1:20" x14ac:dyDescent="0.25">
      <c r="A17" t="s">
        <v>106</v>
      </c>
      <c r="B17">
        <v>23.807011062890147</v>
      </c>
      <c r="C17" t="s">
        <v>108</v>
      </c>
      <c r="D17">
        <v>72.513405455147534</v>
      </c>
      <c r="E17" t="s">
        <v>108</v>
      </c>
      <c r="F17">
        <v>86.265699235975418</v>
      </c>
      <c r="G17" t="s">
        <v>108</v>
      </c>
      <c r="H17">
        <v>22.248962457875951</v>
      </c>
      <c r="I17" t="s">
        <v>108</v>
      </c>
      <c r="J17">
        <v>54.826450581590514</v>
      </c>
      <c r="K17" t="s">
        <v>108</v>
      </c>
      <c r="L17">
        <v>45.281200896160996</v>
      </c>
      <c r="M17" t="s">
        <v>108</v>
      </c>
      <c r="N17">
        <v>8.3300655885059403</v>
      </c>
      <c r="O17" t="s">
        <v>108</v>
      </c>
      <c r="P17">
        <v>31.418600471856653</v>
      </c>
      <c r="Q17" t="s">
        <v>108</v>
      </c>
      <c r="R17">
        <v>30.762424679111511</v>
      </c>
      <c r="S17" t="s">
        <v>108</v>
      </c>
      <c r="T17">
        <v>33.205305496347954</v>
      </c>
    </row>
    <row r="18" spans="1:20" x14ac:dyDescent="0.25">
      <c r="A18" t="s">
        <v>107</v>
      </c>
      <c r="B18">
        <v>2.6336411097923111</v>
      </c>
      <c r="C18" t="s">
        <v>109</v>
      </c>
      <c r="D18">
        <v>9.1545412890173807</v>
      </c>
      <c r="E18" t="s">
        <v>109</v>
      </c>
      <c r="F18">
        <v>8.4012506297287803</v>
      </c>
      <c r="G18" t="s">
        <v>109</v>
      </c>
      <c r="H18">
        <v>2.9776552686248579</v>
      </c>
      <c r="I18" t="s">
        <v>109</v>
      </c>
      <c r="J18">
        <v>5.0836568103978914</v>
      </c>
      <c r="K18" t="s">
        <v>109</v>
      </c>
      <c r="L18">
        <v>5.1752032581638119</v>
      </c>
      <c r="M18" t="s">
        <v>109</v>
      </c>
      <c r="N18">
        <v>2.1419564784740284</v>
      </c>
      <c r="O18" t="s">
        <v>109</v>
      </c>
      <c r="P18">
        <v>3.7144504875957276</v>
      </c>
      <c r="Q18" t="s">
        <v>109</v>
      </c>
      <c r="R18">
        <v>3.6145083567124505</v>
      </c>
      <c r="S18" t="s">
        <v>109</v>
      </c>
      <c r="T18">
        <v>3.8280671657225191</v>
      </c>
    </row>
    <row r="19" spans="1:20" x14ac:dyDescent="0.25">
      <c r="A19" t="s">
        <v>110</v>
      </c>
      <c r="B19">
        <v>90.395805921967735</v>
      </c>
      <c r="C19" t="s">
        <v>110</v>
      </c>
      <c r="D19">
        <v>79.210310124594884</v>
      </c>
      <c r="E19" t="s">
        <v>110</v>
      </c>
      <c r="F19">
        <v>102.6819732418343</v>
      </c>
      <c r="G19" t="s">
        <v>110</v>
      </c>
      <c r="H19">
        <v>74.719739025233025</v>
      </c>
      <c r="I19" t="s">
        <v>110</v>
      </c>
      <c r="J19">
        <v>107.84844970150397</v>
      </c>
      <c r="K19" t="s">
        <v>110</v>
      </c>
      <c r="L19">
        <v>87.496468519821946</v>
      </c>
      <c r="M19" t="s">
        <v>110</v>
      </c>
      <c r="N19">
        <v>38.889985264501931</v>
      </c>
      <c r="O19" t="s">
        <v>110</v>
      </c>
      <c r="P19">
        <v>84.584787377777502</v>
      </c>
      <c r="Q19" t="s">
        <v>110</v>
      </c>
      <c r="R19">
        <v>85.108185244566016</v>
      </c>
      <c r="S19" t="s">
        <v>110</v>
      </c>
      <c r="T19">
        <v>86.741700338167135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P126"/>
  <sheetViews>
    <sheetView zoomScale="55" zoomScaleNormal="55" workbookViewId="0">
      <selection activeCell="AD44" sqref="AD44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99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59</v>
      </c>
      <c r="AE2" s="47" t="s">
        <v>18</v>
      </c>
      <c r="AF2" s="47">
        <f>COUNT(J:J)</f>
        <v>43</v>
      </c>
      <c r="AG2" s="47" t="s">
        <v>18</v>
      </c>
      <c r="AH2" s="47">
        <f>COUNT(L:L)</f>
        <v>41</v>
      </c>
      <c r="AI2" s="47" t="s">
        <v>18</v>
      </c>
      <c r="AJ2" s="47">
        <f>COUNT(O:O)</f>
        <v>80</v>
      </c>
      <c r="AK2" s="47" t="s">
        <v>18</v>
      </c>
      <c r="AL2" s="47">
        <f>COUNT(P:P)</f>
        <v>124</v>
      </c>
      <c r="AM2" s="47" t="s">
        <v>18</v>
      </c>
      <c r="AN2" s="47">
        <f>COUNT(R:R)</f>
        <v>83</v>
      </c>
      <c r="AO2" s="47" t="s">
        <v>18</v>
      </c>
      <c r="AP2" s="47">
        <f>COUNT(T:T)</f>
        <v>113</v>
      </c>
    </row>
    <row r="3" spans="1:42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  <c r="W6" s="47" t="s">
        <v>29</v>
      </c>
      <c r="X6" s="47">
        <f>X2/X3</f>
        <v>1.3378378378378379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18.789808917197451</v>
      </c>
      <c r="AE6" s="47" t="s">
        <v>29</v>
      </c>
      <c r="AF6" s="47">
        <f>AF2/AF3</f>
        <v>6.0863411181882512</v>
      </c>
      <c r="AG6" s="47" t="s">
        <v>29</v>
      </c>
      <c r="AH6" s="47">
        <f>AH2/AH3</f>
        <v>3.2643312101910826</v>
      </c>
      <c r="AI6" s="47" t="s">
        <v>29</v>
      </c>
      <c r="AJ6" s="47">
        <f>AJ2/AJ3</f>
        <v>11.323425336164188</v>
      </c>
      <c r="AK6" s="47" t="s">
        <v>29</v>
      </c>
      <c r="AL6" s="47">
        <f>AL2/AL3</f>
        <v>39.490445859872608</v>
      </c>
      <c r="AM6" s="47" t="s">
        <v>29</v>
      </c>
      <c r="AN6" s="47">
        <f>AN2/AN3</f>
        <v>35.244161358811041</v>
      </c>
      <c r="AO6" s="47" t="s">
        <v>29</v>
      </c>
      <c r="AP6" s="47">
        <f>((AP2/AP4)*AP3)/AP4</f>
        <v>35.987261146496813</v>
      </c>
    </row>
    <row r="7" spans="1:42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  <c r="W7" s="47" t="s">
        <v>106</v>
      </c>
      <c r="X7" s="47">
        <f>GEOMEAN(B:B)</f>
        <v>15.300166144579384</v>
      </c>
      <c r="Y7" s="47" t="s">
        <v>108</v>
      </c>
      <c r="Z7" s="47">
        <f>GEOMEAN(E:E)</f>
        <v>41.941867815372149</v>
      </c>
      <c r="AA7" s="47" t="s">
        <v>108</v>
      </c>
      <c r="AB7" s="47">
        <f>GEOMEAN(G:G)</f>
        <v>60.430637033830813</v>
      </c>
      <c r="AC7" s="47" t="s">
        <v>108</v>
      </c>
      <c r="AD7" s="47">
        <f>GEOMEAN(I:I)</f>
        <v>16.602017574648588</v>
      </c>
      <c r="AE7" s="47" t="s">
        <v>108</v>
      </c>
      <c r="AF7" s="47">
        <f>GEOMEAN(K:K)</f>
        <v>45.779357005893999</v>
      </c>
      <c r="AG7" s="47" t="s">
        <v>108</v>
      </c>
      <c r="AH7" s="47">
        <f>GEOMEAN(M:M)</f>
        <v>36.219084320617227</v>
      </c>
      <c r="AI7" s="47" t="s">
        <v>108</v>
      </c>
      <c r="AJ7" s="47">
        <f>GEOMEAN(O:O)</f>
        <v>6.6302058193080722</v>
      </c>
      <c r="AK7" s="47" t="s">
        <v>108</v>
      </c>
      <c r="AL7" s="47">
        <f>GEOMEAN(Q:Q)</f>
        <v>31.367863601663053</v>
      </c>
      <c r="AM7" s="47" t="s">
        <v>108</v>
      </c>
      <c r="AN7" s="47">
        <f>GEOMEAN(S:S)</f>
        <v>24.640118183005622</v>
      </c>
      <c r="AO7" s="47" t="s">
        <v>108</v>
      </c>
      <c r="AP7" s="47">
        <f>GEOMEAN(U:U)</f>
        <v>28.509474562347254</v>
      </c>
    </row>
    <row r="8" spans="1:42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  <c r="W8" s="47" t="s">
        <v>107</v>
      </c>
      <c r="X8" s="47">
        <f>GEOMEAN(A:A)</f>
        <v>1.7737225217310972</v>
      </c>
      <c r="Y8" s="47" t="s">
        <v>109</v>
      </c>
      <c r="Z8" s="47">
        <f>GEOMEAN(D:D)</f>
        <v>5.4401904795278941</v>
      </c>
      <c r="AA8" s="47" t="s">
        <v>109</v>
      </c>
      <c r="AB8" s="47">
        <f>GEOMEAN(F:F)</f>
        <v>4.6919285302082026</v>
      </c>
      <c r="AC8" s="47" t="s">
        <v>109</v>
      </c>
      <c r="AD8" s="47">
        <f>GEOMEAN(H:H)</f>
        <v>1.8989428021364014</v>
      </c>
      <c r="AE8" s="47" t="s">
        <v>109</v>
      </c>
      <c r="AF8" s="47">
        <f>GEOMEAN(J:J)</f>
        <v>3.3998828649854564</v>
      </c>
      <c r="AG8" s="47" t="s">
        <v>109</v>
      </c>
      <c r="AH8" s="47">
        <f>GEOMEAN(L:L)</f>
        <v>3.5924229035027637</v>
      </c>
      <c r="AI8" s="47" t="s">
        <v>109</v>
      </c>
      <c r="AJ8" s="47">
        <f>GEOMEAN(N:N)</f>
        <v>1.0905077326652577</v>
      </c>
      <c r="AK8" s="47" t="s">
        <v>109</v>
      </c>
      <c r="AL8" s="47">
        <f>GEOMEAN(P:P)</f>
        <v>2.6127765388722151</v>
      </c>
      <c r="AM8" s="47" t="s">
        <v>109</v>
      </c>
      <c r="AN8" s="47">
        <f>GEOMEAN(R:R)</f>
        <v>2.2354480276472852</v>
      </c>
      <c r="AO8" s="47" t="s">
        <v>109</v>
      </c>
      <c r="AP8" s="47">
        <f>GEOMEAN(T:T)</f>
        <v>2.4908729060074632</v>
      </c>
    </row>
    <row r="9" spans="1:42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  <c r="W9" s="47" t="s">
        <v>110</v>
      </c>
      <c r="X9" s="47">
        <f>(X7)/X8*10</f>
        <v>86.260201114472537</v>
      </c>
      <c r="Y9" s="47" t="s">
        <v>110</v>
      </c>
      <c r="Z9" s="47">
        <f>(Z7)/Z8*10</f>
        <v>77.096322221077656</v>
      </c>
      <c r="AA9" s="47" t="s">
        <v>110</v>
      </c>
      <c r="AB9" s="47">
        <f t="shared" ref="AB9:AP9" si="0">(AB7)/AB8*10</f>
        <v>128.79701096203445</v>
      </c>
      <c r="AC9" s="47" t="s">
        <v>110</v>
      </c>
      <c r="AD9" s="47">
        <f t="shared" si="0"/>
        <v>87.427686373547033</v>
      </c>
      <c r="AE9" s="47" t="s">
        <v>110</v>
      </c>
      <c r="AF9" s="47">
        <f t="shared" si="0"/>
        <v>134.6498065488201</v>
      </c>
      <c r="AG9" s="47" t="s">
        <v>110</v>
      </c>
      <c r="AH9" s="47">
        <f t="shared" si="0"/>
        <v>100.82076997477688</v>
      </c>
      <c r="AI9" s="47" t="s">
        <v>110</v>
      </c>
      <c r="AJ9" s="47">
        <f t="shared" si="0"/>
        <v>60.799255435846419</v>
      </c>
      <c r="AK9" s="47" t="s">
        <v>110</v>
      </c>
      <c r="AL9" s="47">
        <f t="shared" si="0"/>
        <v>120.05566926593252</v>
      </c>
      <c r="AM9" s="47" t="s">
        <v>110</v>
      </c>
      <c r="AN9" s="47">
        <f t="shared" si="0"/>
        <v>110.22451820961506</v>
      </c>
      <c r="AO9" s="47" t="s">
        <v>110</v>
      </c>
      <c r="AP9" s="47">
        <f t="shared" si="0"/>
        <v>114.45575763254872</v>
      </c>
    </row>
    <row r="10" spans="1:42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42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42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42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42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42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42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P180"/>
  <sheetViews>
    <sheetView zoomScale="55" zoomScaleNormal="55" workbookViewId="0">
      <selection activeCell="W1" sqref="W1:AP9"/>
    </sheetView>
  </sheetViews>
  <sheetFormatPr defaultRowHeight="15" x14ac:dyDescent="0.25"/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51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54</v>
      </c>
      <c r="AE2" s="47" t="s">
        <v>18</v>
      </c>
      <c r="AF2" s="47">
        <f>COUNT(J:J)</f>
        <v>46</v>
      </c>
      <c r="AG2" s="47" t="s">
        <v>18</v>
      </c>
      <c r="AH2" s="47">
        <f>COUNT(L:L)</f>
        <v>43</v>
      </c>
      <c r="AI2" s="47" t="s">
        <v>18</v>
      </c>
      <c r="AJ2" s="47">
        <f>COUNT(O:O)</f>
        <v>33</v>
      </c>
      <c r="AK2" s="47" t="s">
        <v>18</v>
      </c>
      <c r="AL2" s="47">
        <f>COUNT(P:P)</f>
        <v>178</v>
      </c>
      <c r="AM2" s="47" t="s">
        <v>18</v>
      </c>
      <c r="AN2" s="47">
        <f>COUNT(R:R)</f>
        <v>93</v>
      </c>
      <c r="AO2" s="47" t="s">
        <v>18</v>
      </c>
      <c r="AP2" s="47">
        <f>COUNT(T:T)</f>
        <v>149</v>
      </c>
    </row>
    <row r="3" spans="1:42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  <c r="W6" s="47" t="s">
        <v>29</v>
      </c>
      <c r="X6" s="47">
        <f>X2/X3</f>
        <v>0.68918918918918914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17.197452229299362</v>
      </c>
      <c r="AE6" s="47" t="s">
        <v>29</v>
      </c>
      <c r="AF6" s="47">
        <f>AF2/AF3</f>
        <v>6.5109695682944091</v>
      </c>
      <c r="AG6" s="47" t="s">
        <v>29</v>
      </c>
      <c r="AH6" s="47">
        <f>AH2/AH3</f>
        <v>3.4235668789808917</v>
      </c>
      <c r="AI6" s="47" t="s">
        <v>29</v>
      </c>
      <c r="AJ6" s="47">
        <f>AJ2/AJ3</f>
        <v>4.6709129511677281</v>
      </c>
      <c r="AK6" s="47" t="s">
        <v>29</v>
      </c>
      <c r="AL6" s="47">
        <f>AL2/AL3</f>
        <v>56.687898089171973</v>
      </c>
      <c r="AM6" s="47" t="s">
        <v>29</v>
      </c>
      <c r="AN6" s="47">
        <f>AN2/AN3</f>
        <v>39.490445859872615</v>
      </c>
      <c r="AO6" s="47" t="s">
        <v>29</v>
      </c>
      <c r="AP6" s="47">
        <f>((AP2/AP4)*AP3)/AP4</f>
        <v>47.452229299363054</v>
      </c>
    </row>
    <row r="7" spans="1:42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  <c r="W7" s="47" t="s">
        <v>106</v>
      </c>
      <c r="X7" s="47">
        <f>GEOMEAN(B:B)</f>
        <v>23.807011062890147</v>
      </c>
      <c r="Y7" s="47" t="s">
        <v>108</v>
      </c>
      <c r="Z7" s="47">
        <f>GEOMEAN(E:E)</f>
        <v>72.513405455147534</v>
      </c>
      <c r="AA7" s="47" t="s">
        <v>108</v>
      </c>
      <c r="AB7" s="47">
        <f>GEOMEAN(G:G)</f>
        <v>86.265699235975418</v>
      </c>
      <c r="AC7" s="47" t="s">
        <v>108</v>
      </c>
      <c r="AD7" s="47">
        <f>GEOMEAN(I:I)</f>
        <v>22.248962457875951</v>
      </c>
      <c r="AE7" s="47" t="s">
        <v>108</v>
      </c>
      <c r="AF7" s="47">
        <f>GEOMEAN(K:K)</f>
        <v>54.826450581590514</v>
      </c>
      <c r="AG7" s="47" t="s">
        <v>108</v>
      </c>
      <c r="AH7" s="47">
        <f>GEOMEAN(M:M)</f>
        <v>45.281200896160996</v>
      </c>
      <c r="AI7" s="47" t="s">
        <v>108</v>
      </c>
      <c r="AJ7" s="47">
        <f>GEOMEAN(O:O)</f>
        <v>8.3300655885059403</v>
      </c>
      <c r="AK7" s="47" t="s">
        <v>108</v>
      </c>
      <c r="AL7" s="47">
        <f>GEOMEAN(Q:Q)</f>
        <v>31.418600471856653</v>
      </c>
      <c r="AM7" s="47" t="s">
        <v>108</v>
      </c>
      <c r="AN7" s="47">
        <f>GEOMEAN(S:S)</f>
        <v>30.762424679111511</v>
      </c>
      <c r="AO7" s="47" t="s">
        <v>108</v>
      </c>
      <c r="AP7" s="47">
        <f>GEOMEAN(U:U)</f>
        <v>33.205305496347954</v>
      </c>
    </row>
    <row r="8" spans="1:42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  <c r="W8" s="47" t="s">
        <v>107</v>
      </c>
      <c r="X8" s="47">
        <f>GEOMEAN(A:A)</f>
        <v>2.6336411097923111</v>
      </c>
      <c r="Y8" s="47" t="s">
        <v>109</v>
      </c>
      <c r="Z8" s="47">
        <f>GEOMEAN(D:D)</f>
        <v>9.1545412890173807</v>
      </c>
      <c r="AA8" s="47" t="s">
        <v>109</v>
      </c>
      <c r="AB8" s="47">
        <f>GEOMEAN(F:F)</f>
        <v>8.4012506297287803</v>
      </c>
      <c r="AC8" s="47" t="s">
        <v>109</v>
      </c>
      <c r="AD8" s="47">
        <f>GEOMEAN(H:H)</f>
        <v>2.9776552686248579</v>
      </c>
      <c r="AE8" s="47" t="s">
        <v>109</v>
      </c>
      <c r="AF8" s="47">
        <f>GEOMEAN(J:J)</f>
        <v>5.0836568103978914</v>
      </c>
      <c r="AG8" s="47" t="s">
        <v>109</v>
      </c>
      <c r="AH8" s="47">
        <f>GEOMEAN(L:L)</f>
        <v>5.1752032581638119</v>
      </c>
      <c r="AI8" s="47" t="s">
        <v>109</v>
      </c>
      <c r="AJ8" s="47">
        <f>GEOMEAN(N:N)</f>
        <v>2.1419564784740284</v>
      </c>
      <c r="AK8" s="47" t="s">
        <v>109</v>
      </c>
      <c r="AL8" s="47">
        <f>GEOMEAN(P:P)</f>
        <v>3.7144504875957276</v>
      </c>
      <c r="AM8" s="47" t="s">
        <v>109</v>
      </c>
      <c r="AN8" s="47">
        <f>GEOMEAN(R:R)</f>
        <v>3.6145083567124505</v>
      </c>
      <c r="AO8" s="47" t="s">
        <v>109</v>
      </c>
      <c r="AP8" s="47">
        <f>GEOMEAN(T:T)</f>
        <v>3.8280671657225191</v>
      </c>
    </row>
    <row r="9" spans="1:42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  <c r="W9" s="47" t="s">
        <v>110</v>
      </c>
      <c r="X9" s="47">
        <f>(X7)/X8*10</f>
        <v>90.395805921967735</v>
      </c>
      <c r="Y9" s="47" t="s">
        <v>110</v>
      </c>
      <c r="Z9" s="47">
        <f>(Z7)/Z8*10</f>
        <v>79.210310124594884</v>
      </c>
      <c r="AA9" s="47" t="s">
        <v>110</v>
      </c>
      <c r="AB9" s="47">
        <f t="shared" ref="AB9:AP9" si="0">(AB7)/AB8*10</f>
        <v>102.6819732418343</v>
      </c>
      <c r="AC9" s="47" t="s">
        <v>110</v>
      </c>
      <c r="AD9" s="47">
        <f t="shared" si="0"/>
        <v>74.719739025233025</v>
      </c>
      <c r="AE9" s="47" t="s">
        <v>110</v>
      </c>
      <c r="AF9" s="47">
        <f t="shared" si="0"/>
        <v>107.84844970150397</v>
      </c>
      <c r="AG9" s="47" t="s">
        <v>110</v>
      </c>
      <c r="AH9" s="47">
        <f t="shared" si="0"/>
        <v>87.496468519821946</v>
      </c>
      <c r="AI9" s="47" t="s">
        <v>110</v>
      </c>
      <c r="AJ9" s="47">
        <f t="shared" si="0"/>
        <v>38.889985264501931</v>
      </c>
      <c r="AK9" s="47" t="s">
        <v>110</v>
      </c>
      <c r="AL9" s="47">
        <f t="shared" si="0"/>
        <v>84.584787377777502</v>
      </c>
      <c r="AM9" s="47" t="s">
        <v>110</v>
      </c>
      <c r="AN9" s="47">
        <f t="shared" si="0"/>
        <v>85.108185244566016</v>
      </c>
      <c r="AO9" s="47" t="s">
        <v>110</v>
      </c>
      <c r="AP9" s="47">
        <f t="shared" si="0"/>
        <v>86.741700338167135</v>
      </c>
    </row>
    <row r="10" spans="1:42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42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42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42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42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42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42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L24" sqref="L24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LB2023sites</vt:lpstr>
      <vt:lpstr>LB06_2024sites</vt:lpstr>
      <vt:lpstr>LB10_2024sites</vt:lpstr>
      <vt:lpstr>Beasley Sites All</vt:lpstr>
      <vt:lpstr>Childs Sites All</vt:lpstr>
      <vt:lpstr>Childs10_23sites</vt:lpstr>
      <vt:lpstr>Childs06-24sites</vt:lpstr>
      <vt:lpstr>1 Row BRAP</vt:lpstr>
      <vt:lpstr>1 Row CHD</vt:lpstr>
      <vt:lpstr>BRAP10-2024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2024-10-29T18:14:38Z</dcterms:modified>
</cp:coreProperties>
</file>