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758B67F3-6146-4B2C-8667-B544D7897BBA}" xr6:coauthVersionLast="47" xr6:coauthVersionMax="47" xr10:uidLastSave="{00000000-0000-0000-0000-000000000000}"/>
  <bookViews>
    <workbookView xWindow="-120" yWindow="-120" windowWidth="29040" windowHeight="15840" xr2:uid="{1748B77E-CCA6-4BE5-A087-4D388D1254D5}"/>
  </bookViews>
  <sheets>
    <sheet name="ImageryAreas" sheetId="2" r:id="rId1"/>
    <sheet name="ImageryStatistics150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G18" i="1"/>
  <c r="G19" i="1"/>
  <c r="G20" i="1"/>
  <c r="G21" i="1"/>
  <c r="G22" i="1"/>
  <c r="F18" i="1"/>
  <c r="F19" i="1"/>
  <c r="F20" i="1"/>
  <c r="F21" i="1"/>
  <c r="F22" i="1"/>
  <c r="E18" i="1"/>
  <c r="E19" i="1"/>
  <c r="E20" i="1"/>
  <c r="E21" i="1"/>
  <c r="E22" i="1"/>
  <c r="D19" i="1"/>
  <c r="C22" i="1"/>
  <c r="E17" i="1"/>
  <c r="F17" i="1"/>
  <c r="G17" i="1"/>
  <c r="H17" i="1"/>
  <c r="B19" i="1"/>
  <c r="Q18" i="1"/>
  <c r="Q19" i="1"/>
  <c r="Q20" i="1"/>
  <c r="Q21" i="1"/>
  <c r="Q22" i="1"/>
  <c r="P18" i="1"/>
  <c r="P19" i="1"/>
  <c r="P20" i="1"/>
  <c r="P21" i="1"/>
  <c r="P22" i="1"/>
  <c r="O18" i="1"/>
  <c r="O19" i="1"/>
  <c r="O20" i="1"/>
  <c r="O21" i="1"/>
  <c r="O22" i="1"/>
  <c r="N18" i="1"/>
  <c r="N19" i="1"/>
  <c r="N20" i="1"/>
  <c r="N21" i="1"/>
  <c r="N22" i="1"/>
  <c r="M18" i="1"/>
  <c r="M19" i="1"/>
  <c r="M20" i="1"/>
  <c r="M21" i="1"/>
  <c r="M22" i="1"/>
  <c r="L18" i="1"/>
  <c r="L19" i="1"/>
  <c r="L20" i="1"/>
  <c r="L21" i="1"/>
  <c r="L22" i="1"/>
  <c r="L17" i="1"/>
  <c r="M17" i="1"/>
  <c r="N17" i="1"/>
  <c r="O17" i="1"/>
  <c r="P17" i="1"/>
  <c r="Q17" i="1"/>
  <c r="K18" i="1"/>
  <c r="K19" i="1"/>
  <c r="K20" i="1"/>
  <c r="K21" i="1"/>
  <c r="K22" i="1"/>
  <c r="K17" i="1"/>
  <c r="Z18" i="1"/>
  <c r="Z19" i="1"/>
  <c r="Z20" i="1"/>
  <c r="Z21" i="1"/>
  <c r="Z22" i="1"/>
  <c r="Y18" i="1"/>
  <c r="Y19" i="1"/>
  <c r="Y20" i="1"/>
  <c r="Y21" i="1"/>
  <c r="Y22" i="1"/>
  <c r="X18" i="1"/>
  <c r="X19" i="1"/>
  <c r="X20" i="1"/>
  <c r="X21" i="1"/>
  <c r="X22" i="1"/>
  <c r="W18" i="1"/>
  <c r="W19" i="1"/>
  <c r="W20" i="1"/>
  <c r="W21" i="1"/>
  <c r="W22" i="1"/>
  <c r="V18" i="1"/>
  <c r="V19" i="1"/>
  <c r="V20" i="1"/>
  <c r="V21" i="1"/>
  <c r="V22" i="1"/>
  <c r="U18" i="1"/>
  <c r="U19" i="1"/>
  <c r="U20" i="1"/>
  <c r="U21" i="1"/>
  <c r="U22" i="1"/>
  <c r="U17" i="1"/>
  <c r="V17" i="1"/>
  <c r="W17" i="1"/>
  <c r="X17" i="1"/>
  <c r="Y17" i="1"/>
  <c r="Z17" i="1"/>
  <c r="T18" i="1"/>
  <c r="T19" i="1"/>
  <c r="T20" i="1"/>
  <c r="T21" i="1"/>
  <c r="T22" i="1"/>
  <c r="T17" i="1"/>
  <c r="C16" i="1"/>
  <c r="C18" i="1" s="1"/>
  <c r="D16" i="1"/>
  <c r="D22" i="1" s="1"/>
  <c r="B16" i="1"/>
  <c r="B22" i="1" s="1"/>
  <c r="Z14" i="1"/>
  <c r="X12" i="1"/>
  <c r="V10" i="1"/>
  <c r="U12" i="1"/>
  <c r="U9" i="1"/>
  <c r="U8" i="1"/>
  <c r="U14" i="1" s="1"/>
  <c r="V8" i="1"/>
  <c r="V13" i="1" s="1"/>
  <c r="W8" i="1"/>
  <c r="W10" i="1" s="1"/>
  <c r="X8" i="1"/>
  <c r="X9" i="1" s="1"/>
  <c r="Y8" i="1"/>
  <c r="Y12" i="1" s="1"/>
  <c r="Z8" i="1"/>
  <c r="Z10" i="1" s="1"/>
  <c r="T8" i="1"/>
  <c r="T10" i="1" s="1"/>
  <c r="N12" i="1"/>
  <c r="O9" i="1"/>
  <c r="L8" i="1"/>
  <c r="L11" i="1" s="1"/>
  <c r="M8" i="1"/>
  <c r="M10" i="1" s="1"/>
  <c r="N8" i="1"/>
  <c r="N13" i="1" s="1"/>
  <c r="O8" i="1"/>
  <c r="O10" i="1" s="1"/>
  <c r="P8" i="1"/>
  <c r="P11" i="1" s="1"/>
  <c r="Q8" i="1"/>
  <c r="Q9" i="1" s="1"/>
  <c r="K8" i="1"/>
  <c r="K14" i="1" s="1"/>
  <c r="H8" i="1"/>
  <c r="H10" i="1" s="1"/>
  <c r="H11" i="1"/>
  <c r="D8" i="1"/>
  <c r="D10" i="1" s="1"/>
  <c r="E8" i="1"/>
  <c r="E13" i="1" s="1"/>
  <c r="F8" i="1"/>
  <c r="F10" i="1" s="1"/>
  <c r="G8" i="1"/>
  <c r="G9" i="1" s="1"/>
  <c r="C8" i="1"/>
  <c r="C10" i="1" s="1"/>
  <c r="B8" i="1"/>
  <c r="B11" i="1" s="1"/>
  <c r="K9" i="1" l="1"/>
  <c r="P10" i="1"/>
  <c r="W9" i="1"/>
  <c r="T14" i="1"/>
  <c r="V12" i="1"/>
  <c r="X14" i="1"/>
  <c r="Y11" i="1"/>
  <c r="B21" i="1"/>
  <c r="D17" i="1"/>
  <c r="D21" i="1"/>
  <c r="P9" i="1"/>
  <c r="Q14" i="1"/>
  <c r="V9" i="1"/>
  <c r="U13" i="1"/>
  <c r="V11" i="1"/>
  <c r="X13" i="1"/>
  <c r="Y10" i="1"/>
  <c r="B20" i="1"/>
  <c r="C17" i="1"/>
  <c r="D20" i="1"/>
  <c r="D9" i="1"/>
  <c r="Q12" i="1"/>
  <c r="Y9" i="1"/>
  <c r="U11" i="1"/>
  <c r="W14" i="1"/>
  <c r="X11" i="1"/>
  <c r="Z13" i="1"/>
  <c r="B18" i="1"/>
  <c r="C21" i="1"/>
  <c r="D18" i="1"/>
  <c r="D14" i="1"/>
  <c r="P14" i="1"/>
  <c r="Q11" i="1"/>
  <c r="T13" i="1"/>
  <c r="U10" i="1"/>
  <c r="W13" i="1"/>
  <c r="X10" i="1"/>
  <c r="Z12" i="1"/>
  <c r="C20" i="1"/>
  <c r="B10" i="1"/>
  <c r="E12" i="1"/>
  <c r="P13" i="1"/>
  <c r="Q10" i="1"/>
  <c r="T9" i="1"/>
  <c r="T12" i="1"/>
  <c r="W12" i="1"/>
  <c r="Y14" i="1"/>
  <c r="Z11" i="1"/>
  <c r="C19" i="1"/>
  <c r="E11" i="1"/>
  <c r="P12" i="1"/>
  <c r="Z9" i="1"/>
  <c r="T11" i="1"/>
  <c r="V14" i="1"/>
  <c r="W11" i="1"/>
  <c r="Y13" i="1"/>
  <c r="B17" i="1"/>
  <c r="Q13" i="1"/>
  <c r="G13" i="1"/>
  <c r="L10" i="1"/>
  <c r="C9" i="1"/>
  <c r="D13" i="1"/>
  <c r="E10" i="1"/>
  <c r="G12" i="1"/>
  <c r="K13" i="1"/>
  <c r="N9" i="1"/>
  <c r="M14" i="1"/>
  <c r="N11" i="1"/>
  <c r="B9" i="1"/>
  <c r="C14" i="1"/>
  <c r="D12" i="1"/>
  <c r="F14" i="1"/>
  <c r="G11" i="1"/>
  <c r="K12" i="1"/>
  <c r="M9" i="1"/>
  <c r="M13" i="1"/>
  <c r="N10" i="1"/>
  <c r="G14" i="1"/>
  <c r="B14" i="1"/>
  <c r="C13" i="1"/>
  <c r="H9" i="1"/>
  <c r="D11" i="1"/>
  <c r="F13" i="1"/>
  <c r="G10" i="1"/>
  <c r="K11" i="1"/>
  <c r="L9" i="1"/>
  <c r="M12" i="1"/>
  <c r="O14" i="1"/>
  <c r="B13" i="1"/>
  <c r="C12" i="1"/>
  <c r="F12" i="1"/>
  <c r="H14" i="1"/>
  <c r="K10" i="1"/>
  <c r="L14" i="1"/>
  <c r="M11" i="1"/>
  <c r="O13" i="1"/>
  <c r="B12" i="1"/>
  <c r="C11" i="1"/>
  <c r="F9" i="1"/>
  <c r="E14" i="1"/>
  <c r="F11" i="1"/>
  <c r="H13" i="1"/>
  <c r="L13" i="1"/>
  <c r="O12" i="1"/>
  <c r="E9" i="1"/>
  <c r="H12" i="1"/>
  <c r="L12" i="1"/>
  <c r="N14" i="1"/>
  <c r="O11" i="1"/>
</calcChain>
</file>

<file path=xl/sharedStrings.xml><?xml version="1.0" encoding="utf-8"?>
<sst xmlns="http://schemas.openxmlformats.org/spreadsheetml/2006/main" count="70" uniqueCount="12">
  <si>
    <t>Shadow</t>
  </si>
  <si>
    <t>Water</t>
  </si>
  <si>
    <t>Barren</t>
  </si>
  <si>
    <t>Forest</t>
  </si>
  <si>
    <t>Shrubland</t>
  </si>
  <si>
    <t>Class Sheep</t>
  </si>
  <si>
    <t>Class Childs</t>
  </si>
  <si>
    <t>Class Beasley</t>
  </si>
  <si>
    <t>upland forests</t>
  </si>
  <si>
    <t>Sum</t>
  </si>
  <si>
    <t>pixel size m2</t>
  </si>
  <si>
    <t>Area in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</si>
</sst>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485774</xdr:colOff>
      <xdr:row>8</xdr:row>
      <xdr:rowOff>66676</xdr:rowOff>
    </xdr:from>
    <xdr:to>
      <xdr:col>30</xdr:col>
      <xdr:colOff>495299</xdr:colOff>
      <xdr:row>11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7998A0-0DF9-C680-E6C8-5F64367CF065}"/>
            </a:ext>
          </a:extLst>
        </xdr:cNvPr>
        <xdr:cNvSpPr txBox="1"/>
      </xdr:nvSpPr>
      <xdr:spPr>
        <a:xfrm>
          <a:off x="17849849" y="1590676"/>
          <a:ext cx="2447925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https://imagery.geodata.md.gov/imap/rest/services/NAIP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3327-1833-493D-978F-B7886C8728DA}">
  <dimension ref="A1:H7"/>
  <sheetViews>
    <sheetView tabSelected="1" workbookViewId="0">
      <selection activeCell="H11" sqref="H11"/>
    </sheetView>
  </sheetViews>
  <sheetFormatPr defaultRowHeight="15" x14ac:dyDescent="0.25"/>
  <cols>
    <col min="10" max="10" width="13.85546875" bestFit="1" customWidth="1"/>
  </cols>
  <sheetData>
    <row r="1" spans="1:8" x14ac:dyDescent="0.25"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</row>
    <row r="2" spans="1:8" x14ac:dyDescent="0.25">
      <c r="A2" t="s">
        <v>0</v>
      </c>
      <c r="B2">
        <v>185816.88</v>
      </c>
      <c r="C2">
        <v>116051.04</v>
      </c>
      <c r="D2">
        <v>116051.04</v>
      </c>
      <c r="E2">
        <v>227151</v>
      </c>
      <c r="F2">
        <v>84752</v>
      </c>
      <c r="G2">
        <v>32626</v>
      </c>
      <c r="H2">
        <v>275417</v>
      </c>
    </row>
    <row r="3" spans="1:8" x14ac:dyDescent="0.25">
      <c r="A3" t="s">
        <v>1</v>
      </c>
      <c r="B3">
        <v>916767.36</v>
      </c>
      <c r="C3">
        <v>143002.07999999999</v>
      </c>
      <c r="D3">
        <v>143002.07999999999</v>
      </c>
      <c r="E3">
        <v>437912</v>
      </c>
      <c r="F3">
        <v>171199</v>
      </c>
      <c r="G3">
        <v>179303</v>
      </c>
      <c r="H3">
        <v>159637</v>
      </c>
    </row>
    <row r="4" spans="1:8" x14ac:dyDescent="0.25">
      <c r="A4" t="s">
        <v>8</v>
      </c>
      <c r="B4">
        <v>2286460.7999999998</v>
      </c>
      <c r="C4">
        <v>824283</v>
      </c>
      <c r="D4">
        <v>824283</v>
      </c>
      <c r="E4">
        <v>2333244</v>
      </c>
      <c r="F4">
        <v>727831</v>
      </c>
      <c r="G4">
        <v>705500</v>
      </c>
      <c r="H4">
        <v>596605</v>
      </c>
    </row>
    <row r="5" spans="1:8" x14ac:dyDescent="0.25">
      <c r="A5" t="s">
        <v>2</v>
      </c>
      <c r="B5">
        <v>3407203.44</v>
      </c>
      <c r="C5">
        <v>399762.72</v>
      </c>
      <c r="D5">
        <v>399762.72</v>
      </c>
      <c r="E5">
        <v>1602368</v>
      </c>
      <c r="F5">
        <v>397806</v>
      </c>
      <c r="G5">
        <v>477596</v>
      </c>
      <c r="H5">
        <v>570108</v>
      </c>
    </row>
    <row r="6" spans="1:8" x14ac:dyDescent="0.25">
      <c r="A6" t="s">
        <v>3</v>
      </c>
      <c r="B6">
        <v>1768408.5599999998</v>
      </c>
      <c r="C6">
        <v>566071.19999999995</v>
      </c>
      <c r="D6">
        <v>566071.19999999995</v>
      </c>
      <c r="E6">
        <v>1343580</v>
      </c>
      <c r="F6">
        <v>487356</v>
      </c>
      <c r="G6">
        <v>498590</v>
      </c>
      <c r="H6">
        <v>402500</v>
      </c>
    </row>
    <row r="7" spans="1:8" x14ac:dyDescent="0.25">
      <c r="A7" t="s">
        <v>4</v>
      </c>
      <c r="B7">
        <v>6325887.2400000002</v>
      </c>
      <c r="C7">
        <v>1674427.68</v>
      </c>
      <c r="D7">
        <v>1674427.68</v>
      </c>
      <c r="E7">
        <v>4396728</v>
      </c>
      <c r="F7">
        <v>1858940</v>
      </c>
      <c r="G7">
        <v>1831030</v>
      </c>
      <c r="H7">
        <v>1720378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1333-541E-40B9-8965-F20DDBC03510}">
  <dimension ref="A1:Z23"/>
  <sheetViews>
    <sheetView workbookViewId="0">
      <selection activeCell="F33" sqref="F33"/>
    </sheetView>
  </sheetViews>
  <sheetFormatPr defaultRowHeight="15" x14ac:dyDescent="0.25"/>
  <cols>
    <col min="1" max="1" width="19.85546875" bestFit="1" customWidth="1"/>
    <col min="10" max="10" width="13.85546875" bestFit="1" customWidth="1"/>
    <col min="19" max="19" width="13.85546875" bestFit="1" customWidth="1"/>
    <col min="20" max="22" width="12" bestFit="1" customWidth="1"/>
  </cols>
  <sheetData>
    <row r="1" spans="1:26" x14ac:dyDescent="0.25">
      <c r="A1" t="s">
        <v>5</v>
      </c>
      <c r="B1">
        <v>2023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2010</v>
      </c>
      <c r="J1" t="s">
        <v>6</v>
      </c>
      <c r="K1">
        <v>2023</v>
      </c>
      <c r="L1">
        <v>2021</v>
      </c>
      <c r="M1">
        <v>2019</v>
      </c>
      <c r="N1">
        <v>2017</v>
      </c>
      <c r="O1">
        <v>2015</v>
      </c>
      <c r="P1">
        <v>2013</v>
      </c>
      <c r="Q1">
        <v>2010</v>
      </c>
      <c r="S1" t="s">
        <v>7</v>
      </c>
      <c r="T1">
        <v>2023</v>
      </c>
      <c r="U1">
        <v>2021</v>
      </c>
      <c r="V1">
        <v>2019</v>
      </c>
      <c r="W1">
        <v>2017</v>
      </c>
      <c r="X1">
        <v>2015</v>
      </c>
      <c r="Y1">
        <v>2013</v>
      </c>
      <c r="Z1">
        <v>2010</v>
      </c>
    </row>
    <row r="2" spans="1:26" x14ac:dyDescent="0.25">
      <c r="A2" t="s">
        <v>0</v>
      </c>
      <c r="B2">
        <v>516158</v>
      </c>
      <c r="C2">
        <v>322364</v>
      </c>
      <c r="D2">
        <v>322364</v>
      </c>
      <c r="E2">
        <v>227151</v>
      </c>
      <c r="F2">
        <v>84752</v>
      </c>
      <c r="G2">
        <v>32626</v>
      </c>
      <c r="H2">
        <v>275417</v>
      </c>
      <c r="J2" t="s">
        <v>0</v>
      </c>
      <c r="K2">
        <v>961446</v>
      </c>
      <c r="L2">
        <v>6739550</v>
      </c>
      <c r="M2">
        <v>344029</v>
      </c>
      <c r="N2">
        <v>227193</v>
      </c>
      <c r="O2">
        <v>112601</v>
      </c>
      <c r="P2">
        <v>48660</v>
      </c>
      <c r="Q2">
        <v>78109</v>
      </c>
      <c r="S2" t="s">
        <v>0</v>
      </c>
      <c r="T2">
        <v>1100166</v>
      </c>
      <c r="U2">
        <v>855417</v>
      </c>
      <c r="V2">
        <v>140547</v>
      </c>
      <c r="W2">
        <v>397216</v>
      </c>
      <c r="X2">
        <v>59455</v>
      </c>
      <c r="Y2">
        <v>48504</v>
      </c>
      <c r="Z2">
        <v>158540</v>
      </c>
    </row>
    <row r="3" spans="1:26" x14ac:dyDescent="0.25">
      <c r="A3" t="s">
        <v>1</v>
      </c>
      <c r="B3">
        <v>2546576</v>
      </c>
      <c r="C3">
        <v>397228</v>
      </c>
      <c r="D3">
        <v>397228</v>
      </c>
      <c r="E3">
        <v>437912</v>
      </c>
      <c r="F3">
        <v>171199</v>
      </c>
      <c r="G3">
        <v>179303</v>
      </c>
      <c r="H3">
        <v>159637</v>
      </c>
      <c r="J3" t="s">
        <v>1</v>
      </c>
      <c r="K3">
        <v>8882585</v>
      </c>
      <c r="L3">
        <v>11593586</v>
      </c>
      <c r="M3">
        <v>476426</v>
      </c>
      <c r="N3">
        <v>437859</v>
      </c>
      <c r="O3">
        <v>173904</v>
      </c>
      <c r="P3">
        <v>195902</v>
      </c>
      <c r="Q3">
        <v>158522</v>
      </c>
      <c r="S3" t="s">
        <v>1</v>
      </c>
      <c r="T3">
        <v>2679400</v>
      </c>
      <c r="U3">
        <v>558188</v>
      </c>
      <c r="V3">
        <v>671257</v>
      </c>
      <c r="W3">
        <v>628187</v>
      </c>
      <c r="X3">
        <v>259173</v>
      </c>
      <c r="Y3">
        <v>246311</v>
      </c>
      <c r="Z3">
        <v>251756</v>
      </c>
    </row>
    <row r="4" spans="1:26" x14ac:dyDescent="0.25">
      <c r="A4" t="s">
        <v>8</v>
      </c>
      <c r="B4">
        <v>6351280</v>
      </c>
      <c r="C4">
        <v>2289675</v>
      </c>
      <c r="D4">
        <v>2289675</v>
      </c>
      <c r="E4">
        <v>2333244</v>
      </c>
      <c r="F4">
        <v>727831</v>
      </c>
      <c r="G4">
        <v>705500</v>
      </c>
      <c r="H4">
        <v>596605</v>
      </c>
      <c r="J4" t="s">
        <v>8</v>
      </c>
      <c r="K4">
        <v>2286804</v>
      </c>
      <c r="L4">
        <v>1716234</v>
      </c>
      <c r="M4">
        <v>4362143</v>
      </c>
      <c r="N4">
        <v>2332512</v>
      </c>
      <c r="O4">
        <v>710975</v>
      </c>
      <c r="P4">
        <v>664581</v>
      </c>
      <c r="Q4">
        <v>519990</v>
      </c>
      <c r="S4" t="s">
        <v>8</v>
      </c>
      <c r="T4">
        <v>5894441</v>
      </c>
      <c r="U4">
        <v>1657452</v>
      </c>
      <c r="V4">
        <v>1430793</v>
      </c>
      <c r="W4">
        <v>2243577</v>
      </c>
      <c r="X4">
        <v>598858</v>
      </c>
      <c r="Y4">
        <v>533050</v>
      </c>
      <c r="Z4">
        <v>574397</v>
      </c>
    </row>
    <row r="5" spans="1:26" x14ac:dyDescent="0.25">
      <c r="A5" t="s">
        <v>2</v>
      </c>
      <c r="B5">
        <v>9464454</v>
      </c>
      <c r="C5">
        <v>1110452</v>
      </c>
      <c r="D5">
        <v>1110452</v>
      </c>
      <c r="E5">
        <v>1602368</v>
      </c>
      <c r="F5">
        <v>397806</v>
      </c>
      <c r="G5">
        <v>477596</v>
      </c>
      <c r="H5">
        <v>570108</v>
      </c>
      <c r="J5" t="s">
        <v>2</v>
      </c>
      <c r="K5">
        <v>9548872</v>
      </c>
      <c r="L5">
        <v>12855496</v>
      </c>
      <c r="M5">
        <v>1579387</v>
      </c>
      <c r="N5">
        <v>1602575</v>
      </c>
      <c r="O5">
        <v>363222</v>
      </c>
      <c r="P5">
        <v>230443</v>
      </c>
      <c r="Q5">
        <v>480659</v>
      </c>
      <c r="S5" t="s">
        <v>2</v>
      </c>
      <c r="T5">
        <v>6604293</v>
      </c>
      <c r="U5">
        <v>1119854</v>
      </c>
      <c r="V5">
        <v>2157481</v>
      </c>
      <c r="W5">
        <v>1758620</v>
      </c>
      <c r="X5">
        <v>579349</v>
      </c>
      <c r="Y5">
        <v>600653</v>
      </c>
      <c r="Z5">
        <v>622245</v>
      </c>
    </row>
    <row r="6" spans="1:26" x14ac:dyDescent="0.25">
      <c r="A6" t="s">
        <v>3</v>
      </c>
      <c r="B6">
        <v>4912246</v>
      </c>
      <c r="C6">
        <v>1572420</v>
      </c>
      <c r="D6">
        <v>1572420</v>
      </c>
      <c r="E6">
        <v>1343580</v>
      </c>
      <c r="F6">
        <v>487356</v>
      </c>
      <c r="G6">
        <v>498590</v>
      </c>
      <c r="H6">
        <v>402500</v>
      </c>
      <c r="J6" t="s">
        <v>3</v>
      </c>
      <c r="K6">
        <v>4288539</v>
      </c>
      <c r="L6">
        <v>7158350</v>
      </c>
      <c r="M6">
        <v>1152240</v>
      </c>
      <c r="N6">
        <v>1343292</v>
      </c>
      <c r="O6">
        <v>276364</v>
      </c>
      <c r="P6">
        <v>308978</v>
      </c>
      <c r="Q6">
        <v>321866</v>
      </c>
      <c r="S6" t="s">
        <v>3</v>
      </c>
      <c r="T6">
        <v>6584188</v>
      </c>
      <c r="U6">
        <v>1135675</v>
      </c>
      <c r="V6">
        <v>1294139</v>
      </c>
      <c r="W6">
        <v>1238736</v>
      </c>
      <c r="X6">
        <v>493055</v>
      </c>
      <c r="Y6">
        <v>539092</v>
      </c>
      <c r="Z6">
        <v>587612</v>
      </c>
    </row>
    <row r="7" spans="1:26" x14ac:dyDescent="0.25">
      <c r="A7" t="s">
        <v>4</v>
      </c>
      <c r="B7">
        <v>17571909</v>
      </c>
      <c r="C7">
        <v>4651188</v>
      </c>
      <c r="D7">
        <v>4651188</v>
      </c>
      <c r="E7">
        <v>4396728</v>
      </c>
      <c r="F7">
        <v>1858940</v>
      </c>
      <c r="G7">
        <v>1831030</v>
      </c>
      <c r="H7">
        <v>1720378</v>
      </c>
      <c r="J7" t="s">
        <v>4</v>
      </c>
      <c r="K7">
        <v>62903180</v>
      </c>
      <c r="L7">
        <v>49462744</v>
      </c>
      <c r="M7">
        <v>14469127</v>
      </c>
      <c r="N7">
        <v>4397045</v>
      </c>
      <c r="O7">
        <v>1417820</v>
      </c>
      <c r="P7">
        <v>1590761</v>
      </c>
      <c r="Q7">
        <v>1479841</v>
      </c>
      <c r="S7" t="s">
        <v>4</v>
      </c>
      <c r="T7">
        <v>21257796</v>
      </c>
      <c r="U7">
        <v>5431586</v>
      </c>
      <c r="V7">
        <v>5064473</v>
      </c>
      <c r="W7">
        <v>4765716</v>
      </c>
      <c r="X7">
        <v>2012420</v>
      </c>
      <c r="Y7">
        <v>2006734</v>
      </c>
      <c r="Z7">
        <v>1779484</v>
      </c>
    </row>
    <row r="8" spans="1:26" x14ac:dyDescent="0.25">
      <c r="A8" t="s">
        <v>9</v>
      </c>
      <c r="B8">
        <f>SUM(B2:B7)</f>
        <v>41362623</v>
      </c>
      <c r="C8">
        <f>SUM(C2:C7)</f>
        <v>10343327</v>
      </c>
      <c r="D8">
        <f t="shared" ref="D8:G8" si="0">SUM(D2:D7)</f>
        <v>10343327</v>
      </c>
      <c r="E8">
        <f t="shared" si="0"/>
        <v>10340983</v>
      </c>
      <c r="F8">
        <f t="shared" si="0"/>
        <v>3727884</v>
      </c>
      <c r="G8">
        <f t="shared" si="0"/>
        <v>3724645</v>
      </c>
      <c r="H8">
        <f>SUM(H2:H7)</f>
        <v>3724645</v>
      </c>
      <c r="J8" t="s">
        <v>9</v>
      </c>
      <c r="K8">
        <f>SUM(K2:K7)</f>
        <v>88871426</v>
      </c>
      <c r="L8">
        <f t="shared" ref="L8:Q8" si="1">SUM(L2:L7)</f>
        <v>89525960</v>
      </c>
      <c r="M8">
        <f t="shared" si="1"/>
        <v>22383352</v>
      </c>
      <c r="N8">
        <f t="shared" si="1"/>
        <v>10340476</v>
      </c>
      <c r="O8">
        <f t="shared" si="1"/>
        <v>3054886</v>
      </c>
      <c r="P8">
        <f t="shared" si="1"/>
        <v>3039325</v>
      </c>
      <c r="Q8">
        <f t="shared" si="1"/>
        <v>3038987</v>
      </c>
      <c r="S8" t="s">
        <v>9</v>
      </c>
      <c r="T8">
        <f>SUM(T2:T7)</f>
        <v>44120284</v>
      </c>
      <c r="U8">
        <f t="shared" ref="U8:Z8" si="2">SUM(U2:U7)</f>
        <v>10758172</v>
      </c>
      <c r="V8">
        <f t="shared" si="2"/>
        <v>10758690</v>
      </c>
      <c r="W8">
        <f t="shared" si="2"/>
        <v>11032052</v>
      </c>
      <c r="X8">
        <f t="shared" si="2"/>
        <v>4002310</v>
      </c>
      <c r="Y8">
        <f t="shared" si="2"/>
        <v>3974344</v>
      </c>
      <c r="Z8">
        <f t="shared" si="2"/>
        <v>3974034</v>
      </c>
    </row>
    <row r="9" spans="1:26" x14ac:dyDescent="0.25">
      <c r="A9" t="s">
        <v>0</v>
      </c>
      <c r="B9">
        <f>B2/B$8*100</f>
        <v>1.2478850773075973</v>
      </c>
      <c r="C9">
        <f>C2/C$8*100</f>
        <v>3.1166374223690307</v>
      </c>
      <c r="D9">
        <f t="shared" ref="D9:H9" si="3">D2/D$8*100</f>
        <v>3.1166374223690307</v>
      </c>
      <c r="E9">
        <f t="shared" si="3"/>
        <v>2.1966093552228063</v>
      </c>
      <c r="F9">
        <f t="shared" si="3"/>
        <v>2.2734612986884786</v>
      </c>
      <c r="G9">
        <f t="shared" si="3"/>
        <v>0.87594925153940839</v>
      </c>
      <c r="H9">
        <f t="shared" si="3"/>
        <v>7.3944496723848854</v>
      </c>
      <c r="J9" t="s">
        <v>0</v>
      </c>
      <c r="K9">
        <f>K2/K$8*100</f>
        <v>1.0818392854414196</v>
      </c>
      <c r="L9">
        <f t="shared" ref="L9:Q9" si="4">L2/L$8*100</f>
        <v>7.5280399115519119</v>
      </c>
      <c r="M9">
        <f t="shared" si="4"/>
        <v>1.5369860599967333</v>
      </c>
      <c r="N9">
        <f t="shared" si="4"/>
        <v>2.1971232272092696</v>
      </c>
      <c r="O9">
        <f t="shared" si="4"/>
        <v>3.6859313244422216</v>
      </c>
      <c r="P9">
        <f>P2/P$8*100</f>
        <v>1.601013382905744</v>
      </c>
      <c r="Q9">
        <f t="shared" si="4"/>
        <v>2.5702314619970403</v>
      </c>
      <c r="S9" t="s">
        <v>0</v>
      </c>
      <c r="T9">
        <f>T2/T$8*100</f>
        <v>2.4935605582230616</v>
      </c>
      <c r="U9">
        <f t="shared" ref="U9:Z9" si="5">U2/U$8*100</f>
        <v>7.9513229570971715</v>
      </c>
      <c r="V9">
        <f t="shared" si="5"/>
        <v>1.3063579301941035</v>
      </c>
      <c r="W9">
        <f t="shared" si="5"/>
        <v>3.6005631590569007</v>
      </c>
      <c r="X9">
        <f t="shared" si="5"/>
        <v>1.485517113866742</v>
      </c>
      <c r="Y9">
        <f>Y2/Y$8*100</f>
        <v>1.2204278240635436</v>
      </c>
      <c r="Z9">
        <f t="shared" si="5"/>
        <v>3.9893971717403525</v>
      </c>
    </row>
    <row r="10" spans="1:26" x14ac:dyDescent="0.25">
      <c r="A10" t="s">
        <v>1</v>
      </c>
      <c r="B10">
        <f t="shared" ref="B10:H14" si="6">B3/B$8*100</f>
        <v>6.1567081952225324</v>
      </c>
      <c r="C10">
        <f t="shared" si="6"/>
        <v>3.8404277463141212</v>
      </c>
      <c r="D10">
        <f t="shared" si="6"/>
        <v>3.8404277463141212</v>
      </c>
      <c r="E10">
        <f t="shared" si="6"/>
        <v>4.2347231399568104</v>
      </c>
      <c r="F10">
        <f t="shared" si="6"/>
        <v>4.5923907503559658</v>
      </c>
      <c r="G10">
        <f t="shared" si="6"/>
        <v>4.813962135988799</v>
      </c>
      <c r="H10">
        <f t="shared" si="6"/>
        <v>4.2859655081222501</v>
      </c>
      <c r="J10" t="s">
        <v>1</v>
      </c>
      <c r="K10">
        <f t="shared" ref="K10:Q13" si="7">K3/K$8*100</f>
        <v>9.9948716925055301</v>
      </c>
      <c r="L10">
        <f t="shared" si="7"/>
        <v>12.949971159203431</v>
      </c>
      <c r="M10">
        <f t="shared" si="7"/>
        <v>2.1284837052109085</v>
      </c>
      <c r="N10">
        <f t="shared" si="7"/>
        <v>4.2344182221398707</v>
      </c>
      <c r="O10">
        <f t="shared" si="7"/>
        <v>5.6926510514631312</v>
      </c>
      <c r="P10">
        <f t="shared" si="7"/>
        <v>6.4455759091245595</v>
      </c>
      <c r="Q10">
        <f t="shared" si="7"/>
        <v>5.2162776609442556</v>
      </c>
      <c r="S10" t="s">
        <v>1</v>
      </c>
      <c r="T10">
        <f t="shared" ref="T10:Z13" si="8">T3/T$8*100</f>
        <v>6.0729436827741177</v>
      </c>
      <c r="U10">
        <f t="shared" si="8"/>
        <v>5.1885022845888686</v>
      </c>
      <c r="V10">
        <f t="shared" si="8"/>
        <v>6.2392075615153892</v>
      </c>
      <c r="W10">
        <f t="shared" si="8"/>
        <v>5.6941990483728686</v>
      </c>
      <c r="X10">
        <f t="shared" si="8"/>
        <v>6.4755853494606868</v>
      </c>
      <c r="Y10">
        <f t="shared" si="8"/>
        <v>6.1975259313235087</v>
      </c>
      <c r="Z10">
        <f t="shared" si="8"/>
        <v>6.3350238070434219</v>
      </c>
    </row>
    <row r="11" spans="1:26" x14ac:dyDescent="0.25">
      <c r="A11" t="s">
        <v>8</v>
      </c>
      <c r="B11">
        <f t="shared" si="6"/>
        <v>15.355119040685597</v>
      </c>
      <c r="C11">
        <f t="shared" si="6"/>
        <v>22.136736081146811</v>
      </c>
      <c r="D11">
        <f t="shared" si="6"/>
        <v>22.136736081146811</v>
      </c>
      <c r="E11">
        <f t="shared" si="6"/>
        <v>22.563077417301624</v>
      </c>
      <c r="F11">
        <f t="shared" si="6"/>
        <v>19.523971239448436</v>
      </c>
      <c r="G11">
        <f t="shared" si="6"/>
        <v>18.94140246922861</v>
      </c>
      <c r="H11">
        <f t="shared" si="6"/>
        <v>16.017768136292183</v>
      </c>
      <c r="J11" t="s">
        <v>8</v>
      </c>
      <c r="K11">
        <f t="shared" si="7"/>
        <v>2.5731600165839583</v>
      </c>
      <c r="L11">
        <f t="shared" si="7"/>
        <v>1.9170238442570178</v>
      </c>
      <c r="M11">
        <f t="shared" si="7"/>
        <v>19.488336688803358</v>
      </c>
      <c r="N11">
        <f t="shared" si="7"/>
        <v>22.55710472129136</v>
      </c>
      <c r="O11">
        <f t="shared" si="7"/>
        <v>23.273372557928511</v>
      </c>
      <c r="P11">
        <f t="shared" si="7"/>
        <v>21.866072236434075</v>
      </c>
      <c r="Q11">
        <f t="shared" si="7"/>
        <v>17.110635879653319</v>
      </c>
      <c r="S11" t="s">
        <v>8</v>
      </c>
      <c r="T11">
        <f t="shared" si="8"/>
        <v>13.359934401147555</v>
      </c>
      <c r="U11">
        <f t="shared" si="8"/>
        <v>15.406446373975058</v>
      </c>
      <c r="V11">
        <f t="shared" si="8"/>
        <v>13.298951824060365</v>
      </c>
      <c r="W11">
        <f t="shared" si="8"/>
        <v>20.336896526593602</v>
      </c>
      <c r="X11">
        <f t="shared" si="8"/>
        <v>14.962808977815312</v>
      </c>
      <c r="Y11">
        <f t="shared" si="8"/>
        <v>13.412276340447631</v>
      </c>
      <c r="Z11">
        <f t="shared" si="8"/>
        <v>14.4537515280443</v>
      </c>
    </row>
    <row r="12" spans="1:26" x14ac:dyDescent="0.25">
      <c r="A12" t="s">
        <v>2</v>
      </c>
      <c r="B12">
        <f t="shared" si="6"/>
        <v>22.881658157897771</v>
      </c>
      <c r="C12">
        <f t="shared" si="6"/>
        <v>10.735926651066915</v>
      </c>
      <c r="D12">
        <f t="shared" si="6"/>
        <v>10.735926651066915</v>
      </c>
      <c r="E12">
        <f t="shared" si="6"/>
        <v>15.495316064246504</v>
      </c>
      <c r="F12">
        <f t="shared" si="6"/>
        <v>10.671093843048766</v>
      </c>
      <c r="G12">
        <f t="shared" si="6"/>
        <v>12.822591146270316</v>
      </c>
      <c r="H12">
        <f t="shared" si="6"/>
        <v>15.306371479698067</v>
      </c>
      <c r="J12" t="s">
        <v>2</v>
      </c>
      <c r="K12">
        <f t="shared" si="7"/>
        <v>10.744591855654482</v>
      </c>
      <c r="L12">
        <f t="shared" si="7"/>
        <v>14.359517619246976</v>
      </c>
      <c r="M12">
        <f t="shared" si="7"/>
        <v>7.0560790001426064</v>
      </c>
      <c r="N12">
        <f t="shared" si="7"/>
        <v>15.498077651357637</v>
      </c>
      <c r="O12">
        <f t="shared" si="7"/>
        <v>11.88987084951779</v>
      </c>
      <c r="P12">
        <f t="shared" si="7"/>
        <v>7.5820453554654401</v>
      </c>
      <c r="Q12">
        <f t="shared" si="7"/>
        <v>15.816421722106741</v>
      </c>
      <c r="S12" t="s">
        <v>2</v>
      </c>
      <c r="T12">
        <f t="shared" si="8"/>
        <v>14.96883610268692</v>
      </c>
      <c r="U12">
        <f t="shared" si="8"/>
        <v>10.409333481561738</v>
      </c>
      <c r="V12">
        <f t="shared" si="8"/>
        <v>20.053380104826889</v>
      </c>
      <c r="W12">
        <f t="shared" si="8"/>
        <v>15.941005354216967</v>
      </c>
      <c r="X12">
        <f t="shared" si="8"/>
        <v>14.475365476437357</v>
      </c>
      <c r="Y12">
        <f t="shared" si="8"/>
        <v>15.113261458998013</v>
      </c>
      <c r="Z12">
        <f t="shared" si="8"/>
        <v>15.657767397058004</v>
      </c>
    </row>
    <row r="13" spans="1:26" x14ac:dyDescent="0.25">
      <c r="A13" t="s">
        <v>3</v>
      </c>
      <c r="B13">
        <f t="shared" si="6"/>
        <v>11.876050510626465</v>
      </c>
      <c r="C13">
        <f t="shared" si="6"/>
        <v>15.202265189914232</v>
      </c>
      <c r="D13">
        <f t="shared" si="6"/>
        <v>15.202265189914232</v>
      </c>
      <c r="E13">
        <f t="shared" si="6"/>
        <v>12.992768675859926</v>
      </c>
      <c r="F13">
        <f t="shared" si="6"/>
        <v>13.073260863267205</v>
      </c>
      <c r="G13">
        <f t="shared" si="6"/>
        <v>13.386242178784824</v>
      </c>
      <c r="H13">
        <f t="shared" si="6"/>
        <v>10.806398999099242</v>
      </c>
      <c r="J13" t="s">
        <v>3</v>
      </c>
      <c r="K13">
        <f t="shared" si="7"/>
        <v>4.8255543913518393</v>
      </c>
      <c r="L13">
        <f t="shared" si="7"/>
        <v>7.995837185102511</v>
      </c>
      <c r="M13">
        <f t="shared" si="7"/>
        <v>5.1477544560796789</v>
      </c>
      <c r="N13">
        <f t="shared" si="7"/>
        <v>12.990620547835515</v>
      </c>
      <c r="O13">
        <f t="shared" si="7"/>
        <v>9.0466223616855093</v>
      </c>
      <c r="P13">
        <f t="shared" si="7"/>
        <v>10.166007254900348</v>
      </c>
      <c r="Q13">
        <f t="shared" si="7"/>
        <v>10.591226615974335</v>
      </c>
      <c r="S13" t="s">
        <v>3</v>
      </c>
      <c r="T13">
        <f t="shared" si="8"/>
        <v>14.923267493019765</v>
      </c>
      <c r="U13">
        <f t="shared" si="8"/>
        <v>10.556393781397063</v>
      </c>
      <c r="V13">
        <f t="shared" si="8"/>
        <v>12.028778596650708</v>
      </c>
      <c r="W13">
        <f t="shared" si="8"/>
        <v>11.228518502269569</v>
      </c>
      <c r="X13">
        <f t="shared" si="8"/>
        <v>12.319260626987914</v>
      </c>
      <c r="Y13">
        <f t="shared" si="8"/>
        <v>13.564301429367967</v>
      </c>
      <c r="Z13">
        <f t="shared" si="8"/>
        <v>14.786285170182238</v>
      </c>
    </row>
    <row r="14" spans="1:26" x14ac:dyDescent="0.25">
      <c r="A14" t="s">
        <v>4</v>
      </c>
      <c r="B14">
        <f t="shared" si="6"/>
        <v>42.482579018260033</v>
      </c>
      <c r="C14">
        <f t="shared" si="6"/>
        <v>44.968006909188887</v>
      </c>
      <c r="D14">
        <f t="shared" si="6"/>
        <v>44.968006909188887</v>
      </c>
      <c r="E14">
        <f t="shared" si="6"/>
        <v>42.517505347412332</v>
      </c>
      <c r="F14">
        <f t="shared" si="6"/>
        <v>49.865822005191148</v>
      </c>
      <c r="G14">
        <f t="shared" si="6"/>
        <v>49.159852818188043</v>
      </c>
      <c r="H14">
        <f t="shared" si="6"/>
        <v>46.189046204403375</v>
      </c>
      <c r="J14" t="s">
        <v>4</v>
      </c>
      <c r="K14">
        <f>K7/K$8*100</f>
        <v>70.779982758462765</v>
      </c>
      <c r="L14">
        <f t="shared" ref="L14:Q14" si="9">L7/L$8*100</f>
        <v>55.249610280638151</v>
      </c>
      <c r="M14">
        <f t="shared" si="9"/>
        <v>64.642360089766711</v>
      </c>
      <c r="N14">
        <f t="shared" si="9"/>
        <v>42.522655630166348</v>
      </c>
      <c r="O14">
        <f t="shared" si="9"/>
        <v>46.411551854962838</v>
      </c>
      <c r="P14">
        <f t="shared" si="9"/>
        <v>52.339285861169834</v>
      </c>
      <c r="Q14">
        <f t="shared" si="9"/>
        <v>48.695206659324306</v>
      </c>
      <c r="S14" t="s">
        <v>4</v>
      </c>
      <c r="T14">
        <f>T7/T$8*100</f>
        <v>48.181457762148582</v>
      </c>
      <c r="U14">
        <f>U7/U$8*100</f>
        <v>50.488001121380101</v>
      </c>
      <c r="V14">
        <f t="shared" ref="V14:Z14" si="10">V7/V$8*100</f>
        <v>47.073323982752548</v>
      </c>
      <c r="W14">
        <f t="shared" si="10"/>
        <v>43.19881740949009</v>
      </c>
      <c r="X14">
        <f t="shared" si="10"/>
        <v>50.281462455431992</v>
      </c>
      <c r="Y14">
        <f t="shared" si="10"/>
        <v>50.492207015799337</v>
      </c>
      <c r="Z14">
        <f t="shared" si="10"/>
        <v>44.777774925931688</v>
      </c>
    </row>
    <row r="15" spans="1:26" x14ac:dyDescent="0.25">
      <c r="A15" t="s">
        <v>11</v>
      </c>
    </row>
    <row r="16" spans="1:26" x14ac:dyDescent="0.25">
      <c r="A16" t="s">
        <v>10</v>
      </c>
      <c r="B16">
        <f>0.6*0.6</f>
        <v>0.36</v>
      </c>
      <c r="C16">
        <f t="shared" ref="C16:D16" si="11">0.6*0.6</f>
        <v>0.36</v>
      </c>
      <c r="D16">
        <f t="shared" si="11"/>
        <v>0.36</v>
      </c>
      <c r="E16">
        <v>1</v>
      </c>
      <c r="F16">
        <v>1</v>
      </c>
      <c r="G16">
        <v>1</v>
      </c>
      <c r="H16">
        <v>1</v>
      </c>
      <c r="J16" t="s">
        <v>10</v>
      </c>
      <c r="K16">
        <v>0.36</v>
      </c>
      <c r="L16">
        <v>0.36</v>
      </c>
      <c r="M16">
        <v>0.36</v>
      </c>
      <c r="N16">
        <v>1</v>
      </c>
      <c r="O16">
        <v>1</v>
      </c>
      <c r="P16">
        <v>1</v>
      </c>
      <c r="Q16">
        <v>1</v>
      </c>
      <c r="S16" t="s">
        <v>10</v>
      </c>
      <c r="T16">
        <v>0.36</v>
      </c>
      <c r="U16">
        <v>0.36</v>
      </c>
      <c r="V16">
        <v>0.36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 t="s">
        <v>0</v>
      </c>
      <c r="B17">
        <f>B2*B$16</f>
        <v>185816.88</v>
      </c>
      <c r="C17">
        <f t="shared" ref="C17:H17" si="12">C2*C$16</f>
        <v>116051.04</v>
      </c>
      <c r="D17">
        <f t="shared" si="12"/>
        <v>116051.04</v>
      </c>
      <c r="E17">
        <f t="shared" si="12"/>
        <v>227151</v>
      </c>
      <c r="F17">
        <f t="shared" si="12"/>
        <v>84752</v>
      </c>
      <c r="G17">
        <f t="shared" si="12"/>
        <v>32626</v>
      </c>
      <c r="H17">
        <f t="shared" si="12"/>
        <v>275417</v>
      </c>
      <c r="J17" t="s">
        <v>0</v>
      </c>
      <c r="K17">
        <f>K2*K$16</f>
        <v>346120.56</v>
      </c>
      <c r="L17">
        <f t="shared" ref="L17:Q17" si="13">L2*L$16</f>
        <v>2426238</v>
      </c>
      <c r="M17">
        <f t="shared" si="13"/>
        <v>123850.44</v>
      </c>
      <c r="N17">
        <f t="shared" si="13"/>
        <v>227193</v>
      </c>
      <c r="O17">
        <f t="shared" si="13"/>
        <v>112601</v>
      </c>
      <c r="P17">
        <f t="shared" si="13"/>
        <v>48660</v>
      </c>
      <c r="Q17">
        <f t="shared" si="13"/>
        <v>78109</v>
      </c>
      <c r="S17" t="s">
        <v>0</v>
      </c>
      <c r="T17">
        <f>T2*T$16</f>
        <v>396059.76</v>
      </c>
      <c r="U17">
        <f t="shared" ref="U17:Z17" si="14">U2*U$16</f>
        <v>307950.12</v>
      </c>
      <c r="V17">
        <f t="shared" si="14"/>
        <v>50596.92</v>
      </c>
      <c r="W17">
        <f t="shared" si="14"/>
        <v>397216</v>
      </c>
      <c r="X17">
        <f t="shared" si="14"/>
        <v>59455</v>
      </c>
      <c r="Y17">
        <f t="shared" si="14"/>
        <v>48504</v>
      </c>
      <c r="Z17">
        <f t="shared" si="14"/>
        <v>158540</v>
      </c>
    </row>
    <row r="18" spans="1:26" x14ac:dyDescent="0.25">
      <c r="A18" t="s">
        <v>1</v>
      </c>
      <c r="B18">
        <f t="shared" ref="B18:H22" si="15">B3*B$16</f>
        <v>916767.36</v>
      </c>
      <c r="C18">
        <f t="shared" si="15"/>
        <v>143002.07999999999</v>
      </c>
      <c r="D18">
        <f t="shared" si="15"/>
        <v>143002.07999999999</v>
      </c>
      <c r="E18">
        <f t="shared" si="15"/>
        <v>437912</v>
      </c>
      <c r="F18">
        <f t="shared" si="15"/>
        <v>171199</v>
      </c>
      <c r="G18">
        <f t="shared" si="15"/>
        <v>179303</v>
      </c>
      <c r="H18">
        <f t="shared" si="15"/>
        <v>159637</v>
      </c>
      <c r="J18" t="s">
        <v>1</v>
      </c>
      <c r="K18">
        <f t="shared" ref="K18:Q22" si="16">K3*K$16</f>
        <v>3197730.6</v>
      </c>
      <c r="L18">
        <f t="shared" si="16"/>
        <v>4173690.96</v>
      </c>
      <c r="M18">
        <f t="shared" si="16"/>
        <v>171513.36</v>
      </c>
      <c r="N18">
        <f t="shared" si="16"/>
        <v>437859</v>
      </c>
      <c r="O18">
        <f t="shared" si="16"/>
        <v>173904</v>
      </c>
      <c r="P18">
        <f t="shared" si="16"/>
        <v>195902</v>
      </c>
      <c r="Q18">
        <f t="shared" si="16"/>
        <v>158522</v>
      </c>
      <c r="S18" t="s">
        <v>1</v>
      </c>
      <c r="T18">
        <f t="shared" ref="T18:Z22" si="17">T3*T$16</f>
        <v>964584</v>
      </c>
      <c r="U18">
        <f t="shared" si="17"/>
        <v>200947.68</v>
      </c>
      <c r="V18">
        <f t="shared" si="17"/>
        <v>241652.52</v>
      </c>
      <c r="W18">
        <f t="shared" si="17"/>
        <v>628187</v>
      </c>
      <c r="X18">
        <f t="shared" si="17"/>
        <v>259173</v>
      </c>
      <c r="Y18">
        <f t="shared" si="17"/>
        <v>246311</v>
      </c>
      <c r="Z18">
        <f t="shared" si="17"/>
        <v>251756</v>
      </c>
    </row>
    <row r="19" spans="1:26" x14ac:dyDescent="0.25">
      <c r="A19" t="s">
        <v>8</v>
      </c>
      <c r="B19">
        <f t="shared" si="15"/>
        <v>2286460.7999999998</v>
      </c>
      <c r="C19">
        <f t="shared" si="15"/>
        <v>824283</v>
      </c>
      <c r="D19">
        <f t="shared" si="15"/>
        <v>824283</v>
      </c>
      <c r="E19">
        <f t="shared" si="15"/>
        <v>2333244</v>
      </c>
      <c r="F19">
        <f t="shared" si="15"/>
        <v>727831</v>
      </c>
      <c r="G19">
        <f t="shared" si="15"/>
        <v>705500</v>
      </c>
      <c r="H19">
        <f t="shared" si="15"/>
        <v>596605</v>
      </c>
      <c r="J19" t="s">
        <v>8</v>
      </c>
      <c r="K19">
        <f t="shared" si="16"/>
        <v>823249.44</v>
      </c>
      <c r="L19">
        <f t="shared" si="16"/>
        <v>617844.24</v>
      </c>
      <c r="M19">
        <f t="shared" si="16"/>
        <v>1570371.48</v>
      </c>
      <c r="N19">
        <f t="shared" si="16"/>
        <v>2332512</v>
      </c>
      <c r="O19">
        <f t="shared" si="16"/>
        <v>710975</v>
      </c>
      <c r="P19">
        <f t="shared" si="16"/>
        <v>664581</v>
      </c>
      <c r="Q19">
        <f t="shared" si="16"/>
        <v>519990</v>
      </c>
      <c r="S19" t="s">
        <v>8</v>
      </c>
      <c r="T19">
        <f t="shared" si="17"/>
        <v>2121998.7599999998</v>
      </c>
      <c r="U19">
        <f t="shared" si="17"/>
        <v>596682.72</v>
      </c>
      <c r="V19">
        <f t="shared" si="17"/>
        <v>515085.48</v>
      </c>
      <c r="W19">
        <f t="shared" si="17"/>
        <v>2243577</v>
      </c>
      <c r="X19">
        <f t="shared" si="17"/>
        <v>598858</v>
      </c>
      <c r="Y19">
        <f t="shared" si="17"/>
        <v>533050</v>
      </c>
      <c r="Z19">
        <f t="shared" si="17"/>
        <v>574397</v>
      </c>
    </row>
    <row r="20" spans="1:26" x14ac:dyDescent="0.25">
      <c r="A20" t="s">
        <v>2</v>
      </c>
      <c r="B20">
        <f t="shared" si="15"/>
        <v>3407203.44</v>
      </c>
      <c r="C20">
        <f t="shared" si="15"/>
        <v>399762.72</v>
      </c>
      <c r="D20">
        <f t="shared" si="15"/>
        <v>399762.72</v>
      </c>
      <c r="E20">
        <f t="shared" si="15"/>
        <v>1602368</v>
      </c>
      <c r="F20">
        <f t="shared" si="15"/>
        <v>397806</v>
      </c>
      <c r="G20">
        <f t="shared" si="15"/>
        <v>477596</v>
      </c>
      <c r="H20">
        <f t="shared" si="15"/>
        <v>570108</v>
      </c>
      <c r="J20" t="s">
        <v>2</v>
      </c>
      <c r="K20">
        <f t="shared" si="16"/>
        <v>3437593.92</v>
      </c>
      <c r="L20">
        <f t="shared" si="16"/>
        <v>4627978.5599999996</v>
      </c>
      <c r="M20">
        <f t="shared" si="16"/>
        <v>568579.31999999995</v>
      </c>
      <c r="N20">
        <f t="shared" si="16"/>
        <v>1602575</v>
      </c>
      <c r="O20">
        <f t="shared" si="16"/>
        <v>363222</v>
      </c>
      <c r="P20">
        <f t="shared" si="16"/>
        <v>230443</v>
      </c>
      <c r="Q20">
        <f t="shared" si="16"/>
        <v>480659</v>
      </c>
      <c r="S20" t="s">
        <v>2</v>
      </c>
      <c r="T20">
        <f t="shared" si="17"/>
        <v>2377545.48</v>
      </c>
      <c r="U20">
        <f t="shared" si="17"/>
        <v>403147.44</v>
      </c>
      <c r="V20">
        <f t="shared" si="17"/>
        <v>776693.15999999992</v>
      </c>
      <c r="W20">
        <f t="shared" si="17"/>
        <v>1758620</v>
      </c>
      <c r="X20">
        <f t="shared" si="17"/>
        <v>579349</v>
      </c>
      <c r="Y20">
        <f t="shared" si="17"/>
        <v>600653</v>
      </c>
      <c r="Z20">
        <f t="shared" si="17"/>
        <v>622245</v>
      </c>
    </row>
    <row r="21" spans="1:26" x14ac:dyDescent="0.25">
      <c r="A21" t="s">
        <v>3</v>
      </c>
      <c r="B21">
        <f t="shared" si="15"/>
        <v>1768408.5599999998</v>
      </c>
      <c r="C21">
        <f t="shared" si="15"/>
        <v>566071.19999999995</v>
      </c>
      <c r="D21">
        <f t="shared" si="15"/>
        <v>566071.19999999995</v>
      </c>
      <c r="E21">
        <f t="shared" si="15"/>
        <v>1343580</v>
      </c>
      <c r="F21">
        <f t="shared" si="15"/>
        <v>487356</v>
      </c>
      <c r="G21">
        <f t="shared" si="15"/>
        <v>498590</v>
      </c>
      <c r="H21">
        <f t="shared" si="15"/>
        <v>402500</v>
      </c>
      <c r="J21" t="s">
        <v>3</v>
      </c>
      <c r="K21">
        <f t="shared" si="16"/>
        <v>1543874.04</v>
      </c>
      <c r="L21">
        <f t="shared" si="16"/>
        <v>2577006</v>
      </c>
      <c r="M21">
        <f t="shared" si="16"/>
        <v>414806.39999999997</v>
      </c>
      <c r="N21">
        <f t="shared" si="16"/>
        <v>1343292</v>
      </c>
      <c r="O21">
        <f t="shared" si="16"/>
        <v>276364</v>
      </c>
      <c r="P21">
        <f t="shared" si="16"/>
        <v>308978</v>
      </c>
      <c r="Q21">
        <f t="shared" si="16"/>
        <v>321866</v>
      </c>
      <c r="S21" t="s">
        <v>3</v>
      </c>
      <c r="T21">
        <f t="shared" si="17"/>
        <v>2370307.6799999997</v>
      </c>
      <c r="U21">
        <f t="shared" si="17"/>
        <v>408843</v>
      </c>
      <c r="V21">
        <f t="shared" si="17"/>
        <v>465890.04</v>
      </c>
      <c r="W21">
        <f t="shared" si="17"/>
        <v>1238736</v>
      </c>
      <c r="X21">
        <f t="shared" si="17"/>
        <v>493055</v>
      </c>
      <c r="Y21">
        <f t="shared" si="17"/>
        <v>539092</v>
      </c>
      <c r="Z21">
        <f t="shared" si="17"/>
        <v>587612</v>
      </c>
    </row>
    <row r="22" spans="1:26" x14ac:dyDescent="0.25">
      <c r="A22" t="s">
        <v>4</v>
      </c>
      <c r="B22">
        <f t="shared" si="15"/>
        <v>6325887.2400000002</v>
      </c>
      <c r="C22">
        <f t="shared" si="15"/>
        <v>1674427.68</v>
      </c>
      <c r="D22">
        <f t="shared" si="15"/>
        <v>1674427.68</v>
      </c>
      <c r="E22">
        <f t="shared" si="15"/>
        <v>4396728</v>
      </c>
      <c r="F22">
        <f t="shared" si="15"/>
        <v>1858940</v>
      </c>
      <c r="G22">
        <f t="shared" si="15"/>
        <v>1831030</v>
      </c>
      <c r="H22">
        <f t="shared" si="15"/>
        <v>1720378</v>
      </c>
      <c r="J22" t="s">
        <v>4</v>
      </c>
      <c r="K22">
        <f t="shared" si="16"/>
        <v>22645144.800000001</v>
      </c>
      <c r="L22">
        <f t="shared" si="16"/>
        <v>17806587.84</v>
      </c>
      <c r="M22">
        <f t="shared" si="16"/>
        <v>5208885.72</v>
      </c>
      <c r="N22">
        <f t="shared" si="16"/>
        <v>4397045</v>
      </c>
      <c r="O22">
        <f t="shared" si="16"/>
        <v>1417820</v>
      </c>
      <c r="P22">
        <f t="shared" si="16"/>
        <v>1590761</v>
      </c>
      <c r="Q22">
        <f t="shared" si="16"/>
        <v>1479841</v>
      </c>
      <c r="S22" t="s">
        <v>4</v>
      </c>
      <c r="T22">
        <f t="shared" si="17"/>
        <v>7652806.5599999996</v>
      </c>
      <c r="U22">
        <f t="shared" si="17"/>
        <v>1955370.96</v>
      </c>
      <c r="V22">
        <f t="shared" si="17"/>
        <v>1823210.28</v>
      </c>
      <c r="W22">
        <f t="shared" si="17"/>
        <v>4765716</v>
      </c>
      <c r="X22">
        <f t="shared" si="17"/>
        <v>2012420</v>
      </c>
      <c r="Y22">
        <f t="shared" si="17"/>
        <v>2006734</v>
      </c>
      <c r="Z22">
        <f t="shared" si="17"/>
        <v>1779484</v>
      </c>
    </row>
    <row r="23" spans="1:26" x14ac:dyDescent="0.25">
      <c r="A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ImageryAreas</vt:lpstr>
      <vt:lpstr>ImageryStatistics150m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2024-11-04T19:06:13Z</dcterms:created>
  <dcterms:modified xsi:type="dcterms:W3CDTF">2024-11-04T19:17:12Z</dcterms:modified>
</cp:coreProperties>
</file>