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querybridge\envs\budget_scenario\"/>
    </mc:Choice>
  </mc:AlternateContent>
  <xr:revisionPtr revIDLastSave="0" documentId="14_{108E93E4-3E70-4A30-81E9-D491AE5F6589}" xr6:coauthVersionLast="45" xr6:coauthVersionMax="45" xr10:uidLastSave="{00000000-0000-0000-0000-000000000000}"/>
  <bookViews>
    <workbookView xWindow="27465" yWindow="2295" windowWidth="23160" windowHeight="15660" xr2:uid="{0D8B7814-A506-40AD-A3A3-71FB9CA1E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5" i="1"/>
  <c r="J19" i="1"/>
  <c r="B23" i="1"/>
  <c r="C17" i="1"/>
  <c r="B17" i="1"/>
  <c r="E5" i="1"/>
  <c r="D5" i="1"/>
  <c r="E7" i="1"/>
  <c r="D7" i="1"/>
  <c r="E3" i="1"/>
  <c r="D3" i="1"/>
  <c r="E2" i="1"/>
  <c r="D2" i="1"/>
  <c r="E9" i="1"/>
  <c r="D9" i="1"/>
  <c r="C4" i="1"/>
  <c r="C12" i="1"/>
  <c r="B4" i="1" l="1"/>
  <c r="B12" i="1"/>
</calcChain>
</file>

<file path=xl/sharedStrings.xml><?xml version="1.0" encoding="utf-8"?>
<sst xmlns="http://schemas.openxmlformats.org/spreadsheetml/2006/main" count="24" uniqueCount="19">
  <si>
    <t>traffic</t>
  </si>
  <si>
    <t>mobile traffic</t>
  </si>
  <si>
    <t>rev/visit</t>
  </si>
  <si>
    <t>conversion</t>
  </si>
  <si>
    <t>aov</t>
  </si>
  <si>
    <t>transactions</t>
  </si>
  <si>
    <t>spend</t>
  </si>
  <si>
    <t>revenue</t>
  </si>
  <si>
    <t>mobile mix</t>
  </si>
  <si>
    <t>WinCard</t>
  </si>
  <si>
    <t>GA</t>
  </si>
  <si>
    <t>desktop</t>
  </si>
  <si>
    <t>mobile</t>
  </si>
  <si>
    <t>Variance</t>
  </si>
  <si>
    <t>all traffic</t>
  </si>
  <si>
    <t>Spend</t>
  </si>
  <si>
    <t>Desktop</t>
  </si>
  <si>
    <t>Mobile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</si>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</sst>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0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0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0" fontId="0" fillId="0" borderId="0" xfId="0" applyAlignment="1">
      <alignment horizontal="center"/>
    </xf>
    <xf numFmtId="170" fontId="0" fillId="0" borderId="0" xfId="3" applyNumberFormat="1" applyFont="1"/>
    <xf numFmtId="168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6329-B9EC-480C-9CF9-00A1A0F87CFD}">
  <dimension ref="A1:K23"/>
  <sheetViews>
    <sheetView tabSelected="1" workbookViewId="0">
      <selection activeCell="J11" sqref="J11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6.28515625" bestFit="1" customWidth="1"/>
    <col min="4" max="4" width="9.42578125" customWidth="1"/>
    <col min="5" max="5" width="14.28515625" bestFit="1" customWidth="1"/>
    <col min="9" max="9" width="15.28515625" bestFit="1" customWidth="1"/>
    <col min="11" max="11" width="15.28515625" bestFit="1" customWidth="1"/>
  </cols>
  <sheetData>
    <row r="1" spans="1:11" x14ac:dyDescent="0.25">
      <c r="B1" t="s">
        <v>9</v>
      </c>
      <c r="C1" t="s">
        <v>10</v>
      </c>
      <c r="D1" s="6" t="s">
        <v>13</v>
      </c>
      <c r="E1" s="6"/>
    </row>
    <row r="2" spans="1:11" x14ac:dyDescent="0.25">
      <c r="A2" t="s">
        <v>14</v>
      </c>
      <c r="B2" s="1">
        <v>263129477</v>
      </c>
      <c r="C2" s="1">
        <v>263129877</v>
      </c>
      <c r="D2" s="7">
        <f>B2/C2-1</f>
        <v>-1.5201618477345136E-6</v>
      </c>
      <c r="E2" s="1">
        <f>B2-C2</f>
        <v>-400</v>
      </c>
    </row>
    <row r="3" spans="1:11" x14ac:dyDescent="0.25">
      <c r="A3" t="s">
        <v>1</v>
      </c>
      <c r="B3" s="1">
        <v>190497816</v>
      </c>
      <c r="C3" s="1">
        <v>190481558</v>
      </c>
      <c r="D3" s="3">
        <f>B3/C3-1</f>
        <v>8.535209482074535E-5</v>
      </c>
      <c r="E3" s="1">
        <f>B3-C3</f>
        <v>16258</v>
      </c>
    </row>
    <row r="4" spans="1:11" x14ac:dyDescent="0.25">
      <c r="A4" t="s">
        <v>2</v>
      </c>
      <c r="B4" s="4">
        <f>B9/B2</f>
        <v>2.034719557474741</v>
      </c>
      <c r="C4" s="4">
        <f>C9/C2</f>
        <v>2.0103908800899868</v>
      </c>
    </row>
    <row r="5" spans="1:11" x14ac:dyDescent="0.25">
      <c r="A5" t="s">
        <v>3</v>
      </c>
      <c r="B5" s="3">
        <v>4.1999999999999997E-3</v>
      </c>
      <c r="C5" s="3">
        <v>4.1000000000000003E-3</v>
      </c>
      <c r="D5" s="3">
        <f>B5/C5-1</f>
        <v>2.4390243902438824E-2</v>
      </c>
      <c r="E5" s="1">
        <f>B5-C5</f>
        <v>9.9999999999999395E-5</v>
      </c>
    </row>
    <row r="6" spans="1:11" x14ac:dyDescent="0.25">
      <c r="A6" t="s">
        <v>4</v>
      </c>
      <c r="B6" s="5">
        <v>486</v>
      </c>
      <c r="C6" s="5">
        <v>484</v>
      </c>
    </row>
    <row r="7" spans="1:11" x14ac:dyDescent="0.25">
      <c r="A7" t="s">
        <v>5</v>
      </c>
      <c r="B7" s="1">
        <v>1101391</v>
      </c>
      <c r="C7" s="1">
        <v>1089712</v>
      </c>
      <c r="D7" s="3">
        <f>B7/C7-1</f>
        <v>1.0717510681721443E-2</v>
      </c>
      <c r="E7" s="1">
        <f>B7-C7</f>
        <v>11679</v>
      </c>
    </row>
    <row r="8" spans="1:11" x14ac:dyDescent="0.25">
      <c r="A8" t="s">
        <v>6</v>
      </c>
      <c r="B8" s="5">
        <v>226000000</v>
      </c>
      <c r="C8" s="5">
        <v>226000000</v>
      </c>
    </row>
    <row r="9" spans="1:11" x14ac:dyDescent="0.25">
      <c r="A9" t="s">
        <v>7</v>
      </c>
      <c r="B9" s="5">
        <v>535394693</v>
      </c>
      <c r="C9" s="5">
        <v>528993905</v>
      </c>
      <c r="D9" s="3">
        <f>B9/C9-1</f>
        <v>1.2099927691983536E-2</v>
      </c>
      <c r="E9" s="4">
        <f>B9-C9</f>
        <v>6400788</v>
      </c>
    </row>
    <row r="12" spans="1:11" x14ac:dyDescent="0.25">
      <c r="A12" t="s">
        <v>8</v>
      </c>
      <c r="B12" s="3">
        <f>B3/B2</f>
        <v>0.72396988042506538</v>
      </c>
      <c r="C12" s="3">
        <f>C3/C2</f>
        <v>0.72390699289537541</v>
      </c>
    </row>
    <row r="14" spans="1:11" x14ac:dyDescent="0.25">
      <c r="A14" s="6" t="s">
        <v>10</v>
      </c>
      <c r="B14" s="6"/>
      <c r="C14" s="6"/>
      <c r="H14" t="s">
        <v>15</v>
      </c>
      <c r="I14" s="1">
        <v>226000000</v>
      </c>
    </row>
    <row r="15" spans="1:11" x14ac:dyDescent="0.25">
      <c r="B15" t="s">
        <v>11</v>
      </c>
      <c r="C15" t="s">
        <v>12</v>
      </c>
      <c r="H15" t="s">
        <v>16</v>
      </c>
      <c r="I15" s="2">
        <v>72648319</v>
      </c>
      <c r="J15" s="4">
        <v>0.32</v>
      </c>
      <c r="K15" s="1">
        <f>I15*J15</f>
        <v>23247462.080000002</v>
      </c>
    </row>
    <row r="16" spans="1:11" x14ac:dyDescent="0.25">
      <c r="A16" t="s">
        <v>3</v>
      </c>
      <c r="B16" s="3">
        <v>7.6E-3</v>
      </c>
      <c r="C16" s="3">
        <v>2.8E-3</v>
      </c>
      <c r="H16" t="s">
        <v>17</v>
      </c>
      <c r="I16" s="2">
        <v>190481558</v>
      </c>
      <c r="J16" s="4">
        <v>1.19</v>
      </c>
      <c r="K16" s="1">
        <f>I16*J16</f>
        <v>226673054.01999998</v>
      </c>
    </row>
    <row r="17" spans="1:11" x14ac:dyDescent="0.25">
      <c r="A17" t="s">
        <v>4</v>
      </c>
      <c r="B17" s="4">
        <f>B18/B19</f>
        <v>532.92984133018342</v>
      </c>
      <c r="C17" s="4">
        <f>C18/C19</f>
        <v>436.7647658959699</v>
      </c>
      <c r="H17" t="s">
        <v>18</v>
      </c>
      <c r="I17" s="2">
        <v>263129877</v>
      </c>
      <c r="K17" s="1">
        <f>SUM(K15:K16)</f>
        <v>249920516.09999999</v>
      </c>
    </row>
    <row r="18" spans="1:11" x14ac:dyDescent="0.25">
      <c r="A18" t="s">
        <v>7</v>
      </c>
      <c r="B18" s="1">
        <v>294393109</v>
      </c>
      <c r="C18" s="1">
        <v>234600769</v>
      </c>
    </row>
    <row r="19" spans="1:11" x14ac:dyDescent="0.25">
      <c r="A19" t="s">
        <v>5</v>
      </c>
      <c r="B19" s="1">
        <v>552405</v>
      </c>
      <c r="C19" s="1">
        <v>537133</v>
      </c>
      <c r="I19" s="8"/>
      <c r="J19" s="4">
        <f>I14/I17</f>
        <v>0.85889144393891848</v>
      </c>
    </row>
    <row r="20" spans="1:11" x14ac:dyDescent="0.25">
      <c r="A20" t="s">
        <v>0</v>
      </c>
      <c r="B20" s="1">
        <v>72648318</v>
      </c>
      <c r="C20" s="1">
        <v>190481558</v>
      </c>
    </row>
    <row r="23" spans="1:11" x14ac:dyDescent="0.25">
      <c r="B23" s="2">
        <f>B20+C20</f>
        <v>263129876</v>
      </c>
    </row>
  </sheetData>
  <scenarios current="0">
    <scenario name="CPC" locked="1" count="2" user="Sherman Distin" comment="Created by Sherman Distin on 12/29/2020">
      <inputCells r="J15" val="0.32" numFmtId="44"/>
      <inputCells r="J16" val="1.19" numFmtId="44"/>
    </scenario>
  </scenarios>
  <mergeCells count="2">
    <mergeCell ref="A14:C14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 Distin</dc:creator>
  <cp:lastModifiedBy>Sherman Distin</cp:lastModifiedBy>
  <dcterms:created xsi:type="dcterms:W3CDTF">2020-12-29T17:29:45Z</dcterms:created>
  <dcterms:modified xsi:type="dcterms:W3CDTF">2020-12-30T00:27:05Z</dcterms:modified>
</cp:coreProperties>
</file>