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<sst xmlns="http://schemas.openxmlformats.org/spreadsheetml/2006/main" count="23" uniqueCount="15">
  <si>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</si>
  <si>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</si>
  <si>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</si>
  <si>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</si>
  <si>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</si>
  <si>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</si>
  <si>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</si>
  <si>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</si>
  <si>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</si>
  <si>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</si>
  <si>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</si>
  <si>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</si>
  <si>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</si>
  <si>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</si>
  <si>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广州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</si>
</sst>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F12" sqref="F12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45</v>
      </c>
      <c r="C2" s="7">
        <v>17</v>
      </c>
      <c r="D2" s="8">
        <v>60</v>
      </c>
      <c r="E2" s="9">
        <f>IFERROR(B2*N2,"-")</f>
        <v>180</v>
      </c>
      <c r="F2" s="8">
        <v>9577</v>
      </c>
      <c r="G2" s="7">
        <v>3900</v>
      </c>
      <c r="H2" s="10">
        <f>IFERROR(D2/E2,"-")</f>
        <v>0.333333333333333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45</v>
      </c>
      <c r="C3" s="7">
        <v>34</v>
      </c>
      <c r="D3" s="8">
        <v>127</v>
      </c>
      <c r="E3" s="9">
        <f t="shared" ref="E3:E34" si="1">IFERROR(B3*N3,"-")</f>
        <v>315</v>
      </c>
      <c r="F3" s="8">
        <v>13343</v>
      </c>
      <c r="G3" s="7">
        <v>6450</v>
      </c>
      <c r="H3" s="10">
        <f t="shared" ref="H3:H32" si="2">IFERROR(D3/E3,"-")</f>
        <v>0.403174603174603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45</v>
      </c>
      <c r="C4" s="7">
        <v>39</v>
      </c>
      <c r="D4" s="8">
        <v>128</v>
      </c>
      <c r="E4" s="9">
        <f t="shared" si="1"/>
        <v>315</v>
      </c>
      <c r="F4" s="8">
        <v>19908</v>
      </c>
      <c r="G4" s="7">
        <v>9400</v>
      </c>
      <c r="H4" s="10">
        <f t="shared" si="2"/>
        <v>0.406349206349206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45</v>
      </c>
      <c r="C5" s="7">
        <v>44</v>
      </c>
      <c r="D5" s="8">
        <v>169</v>
      </c>
      <c r="E5" s="9">
        <f t="shared" si="1"/>
        <v>315</v>
      </c>
      <c r="F5" s="8">
        <v>9355</v>
      </c>
      <c r="G5" s="7">
        <v>12400</v>
      </c>
      <c r="H5" s="10">
        <f t="shared" si="2"/>
        <v>0.536507936507936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 t="s">
        <v>14</v>
      </c>
      <c r="B6" s="8">
        <v>45</v>
      </c>
      <c r="C6" s="7">
        <v>32</v>
      </c>
      <c r="D6" s="8">
        <v>126</v>
      </c>
      <c r="E6" s="9">
        <f t="shared" si="1"/>
        <v>270</v>
      </c>
      <c r="F6" s="8">
        <v>19558</v>
      </c>
      <c r="G6" s="7">
        <v>4100</v>
      </c>
      <c r="H6" s="10">
        <f t="shared" si="2"/>
        <v>0.466666666666667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 t="s">
        <v>14</v>
      </c>
      <c r="B7" s="8">
        <v>45</v>
      </c>
      <c r="C7" s="7">
        <v>2</v>
      </c>
      <c r="D7" s="8">
        <v>12</v>
      </c>
      <c r="E7" s="9">
        <f t="shared" si="1"/>
        <v>45</v>
      </c>
      <c r="F7" s="8">
        <v>271</v>
      </c>
      <c r="G7" s="7">
        <v>250</v>
      </c>
      <c r="H7" s="10">
        <f t="shared" si="2"/>
        <v>0.266666666666667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 t="s">
        <v>14</v>
      </c>
      <c r="B8" s="8">
        <v>45</v>
      </c>
      <c r="C8" s="7">
        <v>41</v>
      </c>
      <c r="D8" s="8">
        <v>147</v>
      </c>
      <c r="E8" s="9">
        <f t="shared" si="1"/>
        <v>315</v>
      </c>
      <c r="F8" s="8">
        <f>1542+2803+718+3399+580+1133+3320+1441+8+108</f>
        <v>15052</v>
      </c>
      <c r="G8" s="7">
        <f>4100+1450+600+200+150+250</f>
        <v>6750</v>
      </c>
      <c r="H8" s="10">
        <f t="shared" si="2"/>
        <v>0.466666666666667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 t="s">
        <v>14</v>
      </c>
      <c r="B9" s="8">
        <v>54</v>
      </c>
      <c r="C9" s="7">
        <v>46</v>
      </c>
      <c r="D9" s="8">
        <v>181</v>
      </c>
      <c r="E9" s="9">
        <f t="shared" si="1"/>
        <v>378</v>
      </c>
      <c r="F9" s="8">
        <f>790+3639+1114+3885+7380.8+1213+46</f>
        <v>18067.8</v>
      </c>
      <c r="G9" s="7">
        <f>550+550+700+50+500</f>
        <v>2350</v>
      </c>
      <c r="H9" s="10">
        <f t="shared" si="2"/>
        <v>0.478835978835979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 t="s">
        <v>14</v>
      </c>
      <c r="B10" s="8">
        <v>54</v>
      </c>
      <c r="C10" s="7">
        <v>37</v>
      </c>
      <c r="D10" s="8">
        <v>123</v>
      </c>
      <c r="E10" s="9">
        <f t="shared" si="1"/>
        <v>378</v>
      </c>
      <c r="F10" s="8">
        <f>2878+736+2451+1692+920+1044+21+1037</f>
        <v>10779</v>
      </c>
      <c r="G10" s="7">
        <f>1100+1300+300+300+600</f>
        <v>3600</v>
      </c>
      <c r="H10" s="10">
        <f t="shared" si="2"/>
        <v>0.325396825396825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Gggge²⁰¹⁹</cp:lastModifiedBy>
  <dcterms:created xsi:type="dcterms:W3CDTF">2019-07-17T00:35:00Z</dcterms:created>
  <dcterms:modified xsi:type="dcterms:W3CDTF">2019-08-22T13:14:31Z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