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<sst xmlns="http://schemas.openxmlformats.org/spreadsheetml/2006/main" count="23" uniqueCount="15">
  <si>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</si>
  <si>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</si>
  <si>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</si>
  <si>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</si>
  <si>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</si>
  <si>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</si>
  <si>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</si>
  <si>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</si>
  <si>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</si>
  <si>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</si>
  <si>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</si>
  <si>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</si>
  <si>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</si>
  <si>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</si>
  <si>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郑州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</si>
</sst>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E10" sqref="E10"/>
    </sheetView>
  </sheetViews>
  <sheetFormatPr defaultColWidth="12.75" defaultRowHeight="25" customHeight="1"/>
  <cols>
    <col min="1" max="1" width="8.7" style="1" customWidth="1"/>
    <col min="2" max="2" width="10.3583333333333" style="1" customWidth="1"/>
    <col min="3" max="5" width="10.3" style="1" customWidth="1"/>
    <col min="6" max="7" width="15.7416666666667" style="1" customWidth="1"/>
    <col min="8" max="8" width="9.63333333333333" style="2" customWidth="1"/>
    <col min="9" max="9" width="10.3583333333333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70</v>
      </c>
      <c r="C2" s="7">
        <v>20</v>
      </c>
      <c r="D2" s="8">
        <v>38</v>
      </c>
      <c r="E2" s="9">
        <f>IFERROR(B2*N2,"-")</f>
        <v>280</v>
      </c>
      <c r="F2" s="8">
        <v>375</v>
      </c>
      <c r="G2" s="7">
        <v>7400</v>
      </c>
      <c r="H2" s="10">
        <f>IFERROR(D2/E2,"-")</f>
        <v>0.135714285714286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70</v>
      </c>
      <c r="C3" s="7">
        <v>34</v>
      </c>
      <c r="D3" s="8">
        <v>80</v>
      </c>
      <c r="E3" s="9">
        <f t="shared" ref="E3:E34" si="1">IFERROR(B3*N3,"-")</f>
        <v>490</v>
      </c>
      <c r="F3" s="8">
        <v>3489</v>
      </c>
      <c r="G3" s="7">
        <v>15450</v>
      </c>
      <c r="H3" s="10">
        <f t="shared" ref="H3:H32" si="2">IFERROR(D3/E3,"-")</f>
        <v>0.163265306122449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70</v>
      </c>
      <c r="C4" s="7">
        <v>21</v>
      </c>
      <c r="D4" s="8">
        <v>55</v>
      </c>
      <c r="E4" s="9">
        <f t="shared" si="1"/>
        <v>490</v>
      </c>
      <c r="F4" s="8">
        <f>3045+184</f>
        <v>3229</v>
      </c>
      <c r="G4" s="7">
        <v>6850</v>
      </c>
      <c r="H4" s="10">
        <f t="shared" si="2"/>
        <v>0.112244897959184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70</v>
      </c>
      <c r="C5" s="7">
        <v>38</v>
      </c>
      <c r="D5" s="8">
        <v>53</v>
      </c>
      <c r="E5" s="9">
        <f t="shared" si="1"/>
        <v>490</v>
      </c>
      <c r="F5" s="8">
        <f>4543+40+11</f>
        <v>4594</v>
      </c>
      <c r="G5" s="7">
        <f>12150+500</f>
        <v>12650</v>
      </c>
      <c r="H5" s="10">
        <f t="shared" si="2"/>
        <v>0.108163265306122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 t="s">
        <v>14</v>
      </c>
      <c r="B6" s="8">
        <v>70</v>
      </c>
      <c r="C6" s="7">
        <v>17</v>
      </c>
      <c r="D6" s="8">
        <v>90</v>
      </c>
      <c r="E6" s="9">
        <f t="shared" si="1"/>
        <v>420</v>
      </c>
      <c r="F6" s="8">
        <v>1014</v>
      </c>
      <c r="G6" s="7">
        <v>16950</v>
      </c>
      <c r="H6" s="10">
        <f t="shared" si="2"/>
        <v>0.214285714285714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 t="s">
        <v>14</v>
      </c>
      <c r="B7" s="8">
        <v>70</v>
      </c>
      <c r="C7" s="7">
        <v>5</v>
      </c>
      <c r="D7" s="8">
        <v>10</v>
      </c>
      <c r="E7" s="9">
        <f t="shared" si="1"/>
        <v>70</v>
      </c>
      <c r="F7" s="8">
        <v>1320</v>
      </c>
      <c r="G7" s="7">
        <f>150+250+200+550+200</f>
        <v>1350</v>
      </c>
      <c r="H7" s="10">
        <f t="shared" si="2"/>
        <v>0.142857142857143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 t="s">
        <v>14</v>
      </c>
      <c r="B8" s="8">
        <v>70</v>
      </c>
      <c r="C8" s="7">
        <v>33</v>
      </c>
      <c r="D8" s="8">
        <v>59</v>
      </c>
      <c r="E8" s="9">
        <f t="shared" si="1"/>
        <v>490</v>
      </c>
      <c r="F8" s="8">
        <v>1974</v>
      </c>
      <c r="G8" s="7">
        <v>9199</v>
      </c>
      <c r="H8" s="10">
        <f t="shared" si="2"/>
        <v>0.120408163265306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 t="s">
        <v>14</v>
      </c>
      <c r="B9" s="8">
        <v>70</v>
      </c>
      <c r="C9" s="7">
        <v>30</v>
      </c>
      <c r="D9" s="8">
        <v>60</v>
      </c>
      <c r="E9" s="9">
        <f t="shared" si="1"/>
        <v>490</v>
      </c>
      <c r="F9" s="8">
        <v>2216</v>
      </c>
      <c r="G9" s="7">
        <v>9850</v>
      </c>
      <c r="H9" s="10">
        <f t="shared" si="2"/>
        <v>0.122448979591837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 t="s">
        <v>14</v>
      </c>
      <c r="B10" s="8">
        <v>70</v>
      </c>
      <c r="C10" s="7">
        <v>37</v>
      </c>
      <c r="D10" s="8">
        <v>76</v>
      </c>
      <c r="E10" s="9">
        <f t="shared" si="1"/>
        <v>490</v>
      </c>
      <c r="F10" s="8">
        <v>2553.6</v>
      </c>
      <c r="G10" s="7">
        <v>11400</v>
      </c>
      <c r="H10" s="10">
        <f t="shared" si="2"/>
        <v>0.155102040816327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你的月亮我的心</cp:lastModifiedBy>
  <dcterms:created xsi:type="dcterms:W3CDTF">2019-07-17T00:35:00Z</dcterms:created>
  <dcterms:modified xsi:type="dcterms:W3CDTF">2019-08-22T06:29:13Z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