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60"/>
  </bookViews>
  <sheets>
    <sheet name="source" sheetId="3" r:id="rId1"/>
    <sheet name="sorted by percentage" sheetId="2" r:id="rId2"/>
    <sheet name="sorted by numbers" sheetId="4" r:id="rId3"/>
  </sheets>
  <calcPr calcId="144525"/>
</workbook>
</file>

<file path=xl/sharedStrings.xml><?xml version="1.0" encoding="utf-8"?>
<sst xmlns="http://schemas.openxmlformats.org/spreadsheetml/2006/main" count="611" uniqueCount="274">
  <si>
    <t>https://sciencenotes.org/abundance-of-elements-in-earths-crust-periodic-table-and-list/</t>
  </si>
  <si>
    <t>Number</t>
  </si>
  <si>
    <t>Name</t>
  </si>
  <si>
    <t>percentage(mg/L)</t>
  </si>
  <si>
    <t>Element</t>
  </si>
  <si>
    <t>percentage_value</t>
  </si>
  <si>
    <t>mineral_elements</t>
  </si>
  <si>
    <t>Oxygen</t>
  </si>
  <si>
    <r>
      <rPr>
        <sz val="10.5"/>
        <color rgb="FF5A5A5A"/>
        <rFont val="Cantarell"/>
        <charset val="134"/>
      </rPr>
      <t>4.61 x 10</t>
    </r>
    <r>
      <rPr>
        <sz val="8"/>
        <color rgb="FF5A5A5A"/>
        <rFont val="Cantarell"/>
        <charset val="134"/>
      </rPr>
      <t>5</t>
    </r>
  </si>
  <si>
    <t>O</t>
  </si>
  <si>
    <t>Silicon</t>
  </si>
  <si>
    <r>
      <rPr>
        <sz val="10.5"/>
        <color rgb="FF5A5A5A"/>
        <rFont val="Cantarell"/>
        <charset val="134"/>
      </rPr>
      <t>2.82 x 10</t>
    </r>
    <r>
      <rPr>
        <sz val="7.85"/>
        <color rgb="FF5A5A5A"/>
        <rFont val="Cantarell"/>
        <charset val="134"/>
      </rPr>
      <t>5</t>
    </r>
  </si>
  <si>
    <t>Si</t>
  </si>
  <si>
    <t>Aluminum</t>
  </si>
  <si>
    <r>
      <rPr>
        <sz val="10.5"/>
        <color rgb="FF5A5A5A"/>
        <rFont val="Cantarell"/>
        <charset val="134"/>
      </rPr>
      <t>8.23 x 10</t>
    </r>
    <r>
      <rPr>
        <sz val="7.85"/>
        <color rgb="FF5A5A5A"/>
        <rFont val="Cantarell"/>
        <charset val="134"/>
      </rPr>
      <t>4</t>
    </r>
  </si>
  <si>
    <t>Al</t>
  </si>
  <si>
    <t>Iron</t>
  </si>
  <si>
    <r>
      <rPr>
        <sz val="10.5"/>
        <color rgb="FF5A5A5A"/>
        <rFont val="Cantarell"/>
        <charset val="134"/>
      </rPr>
      <t>5.63 x 10</t>
    </r>
    <r>
      <rPr>
        <sz val="7.85"/>
        <color rgb="FF5A5A5A"/>
        <rFont val="Cantarell"/>
        <charset val="134"/>
      </rPr>
      <t>4</t>
    </r>
  </si>
  <si>
    <t>Fe</t>
  </si>
  <si>
    <t>Calcium</t>
  </si>
  <si>
    <r>
      <rPr>
        <sz val="10.5"/>
        <color rgb="FF5A5A5A"/>
        <rFont val="Cantarell"/>
        <charset val="134"/>
      </rPr>
      <t>4.15 x 10</t>
    </r>
    <r>
      <rPr>
        <sz val="7.85"/>
        <color rgb="FF5A5A5A"/>
        <rFont val="Cantarell"/>
        <charset val="134"/>
      </rPr>
      <t>4</t>
    </r>
  </si>
  <si>
    <t>Ca</t>
  </si>
  <si>
    <t>Sodium</t>
  </si>
  <si>
    <r>
      <rPr>
        <sz val="10.5"/>
        <color rgb="FF5A5A5A"/>
        <rFont val="Cantarell"/>
        <charset val="134"/>
      </rPr>
      <t>2.36 x 10</t>
    </r>
    <r>
      <rPr>
        <sz val="7.85"/>
        <color rgb="FF5A5A5A"/>
        <rFont val="Cantarell"/>
        <charset val="134"/>
      </rPr>
      <t>4</t>
    </r>
  </si>
  <si>
    <t>Na</t>
  </si>
  <si>
    <t>Magnesium</t>
  </si>
  <si>
    <r>
      <rPr>
        <sz val="10.5"/>
        <color rgb="FF5A5A5A"/>
        <rFont val="Cantarell"/>
        <charset val="134"/>
      </rPr>
      <t>2.33 x 10</t>
    </r>
    <r>
      <rPr>
        <sz val="7.85"/>
        <color rgb="FF5A5A5A"/>
        <rFont val="Cantarell"/>
        <charset val="134"/>
      </rPr>
      <t>4</t>
    </r>
  </si>
  <si>
    <t>Mg</t>
  </si>
  <si>
    <t>Potassium</t>
  </si>
  <si>
    <r>
      <rPr>
        <sz val="10.5"/>
        <color rgb="FF5A5A5A"/>
        <rFont val="Cantarell"/>
        <charset val="134"/>
      </rPr>
      <t>2.09 x 10</t>
    </r>
    <r>
      <rPr>
        <sz val="7.85"/>
        <color rgb="FF5A5A5A"/>
        <rFont val="Cantarell"/>
        <charset val="134"/>
      </rPr>
      <t>4</t>
    </r>
  </si>
  <si>
    <t>Ka</t>
  </si>
  <si>
    <t>Titanium</t>
  </si>
  <si>
    <r>
      <rPr>
        <sz val="10.5"/>
        <color rgb="FF5A5A5A"/>
        <rFont val="Cantarell"/>
        <charset val="134"/>
      </rPr>
      <t>5.56 x 10</t>
    </r>
    <r>
      <rPr>
        <sz val="7.85"/>
        <color rgb="FF5A5A5A"/>
        <rFont val="Cantarell"/>
        <charset val="134"/>
      </rPr>
      <t>3</t>
    </r>
  </si>
  <si>
    <t>Ti</t>
  </si>
  <si>
    <t>Hydrogen</t>
  </si>
  <si>
    <r>
      <rPr>
        <sz val="10.5"/>
        <color rgb="FF5A5A5A"/>
        <rFont val="Cantarell"/>
        <charset val="134"/>
      </rPr>
      <t>1.40 x 10</t>
    </r>
    <r>
      <rPr>
        <sz val="7.85"/>
        <color rgb="FF5A5A5A"/>
        <rFont val="Cantarell"/>
        <charset val="134"/>
      </rPr>
      <t>3</t>
    </r>
  </si>
  <si>
    <t>H</t>
  </si>
  <si>
    <t>Phosphorus</t>
  </si>
  <si>
    <r>
      <rPr>
        <sz val="10.5"/>
        <color rgb="FF5A5A5A"/>
        <rFont val="Cantarell"/>
        <charset val="134"/>
      </rPr>
      <t>1.05 x 10</t>
    </r>
    <r>
      <rPr>
        <sz val="7.85"/>
        <color rgb="FF5A5A5A"/>
        <rFont val="Cantarell"/>
        <charset val="134"/>
      </rPr>
      <t>3</t>
    </r>
  </si>
  <si>
    <t>P</t>
  </si>
  <si>
    <t>Manganese</t>
  </si>
  <si>
    <t>Mn</t>
  </si>
  <si>
    <t>Fluorine</t>
  </si>
  <si>
    <t>F</t>
  </si>
  <si>
    <t>Barium</t>
  </si>
  <si>
    <t>Ba</t>
  </si>
  <si>
    <t>Strontium</t>
  </si>
  <si>
    <t>Sr</t>
  </si>
  <si>
    <t>Sulfur</t>
  </si>
  <si>
    <t>S</t>
  </si>
  <si>
    <t>Carbon</t>
  </si>
  <si>
    <t>C</t>
  </si>
  <si>
    <t>Zirconium</t>
  </si>
  <si>
    <t>Zr</t>
  </si>
  <si>
    <t>Chlorine</t>
  </si>
  <si>
    <t>Cl</t>
  </si>
  <si>
    <t>Vanadium</t>
  </si>
  <si>
    <t>V</t>
  </si>
  <si>
    <t>Chromium</t>
  </si>
  <si>
    <t>Cr</t>
  </si>
  <si>
    <t>Rubidium</t>
  </si>
  <si>
    <t>Rb</t>
  </si>
  <si>
    <t>Nickel</t>
  </si>
  <si>
    <t>Ni</t>
  </si>
  <si>
    <t>Zinc</t>
  </si>
  <si>
    <t>Zn</t>
  </si>
  <si>
    <t>Cerium</t>
  </si>
  <si>
    <t>Ce</t>
  </si>
  <si>
    <t>Copper</t>
  </si>
  <si>
    <t>Cu</t>
  </si>
  <si>
    <t>Neodymium</t>
  </si>
  <si>
    <t>Nd</t>
  </si>
  <si>
    <t>Lanthanum</t>
  </si>
  <si>
    <t>La</t>
  </si>
  <si>
    <t>Yttrium</t>
  </si>
  <si>
    <t>Y</t>
  </si>
  <si>
    <t>Cobalt</t>
  </si>
  <si>
    <t>Co</t>
  </si>
  <si>
    <t>Scandium</t>
  </si>
  <si>
    <t>Sc</t>
  </si>
  <si>
    <t>Lithium</t>
  </si>
  <si>
    <t>Li</t>
  </si>
  <si>
    <t>Niobium</t>
  </si>
  <si>
    <t>Nb</t>
  </si>
  <si>
    <t>Nitrogen</t>
  </si>
  <si>
    <t>N</t>
  </si>
  <si>
    <t>Gallium</t>
  </si>
  <si>
    <t>Ga</t>
  </si>
  <si>
    <t>Lead</t>
  </si>
  <si>
    <t>Pb</t>
  </si>
  <si>
    <t>Boron</t>
  </si>
  <si>
    <t>B</t>
  </si>
  <si>
    <t>Thorium</t>
  </si>
  <si>
    <t>Th</t>
  </si>
  <si>
    <t>Praseodymium</t>
  </si>
  <si>
    <t>Pr</t>
  </si>
  <si>
    <t>Samarium</t>
  </si>
  <si>
    <t>Sm</t>
  </si>
  <si>
    <t>Gadolinium</t>
  </si>
  <si>
    <t>Gd</t>
  </si>
  <si>
    <t>Dysprosium</t>
  </si>
  <si>
    <t>Dy</t>
  </si>
  <si>
    <t>Argon</t>
  </si>
  <si>
    <t>Ar</t>
  </si>
  <si>
    <t>Erbium</t>
  </si>
  <si>
    <t>Er</t>
  </si>
  <si>
    <t>Ytterbium</t>
  </si>
  <si>
    <t>Yb</t>
  </si>
  <si>
    <t>Cesium</t>
  </si>
  <si>
    <t>Cs</t>
  </si>
  <si>
    <t>Hafnium</t>
  </si>
  <si>
    <t>Hf</t>
  </si>
  <si>
    <t>Beryllium</t>
  </si>
  <si>
    <t>Be</t>
  </si>
  <si>
    <t>Uranium</t>
  </si>
  <si>
    <t>U</t>
  </si>
  <si>
    <t>Bromine</t>
  </si>
  <si>
    <t>Br</t>
  </si>
  <si>
    <t>Tin</t>
  </si>
  <si>
    <t>Sn</t>
  </si>
  <si>
    <t>Europium</t>
  </si>
  <si>
    <t>Eu</t>
  </si>
  <si>
    <t>Tantalum</t>
  </si>
  <si>
    <t>Ta</t>
  </si>
  <si>
    <t>Arsenic</t>
  </si>
  <si>
    <t>As</t>
  </si>
  <si>
    <t>Germanium</t>
  </si>
  <si>
    <t>Ge</t>
  </si>
  <si>
    <t>Holmium</t>
  </si>
  <si>
    <t>Ho</t>
  </si>
  <si>
    <t>Tungsten</t>
  </si>
  <si>
    <t>W</t>
  </si>
  <si>
    <t>Molybdenum</t>
  </si>
  <si>
    <t>Mo</t>
  </si>
  <si>
    <t>Terbium</t>
  </si>
  <si>
    <t>Tb</t>
  </si>
  <si>
    <t>Thallium</t>
  </si>
  <si>
    <t>TI</t>
  </si>
  <si>
    <t>Lutetium</t>
  </si>
  <si>
    <t>Lu</t>
  </si>
  <si>
    <t>Thulium</t>
  </si>
  <si>
    <t>Tm</t>
  </si>
  <si>
    <t>Iodine</t>
  </si>
  <si>
    <t>I</t>
  </si>
  <si>
    <t>Indium</t>
  </si>
  <si>
    <t>In</t>
  </si>
  <si>
    <t>Antimony</t>
  </si>
  <si>
    <t>Sb</t>
  </si>
  <si>
    <t>Cadmium</t>
  </si>
  <si>
    <t>Cd</t>
  </si>
  <si>
    <t>Mercury</t>
  </si>
  <si>
    <r>
      <rPr>
        <sz val="10.5"/>
        <color rgb="FF5A5A5A"/>
        <rFont val="Cantarell"/>
        <charset val="134"/>
      </rPr>
      <t>8.5 x 10</t>
    </r>
    <r>
      <rPr>
        <sz val="7.85"/>
        <color rgb="FF5A5A5A"/>
        <rFont val="Cantarell"/>
        <charset val="134"/>
      </rPr>
      <t>-2</t>
    </r>
  </si>
  <si>
    <t>Hg</t>
  </si>
  <si>
    <t>Silver</t>
  </si>
  <si>
    <r>
      <rPr>
        <sz val="10.5"/>
        <color rgb="FF5A5A5A"/>
        <rFont val="Cantarell"/>
        <charset val="134"/>
      </rPr>
      <t>7.5 x 10</t>
    </r>
    <r>
      <rPr>
        <sz val="7.85"/>
        <color rgb="FF5A5A5A"/>
        <rFont val="Cantarell"/>
        <charset val="134"/>
      </rPr>
      <t>-2</t>
    </r>
  </si>
  <si>
    <t>Ag</t>
  </si>
  <si>
    <t>Selenium</t>
  </si>
  <si>
    <r>
      <rPr>
        <sz val="10.5"/>
        <color rgb="FF5A5A5A"/>
        <rFont val="Cantarell"/>
        <charset val="134"/>
      </rPr>
      <t>5 x 10</t>
    </r>
    <r>
      <rPr>
        <sz val="7.85"/>
        <color rgb="FF5A5A5A"/>
        <rFont val="Cantarell"/>
        <charset val="134"/>
      </rPr>
      <t>-2</t>
    </r>
  </si>
  <si>
    <t>Se</t>
  </si>
  <si>
    <t>Palladium</t>
  </si>
  <si>
    <r>
      <rPr>
        <sz val="10.5"/>
        <color rgb="FF5A5A5A"/>
        <rFont val="Cantarell"/>
        <charset val="134"/>
      </rPr>
      <t>1.5 x 10</t>
    </r>
    <r>
      <rPr>
        <sz val="7.85"/>
        <color rgb="FF5A5A5A"/>
        <rFont val="Cantarell"/>
        <charset val="134"/>
      </rPr>
      <t>-2</t>
    </r>
  </si>
  <si>
    <t>Pd</t>
  </si>
  <si>
    <t>Bismuth</t>
  </si>
  <si>
    <r>
      <rPr>
        <sz val="10.5"/>
        <color rgb="FF5A5A5A"/>
        <rFont val="Cantarell"/>
        <charset val="134"/>
      </rPr>
      <t>8.5 x 10</t>
    </r>
    <r>
      <rPr>
        <sz val="7.85"/>
        <color rgb="FF5A5A5A"/>
        <rFont val="Cantarell"/>
        <charset val="134"/>
      </rPr>
      <t>-3</t>
    </r>
  </si>
  <si>
    <t>Bi</t>
  </si>
  <si>
    <t>Helium</t>
  </si>
  <si>
    <r>
      <rPr>
        <sz val="10.5"/>
        <color rgb="FF5A5A5A"/>
        <rFont val="Cantarell"/>
        <charset val="134"/>
      </rPr>
      <t>8 x 10</t>
    </r>
    <r>
      <rPr>
        <sz val="7.85"/>
        <color rgb="FF5A5A5A"/>
        <rFont val="Cantarell"/>
        <charset val="134"/>
      </rPr>
      <t>-3</t>
    </r>
  </si>
  <si>
    <t>He</t>
  </si>
  <si>
    <t>Neon</t>
  </si>
  <si>
    <r>
      <rPr>
        <sz val="10.5"/>
        <color rgb="FF5A5A5A"/>
        <rFont val="Cantarell"/>
        <charset val="134"/>
      </rPr>
      <t>5 x 10</t>
    </r>
    <r>
      <rPr>
        <sz val="7.85"/>
        <color rgb="FF5A5A5A"/>
        <rFont val="Cantarell"/>
        <charset val="134"/>
      </rPr>
      <t>-3</t>
    </r>
  </si>
  <si>
    <t>Ne</t>
  </si>
  <si>
    <t>Platinum</t>
  </si>
  <si>
    <t>Pt</t>
  </si>
  <si>
    <t>Gold</t>
  </si>
  <si>
    <r>
      <rPr>
        <sz val="10.5"/>
        <color rgb="FF5A5A5A"/>
        <rFont val="Cantarell"/>
        <charset val="134"/>
      </rPr>
      <t>4 x 10</t>
    </r>
    <r>
      <rPr>
        <sz val="7.85"/>
        <color rgb="FF5A5A5A"/>
        <rFont val="Cantarell"/>
        <charset val="134"/>
      </rPr>
      <t>-3</t>
    </r>
  </si>
  <si>
    <t>Au</t>
  </si>
  <si>
    <t>Osmium</t>
  </si>
  <si>
    <r>
      <rPr>
        <sz val="10.5"/>
        <color rgb="FF5A5A5A"/>
        <rFont val="Cantarell"/>
        <charset val="134"/>
      </rPr>
      <t>1.5 x 10</t>
    </r>
    <r>
      <rPr>
        <sz val="7.85"/>
        <color rgb="FF5A5A5A"/>
        <rFont val="Cantarell"/>
        <charset val="134"/>
      </rPr>
      <t>-3</t>
    </r>
  </si>
  <si>
    <t>Os</t>
  </si>
  <si>
    <t>Ruthenium</t>
  </si>
  <si>
    <r>
      <rPr>
        <sz val="10.5"/>
        <color rgb="FF5A5A5A"/>
        <rFont val="Cantarell"/>
        <charset val="134"/>
      </rPr>
      <t>1 x 10</t>
    </r>
    <r>
      <rPr>
        <sz val="7.85"/>
        <color rgb="FF5A5A5A"/>
        <rFont val="Cantarell"/>
        <charset val="134"/>
      </rPr>
      <t>-3</t>
    </r>
  </si>
  <si>
    <t>Ru</t>
  </si>
  <si>
    <t>Rhodium</t>
  </si>
  <si>
    <t>Rh</t>
  </si>
  <si>
    <t>Tellurium</t>
  </si>
  <si>
    <t>Te</t>
  </si>
  <si>
    <t>Iridium</t>
  </si>
  <si>
    <t>Ir</t>
  </si>
  <si>
    <t>Rhenium</t>
  </si>
  <si>
    <r>
      <rPr>
        <sz val="10.5"/>
        <color rgb="FF5A5A5A"/>
        <rFont val="Cantarell"/>
        <charset val="134"/>
      </rPr>
      <t>7 x 10</t>
    </r>
    <r>
      <rPr>
        <sz val="7.85"/>
        <color rgb="FF5A5A5A"/>
        <rFont val="Cantarell"/>
        <charset val="134"/>
      </rPr>
      <t>-4</t>
    </r>
  </si>
  <si>
    <t>Re</t>
  </si>
  <si>
    <t>Krypton</t>
  </si>
  <si>
    <r>
      <rPr>
        <sz val="10.5"/>
        <color rgb="FF5A5A5A"/>
        <rFont val="Cantarell"/>
        <charset val="134"/>
      </rPr>
      <t>1 x 10</t>
    </r>
    <r>
      <rPr>
        <sz val="7.85"/>
        <color rgb="FF5A5A5A"/>
        <rFont val="Cantarell"/>
        <charset val="134"/>
      </rPr>
      <t>-4</t>
    </r>
  </si>
  <si>
    <t>Kr</t>
  </si>
  <si>
    <t>Xenon</t>
  </si>
  <si>
    <r>
      <rPr>
        <sz val="10.5"/>
        <color rgb="FF5A5A5A"/>
        <rFont val="Cantarell"/>
        <charset val="134"/>
      </rPr>
      <t>3 x 10</t>
    </r>
    <r>
      <rPr>
        <sz val="7.85"/>
        <color rgb="FF5A5A5A"/>
        <rFont val="Cantarell"/>
        <charset val="134"/>
      </rPr>
      <t>-5</t>
    </r>
  </si>
  <si>
    <t>Xe</t>
  </si>
  <si>
    <t>Protactinium</t>
  </si>
  <si>
    <r>
      <rPr>
        <sz val="10.5"/>
        <color rgb="FF5A5A5A"/>
        <rFont val="Cantarell"/>
        <charset val="134"/>
      </rPr>
      <t>1.4 x 10</t>
    </r>
    <r>
      <rPr>
        <sz val="7.85"/>
        <color rgb="FF5A5A5A"/>
        <rFont val="Cantarell"/>
        <charset val="134"/>
      </rPr>
      <t>-6</t>
    </r>
  </si>
  <si>
    <t>Pa</t>
  </si>
  <si>
    <t>Radium</t>
  </si>
  <si>
    <r>
      <rPr>
        <sz val="10.5"/>
        <color rgb="FF5A5A5A"/>
        <rFont val="Cantarell"/>
        <charset val="134"/>
      </rPr>
      <t>9 x 10</t>
    </r>
    <r>
      <rPr>
        <sz val="7.85"/>
        <color rgb="FF5A5A5A"/>
        <rFont val="Cantarell"/>
        <charset val="134"/>
      </rPr>
      <t>-7</t>
    </r>
  </si>
  <si>
    <t>Ra</t>
  </si>
  <si>
    <t>Actinium</t>
  </si>
  <si>
    <r>
      <rPr>
        <sz val="10.5"/>
        <color rgb="FF5A5A5A"/>
        <rFont val="Cantarell"/>
        <charset val="134"/>
      </rPr>
      <t>5.5 x 10</t>
    </r>
    <r>
      <rPr>
        <sz val="7.85"/>
        <color rgb="FF5A5A5A"/>
        <rFont val="Cantarell"/>
        <charset val="134"/>
      </rPr>
      <t>-10</t>
    </r>
  </si>
  <si>
    <t>Ac</t>
  </si>
  <si>
    <t>Polonium</t>
  </si>
  <si>
    <r>
      <rPr>
        <sz val="10.5"/>
        <color rgb="FF5A5A5A"/>
        <rFont val="Cantarell"/>
        <charset val="134"/>
      </rPr>
      <t>2 x 10</t>
    </r>
    <r>
      <rPr>
        <sz val="7.85"/>
        <color rgb="FF5A5A5A"/>
        <rFont val="Cantarell"/>
        <charset val="134"/>
      </rPr>
      <t>-10</t>
    </r>
  </si>
  <si>
    <t>Po</t>
  </si>
  <si>
    <t>Radon</t>
  </si>
  <si>
    <r>
      <rPr>
        <sz val="10.5"/>
        <color rgb="FF5A5A5A"/>
        <rFont val="Cantarell"/>
        <charset val="134"/>
      </rPr>
      <t>4 x 10</t>
    </r>
    <r>
      <rPr>
        <sz val="7.85"/>
        <color rgb="FF5A5A5A"/>
        <rFont val="Cantarell"/>
        <charset val="134"/>
      </rPr>
      <t>-11</t>
    </r>
  </si>
  <si>
    <t>Rn</t>
  </si>
  <si>
    <t>Technetium</t>
  </si>
  <si>
    <t>No Data</t>
  </si>
  <si>
    <t>Tc</t>
  </si>
  <si>
    <t>Promethium</t>
  </si>
  <si>
    <t>Pm</t>
  </si>
  <si>
    <t>Astatine</t>
  </si>
  <si>
    <t>At</t>
  </si>
  <si>
    <t>Francium</t>
  </si>
  <si>
    <t>Fr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</si>
  <si>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</si>
  <si>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</si>
  <si>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</si>
  <si>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</si>
  <si>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</si>
  <si>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</si>
  <si>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</si>
  <si>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</si>
  <si>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</si>
  <si>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</si>
  <si>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</si>
  <si>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</si>
  <si>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</si>
  <si>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</si>
  <si>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Fermium</t>
  </si>
  <si>
    <t>Fm</t>
  </si>
  <si>
    <t>Mendelevium</t>
  </si>
  <si>
    <t>Md</t>
  </si>
  <si>
    <t>Nobelium</t>
  </si>
  <si>
    <t>No</t>
  </si>
  <si>
    <t>Lawrencium</t>
  </si>
  <si>
    <t>Lr</t>
  </si>
  <si>
    <t>Rutherfordium</t>
  </si>
  <si>
    <t>Rf</t>
  </si>
  <si>
    <t>Dubnium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</si>
  <si>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</si>
  <si>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</si>
  <si>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</si>
  <si>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</si>
  <si>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</si>
  <si>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</si>
  <si>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</si>
  <si>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</si>
  <si>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</si>
  <si>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t>Darmstadtium</t>
  </si>
  <si>
    <t>Ds</t>
  </si>
  <si>
    <t>Roentgenium</t>
  </si>
  <si>
    <t>Rg</t>
  </si>
  <si>
    <t>Copernium</t>
  </si>
  <si>
    <t>Cn</t>
  </si>
  <si>
    <t>Nihonium</t>
  </si>
  <si>
    <t>Nh</t>
  </si>
  <si>
    <t>Flerovium</t>
  </si>
  <si>
    <t>FI</t>
  </si>
  <si>
    <t>Moscovium</t>
  </si>
  <si>
    <t>Mc</t>
  </si>
  <si>
    <t>Livermorium</t>
  </si>
  <si>
    <t>Lv</t>
  </si>
  <si>
    <t>Tennessine</t>
  </si>
  <si>
    <t>Ts</t>
  </si>
  <si>
    <t>Oganesson</t>
  </si>
  <si>
    <t>Og</t>
  </si>
  <si>
    <t>percentage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</si>
</sst>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0.5"/>
      <color rgb="FF5A5A5A"/>
      <name val="Cantarell"/>
      <charset val="134"/>
    </font>
    <font>
      <u/>
      <sz val="10.5"/>
      <color rgb="FF0088CC"/>
      <name val="Cantarell"/>
      <charset val="134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7.85"/>
      <color rgb="FF5A5A5A"/>
      <name val="Cantarell"/>
      <charset val="134"/>
    </font>
    <font>
      <sz val="8"/>
      <color rgb="FF5A5A5A"/>
      <name val="Cantarel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7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ciencenotes.org/nickel-facts-atomic-number-28-or-ni/" TargetMode="External"/><Relationship Id="rId2" Type="http://schemas.openxmlformats.org/officeDocument/2006/relationships/hyperlink" Target="https://sciencenotes.org/iron-facts-atomic-number-26-or-fe/" TargetMode="External"/><Relationship Id="rId1" Type="http://schemas.openxmlformats.org/officeDocument/2006/relationships/hyperlink" Target="https://sciencenotes.org/oxygen-fact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ciencenotes.org/nickel-facts-atomic-number-28-or-ni/" TargetMode="External"/><Relationship Id="rId2" Type="http://schemas.openxmlformats.org/officeDocument/2006/relationships/hyperlink" Target="https://sciencenotes.org/iron-facts-atomic-number-26-or-fe/" TargetMode="External"/><Relationship Id="rId1" Type="http://schemas.openxmlformats.org/officeDocument/2006/relationships/hyperlink" Target="https://sciencenotes.org/oxygen-fac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30" sqref="A30"/>
    </sheetView>
  </sheetViews>
  <sheetFormatPr defaultColWidth="9" defaultRowHeight="14"/>
  <cols>
    <col min="1" max="1" width="69.921875" customWidth="1"/>
  </cols>
  <sheetData>
    <row r="1" spans="1:1">
      <c r="A1" t="s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9"/>
  <sheetViews>
    <sheetView workbookViewId="0">
      <selection activeCell="F19" sqref="F19"/>
    </sheetView>
  </sheetViews>
  <sheetFormatPr defaultColWidth="9" defaultRowHeight="14" outlineLevelCol="5"/>
  <cols>
    <col min="5" max="5" width="14.1953125" customWidth="1"/>
    <col min="6" max="6" width="13.0234375" customWidth="1"/>
  </cols>
  <sheetData>
    <row r="1" spans="1:6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ht="16" spans="1:6">
      <c r="A2" s="4">
        <v>8</v>
      </c>
      <c r="B2" s="5" t="s">
        <v>7</v>
      </c>
      <c r="C2" s="4" t="s">
        <v>8</v>
      </c>
      <c r="D2" t="s">
        <v>9</v>
      </c>
      <c r="E2">
        <f>4.61*100000</f>
        <v>461000</v>
      </c>
      <c r="F2">
        <v>1</v>
      </c>
    </row>
    <row r="3" ht="16" spans="1:6">
      <c r="A3" s="2">
        <v>14</v>
      </c>
      <c r="B3" s="1" t="s">
        <v>10</v>
      </c>
      <c r="C3" s="2" t="s">
        <v>11</v>
      </c>
      <c r="D3" t="s">
        <v>12</v>
      </c>
      <c r="E3">
        <f>2.82*100000</f>
        <v>282000</v>
      </c>
      <c r="F3">
        <v>1</v>
      </c>
    </row>
    <row r="4" ht="16" spans="1:6">
      <c r="A4" s="4">
        <v>13</v>
      </c>
      <c r="B4" s="3" t="s">
        <v>13</v>
      </c>
      <c r="C4" s="4" t="s">
        <v>14</v>
      </c>
      <c r="D4" t="s">
        <v>15</v>
      </c>
      <c r="E4">
        <f>8.23*10000</f>
        <v>82300</v>
      </c>
      <c r="F4">
        <v>1</v>
      </c>
    </row>
    <row r="5" ht="16" spans="1:6">
      <c r="A5" s="2">
        <v>26</v>
      </c>
      <c r="B5" s="6" t="s">
        <v>16</v>
      </c>
      <c r="C5" s="2" t="s">
        <v>17</v>
      </c>
      <c r="D5" t="s">
        <v>18</v>
      </c>
      <c r="E5">
        <f>5.63*10000</f>
        <v>56300</v>
      </c>
      <c r="F5">
        <v>1</v>
      </c>
    </row>
    <row r="6" ht="16" spans="1:6">
      <c r="A6" s="4">
        <v>20</v>
      </c>
      <c r="B6" s="3" t="s">
        <v>19</v>
      </c>
      <c r="C6" s="4" t="s">
        <v>20</v>
      </c>
      <c r="D6" t="s">
        <v>21</v>
      </c>
      <c r="E6">
        <f>4.15*10000</f>
        <v>41500</v>
      </c>
      <c r="F6">
        <v>1</v>
      </c>
    </row>
    <row r="7" ht="16" spans="1:6">
      <c r="A7" s="2">
        <v>11</v>
      </c>
      <c r="B7" s="1" t="s">
        <v>22</v>
      </c>
      <c r="C7" s="2" t="s">
        <v>23</v>
      </c>
      <c r="D7" t="s">
        <v>24</v>
      </c>
      <c r="E7">
        <f>2.36*10000</f>
        <v>23600</v>
      </c>
      <c r="F7">
        <v>1</v>
      </c>
    </row>
    <row r="8" ht="32" spans="1:6">
      <c r="A8" s="4">
        <v>12</v>
      </c>
      <c r="B8" s="3" t="s">
        <v>25</v>
      </c>
      <c r="C8" s="4" t="s">
        <v>26</v>
      </c>
      <c r="D8" t="s">
        <v>27</v>
      </c>
      <c r="E8">
        <f>2.33*10000</f>
        <v>23300</v>
      </c>
      <c r="F8">
        <v>1</v>
      </c>
    </row>
    <row r="9" ht="16" spans="1:6">
      <c r="A9" s="2">
        <v>19</v>
      </c>
      <c r="B9" s="1" t="s">
        <v>28</v>
      </c>
      <c r="C9" s="2" t="s">
        <v>29</v>
      </c>
      <c r="D9" t="s">
        <v>30</v>
      </c>
      <c r="E9">
        <f>2.09*10000</f>
        <v>20900</v>
      </c>
      <c r="F9">
        <v>1</v>
      </c>
    </row>
    <row r="10" ht="16" spans="1:6">
      <c r="A10" s="4">
        <v>22</v>
      </c>
      <c r="B10" s="3" t="s">
        <v>31</v>
      </c>
      <c r="C10" s="4" t="s">
        <v>32</v>
      </c>
      <c r="D10" t="s">
        <v>33</v>
      </c>
      <c r="E10">
        <f>5.56*1000</f>
        <v>5560</v>
      </c>
      <c r="F10">
        <v>1</v>
      </c>
    </row>
    <row r="11" ht="16" spans="1:6">
      <c r="A11" s="2">
        <v>1</v>
      </c>
      <c r="B11" s="1" t="s">
        <v>34</v>
      </c>
      <c r="C11" s="2" t="s">
        <v>35</v>
      </c>
      <c r="D11" t="s">
        <v>36</v>
      </c>
      <c r="E11">
        <f>1.4*1000</f>
        <v>1400</v>
      </c>
      <c r="F11">
        <v>1</v>
      </c>
    </row>
    <row r="12" ht="32" spans="1:6">
      <c r="A12" s="4">
        <v>15</v>
      </c>
      <c r="B12" s="3" t="s">
        <v>37</v>
      </c>
      <c r="C12" s="4" t="s">
        <v>38</v>
      </c>
      <c r="D12" t="s">
        <v>39</v>
      </c>
      <c r="E12">
        <v>1050</v>
      </c>
      <c r="F12">
        <v>1</v>
      </c>
    </row>
    <row r="13" ht="32" spans="1:6">
      <c r="A13" s="2">
        <v>25</v>
      </c>
      <c r="B13" s="1" t="s">
        <v>40</v>
      </c>
      <c r="C13" s="2">
        <v>950</v>
      </c>
      <c r="D13" t="s">
        <v>41</v>
      </c>
      <c r="E13">
        <v>950</v>
      </c>
      <c r="F13">
        <v>1</v>
      </c>
    </row>
    <row r="14" ht="16" spans="1:6">
      <c r="A14" s="4">
        <v>9</v>
      </c>
      <c r="B14" s="3" t="s">
        <v>42</v>
      </c>
      <c r="C14" s="4">
        <v>585</v>
      </c>
      <c r="D14" t="s">
        <v>43</v>
      </c>
      <c r="E14">
        <v>585</v>
      </c>
      <c r="F14">
        <v>1</v>
      </c>
    </row>
    <row r="15" ht="16" spans="1:6">
      <c r="A15" s="2">
        <v>56</v>
      </c>
      <c r="B15" s="1" t="s">
        <v>44</v>
      </c>
      <c r="C15" s="2">
        <v>425</v>
      </c>
      <c r="D15" t="s">
        <v>45</v>
      </c>
      <c r="E15">
        <v>425</v>
      </c>
      <c r="F15">
        <v>1</v>
      </c>
    </row>
    <row r="16" ht="16" spans="1:6">
      <c r="A16" s="4">
        <v>38</v>
      </c>
      <c r="B16" s="3" t="s">
        <v>46</v>
      </c>
      <c r="C16" s="4">
        <v>370</v>
      </c>
      <c r="D16" t="s">
        <v>47</v>
      </c>
      <c r="E16">
        <v>370</v>
      </c>
      <c r="F16">
        <v>1</v>
      </c>
    </row>
    <row r="17" ht="16" spans="1:6">
      <c r="A17" s="2">
        <v>16</v>
      </c>
      <c r="B17" s="1" t="s">
        <v>48</v>
      </c>
      <c r="C17" s="2">
        <v>350</v>
      </c>
      <c r="D17" t="s">
        <v>49</v>
      </c>
      <c r="E17">
        <v>350</v>
      </c>
      <c r="F17">
        <v>1</v>
      </c>
    </row>
    <row r="18" ht="16" spans="1:6">
      <c r="A18" s="4">
        <v>6</v>
      </c>
      <c r="B18" s="3" t="s">
        <v>50</v>
      </c>
      <c r="C18" s="4">
        <v>200</v>
      </c>
      <c r="D18" t="s">
        <v>51</v>
      </c>
      <c r="E18">
        <v>200</v>
      </c>
      <c r="F18">
        <v>1</v>
      </c>
    </row>
    <row r="19" ht="16" spans="1:6">
      <c r="A19" s="2">
        <v>40</v>
      </c>
      <c r="B19" s="1" t="s">
        <v>52</v>
      </c>
      <c r="C19" s="2">
        <v>165</v>
      </c>
      <c r="D19" t="s">
        <v>53</v>
      </c>
      <c r="E19">
        <v>165</v>
      </c>
      <c r="F19">
        <v>1</v>
      </c>
    </row>
    <row r="20" ht="16" spans="1:6">
      <c r="A20" s="4">
        <v>17</v>
      </c>
      <c r="B20" s="3" t="s">
        <v>54</v>
      </c>
      <c r="C20" s="4">
        <v>145</v>
      </c>
      <c r="D20" t="s">
        <v>55</v>
      </c>
      <c r="E20">
        <v>145</v>
      </c>
      <c r="F20">
        <v>1</v>
      </c>
    </row>
    <row r="21" ht="16" spans="1:6">
      <c r="A21" s="2">
        <v>23</v>
      </c>
      <c r="B21" s="1" t="s">
        <v>56</v>
      </c>
      <c r="C21" s="2">
        <v>120</v>
      </c>
      <c r="D21" t="s">
        <v>57</v>
      </c>
      <c r="E21">
        <v>120</v>
      </c>
      <c r="F21">
        <v>1</v>
      </c>
    </row>
    <row r="22" ht="16" spans="1:6">
      <c r="A22" s="4">
        <v>24</v>
      </c>
      <c r="B22" s="3" t="s">
        <v>58</v>
      </c>
      <c r="C22" s="4">
        <v>102</v>
      </c>
      <c r="D22" t="s">
        <v>59</v>
      </c>
      <c r="E22">
        <v>102</v>
      </c>
      <c r="F22">
        <v>1</v>
      </c>
    </row>
    <row r="23" ht="16" spans="1:6">
      <c r="A23" s="2">
        <v>37</v>
      </c>
      <c r="B23" s="1" t="s">
        <v>60</v>
      </c>
      <c r="C23" s="2">
        <v>90</v>
      </c>
      <c r="D23" t="s">
        <v>61</v>
      </c>
      <c r="E23">
        <v>90</v>
      </c>
      <c r="F23">
        <v>1</v>
      </c>
    </row>
    <row r="24" ht="16" spans="1:6">
      <c r="A24" s="4">
        <v>28</v>
      </c>
      <c r="B24" s="5" t="s">
        <v>62</v>
      </c>
      <c r="C24" s="4">
        <v>84</v>
      </c>
      <c r="D24" t="s">
        <v>63</v>
      </c>
      <c r="E24">
        <v>84</v>
      </c>
      <c r="F24">
        <v>1</v>
      </c>
    </row>
    <row r="25" ht="16" spans="1:6">
      <c r="A25" s="2">
        <v>30</v>
      </c>
      <c r="B25" s="1" t="s">
        <v>64</v>
      </c>
      <c r="C25" s="2">
        <v>70</v>
      </c>
      <c r="D25" t="s">
        <v>65</v>
      </c>
      <c r="E25">
        <v>70</v>
      </c>
      <c r="F25">
        <v>1</v>
      </c>
    </row>
    <row r="26" ht="16" spans="1:6">
      <c r="A26" s="4">
        <v>58</v>
      </c>
      <c r="B26" s="3" t="s">
        <v>66</v>
      </c>
      <c r="C26" s="4">
        <v>66.5</v>
      </c>
      <c r="D26" t="s">
        <v>67</v>
      </c>
      <c r="E26">
        <v>66.5</v>
      </c>
      <c r="F26">
        <v>1</v>
      </c>
    </row>
    <row r="27" ht="16" spans="1:6">
      <c r="A27" s="2">
        <v>29</v>
      </c>
      <c r="B27" s="1" t="s">
        <v>68</v>
      </c>
      <c r="C27" s="2">
        <v>60</v>
      </c>
      <c r="D27" t="s">
        <v>69</v>
      </c>
      <c r="E27">
        <v>60</v>
      </c>
      <c r="F27">
        <v>1</v>
      </c>
    </row>
    <row r="28" ht="32" spans="1:6">
      <c r="A28" s="4">
        <v>60</v>
      </c>
      <c r="B28" s="3" t="s">
        <v>70</v>
      </c>
      <c r="C28" s="4">
        <v>41.5</v>
      </c>
      <c r="D28" t="s">
        <v>71</v>
      </c>
      <c r="E28">
        <v>41.5</v>
      </c>
      <c r="F28">
        <v>1</v>
      </c>
    </row>
    <row r="29" ht="32" spans="1:6">
      <c r="A29" s="2">
        <v>57</v>
      </c>
      <c r="B29" s="1" t="s">
        <v>72</v>
      </c>
      <c r="C29" s="2">
        <v>39</v>
      </c>
      <c r="D29" t="s">
        <v>73</v>
      </c>
      <c r="E29">
        <v>39</v>
      </c>
      <c r="F29">
        <v>1</v>
      </c>
    </row>
    <row r="30" ht="16" spans="1:6">
      <c r="A30" s="4">
        <v>39</v>
      </c>
      <c r="B30" s="3" t="s">
        <v>74</v>
      </c>
      <c r="C30" s="4">
        <v>33</v>
      </c>
      <c r="D30" t="s">
        <v>75</v>
      </c>
      <c r="E30">
        <v>33</v>
      </c>
      <c r="F30">
        <v>1</v>
      </c>
    </row>
    <row r="31" ht="16" spans="1:6">
      <c r="A31" s="2">
        <v>27</v>
      </c>
      <c r="B31" s="1" t="s">
        <v>76</v>
      </c>
      <c r="C31" s="2">
        <v>25</v>
      </c>
      <c r="D31" t="s">
        <v>77</v>
      </c>
      <c r="E31">
        <v>25</v>
      </c>
      <c r="F31">
        <v>1</v>
      </c>
    </row>
    <row r="32" ht="16" spans="1:6">
      <c r="A32" s="4">
        <v>21</v>
      </c>
      <c r="B32" s="3" t="s">
        <v>78</v>
      </c>
      <c r="C32" s="4">
        <v>22</v>
      </c>
      <c r="D32" t="s">
        <v>79</v>
      </c>
      <c r="E32">
        <v>22</v>
      </c>
      <c r="F32">
        <v>1</v>
      </c>
    </row>
    <row r="33" ht="16" spans="1:6">
      <c r="A33" s="2">
        <v>3</v>
      </c>
      <c r="B33" s="1" t="s">
        <v>80</v>
      </c>
      <c r="C33" s="2">
        <v>20</v>
      </c>
      <c r="D33" t="s">
        <v>81</v>
      </c>
      <c r="E33">
        <v>20</v>
      </c>
      <c r="F33">
        <v>1</v>
      </c>
    </row>
    <row r="34" ht="16" spans="1:6">
      <c r="A34" s="4">
        <v>41</v>
      </c>
      <c r="B34" s="3" t="s">
        <v>82</v>
      </c>
      <c r="C34" s="4">
        <v>20</v>
      </c>
      <c r="D34" t="s">
        <v>83</v>
      </c>
      <c r="E34">
        <v>20</v>
      </c>
      <c r="F34">
        <v>1</v>
      </c>
    </row>
    <row r="35" ht="16" spans="1:6">
      <c r="A35" s="2">
        <v>7</v>
      </c>
      <c r="B35" s="1" t="s">
        <v>84</v>
      </c>
      <c r="C35" s="2">
        <v>19</v>
      </c>
      <c r="D35" t="s">
        <v>85</v>
      </c>
      <c r="E35">
        <v>19</v>
      </c>
      <c r="F35">
        <v>1</v>
      </c>
    </row>
    <row r="36" ht="16" spans="1:6">
      <c r="A36" s="4">
        <v>31</v>
      </c>
      <c r="B36" s="3" t="s">
        <v>86</v>
      </c>
      <c r="C36" s="4">
        <v>19</v>
      </c>
      <c r="D36" t="s">
        <v>87</v>
      </c>
      <c r="E36">
        <v>19</v>
      </c>
      <c r="F36">
        <v>1</v>
      </c>
    </row>
    <row r="37" ht="16" spans="1:6">
      <c r="A37" s="2">
        <v>82</v>
      </c>
      <c r="B37" s="1" t="s">
        <v>88</v>
      </c>
      <c r="C37" s="2">
        <v>14</v>
      </c>
      <c r="D37" t="s">
        <v>89</v>
      </c>
      <c r="E37">
        <v>14</v>
      </c>
      <c r="F37">
        <v>1</v>
      </c>
    </row>
    <row r="38" ht="16" spans="1:6">
      <c r="A38" s="4">
        <v>5</v>
      </c>
      <c r="B38" s="3" t="s">
        <v>90</v>
      </c>
      <c r="C38" s="4">
        <v>10</v>
      </c>
      <c r="D38" t="s">
        <v>91</v>
      </c>
      <c r="E38">
        <v>10</v>
      </c>
      <c r="F38">
        <v>1</v>
      </c>
    </row>
    <row r="39" ht="16" spans="1:6">
      <c r="A39" s="2">
        <v>90</v>
      </c>
      <c r="B39" s="1" t="s">
        <v>92</v>
      </c>
      <c r="C39" s="2">
        <v>9.6</v>
      </c>
      <c r="D39" t="s">
        <v>93</v>
      </c>
      <c r="E39">
        <v>9.6</v>
      </c>
      <c r="F39">
        <v>1</v>
      </c>
    </row>
    <row r="40" ht="32" spans="1:6">
      <c r="A40" s="4">
        <v>59</v>
      </c>
      <c r="B40" s="3" t="s">
        <v>94</v>
      </c>
      <c r="C40" s="4">
        <v>9.2</v>
      </c>
      <c r="D40" t="s">
        <v>95</v>
      </c>
      <c r="E40">
        <v>9.2</v>
      </c>
      <c r="F40">
        <v>0</v>
      </c>
    </row>
    <row r="41" ht="16" spans="1:6">
      <c r="A41" s="2">
        <v>62</v>
      </c>
      <c r="B41" s="1" t="s">
        <v>96</v>
      </c>
      <c r="C41" s="2">
        <v>7.05</v>
      </c>
      <c r="D41" t="s">
        <v>97</v>
      </c>
      <c r="E41">
        <v>7.05</v>
      </c>
      <c r="F41">
        <v>1</v>
      </c>
    </row>
    <row r="42" ht="32" spans="1:6">
      <c r="A42" s="4">
        <v>64</v>
      </c>
      <c r="B42" s="3" t="s">
        <v>98</v>
      </c>
      <c r="C42" s="4">
        <v>6.2</v>
      </c>
      <c r="D42" t="s">
        <v>99</v>
      </c>
      <c r="E42">
        <v>6.2</v>
      </c>
      <c r="F42">
        <v>1</v>
      </c>
    </row>
    <row r="43" ht="32" spans="1:6">
      <c r="A43" s="2">
        <v>66</v>
      </c>
      <c r="B43" s="1" t="s">
        <v>100</v>
      </c>
      <c r="C43" s="2">
        <v>5.2</v>
      </c>
      <c r="D43" t="s">
        <v>101</v>
      </c>
      <c r="E43">
        <v>5.2</v>
      </c>
      <c r="F43">
        <v>1</v>
      </c>
    </row>
    <row r="44" ht="16" spans="1:6">
      <c r="A44" s="4">
        <v>18</v>
      </c>
      <c r="B44" s="3" t="s">
        <v>102</v>
      </c>
      <c r="C44" s="4">
        <v>3.5</v>
      </c>
      <c r="D44" t="s">
        <v>103</v>
      </c>
      <c r="E44">
        <v>3.5</v>
      </c>
      <c r="F44">
        <v>0</v>
      </c>
    </row>
    <row r="45" ht="16" spans="1:6">
      <c r="A45" s="2">
        <v>68</v>
      </c>
      <c r="B45" s="1" t="s">
        <v>104</v>
      </c>
      <c r="C45" s="2">
        <v>3.5</v>
      </c>
      <c r="D45" t="s">
        <v>105</v>
      </c>
      <c r="E45">
        <v>3.5</v>
      </c>
      <c r="F45">
        <v>1</v>
      </c>
    </row>
    <row r="46" ht="16" spans="1:6">
      <c r="A46" s="4">
        <v>70</v>
      </c>
      <c r="B46" s="3" t="s">
        <v>106</v>
      </c>
      <c r="C46" s="4">
        <v>3.2</v>
      </c>
      <c r="D46" t="s">
        <v>107</v>
      </c>
      <c r="E46">
        <v>3.2</v>
      </c>
      <c r="F46">
        <v>0</v>
      </c>
    </row>
    <row r="47" ht="16" spans="1:6">
      <c r="A47" s="2">
        <v>55</v>
      </c>
      <c r="B47" s="1" t="s">
        <v>108</v>
      </c>
      <c r="C47" s="2">
        <v>3</v>
      </c>
      <c r="D47" t="s">
        <v>109</v>
      </c>
      <c r="E47">
        <v>3</v>
      </c>
      <c r="F47">
        <v>1</v>
      </c>
    </row>
    <row r="48" ht="16" spans="1:6">
      <c r="A48" s="4">
        <v>72</v>
      </c>
      <c r="B48" s="3" t="s">
        <v>110</v>
      </c>
      <c r="C48" s="4">
        <v>3</v>
      </c>
      <c r="D48" t="s">
        <v>111</v>
      </c>
      <c r="E48">
        <v>3</v>
      </c>
      <c r="F48">
        <v>1</v>
      </c>
    </row>
    <row r="49" ht="16" spans="1:6">
      <c r="A49" s="2">
        <v>4</v>
      </c>
      <c r="B49" s="1" t="s">
        <v>112</v>
      </c>
      <c r="C49" s="2">
        <v>2.8</v>
      </c>
      <c r="D49" t="s">
        <v>113</v>
      </c>
      <c r="E49">
        <v>2.8</v>
      </c>
      <c r="F49">
        <v>1</v>
      </c>
    </row>
    <row r="50" ht="16" spans="1:6">
      <c r="A50" s="4">
        <v>92</v>
      </c>
      <c r="B50" s="3" t="s">
        <v>114</v>
      </c>
      <c r="C50" s="4">
        <v>2.7</v>
      </c>
      <c r="D50" t="s">
        <v>115</v>
      </c>
      <c r="E50">
        <v>2.7</v>
      </c>
      <c r="F50">
        <v>1</v>
      </c>
    </row>
    <row r="51" ht="16" spans="1:6">
      <c r="A51" s="2">
        <v>35</v>
      </c>
      <c r="B51" s="1" t="s">
        <v>116</v>
      </c>
      <c r="C51" s="2">
        <v>2.4</v>
      </c>
      <c r="D51" t="s">
        <v>117</v>
      </c>
      <c r="E51">
        <v>2.4</v>
      </c>
      <c r="F51">
        <v>1</v>
      </c>
    </row>
    <row r="52" ht="16" spans="1:6">
      <c r="A52" s="4">
        <v>50</v>
      </c>
      <c r="B52" s="3" t="s">
        <v>118</v>
      </c>
      <c r="C52" s="4">
        <v>2.3</v>
      </c>
      <c r="D52" t="s">
        <v>119</v>
      </c>
      <c r="E52">
        <v>2.3</v>
      </c>
      <c r="F52">
        <v>1</v>
      </c>
    </row>
    <row r="53" ht="16" spans="1:6">
      <c r="A53" s="2">
        <v>63</v>
      </c>
      <c r="B53" s="1" t="s">
        <v>120</v>
      </c>
      <c r="C53" s="2">
        <v>2</v>
      </c>
      <c r="D53" t="s">
        <v>121</v>
      </c>
      <c r="E53">
        <v>2</v>
      </c>
      <c r="F53">
        <v>0</v>
      </c>
    </row>
    <row r="54" ht="16" spans="1:6">
      <c r="A54" s="4">
        <v>73</v>
      </c>
      <c r="B54" s="3" t="s">
        <v>122</v>
      </c>
      <c r="C54" s="4">
        <v>2</v>
      </c>
      <c r="D54" t="s">
        <v>123</v>
      </c>
      <c r="E54">
        <v>2</v>
      </c>
      <c r="F54">
        <v>1</v>
      </c>
    </row>
    <row r="55" ht="16" spans="1:6">
      <c r="A55" s="2">
        <v>33</v>
      </c>
      <c r="B55" s="1" t="s">
        <v>124</v>
      </c>
      <c r="C55" s="2">
        <v>1.8</v>
      </c>
      <c r="D55" t="s">
        <v>125</v>
      </c>
      <c r="E55">
        <v>1.8</v>
      </c>
      <c r="F55">
        <v>1</v>
      </c>
    </row>
    <row r="56" ht="32" spans="1:6">
      <c r="A56" s="4">
        <v>32</v>
      </c>
      <c r="B56" s="3" t="s">
        <v>126</v>
      </c>
      <c r="C56" s="4">
        <v>1.5</v>
      </c>
      <c r="D56" t="s">
        <v>127</v>
      </c>
      <c r="E56">
        <v>1.5</v>
      </c>
      <c r="F56">
        <v>1</v>
      </c>
    </row>
    <row r="57" ht="16" spans="1:6">
      <c r="A57" s="2">
        <v>67</v>
      </c>
      <c r="B57" s="1" t="s">
        <v>128</v>
      </c>
      <c r="C57" s="2">
        <v>1.3</v>
      </c>
      <c r="D57" t="s">
        <v>129</v>
      </c>
      <c r="E57">
        <v>1.3</v>
      </c>
      <c r="F57">
        <v>0</v>
      </c>
    </row>
    <row r="58" ht="16" spans="1:6">
      <c r="A58" s="4">
        <v>74</v>
      </c>
      <c r="B58" s="3" t="s">
        <v>130</v>
      </c>
      <c r="C58" s="4">
        <v>1.25</v>
      </c>
      <c r="D58" t="s">
        <v>131</v>
      </c>
      <c r="E58">
        <v>1.25</v>
      </c>
      <c r="F58">
        <v>1</v>
      </c>
    </row>
    <row r="59" ht="32" spans="1:6">
      <c r="A59" s="2">
        <v>42</v>
      </c>
      <c r="B59" s="1" t="s">
        <v>132</v>
      </c>
      <c r="C59" s="2">
        <v>1.2</v>
      </c>
      <c r="D59" t="s">
        <v>133</v>
      </c>
      <c r="E59">
        <v>1.2</v>
      </c>
      <c r="F59">
        <v>1</v>
      </c>
    </row>
    <row r="60" ht="16" spans="1:6">
      <c r="A60" s="4">
        <v>65</v>
      </c>
      <c r="B60" s="3" t="s">
        <v>134</v>
      </c>
      <c r="C60" s="4">
        <v>1.2</v>
      </c>
      <c r="D60" t="s">
        <v>135</v>
      </c>
      <c r="E60">
        <v>1.2</v>
      </c>
      <c r="F60">
        <v>0</v>
      </c>
    </row>
    <row r="61" ht="16" spans="1:6">
      <c r="A61" s="2">
        <v>81</v>
      </c>
      <c r="B61" s="1" t="s">
        <v>136</v>
      </c>
      <c r="C61" s="2">
        <v>0.85</v>
      </c>
      <c r="D61" t="s">
        <v>137</v>
      </c>
      <c r="E61">
        <v>0.85</v>
      </c>
      <c r="F61">
        <v>1</v>
      </c>
    </row>
    <row r="62" ht="16" spans="1:6">
      <c r="A62" s="4">
        <v>71</v>
      </c>
      <c r="B62" s="3" t="s">
        <v>138</v>
      </c>
      <c r="C62" s="4">
        <v>0.8</v>
      </c>
      <c r="D62" t="s">
        <v>139</v>
      </c>
      <c r="E62">
        <v>0.8</v>
      </c>
      <c r="F62">
        <v>0</v>
      </c>
    </row>
    <row r="63" ht="16" spans="1:6">
      <c r="A63" s="2">
        <v>69</v>
      </c>
      <c r="B63" s="1" t="s">
        <v>140</v>
      </c>
      <c r="C63" s="2">
        <v>0.52</v>
      </c>
      <c r="D63" t="s">
        <v>141</v>
      </c>
      <c r="E63">
        <v>0.52</v>
      </c>
      <c r="F63">
        <v>0</v>
      </c>
    </row>
    <row r="64" ht="16" spans="1:6">
      <c r="A64" s="4">
        <v>53</v>
      </c>
      <c r="B64" s="3" t="s">
        <v>142</v>
      </c>
      <c r="C64" s="4">
        <v>0.45</v>
      </c>
      <c r="D64" t="s">
        <v>143</v>
      </c>
      <c r="E64">
        <v>0.45</v>
      </c>
      <c r="F64">
        <v>1</v>
      </c>
    </row>
    <row r="65" ht="16" spans="1:6">
      <c r="A65" s="2">
        <v>49</v>
      </c>
      <c r="B65" s="1" t="s">
        <v>144</v>
      </c>
      <c r="C65" s="2">
        <v>0.25</v>
      </c>
      <c r="D65" t="s">
        <v>145</v>
      </c>
      <c r="E65">
        <v>0.25</v>
      </c>
      <c r="F65">
        <v>1</v>
      </c>
    </row>
    <row r="66" ht="16" spans="1:6">
      <c r="A66" s="4">
        <v>51</v>
      </c>
      <c r="B66" s="3" t="s">
        <v>146</v>
      </c>
      <c r="C66" s="4">
        <v>0.2</v>
      </c>
      <c r="D66" t="s">
        <v>147</v>
      </c>
      <c r="E66">
        <v>0.2</v>
      </c>
      <c r="F66">
        <v>1</v>
      </c>
    </row>
    <row r="67" ht="16" spans="1:6">
      <c r="A67" s="2">
        <v>48</v>
      </c>
      <c r="B67" s="1" t="s">
        <v>148</v>
      </c>
      <c r="C67" s="2">
        <v>0.15</v>
      </c>
      <c r="D67" t="s">
        <v>149</v>
      </c>
      <c r="E67">
        <v>0.15</v>
      </c>
      <c r="F67">
        <v>1</v>
      </c>
    </row>
    <row r="68" ht="16" spans="1:6">
      <c r="A68" s="4">
        <v>80</v>
      </c>
      <c r="B68" s="3" t="s">
        <v>150</v>
      </c>
      <c r="C68" s="4" t="s">
        <v>151</v>
      </c>
      <c r="D68" t="s">
        <v>152</v>
      </c>
      <c r="E68">
        <f>8.5*0.01</f>
        <v>0.085</v>
      </c>
      <c r="F68">
        <v>1</v>
      </c>
    </row>
    <row r="69" ht="16" spans="1:6">
      <c r="A69" s="2">
        <v>47</v>
      </c>
      <c r="B69" s="1" t="s">
        <v>153</v>
      </c>
      <c r="C69" s="2" t="s">
        <v>154</v>
      </c>
      <c r="D69" t="s">
        <v>155</v>
      </c>
      <c r="E69">
        <v>0.075</v>
      </c>
      <c r="F69">
        <v>1</v>
      </c>
    </row>
    <row r="70" ht="16" spans="1:6">
      <c r="A70" s="4">
        <v>34</v>
      </c>
      <c r="B70" s="3" t="s">
        <v>156</v>
      </c>
      <c r="C70" s="4" t="s">
        <v>157</v>
      </c>
      <c r="D70" t="s">
        <v>158</v>
      </c>
      <c r="E70">
        <v>0.05</v>
      </c>
      <c r="F70">
        <v>1</v>
      </c>
    </row>
    <row r="71" ht="16" spans="1:6">
      <c r="A71" s="2">
        <v>46</v>
      </c>
      <c r="B71" s="1" t="s">
        <v>159</v>
      </c>
      <c r="C71" s="2" t="s">
        <v>160</v>
      </c>
      <c r="D71" t="s">
        <v>161</v>
      </c>
      <c r="E71">
        <f>1.5*0.01</f>
        <v>0.015</v>
      </c>
      <c r="F71">
        <v>1</v>
      </c>
    </row>
    <row r="72" ht="16" spans="1:6">
      <c r="A72" s="4">
        <v>83</v>
      </c>
      <c r="B72" s="3" t="s">
        <v>162</v>
      </c>
      <c r="C72" s="4" t="s">
        <v>163</v>
      </c>
      <c r="D72" t="s">
        <v>164</v>
      </c>
      <c r="E72">
        <f>8.5*0.001</f>
        <v>0.0085</v>
      </c>
      <c r="F72">
        <v>1</v>
      </c>
    </row>
    <row r="73" ht="16" spans="1:6">
      <c r="A73" s="2">
        <v>2</v>
      </c>
      <c r="B73" s="1" t="s">
        <v>165</v>
      </c>
      <c r="C73" s="2" t="s">
        <v>166</v>
      </c>
      <c r="D73" t="s">
        <v>167</v>
      </c>
      <c r="E73">
        <v>0.008</v>
      </c>
      <c r="F73">
        <v>0</v>
      </c>
    </row>
    <row r="74" ht="16" spans="1:6">
      <c r="A74" s="4">
        <v>10</v>
      </c>
      <c r="B74" s="3" t="s">
        <v>168</v>
      </c>
      <c r="C74" s="4" t="s">
        <v>169</v>
      </c>
      <c r="D74" t="s">
        <v>170</v>
      </c>
      <c r="E74">
        <v>0.005</v>
      </c>
      <c r="F74">
        <v>0</v>
      </c>
    </row>
    <row r="75" ht="16" spans="1:6">
      <c r="A75" s="2">
        <v>78</v>
      </c>
      <c r="B75" s="1" t="s">
        <v>171</v>
      </c>
      <c r="C75" s="2" t="s">
        <v>169</v>
      </c>
      <c r="D75" t="s">
        <v>172</v>
      </c>
      <c r="E75">
        <v>0.005</v>
      </c>
      <c r="F75">
        <v>1</v>
      </c>
    </row>
    <row r="76" ht="16" spans="1:6">
      <c r="A76" s="4">
        <v>79</v>
      </c>
      <c r="B76" s="3" t="s">
        <v>173</v>
      </c>
      <c r="C76" s="4" t="s">
        <v>174</v>
      </c>
      <c r="D76" t="s">
        <v>175</v>
      </c>
      <c r="E76">
        <v>0.004</v>
      </c>
      <c r="F76">
        <v>1</v>
      </c>
    </row>
    <row r="77" ht="16" spans="1:6">
      <c r="A77" s="2">
        <v>76</v>
      </c>
      <c r="B77" s="1" t="s">
        <v>176</v>
      </c>
      <c r="C77" s="2" t="s">
        <v>177</v>
      </c>
      <c r="D77" t="s">
        <v>178</v>
      </c>
      <c r="E77">
        <v>0.0015</v>
      </c>
      <c r="F77">
        <v>1</v>
      </c>
    </row>
    <row r="78" ht="16" spans="1:6">
      <c r="A78" s="4">
        <v>44</v>
      </c>
      <c r="B78" s="3" t="s">
        <v>179</v>
      </c>
      <c r="C78" s="4" t="s">
        <v>180</v>
      </c>
      <c r="D78" t="s">
        <v>181</v>
      </c>
      <c r="E78">
        <v>0.001</v>
      </c>
      <c r="F78">
        <v>1</v>
      </c>
    </row>
    <row r="79" ht="16" spans="1:6">
      <c r="A79" s="2">
        <v>45</v>
      </c>
      <c r="B79" s="1" t="s">
        <v>182</v>
      </c>
      <c r="C79" s="2" t="s">
        <v>180</v>
      </c>
      <c r="D79" t="s">
        <v>183</v>
      </c>
      <c r="E79">
        <v>0.001</v>
      </c>
      <c r="F79">
        <v>1</v>
      </c>
    </row>
    <row r="80" ht="16" spans="1:6">
      <c r="A80" s="4">
        <v>52</v>
      </c>
      <c r="B80" s="3" t="s">
        <v>184</v>
      </c>
      <c r="C80" s="4" t="s">
        <v>180</v>
      </c>
      <c r="D80" t="s">
        <v>185</v>
      </c>
      <c r="E80">
        <v>0.001</v>
      </c>
      <c r="F80">
        <v>1</v>
      </c>
    </row>
    <row r="81" ht="16" spans="1:6">
      <c r="A81" s="2">
        <v>77</v>
      </c>
      <c r="B81" s="1" t="s">
        <v>186</v>
      </c>
      <c r="C81" s="2" t="s">
        <v>180</v>
      </c>
      <c r="D81" t="s">
        <v>187</v>
      </c>
      <c r="E81">
        <v>0.001</v>
      </c>
      <c r="F81">
        <v>1</v>
      </c>
    </row>
    <row r="82" ht="16" spans="1:6">
      <c r="A82" s="4">
        <v>75</v>
      </c>
      <c r="B82" s="3" t="s">
        <v>188</v>
      </c>
      <c r="C82" s="4" t="s">
        <v>189</v>
      </c>
      <c r="D82" t="s">
        <v>190</v>
      </c>
      <c r="E82">
        <v>0.0007</v>
      </c>
      <c r="F82">
        <v>1</v>
      </c>
    </row>
    <row r="83" ht="16" spans="1:6">
      <c r="A83" s="2">
        <v>36</v>
      </c>
      <c r="B83" s="1" t="s">
        <v>191</v>
      </c>
      <c r="C83" s="2" t="s">
        <v>192</v>
      </c>
      <c r="D83" t="s">
        <v>193</v>
      </c>
      <c r="E83">
        <v>0.0001</v>
      </c>
      <c r="F83">
        <v>0</v>
      </c>
    </row>
    <row r="84" ht="16" spans="1:6">
      <c r="A84" s="4">
        <v>54</v>
      </c>
      <c r="B84" s="3" t="s">
        <v>194</v>
      </c>
      <c r="C84" s="4" t="s">
        <v>195</v>
      </c>
      <c r="D84" t="s">
        <v>196</v>
      </c>
      <c r="E84">
        <v>3e-5</v>
      </c>
      <c r="F84">
        <v>0</v>
      </c>
    </row>
    <row r="85" ht="32" spans="1:6">
      <c r="A85" s="2">
        <v>91</v>
      </c>
      <c r="B85" s="1" t="s">
        <v>197</v>
      </c>
      <c r="C85" s="2" t="s">
        <v>198</v>
      </c>
      <c r="D85" t="s">
        <v>199</v>
      </c>
      <c r="E85">
        <f>1.4*0.000001</f>
        <v>1.4e-6</v>
      </c>
      <c r="F85">
        <v>0</v>
      </c>
    </row>
    <row r="86" ht="16" spans="1:6">
      <c r="A86" s="4">
        <v>88</v>
      </c>
      <c r="B86" s="3" t="s">
        <v>200</v>
      </c>
      <c r="C86" s="4" t="s">
        <v>201</v>
      </c>
      <c r="D86" t="s">
        <v>202</v>
      </c>
      <c r="E86">
        <v>9e-7</v>
      </c>
      <c r="F86">
        <v>0</v>
      </c>
    </row>
    <row r="87" ht="16" spans="1:6">
      <c r="A87" s="2">
        <v>89</v>
      </c>
      <c r="B87" s="1" t="s">
        <v>203</v>
      </c>
      <c r="C87" s="2" t="s">
        <v>204</v>
      </c>
      <c r="D87" t="s">
        <v>205</v>
      </c>
      <c r="E87">
        <f>5.5*0.0000000001</f>
        <v>5.5e-10</v>
      </c>
      <c r="F87">
        <v>0</v>
      </c>
    </row>
    <row r="88" ht="16" spans="1:6">
      <c r="A88" s="4">
        <v>84</v>
      </c>
      <c r="B88" s="3" t="s">
        <v>206</v>
      </c>
      <c r="C88" s="4" t="s">
        <v>207</v>
      </c>
      <c r="D88" t="s">
        <v>208</v>
      </c>
      <c r="E88" s="7">
        <v>2e-10</v>
      </c>
      <c r="F88">
        <v>0</v>
      </c>
    </row>
    <row r="89" ht="16" spans="1:6">
      <c r="A89" s="2">
        <v>86</v>
      </c>
      <c r="B89" s="1" t="s">
        <v>209</v>
      </c>
      <c r="C89" s="2" t="s">
        <v>210</v>
      </c>
      <c r="D89" t="s">
        <v>211</v>
      </c>
      <c r="E89" s="7">
        <v>4e-11</v>
      </c>
      <c r="F89">
        <v>0</v>
      </c>
    </row>
    <row r="90" ht="32" spans="1:4">
      <c r="A90" s="4">
        <v>43</v>
      </c>
      <c r="B90" s="3" t="s">
        <v>212</v>
      </c>
      <c r="C90" s="4" t="s">
        <v>213</v>
      </c>
      <c r="D90" t="s">
        <v>214</v>
      </c>
    </row>
    <row r="91" ht="32" spans="1:4">
      <c r="A91" s="2">
        <v>61</v>
      </c>
      <c r="B91" s="1" t="s">
        <v>215</v>
      </c>
      <c r="C91" s="2" t="s">
        <v>213</v>
      </c>
      <c r="D91" t="s">
        <v>216</v>
      </c>
    </row>
    <row r="92" ht="16" spans="1:4">
      <c r="A92" s="4">
        <v>85</v>
      </c>
      <c r="B92" s="3" t="s">
        <v>217</v>
      </c>
      <c r="C92" s="4" t="s">
        <v>213</v>
      </c>
      <c r="D92" t="s">
        <v>218</v>
      </c>
    </row>
    <row r="93" ht="16" spans="1:4">
      <c r="A93" s="2">
        <v>87</v>
      </c>
      <c r="B93" s="1" t="s">
        <v>219</v>
      </c>
      <c r="C93" s="2" t="s">
        <v>213</v>
      </c>
      <c r="D93" t="s">
        <v>220</v>
      </c>
    </row>
    <row r="94" ht="16" spans="1:4">
      <c r="A94" s="4">
        <v>93</v>
      </c>
      <c r="B94" s="3" t="s">
        <v>221</v>
      </c>
      <c r="C94" s="4" t="s">
        <v>213</v>
      </c>
      <c r="D94" t="s">
        <v>222</v>
      </c>
    </row>
    <row r="95" ht="16" spans="1:4">
      <c r="A95" s="2">
        <v>94</v>
      </c>
      <c r="B95" s="1" t="s">
        <v>223</v>
      </c>
      <c r="C95" s="2" t="s">
        <v>213</v>
      </c>
      <c r="D95" t="s">
        <v>224</v>
      </c>
    </row>
    <row r="96" ht="16" spans="1:4">
      <c r="A96" s="4">
        <v>95</v>
      </c>
      <c r="B96" s="3" t="s">
        <v>225</v>
      </c>
      <c r="C96" s="4" t="s">
        <v>213</v>
      </c>
      <c r="D96" t="s">
        <v>226</v>
      </c>
    </row>
    <row r="97" ht="16" spans="1:4">
      <c r="A97" s="2">
        <v>96</v>
      </c>
      <c r="B97" s="1" t="s">
        <v>227</v>
      </c>
      <c r="C97" s="2" t="s">
        <v>213</v>
      </c>
      <c r="D97" t="s">
        <v>228</v>
      </c>
    </row>
    <row r="98" ht="16" spans="1:4">
      <c r="A98" s="4">
        <v>97</v>
      </c>
      <c r="B98" s="3" t="s">
        <v>229</v>
      </c>
      <c r="C98" s="4" t="s">
        <v>213</v>
      </c>
      <c r="D98" t="s">
        <v>230</v>
      </c>
    </row>
    <row r="99" ht="32" spans="1:4">
      <c r="A99" s="2">
        <v>98</v>
      </c>
      <c r="B99" s="1" t="s">
        <v>231</v>
      </c>
      <c r="C99" s="2" t="s">
        <v>213</v>
      </c>
      <c r="D99" t="s">
        <v>232</v>
      </c>
    </row>
    <row r="100" ht="32" spans="1:4">
      <c r="A100" s="4">
        <v>99</v>
      </c>
      <c r="B100" s="3" t="s">
        <v>233</v>
      </c>
      <c r="C100" s="4" t="s">
        <v>213</v>
      </c>
      <c r="D100" t="s">
        <v>234</v>
      </c>
    </row>
    <row r="101" ht="16" spans="1:4">
      <c r="A101" s="2">
        <v>100</v>
      </c>
      <c r="B101" s="1" t="s">
        <v>235</v>
      </c>
      <c r="C101" s="2" t="s">
        <v>213</v>
      </c>
      <c r="D101" t="s">
        <v>236</v>
      </c>
    </row>
    <row r="102" ht="32" spans="1:4">
      <c r="A102" s="4">
        <v>101</v>
      </c>
      <c r="B102" s="3" t="s">
        <v>237</v>
      </c>
      <c r="C102" s="4" t="s">
        <v>213</v>
      </c>
      <c r="D102" t="s">
        <v>238</v>
      </c>
    </row>
    <row r="103" ht="16" spans="1:4">
      <c r="A103" s="2">
        <v>102</v>
      </c>
      <c r="B103" s="1" t="s">
        <v>239</v>
      </c>
      <c r="C103" s="2" t="s">
        <v>213</v>
      </c>
      <c r="D103" t="s">
        <v>240</v>
      </c>
    </row>
    <row r="104" ht="32" spans="1:4">
      <c r="A104" s="4">
        <v>103</v>
      </c>
      <c r="B104" s="3" t="s">
        <v>241</v>
      </c>
      <c r="C104" s="4" t="s">
        <v>213</v>
      </c>
      <c r="D104" t="s">
        <v>242</v>
      </c>
    </row>
    <row r="105" ht="32" spans="1:4">
      <c r="A105" s="2">
        <v>104</v>
      </c>
      <c r="B105" s="1" t="s">
        <v>243</v>
      </c>
      <c r="C105" s="2" t="s">
        <v>213</v>
      </c>
      <c r="D105" t="s">
        <v>244</v>
      </c>
    </row>
    <row r="106" ht="16" spans="1:4">
      <c r="A106" s="4">
        <v>105</v>
      </c>
      <c r="B106" s="3" t="s">
        <v>245</v>
      </c>
      <c r="C106" s="4" t="s">
        <v>213</v>
      </c>
      <c r="D106" t="s">
        <v>246</v>
      </c>
    </row>
    <row r="107" ht="32" spans="1:4">
      <c r="A107" s="2">
        <v>106</v>
      </c>
      <c r="B107" s="1" t="s">
        <v>247</v>
      </c>
      <c r="C107" s="2" t="s">
        <v>213</v>
      </c>
      <c r="D107" t="s">
        <v>248</v>
      </c>
    </row>
    <row r="108" ht="16" spans="1:4">
      <c r="A108" s="4">
        <v>107</v>
      </c>
      <c r="B108" s="3" t="s">
        <v>249</v>
      </c>
      <c r="C108" s="4" t="s">
        <v>213</v>
      </c>
      <c r="D108" t="s">
        <v>250</v>
      </c>
    </row>
    <row r="109" ht="16" spans="1:4">
      <c r="A109" s="2">
        <v>108</v>
      </c>
      <c r="B109" s="1" t="s">
        <v>251</v>
      </c>
      <c r="C109" s="2" t="s">
        <v>213</v>
      </c>
      <c r="D109" t="s">
        <v>252</v>
      </c>
    </row>
    <row r="110" ht="32" spans="1:4">
      <c r="A110" s="4">
        <v>109</v>
      </c>
      <c r="B110" s="3" t="s">
        <v>253</v>
      </c>
      <c r="C110" s="4" t="s">
        <v>213</v>
      </c>
      <c r="D110" t="s">
        <v>254</v>
      </c>
    </row>
    <row r="111" ht="32" spans="1:4">
      <c r="A111" s="2">
        <v>110</v>
      </c>
      <c r="B111" s="1" t="s">
        <v>255</v>
      </c>
      <c r="C111" s="2" t="s">
        <v>213</v>
      </c>
      <c r="D111" t="s">
        <v>256</v>
      </c>
    </row>
    <row r="112" ht="32" spans="1:4">
      <c r="A112" s="4">
        <v>111</v>
      </c>
      <c r="B112" s="3" t="s">
        <v>257</v>
      </c>
      <c r="C112" s="4" t="s">
        <v>213</v>
      </c>
      <c r="D112" t="s">
        <v>258</v>
      </c>
    </row>
    <row r="113" ht="16" spans="1:4">
      <c r="A113" s="2">
        <v>112</v>
      </c>
      <c r="B113" s="1" t="s">
        <v>259</v>
      </c>
      <c r="C113" s="2" t="s">
        <v>213</v>
      </c>
      <c r="D113" t="s">
        <v>260</v>
      </c>
    </row>
    <row r="114" ht="16" spans="1:4">
      <c r="A114" s="4">
        <v>113</v>
      </c>
      <c r="B114" s="3" t="s">
        <v>261</v>
      </c>
      <c r="C114" s="4" t="s">
        <v>213</v>
      </c>
      <c r="D114" t="s">
        <v>262</v>
      </c>
    </row>
    <row r="115" ht="16" spans="1:4">
      <c r="A115" s="2">
        <v>114</v>
      </c>
      <c r="B115" s="1" t="s">
        <v>263</v>
      </c>
      <c r="C115" s="2" t="s">
        <v>213</v>
      </c>
      <c r="D115" t="s">
        <v>264</v>
      </c>
    </row>
    <row r="116" ht="32" spans="1:4">
      <c r="A116" s="4">
        <v>115</v>
      </c>
      <c r="B116" s="3" t="s">
        <v>265</v>
      </c>
      <c r="C116" s="4" t="s">
        <v>213</v>
      </c>
      <c r="D116" t="s">
        <v>266</v>
      </c>
    </row>
    <row r="117" ht="32" spans="1:4">
      <c r="A117" s="2">
        <v>116</v>
      </c>
      <c r="B117" s="1" t="s">
        <v>267</v>
      </c>
      <c r="C117" s="2" t="s">
        <v>213</v>
      </c>
      <c r="D117" t="s">
        <v>268</v>
      </c>
    </row>
    <row r="118" ht="32" spans="1:4">
      <c r="A118" s="4">
        <v>117</v>
      </c>
      <c r="B118" s="3" t="s">
        <v>269</v>
      </c>
      <c r="C118" s="4" t="s">
        <v>213</v>
      </c>
      <c r="D118" t="s">
        <v>270</v>
      </c>
    </row>
    <row r="119" ht="32" spans="1:4">
      <c r="A119" s="2">
        <v>118</v>
      </c>
      <c r="B119" s="1" t="s">
        <v>271</v>
      </c>
      <c r="C119" s="2" t="s">
        <v>213</v>
      </c>
      <c r="D119" t="s">
        <v>272</v>
      </c>
    </row>
  </sheetData>
  <hyperlinks>
    <hyperlink ref="B2" r:id="rId1" display="Oxygen" tooltip="https://sciencenotes.org/oxygen-facts/"/>
    <hyperlink ref="B5" r:id="rId2" display="Iron" tooltip="https://sciencenotes.org/iron-facts-atomic-number-26-or-fe/"/>
    <hyperlink ref="B24" r:id="rId3" display="Nickel" tooltip="https://sciencenotes.org/nickel-facts-atomic-number-28-or-ni/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9"/>
  <sheetViews>
    <sheetView topLeftCell="A69" workbookViewId="0">
      <selection activeCell="H30" sqref="H30"/>
    </sheetView>
  </sheetViews>
  <sheetFormatPr defaultColWidth="9" defaultRowHeight="14" outlineLevelCol="5"/>
  <cols>
    <col min="5" max="5" width="14.1953125" customWidth="1"/>
    <col min="6" max="6" width="13.0234375" customWidth="1"/>
  </cols>
  <sheetData>
    <row r="1" spans="1:6">
      <c r="A1" t="s">
        <v>1</v>
      </c>
      <c r="B1" t="s">
        <v>2</v>
      </c>
      <c r="C1" t="s">
        <v>273</v>
      </c>
      <c r="D1" t="s">
        <v>4</v>
      </c>
      <c r="E1" t="s">
        <v>5</v>
      </c>
      <c r="F1" t="s">
        <v>6</v>
      </c>
    </row>
    <row r="2" ht="16" spans="1:6">
      <c r="A2">
        <v>1</v>
      </c>
      <c r="B2" s="1" t="s">
        <v>34</v>
      </c>
      <c r="C2" s="2" t="s">
        <v>35</v>
      </c>
      <c r="D2" t="s">
        <v>36</v>
      </c>
      <c r="E2">
        <f>1.4*1000</f>
        <v>1400</v>
      </c>
      <c r="F2">
        <v>1</v>
      </c>
    </row>
    <row r="3" ht="16" spans="1:6">
      <c r="A3">
        <v>3</v>
      </c>
      <c r="B3" s="1" t="s">
        <v>80</v>
      </c>
      <c r="C3" s="2">
        <v>20</v>
      </c>
      <c r="D3" t="s">
        <v>81</v>
      </c>
      <c r="E3">
        <v>20</v>
      </c>
      <c r="F3">
        <v>1</v>
      </c>
    </row>
    <row r="4" ht="16" spans="1:6">
      <c r="A4">
        <v>4</v>
      </c>
      <c r="B4" s="1" t="s">
        <v>112</v>
      </c>
      <c r="C4" s="2">
        <v>2.8</v>
      </c>
      <c r="D4" t="s">
        <v>113</v>
      </c>
      <c r="E4">
        <v>2.8</v>
      </c>
      <c r="F4">
        <v>1</v>
      </c>
    </row>
    <row r="5" ht="16" spans="1:6">
      <c r="A5">
        <v>5</v>
      </c>
      <c r="B5" s="3" t="s">
        <v>90</v>
      </c>
      <c r="C5" s="4">
        <v>10</v>
      </c>
      <c r="D5" t="s">
        <v>91</v>
      </c>
      <c r="E5">
        <v>10</v>
      </c>
      <c r="F5">
        <v>1</v>
      </c>
    </row>
    <row r="6" ht="16" spans="1:6">
      <c r="A6">
        <v>6</v>
      </c>
      <c r="B6" s="3" t="s">
        <v>50</v>
      </c>
      <c r="C6" s="4">
        <v>200</v>
      </c>
      <c r="D6" t="s">
        <v>51</v>
      </c>
      <c r="E6">
        <v>200</v>
      </c>
      <c r="F6">
        <v>1</v>
      </c>
    </row>
    <row r="7" ht="16" spans="1:6">
      <c r="A7">
        <v>7</v>
      </c>
      <c r="B7" s="1" t="s">
        <v>84</v>
      </c>
      <c r="C7" s="2">
        <v>19</v>
      </c>
      <c r="D7" t="s">
        <v>85</v>
      </c>
      <c r="E7">
        <v>19</v>
      </c>
      <c r="F7">
        <v>1</v>
      </c>
    </row>
    <row r="8" ht="16" spans="1:6">
      <c r="A8">
        <v>8</v>
      </c>
      <c r="B8" s="5" t="s">
        <v>7</v>
      </c>
      <c r="C8" s="4" t="s">
        <v>8</v>
      </c>
      <c r="D8" t="s">
        <v>9</v>
      </c>
      <c r="E8">
        <f>4.61*100000</f>
        <v>461000</v>
      </c>
      <c r="F8">
        <v>1</v>
      </c>
    </row>
    <row r="9" ht="16" spans="1:6">
      <c r="A9">
        <v>9</v>
      </c>
      <c r="B9" s="3" t="s">
        <v>42</v>
      </c>
      <c r="C9" s="4">
        <v>585</v>
      </c>
      <c r="D9" t="s">
        <v>43</v>
      </c>
      <c r="E9">
        <v>585</v>
      </c>
      <c r="F9">
        <v>1</v>
      </c>
    </row>
    <row r="10" ht="16" spans="1:6">
      <c r="A10">
        <v>11</v>
      </c>
      <c r="B10" s="1" t="s">
        <v>22</v>
      </c>
      <c r="C10" s="2" t="s">
        <v>23</v>
      </c>
      <c r="D10" t="s">
        <v>24</v>
      </c>
      <c r="E10">
        <f>2.36*10000</f>
        <v>23600</v>
      </c>
      <c r="F10">
        <v>1</v>
      </c>
    </row>
    <row r="11" ht="32" spans="1:6">
      <c r="A11">
        <v>12</v>
      </c>
      <c r="B11" s="3" t="s">
        <v>25</v>
      </c>
      <c r="C11" s="4" t="s">
        <v>26</v>
      </c>
      <c r="D11" t="s">
        <v>27</v>
      </c>
      <c r="E11">
        <f>2.33*10000</f>
        <v>23300</v>
      </c>
      <c r="F11">
        <v>1</v>
      </c>
    </row>
    <row r="12" ht="16" spans="1:6">
      <c r="A12">
        <v>13</v>
      </c>
      <c r="B12" s="3" t="s">
        <v>13</v>
      </c>
      <c r="C12" s="4" t="s">
        <v>14</v>
      </c>
      <c r="D12" t="s">
        <v>15</v>
      </c>
      <c r="E12">
        <f>8.23*10000</f>
        <v>82300</v>
      </c>
      <c r="F12">
        <v>1</v>
      </c>
    </row>
    <row r="13" ht="16" spans="1:6">
      <c r="A13">
        <v>14</v>
      </c>
      <c r="B13" s="1" t="s">
        <v>10</v>
      </c>
      <c r="C13" s="2" t="s">
        <v>11</v>
      </c>
      <c r="D13" t="s">
        <v>12</v>
      </c>
      <c r="E13">
        <f>2.82*100000</f>
        <v>282000</v>
      </c>
      <c r="F13">
        <v>1</v>
      </c>
    </row>
    <row r="14" ht="32" spans="1:6">
      <c r="A14">
        <v>15</v>
      </c>
      <c r="B14" s="3" t="s">
        <v>37</v>
      </c>
      <c r="C14" s="4" t="s">
        <v>38</v>
      </c>
      <c r="D14" t="s">
        <v>39</v>
      </c>
      <c r="E14">
        <v>1050</v>
      </c>
      <c r="F14">
        <v>1</v>
      </c>
    </row>
    <row r="15" ht="16" spans="1:6">
      <c r="A15">
        <v>16</v>
      </c>
      <c r="B15" s="1" t="s">
        <v>48</v>
      </c>
      <c r="C15" s="2">
        <v>350</v>
      </c>
      <c r="D15" t="s">
        <v>49</v>
      </c>
      <c r="E15">
        <v>350</v>
      </c>
      <c r="F15">
        <v>1</v>
      </c>
    </row>
    <row r="16" ht="16" spans="1:6">
      <c r="A16">
        <v>17</v>
      </c>
      <c r="B16" s="3" t="s">
        <v>54</v>
      </c>
      <c r="C16" s="4">
        <v>145</v>
      </c>
      <c r="D16" t="s">
        <v>55</v>
      </c>
      <c r="E16">
        <v>145</v>
      </c>
      <c r="F16">
        <v>1</v>
      </c>
    </row>
    <row r="17" ht="16" spans="1:6">
      <c r="A17">
        <v>19</v>
      </c>
      <c r="B17" s="1" t="s">
        <v>28</v>
      </c>
      <c r="C17" s="2" t="s">
        <v>29</v>
      </c>
      <c r="D17" t="s">
        <v>30</v>
      </c>
      <c r="E17">
        <f>2.09*10000</f>
        <v>20900</v>
      </c>
      <c r="F17">
        <v>1</v>
      </c>
    </row>
    <row r="18" ht="16" spans="1:6">
      <c r="A18">
        <v>20</v>
      </c>
      <c r="B18" s="3" t="s">
        <v>19</v>
      </c>
      <c r="C18" s="4" t="s">
        <v>20</v>
      </c>
      <c r="D18" t="s">
        <v>21</v>
      </c>
      <c r="E18">
        <f>4.15*10000</f>
        <v>41500</v>
      </c>
      <c r="F18">
        <v>1</v>
      </c>
    </row>
    <row r="19" ht="16" spans="1:6">
      <c r="A19">
        <v>21</v>
      </c>
      <c r="B19" s="3" t="s">
        <v>78</v>
      </c>
      <c r="C19" s="4">
        <v>22</v>
      </c>
      <c r="D19" t="s">
        <v>79</v>
      </c>
      <c r="E19">
        <v>22</v>
      </c>
      <c r="F19">
        <v>1</v>
      </c>
    </row>
    <row r="20" ht="16" spans="1:6">
      <c r="A20">
        <v>22</v>
      </c>
      <c r="B20" s="3" t="s">
        <v>31</v>
      </c>
      <c r="C20" s="4" t="s">
        <v>32</v>
      </c>
      <c r="D20" t="s">
        <v>33</v>
      </c>
      <c r="E20">
        <f>5.56*1000</f>
        <v>5560</v>
      </c>
      <c r="F20">
        <v>1</v>
      </c>
    </row>
    <row r="21" ht="16" spans="1:6">
      <c r="A21">
        <v>23</v>
      </c>
      <c r="B21" s="1" t="s">
        <v>56</v>
      </c>
      <c r="C21" s="2">
        <v>120</v>
      </c>
      <c r="D21" t="s">
        <v>57</v>
      </c>
      <c r="E21">
        <v>120</v>
      </c>
      <c r="F21">
        <v>1</v>
      </c>
    </row>
    <row r="22" ht="16" spans="1:6">
      <c r="A22">
        <v>24</v>
      </c>
      <c r="B22" s="3" t="s">
        <v>58</v>
      </c>
      <c r="C22" s="4">
        <v>102</v>
      </c>
      <c r="D22" t="s">
        <v>59</v>
      </c>
      <c r="E22">
        <v>102</v>
      </c>
      <c r="F22">
        <v>1</v>
      </c>
    </row>
    <row r="23" ht="32" spans="1:6">
      <c r="A23">
        <v>25</v>
      </c>
      <c r="B23" s="1" t="s">
        <v>40</v>
      </c>
      <c r="C23" s="2">
        <v>950</v>
      </c>
      <c r="D23" t="s">
        <v>41</v>
      </c>
      <c r="E23">
        <v>950</v>
      </c>
      <c r="F23">
        <v>1</v>
      </c>
    </row>
    <row r="24" ht="16" spans="1:6">
      <c r="A24">
        <v>26</v>
      </c>
      <c r="B24" s="6" t="s">
        <v>16</v>
      </c>
      <c r="C24" s="2" t="s">
        <v>17</v>
      </c>
      <c r="D24" t="s">
        <v>18</v>
      </c>
      <c r="E24">
        <f>5.63*10000</f>
        <v>56300</v>
      </c>
      <c r="F24">
        <v>1</v>
      </c>
    </row>
    <row r="25" ht="16" spans="1:6">
      <c r="A25">
        <v>27</v>
      </c>
      <c r="B25" s="1" t="s">
        <v>76</v>
      </c>
      <c r="C25" s="2">
        <v>25</v>
      </c>
      <c r="D25" t="s">
        <v>77</v>
      </c>
      <c r="E25">
        <v>25</v>
      </c>
      <c r="F25">
        <v>1</v>
      </c>
    </row>
    <row r="26" ht="16" spans="1:6">
      <c r="A26">
        <v>28</v>
      </c>
      <c r="B26" s="5" t="s">
        <v>62</v>
      </c>
      <c r="C26" s="4">
        <v>84</v>
      </c>
      <c r="D26" t="s">
        <v>63</v>
      </c>
      <c r="E26">
        <v>84</v>
      </c>
      <c r="F26">
        <v>1</v>
      </c>
    </row>
    <row r="27" ht="16" spans="1:6">
      <c r="A27">
        <v>29</v>
      </c>
      <c r="B27" s="1" t="s">
        <v>68</v>
      </c>
      <c r="C27" s="2">
        <v>60</v>
      </c>
      <c r="D27" t="s">
        <v>69</v>
      </c>
      <c r="E27">
        <v>60</v>
      </c>
      <c r="F27">
        <v>1</v>
      </c>
    </row>
    <row r="28" ht="16" spans="1:6">
      <c r="A28">
        <v>30</v>
      </c>
      <c r="B28" s="1" t="s">
        <v>64</v>
      </c>
      <c r="C28" s="2">
        <v>70</v>
      </c>
      <c r="D28" t="s">
        <v>65</v>
      </c>
      <c r="E28">
        <v>70</v>
      </c>
      <c r="F28">
        <v>1</v>
      </c>
    </row>
    <row r="29" ht="16" spans="1:6">
      <c r="A29">
        <v>31</v>
      </c>
      <c r="B29" s="3" t="s">
        <v>86</v>
      </c>
      <c r="C29" s="4">
        <v>19</v>
      </c>
      <c r="D29" t="s">
        <v>87</v>
      </c>
      <c r="E29">
        <v>19</v>
      </c>
      <c r="F29">
        <v>1</v>
      </c>
    </row>
    <row r="30" ht="32" spans="1:6">
      <c r="A30">
        <v>32</v>
      </c>
      <c r="B30" s="3" t="s">
        <v>126</v>
      </c>
      <c r="C30" s="4">
        <v>1.5</v>
      </c>
      <c r="D30" t="s">
        <v>127</v>
      </c>
      <c r="E30">
        <v>1.5</v>
      </c>
      <c r="F30">
        <v>1</v>
      </c>
    </row>
    <row r="31" ht="16" spans="1:6">
      <c r="A31">
        <v>33</v>
      </c>
      <c r="B31" s="1" t="s">
        <v>124</v>
      </c>
      <c r="C31" s="2">
        <v>1.8</v>
      </c>
      <c r="D31" t="s">
        <v>125</v>
      </c>
      <c r="E31">
        <v>1.8</v>
      </c>
      <c r="F31">
        <v>1</v>
      </c>
    </row>
    <row r="32" ht="16" spans="1:6">
      <c r="A32">
        <v>34</v>
      </c>
      <c r="B32" s="3" t="s">
        <v>156</v>
      </c>
      <c r="C32" s="4" t="s">
        <v>157</v>
      </c>
      <c r="D32" t="s">
        <v>158</v>
      </c>
      <c r="E32">
        <v>0.05</v>
      </c>
      <c r="F32">
        <v>1</v>
      </c>
    </row>
    <row r="33" ht="16" spans="1:6">
      <c r="A33">
        <v>35</v>
      </c>
      <c r="B33" s="1" t="s">
        <v>116</v>
      </c>
      <c r="C33" s="2">
        <v>2.4</v>
      </c>
      <c r="D33" t="s">
        <v>117</v>
      </c>
      <c r="E33">
        <v>2.4</v>
      </c>
      <c r="F33">
        <v>1</v>
      </c>
    </row>
    <row r="34" ht="16" spans="1:6">
      <c r="A34">
        <v>37</v>
      </c>
      <c r="B34" s="1" t="s">
        <v>60</v>
      </c>
      <c r="C34" s="2">
        <v>90</v>
      </c>
      <c r="D34" t="s">
        <v>61</v>
      </c>
      <c r="E34">
        <v>90</v>
      </c>
      <c r="F34">
        <v>1</v>
      </c>
    </row>
    <row r="35" ht="16" spans="1:6">
      <c r="A35">
        <v>38</v>
      </c>
      <c r="B35" s="3" t="s">
        <v>46</v>
      </c>
      <c r="C35" s="4">
        <v>370</v>
      </c>
      <c r="D35" t="s">
        <v>47</v>
      </c>
      <c r="E35">
        <v>370</v>
      </c>
      <c r="F35">
        <v>1</v>
      </c>
    </row>
    <row r="36" ht="16" spans="1:6">
      <c r="A36">
        <v>39</v>
      </c>
      <c r="B36" s="3" t="s">
        <v>74</v>
      </c>
      <c r="C36" s="4">
        <v>33</v>
      </c>
      <c r="D36" t="s">
        <v>75</v>
      </c>
      <c r="E36">
        <v>33</v>
      </c>
      <c r="F36">
        <v>1</v>
      </c>
    </row>
    <row r="37" ht="16" spans="1:6">
      <c r="A37">
        <v>40</v>
      </c>
      <c r="B37" s="1" t="s">
        <v>52</v>
      </c>
      <c r="C37" s="2">
        <v>165</v>
      </c>
      <c r="D37" t="s">
        <v>53</v>
      </c>
      <c r="E37">
        <v>165</v>
      </c>
      <c r="F37">
        <v>1</v>
      </c>
    </row>
    <row r="38" ht="16" spans="1:6">
      <c r="A38">
        <v>41</v>
      </c>
      <c r="B38" s="3" t="s">
        <v>82</v>
      </c>
      <c r="C38" s="4">
        <v>20</v>
      </c>
      <c r="D38" t="s">
        <v>83</v>
      </c>
      <c r="E38">
        <v>20</v>
      </c>
      <c r="F38">
        <v>1</v>
      </c>
    </row>
    <row r="39" ht="32" spans="1:6">
      <c r="A39">
        <v>42</v>
      </c>
      <c r="B39" s="1" t="s">
        <v>132</v>
      </c>
      <c r="C39" s="2">
        <v>1.2</v>
      </c>
      <c r="D39" t="s">
        <v>133</v>
      </c>
      <c r="E39">
        <v>1.2</v>
      </c>
      <c r="F39">
        <v>1</v>
      </c>
    </row>
    <row r="40" ht="16" spans="1:6">
      <c r="A40">
        <v>44</v>
      </c>
      <c r="B40" s="3" t="s">
        <v>179</v>
      </c>
      <c r="C40" s="4" t="s">
        <v>180</v>
      </c>
      <c r="D40" t="s">
        <v>181</v>
      </c>
      <c r="E40">
        <v>0.001</v>
      </c>
      <c r="F40">
        <v>1</v>
      </c>
    </row>
    <row r="41" ht="16" spans="1:6">
      <c r="A41">
        <v>45</v>
      </c>
      <c r="B41" s="1" t="s">
        <v>182</v>
      </c>
      <c r="C41" s="2" t="s">
        <v>180</v>
      </c>
      <c r="D41" t="s">
        <v>183</v>
      </c>
      <c r="E41">
        <v>0.001</v>
      </c>
      <c r="F41">
        <v>1</v>
      </c>
    </row>
    <row r="42" ht="16" spans="1:6">
      <c r="A42">
        <v>46</v>
      </c>
      <c r="B42" s="1" t="s">
        <v>159</v>
      </c>
      <c r="C42" s="2" t="s">
        <v>160</v>
      </c>
      <c r="D42" t="s">
        <v>161</v>
      </c>
      <c r="E42">
        <f>1.5*0.01</f>
        <v>0.015</v>
      </c>
      <c r="F42">
        <v>1</v>
      </c>
    </row>
    <row r="43" ht="16" spans="1:6">
      <c r="A43">
        <v>47</v>
      </c>
      <c r="B43" s="1" t="s">
        <v>153</v>
      </c>
      <c r="C43" s="2" t="s">
        <v>154</v>
      </c>
      <c r="D43" t="s">
        <v>155</v>
      </c>
      <c r="E43">
        <v>0.075</v>
      </c>
      <c r="F43">
        <v>1</v>
      </c>
    </row>
    <row r="44" ht="16" spans="1:6">
      <c r="A44">
        <v>48</v>
      </c>
      <c r="B44" s="1" t="s">
        <v>148</v>
      </c>
      <c r="C44" s="2">
        <v>0.15</v>
      </c>
      <c r="D44" t="s">
        <v>149</v>
      </c>
      <c r="E44">
        <v>0.15</v>
      </c>
      <c r="F44">
        <v>1</v>
      </c>
    </row>
    <row r="45" ht="16" spans="1:6">
      <c r="A45">
        <v>49</v>
      </c>
      <c r="B45" s="1" t="s">
        <v>144</v>
      </c>
      <c r="C45" s="2">
        <v>0.25</v>
      </c>
      <c r="D45" t="s">
        <v>145</v>
      </c>
      <c r="E45">
        <v>0.25</v>
      </c>
      <c r="F45">
        <v>1</v>
      </c>
    </row>
    <row r="46" ht="16" spans="1:6">
      <c r="A46">
        <v>50</v>
      </c>
      <c r="B46" s="3" t="s">
        <v>118</v>
      </c>
      <c r="C46" s="4">
        <v>2.3</v>
      </c>
      <c r="D46" t="s">
        <v>119</v>
      </c>
      <c r="E46">
        <v>2.3</v>
      </c>
      <c r="F46">
        <v>1</v>
      </c>
    </row>
    <row r="47" ht="16" spans="1:6">
      <c r="A47">
        <v>51</v>
      </c>
      <c r="B47" s="3" t="s">
        <v>146</v>
      </c>
      <c r="C47" s="4">
        <v>0.2</v>
      </c>
      <c r="D47" t="s">
        <v>147</v>
      </c>
      <c r="E47">
        <v>0.2</v>
      </c>
      <c r="F47">
        <v>1</v>
      </c>
    </row>
    <row r="48" ht="16" spans="1:6">
      <c r="A48">
        <v>52</v>
      </c>
      <c r="B48" s="3" t="s">
        <v>184</v>
      </c>
      <c r="C48" s="4" t="s">
        <v>180</v>
      </c>
      <c r="D48" t="s">
        <v>185</v>
      </c>
      <c r="E48">
        <v>0.001</v>
      </c>
      <c r="F48">
        <v>1</v>
      </c>
    </row>
    <row r="49" ht="16" spans="1:6">
      <c r="A49">
        <v>53</v>
      </c>
      <c r="B49" s="3" t="s">
        <v>142</v>
      </c>
      <c r="C49" s="4">
        <v>0.45</v>
      </c>
      <c r="D49" t="s">
        <v>143</v>
      </c>
      <c r="E49">
        <v>0.45</v>
      </c>
      <c r="F49">
        <v>1</v>
      </c>
    </row>
    <row r="50" ht="16" spans="1:6">
      <c r="A50">
        <v>55</v>
      </c>
      <c r="B50" s="1" t="s">
        <v>108</v>
      </c>
      <c r="C50" s="2">
        <v>3</v>
      </c>
      <c r="D50" t="s">
        <v>109</v>
      </c>
      <c r="E50">
        <v>3</v>
      </c>
      <c r="F50">
        <v>1</v>
      </c>
    </row>
    <row r="51" ht="16" spans="1:6">
      <c r="A51">
        <v>56</v>
      </c>
      <c r="B51" s="1" t="s">
        <v>44</v>
      </c>
      <c r="C51" s="2">
        <v>425</v>
      </c>
      <c r="D51" t="s">
        <v>45</v>
      </c>
      <c r="E51">
        <v>425</v>
      </c>
      <c r="F51">
        <v>1</v>
      </c>
    </row>
    <row r="52" ht="32" spans="1:6">
      <c r="A52">
        <v>57</v>
      </c>
      <c r="B52" s="1" t="s">
        <v>72</v>
      </c>
      <c r="C52" s="2">
        <v>39</v>
      </c>
      <c r="D52" t="s">
        <v>73</v>
      </c>
      <c r="E52">
        <v>39</v>
      </c>
      <c r="F52">
        <v>1</v>
      </c>
    </row>
    <row r="53" ht="16" spans="1:6">
      <c r="A53">
        <v>58</v>
      </c>
      <c r="B53" s="3" t="s">
        <v>66</v>
      </c>
      <c r="C53" s="4">
        <v>66.5</v>
      </c>
      <c r="D53" t="s">
        <v>67</v>
      </c>
      <c r="E53">
        <v>66.5</v>
      </c>
      <c r="F53">
        <v>1</v>
      </c>
    </row>
    <row r="54" ht="32" spans="1:6">
      <c r="A54">
        <v>60</v>
      </c>
      <c r="B54" s="3" t="s">
        <v>70</v>
      </c>
      <c r="C54" s="4">
        <v>41.5</v>
      </c>
      <c r="D54" t="s">
        <v>71</v>
      </c>
      <c r="E54">
        <v>41.5</v>
      </c>
      <c r="F54">
        <v>1</v>
      </c>
    </row>
    <row r="55" ht="16" spans="1:6">
      <c r="A55">
        <v>62</v>
      </c>
      <c r="B55" s="1" t="s">
        <v>96</v>
      </c>
      <c r="C55" s="2">
        <v>7.05</v>
      </c>
      <c r="D55" t="s">
        <v>97</v>
      </c>
      <c r="E55">
        <v>7.05</v>
      </c>
      <c r="F55">
        <v>1</v>
      </c>
    </row>
    <row r="56" ht="32" spans="1:6">
      <c r="A56">
        <v>64</v>
      </c>
      <c r="B56" s="3" t="s">
        <v>98</v>
      </c>
      <c r="C56" s="4">
        <v>6.2</v>
      </c>
      <c r="D56" t="s">
        <v>99</v>
      </c>
      <c r="E56">
        <v>6.2</v>
      </c>
      <c r="F56">
        <v>1</v>
      </c>
    </row>
    <row r="57" ht="32" spans="1:6">
      <c r="A57">
        <v>66</v>
      </c>
      <c r="B57" s="1" t="s">
        <v>100</v>
      </c>
      <c r="C57" s="2">
        <v>5.2</v>
      </c>
      <c r="D57" t="s">
        <v>101</v>
      </c>
      <c r="E57">
        <v>5.2</v>
      </c>
      <c r="F57">
        <v>1</v>
      </c>
    </row>
    <row r="58" ht="16" spans="1:6">
      <c r="A58">
        <v>68</v>
      </c>
      <c r="B58" s="1" t="s">
        <v>104</v>
      </c>
      <c r="C58" s="2">
        <v>3.5</v>
      </c>
      <c r="D58" t="s">
        <v>105</v>
      </c>
      <c r="E58">
        <v>3.5</v>
      </c>
      <c r="F58">
        <v>1</v>
      </c>
    </row>
    <row r="59" ht="16" spans="1:6">
      <c r="A59">
        <v>70</v>
      </c>
      <c r="B59" s="3" t="s">
        <v>106</v>
      </c>
      <c r="C59" s="4">
        <v>3.2</v>
      </c>
      <c r="D59" t="s">
        <v>107</v>
      </c>
      <c r="E59">
        <v>3.2</v>
      </c>
      <c r="F59">
        <v>1</v>
      </c>
    </row>
    <row r="60" ht="16" spans="1:6">
      <c r="A60">
        <v>72</v>
      </c>
      <c r="B60" s="3" t="s">
        <v>110</v>
      </c>
      <c r="C60" s="4">
        <v>3</v>
      </c>
      <c r="D60" t="s">
        <v>111</v>
      </c>
      <c r="E60">
        <v>3</v>
      </c>
      <c r="F60">
        <v>1</v>
      </c>
    </row>
    <row r="61" ht="16" spans="1:6">
      <c r="A61">
        <v>73</v>
      </c>
      <c r="B61" s="3" t="s">
        <v>122</v>
      </c>
      <c r="C61" s="4">
        <v>2</v>
      </c>
      <c r="D61" t="s">
        <v>123</v>
      </c>
      <c r="E61">
        <v>2</v>
      </c>
      <c r="F61">
        <v>1</v>
      </c>
    </row>
    <row r="62" ht="16" spans="1:6">
      <c r="A62">
        <v>74</v>
      </c>
      <c r="B62" s="3" t="s">
        <v>130</v>
      </c>
      <c r="C62" s="4">
        <v>1.25</v>
      </c>
      <c r="D62" t="s">
        <v>131</v>
      </c>
      <c r="E62">
        <v>1.25</v>
      </c>
      <c r="F62">
        <v>1</v>
      </c>
    </row>
    <row r="63" ht="16" spans="1:6">
      <c r="A63">
        <v>75</v>
      </c>
      <c r="B63" s="3" t="s">
        <v>188</v>
      </c>
      <c r="C63" s="4" t="s">
        <v>189</v>
      </c>
      <c r="D63" t="s">
        <v>190</v>
      </c>
      <c r="E63">
        <v>0.0007</v>
      </c>
      <c r="F63">
        <v>1</v>
      </c>
    </row>
    <row r="64" ht="16" spans="1:6">
      <c r="A64">
        <v>76</v>
      </c>
      <c r="B64" s="1" t="s">
        <v>176</v>
      </c>
      <c r="C64" s="2" t="s">
        <v>177</v>
      </c>
      <c r="D64" t="s">
        <v>178</v>
      </c>
      <c r="E64">
        <v>0.0015</v>
      </c>
      <c r="F64">
        <v>1</v>
      </c>
    </row>
    <row r="65" ht="16" spans="1:6">
      <c r="A65">
        <v>77</v>
      </c>
      <c r="B65" s="1" t="s">
        <v>186</v>
      </c>
      <c r="C65" s="2" t="s">
        <v>180</v>
      </c>
      <c r="D65" t="s">
        <v>187</v>
      </c>
      <c r="E65">
        <v>0.001</v>
      </c>
      <c r="F65">
        <v>1</v>
      </c>
    </row>
    <row r="66" ht="16" spans="1:6">
      <c r="A66">
        <v>78</v>
      </c>
      <c r="B66" s="1" t="s">
        <v>171</v>
      </c>
      <c r="C66" s="2" t="s">
        <v>169</v>
      </c>
      <c r="D66" t="s">
        <v>172</v>
      </c>
      <c r="E66">
        <v>0.005</v>
      </c>
      <c r="F66">
        <v>1</v>
      </c>
    </row>
    <row r="67" ht="16" spans="1:6">
      <c r="A67">
        <v>79</v>
      </c>
      <c r="B67" s="3" t="s">
        <v>173</v>
      </c>
      <c r="C67" s="4" t="s">
        <v>174</v>
      </c>
      <c r="D67" t="s">
        <v>175</v>
      </c>
      <c r="E67">
        <v>0.004</v>
      </c>
      <c r="F67">
        <v>1</v>
      </c>
    </row>
    <row r="68" ht="16" spans="1:6">
      <c r="A68">
        <v>80</v>
      </c>
      <c r="B68" s="3" t="s">
        <v>150</v>
      </c>
      <c r="C68" s="4" t="s">
        <v>151</v>
      </c>
      <c r="D68" t="s">
        <v>152</v>
      </c>
      <c r="E68">
        <f>8.5*0.01</f>
        <v>0.085</v>
      </c>
      <c r="F68">
        <v>1</v>
      </c>
    </row>
    <row r="69" ht="16" spans="1:6">
      <c r="A69">
        <v>81</v>
      </c>
      <c r="B69" s="1" t="s">
        <v>136</v>
      </c>
      <c r="C69" s="2">
        <v>0.85</v>
      </c>
      <c r="D69" t="s">
        <v>137</v>
      </c>
      <c r="E69">
        <v>0.85</v>
      </c>
      <c r="F69">
        <v>1</v>
      </c>
    </row>
    <row r="70" ht="16" spans="1:6">
      <c r="A70">
        <v>82</v>
      </c>
      <c r="B70" s="1" t="s">
        <v>88</v>
      </c>
      <c r="C70" s="2">
        <v>14</v>
      </c>
      <c r="D70" t="s">
        <v>89</v>
      </c>
      <c r="E70">
        <v>14</v>
      </c>
      <c r="F70">
        <v>1</v>
      </c>
    </row>
    <row r="71" ht="16" spans="1:6">
      <c r="A71">
        <v>83</v>
      </c>
      <c r="B71" s="3" t="s">
        <v>162</v>
      </c>
      <c r="C71" s="4" t="s">
        <v>163</v>
      </c>
      <c r="D71" t="s">
        <v>164</v>
      </c>
      <c r="E71">
        <f>8.5*0.001</f>
        <v>0.0085</v>
      </c>
      <c r="F71">
        <v>1</v>
      </c>
    </row>
    <row r="72" ht="16" spans="1:6">
      <c r="A72">
        <v>90</v>
      </c>
      <c r="B72" s="1" t="s">
        <v>92</v>
      </c>
      <c r="C72" s="2">
        <v>9.6</v>
      </c>
      <c r="D72" t="s">
        <v>93</v>
      </c>
      <c r="E72">
        <v>9.6</v>
      </c>
      <c r="F72">
        <v>1</v>
      </c>
    </row>
    <row r="73" ht="16" spans="1:6">
      <c r="A73">
        <v>92</v>
      </c>
      <c r="B73" s="3" t="s">
        <v>114</v>
      </c>
      <c r="C73" s="4">
        <v>2.7</v>
      </c>
      <c r="D73" t="s">
        <v>115</v>
      </c>
      <c r="E73">
        <v>2.7</v>
      </c>
      <c r="F73">
        <v>1</v>
      </c>
    </row>
    <row r="74" ht="16" spans="1:6">
      <c r="A74">
        <v>2</v>
      </c>
      <c r="B74" s="1" t="s">
        <v>165</v>
      </c>
      <c r="C74" s="2" t="s">
        <v>166</v>
      </c>
      <c r="D74" t="s">
        <v>167</v>
      </c>
      <c r="E74">
        <v>0.008</v>
      </c>
      <c r="F74">
        <v>0</v>
      </c>
    </row>
    <row r="75" ht="16" spans="1:6">
      <c r="A75">
        <v>10</v>
      </c>
      <c r="B75" s="3" t="s">
        <v>168</v>
      </c>
      <c r="C75" s="4" t="s">
        <v>169</v>
      </c>
      <c r="D75" t="s">
        <v>170</v>
      </c>
      <c r="E75">
        <v>0.005</v>
      </c>
      <c r="F75">
        <v>0</v>
      </c>
    </row>
    <row r="76" ht="16" spans="1:6">
      <c r="A76">
        <v>18</v>
      </c>
      <c r="B76" s="3" t="s">
        <v>102</v>
      </c>
      <c r="C76" s="4">
        <v>3.5</v>
      </c>
      <c r="D76" t="s">
        <v>103</v>
      </c>
      <c r="E76">
        <v>3.5</v>
      </c>
      <c r="F76">
        <v>0</v>
      </c>
    </row>
    <row r="77" ht="16" spans="1:6">
      <c r="A77">
        <v>36</v>
      </c>
      <c r="B77" s="1" t="s">
        <v>191</v>
      </c>
      <c r="C77" s="2" t="s">
        <v>192</v>
      </c>
      <c r="D77" t="s">
        <v>193</v>
      </c>
      <c r="E77">
        <v>0.0001</v>
      </c>
      <c r="F77">
        <v>0</v>
      </c>
    </row>
    <row r="78" ht="16" spans="1:6">
      <c r="A78">
        <v>54</v>
      </c>
      <c r="B78" s="3" t="s">
        <v>194</v>
      </c>
      <c r="C78" s="4" t="s">
        <v>195</v>
      </c>
      <c r="D78" t="s">
        <v>196</v>
      </c>
      <c r="E78">
        <v>3e-5</v>
      </c>
      <c r="F78">
        <v>0</v>
      </c>
    </row>
    <row r="79" ht="32" spans="1:6">
      <c r="A79">
        <v>59</v>
      </c>
      <c r="B79" s="3" t="s">
        <v>94</v>
      </c>
      <c r="C79" s="4">
        <v>9.2</v>
      </c>
      <c r="D79" t="s">
        <v>95</v>
      </c>
      <c r="E79">
        <v>9.2</v>
      </c>
      <c r="F79">
        <v>0</v>
      </c>
    </row>
    <row r="80" ht="16" spans="1:6">
      <c r="A80">
        <v>63</v>
      </c>
      <c r="B80" s="1" t="s">
        <v>120</v>
      </c>
      <c r="C80" s="2">
        <v>2</v>
      </c>
      <c r="D80" t="s">
        <v>121</v>
      </c>
      <c r="E80">
        <v>2</v>
      </c>
      <c r="F80">
        <v>0</v>
      </c>
    </row>
    <row r="81" ht="16" spans="1:6">
      <c r="A81">
        <v>65</v>
      </c>
      <c r="B81" s="3" t="s">
        <v>134</v>
      </c>
      <c r="C81" s="4">
        <v>1.2</v>
      </c>
      <c r="D81" t="s">
        <v>135</v>
      </c>
      <c r="E81">
        <v>1.2</v>
      </c>
      <c r="F81">
        <v>0</v>
      </c>
    </row>
    <row r="82" ht="16" spans="1:6">
      <c r="A82">
        <v>67</v>
      </c>
      <c r="B82" s="1" t="s">
        <v>128</v>
      </c>
      <c r="C82" s="2">
        <v>1.3</v>
      </c>
      <c r="D82" t="s">
        <v>129</v>
      </c>
      <c r="E82">
        <v>1.3</v>
      </c>
      <c r="F82">
        <v>0</v>
      </c>
    </row>
    <row r="83" ht="16" spans="1:6">
      <c r="A83">
        <v>69</v>
      </c>
      <c r="B83" s="1" t="s">
        <v>140</v>
      </c>
      <c r="C83" s="2">
        <v>0.52</v>
      </c>
      <c r="D83" t="s">
        <v>141</v>
      </c>
      <c r="E83">
        <v>0.52</v>
      </c>
      <c r="F83">
        <v>0</v>
      </c>
    </row>
    <row r="84" ht="16" spans="1:6">
      <c r="A84">
        <v>71</v>
      </c>
      <c r="B84" s="3" t="s">
        <v>138</v>
      </c>
      <c r="C84" s="4">
        <v>0.8</v>
      </c>
      <c r="D84" t="s">
        <v>139</v>
      </c>
      <c r="E84">
        <v>0.8</v>
      </c>
      <c r="F84">
        <v>0</v>
      </c>
    </row>
    <row r="85" ht="16" spans="1:6">
      <c r="A85">
        <v>84</v>
      </c>
      <c r="B85" s="3" t="s">
        <v>206</v>
      </c>
      <c r="C85" s="4" t="s">
        <v>207</v>
      </c>
      <c r="D85" t="s">
        <v>208</v>
      </c>
      <c r="E85" s="7">
        <v>2e-10</v>
      </c>
      <c r="F85">
        <v>0</v>
      </c>
    </row>
    <row r="86" ht="16" spans="1:6">
      <c r="A86">
        <v>86</v>
      </c>
      <c r="B86" s="1" t="s">
        <v>209</v>
      </c>
      <c r="C86" s="2" t="s">
        <v>210</v>
      </c>
      <c r="D86" t="s">
        <v>211</v>
      </c>
      <c r="E86" s="7">
        <v>4e-11</v>
      </c>
      <c r="F86">
        <v>0</v>
      </c>
    </row>
    <row r="87" ht="16" spans="1:6">
      <c r="A87">
        <v>88</v>
      </c>
      <c r="B87" s="3" t="s">
        <v>200</v>
      </c>
      <c r="C87" s="4" t="s">
        <v>201</v>
      </c>
      <c r="D87" t="s">
        <v>202</v>
      </c>
      <c r="E87">
        <v>9e-7</v>
      </c>
      <c r="F87">
        <v>0</v>
      </c>
    </row>
    <row r="88" ht="16" spans="1:6">
      <c r="A88">
        <v>89</v>
      </c>
      <c r="B88" s="1" t="s">
        <v>203</v>
      </c>
      <c r="C88" s="2" t="s">
        <v>204</v>
      </c>
      <c r="D88" t="s">
        <v>205</v>
      </c>
      <c r="E88">
        <f>5.5*0.0000000001</f>
        <v>5.5e-10</v>
      </c>
      <c r="F88">
        <v>0</v>
      </c>
    </row>
    <row r="89" ht="32" spans="1:6">
      <c r="A89">
        <v>91</v>
      </c>
      <c r="B89" s="1" t="s">
        <v>197</v>
      </c>
      <c r="C89" s="2" t="s">
        <v>198</v>
      </c>
      <c r="D89" t="s">
        <v>199</v>
      </c>
      <c r="E89">
        <f>1.4*0.000001</f>
        <v>1.4e-6</v>
      </c>
      <c r="F89">
        <v>0</v>
      </c>
    </row>
    <row r="90" customFormat="1" ht="32" spans="1:4">
      <c r="A90">
        <v>43</v>
      </c>
      <c r="B90" s="3" t="s">
        <v>212</v>
      </c>
      <c r="C90" s="4" t="s">
        <v>213</v>
      </c>
      <c r="D90" t="s">
        <v>214</v>
      </c>
    </row>
    <row r="91" customFormat="1" ht="32" spans="1:4">
      <c r="A91">
        <v>61</v>
      </c>
      <c r="B91" s="1" t="s">
        <v>215</v>
      </c>
      <c r="C91" s="2" t="s">
        <v>213</v>
      </c>
      <c r="D91" t="s">
        <v>216</v>
      </c>
    </row>
    <row r="92" customFormat="1" ht="16" spans="1:4">
      <c r="A92">
        <v>85</v>
      </c>
      <c r="B92" s="3" t="s">
        <v>217</v>
      </c>
      <c r="C92" s="4" t="s">
        <v>213</v>
      </c>
      <c r="D92" t="s">
        <v>218</v>
      </c>
    </row>
    <row r="93" customFormat="1" ht="16" spans="1:4">
      <c r="A93">
        <v>87</v>
      </c>
      <c r="B93" s="1" t="s">
        <v>219</v>
      </c>
      <c r="C93" s="2" t="s">
        <v>213</v>
      </c>
      <c r="D93" t="s">
        <v>220</v>
      </c>
    </row>
    <row r="94" customFormat="1" ht="16" spans="1:4">
      <c r="A94">
        <v>93</v>
      </c>
      <c r="B94" s="3" t="s">
        <v>221</v>
      </c>
      <c r="C94" s="4" t="s">
        <v>213</v>
      </c>
      <c r="D94" t="s">
        <v>222</v>
      </c>
    </row>
    <row r="95" customFormat="1" ht="16" spans="1:4">
      <c r="A95">
        <v>94</v>
      </c>
      <c r="B95" s="1" t="s">
        <v>223</v>
      </c>
      <c r="C95" s="2" t="s">
        <v>213</v>
      </c>
      <c r="D95" t="s">
        <v>224</v>
      </c>
    </row>
    <row r="96" customFormat="1" ht="16" spans="1:4">
      <c r="A96">
        <v>95</v>
      </c>
      <c r="B96" s="3" t="s">
        <v>225</v>
      </c>
      <c r="C96" s="4" t="s">
        <v>213</v>
      </c>
      <c r="D96" t="s">
        <v>226</v>
      </c>
    </row>
    <row r="97" customFormat="1" ht="16" spans="1:4">
      <c r="A97">
        <v>96</v>
      </c>
      <c r="B97" s="1" t="s">
        <v>227</v>
      </c>
      <c r="C97" s="2" t="s">
        <v>213</v>
      </c>
      <c r="D97" t="s">
        <v>228</v>
      </c>
    </row>
    <row r="98" customFormat="1" ht="16" spans="1:4">
      <c r="A98">
        <v>97</v>
      </c>
      <c r="B98" s="3" t="s">
        <v>229</v>
      </c>
      <c r="C98" s="4" t="s">
        <v>213</v>
      </c>
      <c r="D98" t="s">
        <v>230</v>
      </c>
    </row>
    <row r="99" customFormat="1" ht="32" spans="1:4">
      <c r="A99">
        <v>98</v>
      </c>
      <c r="B99" s="1" t="s">
        <v>231</v>
      </c>
      <c r="C99" s="2" t="s">
        <v>213</v>
      </c>
      <c r="D99" t="s">
        <v>232</v>
      </c>
    </row>
    <row r="100" customFormat="1" ht="32" spans="1:4">
      <c r="A100">
        <v>99</v>
      </c>
      <c r="B100" s="3" t="s">
        <v>233</v>
      </c>
      <c r="C100" s="4" t="s">
        <v>213</v>
      </c>
      <c r="D100" t="s">
        <v>234</v>
      </c>
    </row>
    <row r="101" customFormat="1" ht="16" spans="1:4">
      <c r="A101">
        <v>100</v>
      </c>
      <c r="B101" s="1" t="s">
        <v>235</v>
      </c>
      <c r="C101" s="2" t="s">
        <v>213</v>
      </c>
      <c r="D101" t="s">
        <v>236</v>
      </c>
    </row>
    <row r="102" customFormat="1" ht="32" spans="1:4">
      <c r="A102">
        <v>101</v>
      </c>
      <c r="B102" s="3" t="s">
        <v>237</v>
      </c>
      <c r="C102" s="4" t="s">
        <v>213</v>
      </c>
      <c r="D102" t="s">
        <v>238</v>
      </c>
    </row>
    <row r="103" customFormat="1" ht="16" spans="1:4">
      <c r="A103">
        <v>102</v>
      </c>
      <c r="B103" s="1" t="s">
        <v>239</v>
      </c>
      <c r="C103" s="2" t="s">
        <v>213</v>
      </c>
      <c r="D103" t="s">
        <v>240</v>
      </c>
    </row>
    <row r="104" customFormat="1" ht="32" spans="1:4">
      <c r="A104">
        <v>103</v>
      </c>
      <c r="B104" s="3" t="s">
        <v>241</v>
      </c>
      <c r="C104" s="4" t="s">
        <v>213</v>
      </c>
      <c r="D104" t="s">
        <v>242</v>
      </c>
    </row>
    <row r="105" customFormat="1" ht="32" spans="1:4">
      <c r="A105">
        <v>104</v>
      </c>
      <c r="B105" s="1" t="s">
        <v>243</v>
      </c>
      <c r="C105" s="2" t="s">
        <v>213</v>
      </c>
      <c r="D105" t="s">
        <v>244</v>
      </c>
    </row>
    <row r="106" customFormat="1" ht="16" spans="1:4">
      <c r="A106">
        <v>105</v>
      </c>
      <c r="B106" s="3" t="s">
        <v>245</v>
      </c>
      <c r="C106" s="4" t="s">
        <v>213</v>
      </c>
      <c r="D106" t="s">
        <v>246</v>
      </c>
    </row>
    <row r="107" customFormat="1" ht="32" spans="1:4">
      <c r="A107">
        <v>106</v>
      </c>
      <c r="B107" s="1" t="s">
        <v>247</v>
      </c>
      <c r="C107" s="2" t="s">
        <v>213</v>
      </c>
      <c r="D107" t="s">
        <v>248</v>
      </c>
    </row>
    <row r="108" customFormat="1" ht="16" spans="1:4">
      <c r="A108">
        <v>107</v>
      </c>
      <c r="B108" s="3" t="s">
        <v>249</v>
      </c>
      <c r="C108" s="4" t="s">
        <v>213</v>
      </c>
      <c r="D108" t="s">
        <v>250</v>
      </c>
    </row>
    <row r="109" customFormat="1" ht="16" spans="1:4">
      <c r="A109">
        <v>108</v>
      </c>
      <c r="B109" s="1" t="s">
        <v>251</v>
      </c>
      <c r="C109" s="2" t="s">
        <v>213</v>
      </c>
      <c r="D109" t="s">
        <v>252</v>
      </c>
    </row>
    <row r="110" customFormat="1" ht="32" spans="1:4">
      <c r="A110">
        <v>109</v>
      </c>
      <c r="B110" s="3" t="s">
        <v>253</v>
      </c>
      <c r="C110" s="4" t="s">
        <v>213</v>
      </c>
      <c r="D110" t="s">
        <v>254</v>
      </c>
    </row>
    <row r="111" customFormat="1" ht="32" spans="1:4">
      <c r="A111">
        <v>110</v>
      </c>
      <c r="B111" s="1" t="s">
        <v>255</v>
      </c>
      <c r="C111" s="2" t="s">
        <v>213</v>
      </c>
      <c r="D111" t="s">
        <v>256</v>
      </c>
    </row>
    <row r="112" customFormat="1" ht="32" spans="1:4">
      <c r="A112">
        <v>111</v>
      </c>
      <c r="B112" s="3" t="s">
        <v>257</v>
      </c>
      <c r="C112" s="4" t="s">
        <v>213</v>
      </c>
      <c r="D112" t="s">
        <v>258</v>
      </c>
    </row>
    <row r="113" customFormat="1" ht="16" spans="1:4">
      <c r="A113">
        <v>112</v>
      </c>
      <c r="B113" s="1" t="s">
        <v>259</v>
      </c>
      <c r="C113" s="2" t="s">
        <v>213</v>
      </c>
      <c r="D113" t="s">
        <v>260</v>
      </c>
    </row>
    <row r="114" customFormat="1" ht="16" spans="1:4">
      <c r="A114">
        <v>113</v>
      </c>
      <c r="B114" s="3" t="s">
        <v>261</v>
      </c>
      <c r="C114" s="4" t="s">
        <v>213</v>
      </c>
      <c r="D114" t="s">
        <v>262</v>
      </c>
    </row>
    <row r="115" customFormat="1" ht="16" spans="1:4">
      <c r="A115">
        <v>114</v>
      </c>
      <c r="B115" s="1" t="s">
        <v>263</v>
      </c>
      <c r="C115" s="2" t="s">
        <v>213</v>
      </c>
      <c r="D115" t="s">
        <v>264</v>
      </c>
    </row>
    <row r="116" customFormat="1" ht="32" spans="1:4">
      <c r="A116">
        <v>115</v>
      </c>
      <c r="B116" s="3" t="s">
        <v>265</v>
      </c>
      <c r="C116" s="4" t="s">
        <v>213</v>
      </c>
      <c r="D116" t="s">
        <v>266</v>
      </c>
    </row>
    <row r="117" customFormat="1" ht="32" spans="1:4">
      <c r="A117">
        <v>116</v>
      </c>
      <c r="B117" s="1" t="s">
        <v>267</v>
      </c>
      <c r="C117" s="2" t="s">
        <v>213</v>
      </c>
      <c r="D117" t="s">
        <v>268</v>
      </c>
    </row>
    <row r="118" customFormat="1" ht="32" spans="1:4">
      <c r="A118">
        <v>117</v>
      </c>
      <c r="B118" s="3" t="s">
        <v>269</v>
      </c>
      <c r="C118" s="4" t="s">
        <v>213</v>
      </c>
      <c r="D118" t="s">
        <v>270</v>
      </c>
    </row>
    <row r="119" customFormat="1" ht="32" spans="1:4">
      <c r="A119">
        <v>118</v>
      </c>
      <c r="B119" s="1" t="s">
        <v>271</v>
      </c>
      <c r="C119" s="2" t="s">
        <v>213</v>
      </c>
      <c r="D119" t="s">
        <v>272</v>
      </c>
    </row>
  </sheetData>
  <sortState ref="A2:F119">
    <sortCondition ref="F2:F119" descending="1"/>
    <sortCondition ref="A2:A119"/>
  </sortState>
  <hyperlinks>
    <hyperlink ref="B8" r:id="rId1" display="Oxygen" tooltip="https://sciencenotes.org/oxygen-facts/"/>
    <hyperlink ref="B24" r:id="rId2" display="Iron" tooltip="https://sciencenotes.org/iron-facts-atomic-number-26-or-fe/"/>
    <hyperlink ref="B26" r:id="rId3" display="Nickel" tooltip="https://sciencenotes.org/nickel-facts-atomic-number-28-or-ni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source</vt:lpstr>
      <vt:lpstr>sorted by percentage</vt:lpstr>
      <vt:lpstr>sorted by numbers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Que</cp:lastModifiedBy>
  <dcterms:created xsi:type="dcterms:W3CDTF">2023-01-31T22:39:00Z</dcterms:created>
  <dcterms:modified xsi:type="dcterms:W3CDTF">2023-02-24T22:08:24Z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