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quiri\Documents\Master\M1\Q2\AE4878 Mission Geometry and Orbit Design\INTEG\Report\"/>
    </mc:Choice>
  </mc:AlternateContent>
  <xr:revisionPtr revIDLastSave="0" documentId="13_ncr:1_{D43DC280-F06E-4F18-AF1F-CC69A593E648}" xr6:coauthVersionLast="46" xr6:coauthVersionMax="46" xr10:uidLastSave="{00000000-0000-0000-0000-000000000000}"/>
  <bookViews>
    <workbookView xWindow="28680" yWindow="780" windowWidth="19440" windowHeight="15000" activeTab="2" xr2:uid="{00000000-000D-0000-FFFF-FFFF00000000}"/>
  </bookViews>
  <sheets>
    <sheet name="FE with racecar" sheetId="4" r:id="rId1"/>
    <sheet name="Verification" sheetId="5" r:id="rId2"/>
    <sheet name="Resul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G8" i="6"/>
  <c r="H8" i="6"/>
  <c r="I8" i="6"/>
  <c r="J8" i="6"/>
  <c r="K8" i="6"/>
  <c r="L8" i="6"/>
  <c r="M8" i="6"/>
  <c r="N8" i="6"/>
  <c r="E8" i="6"/>
  <c r="F5" i="6"/>
  <c r="G5" i="6"/>
  <c r="H5" i="6"/>
  <c r="I5" i="6"/>
  <c r="J5" i="6"/>
  <c r="K5" i="6"/>
  <c r="L5" i="6"/>
  <c r="M5" i="6"/>
  <c r="N5" i="6"/>
  <c r="E5" i="6"/>
</calcChain>
</file>

<file path=xl/sharedStrings.xml><?xml version="1.0" encoding="utf-8"?>
<sst xmlns="http://schemas.openxmlformats.org/spreadsheetml/2006/main" count="40" uniqueCount="22">
  <si>
    <t>$\Delta x$</t>
  </si>
  <si>
    <t>$\Delta v$</t>
  </si>
  <si>
    <t>$n_{evals}$</t>
  </si>
  <si>
    <t>FE</t>
  </si>
  <si>
    <t>RK4</t>
  </si>
  <si>
    <t>exp(t)</t>
  </si>
  <si>
    <t>Integrand</t>
  </si>
  <si>
    <t>Integrator</t>
  </si>
  <si>
    <t>x (m)</t>
  </si>
  <si>
    <t>v (m/s)</t>
  </si>
  <si>
    <t>$x$</t>
  </si>
  <si>
    <t>$y$</t>
  </si>
  <si>
    <t>$z$</t>
  </si>
  <si>
    <t>$v_x$</t>
  </si>
  <si>
    <t>$v_y$</t>
  </si>
  <si>
    <t>$v_z$</t>
  </si>
  <si>
    <t>t = 0 s</t>
  </si>
  <si>
    <t>t = 10 s</t>
  </si>
  <si>
    <t>t = 20 s</t>
  </si>
  <si>
    <t>$\Delta a$</t>
  </si>
  <si>
    <t>$\Delta e$</t>
  </si>
  <si>
    <t>$\Delta 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</si>
</sst>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1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1" fontId="0" fillId="0" borderId="11" xfId="0" applyNumberFormat="1" applyBorder="1"/>
    <xf numFmtId="11" fontId="0" fillId="0" borderId="12" xfId="0" applyNumberFormat="1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1" fontId="0" fillId="0" borderId="9" xfId="0" applyNumberFormat="1" applyBorder="1"/>
    <xf numFmtId="11" fontId="0" fillId="0" borderId="10" xfId="0" applyNumberFormat="1" applyBorder="1"/>
    <xf numFmtId="0" fontId="0" fillId="0" borderId="0" xfId="0" applyBorder="1" applyAlignment="1">
      <alignment horizontal="center"/>
    </xf>
    <xf numFmtId="11" fontId="0" fillId="0" borderId="7" xfId="0" applyNumberFormat="1" applyBorder="1"/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8" xfId="0" applyNumberFormat="1" applyBorder="1"/>
    <xf numFmtId="167" fontId="0" fillId="0" borderId="6" xfId="0" applyNumberFormat="1" applyBorder="1"/>
    <xf numFmtId="0" fontId="0" fillId="0" borderId="6" xfId="0" applyBorder="1" applyAlignment="1">
      <alignment horizontal="center" vertical="center"/>
    </xf>
    <xf numFmtId="2" fontId="0" fillId="0" borderId="6" xfId="0" applyNumberFormat="1" applyBorder="1"/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8E05-7A0D-448E-802B-66064EB7DE3E}">
  <dimension ref="B3:J8"/>
  <sheetViews>
    <sheetView workbookViewId="0">
      <selection activeCell="H5" sqref="H5"/>
    </sheetView>
  </sheetViews>
  <sheetFormatPr defaultRowHeight="14.4" x14ac:dyDescent="0.3"/>
  <cols>
    <col min="2" max="2" width="4.109375" bestFit="1" customWidth="1"/>
    <col min="3" max="3" width="10.77734375" bestFit="1" customWidth="1"/>
    <col min="4" max="10" width="8.5546875" bestFit="1" customWidth="1"/>
  </cols>
  <sheetData>
    <row r="3" spans="2:10" ht="15" thickBot="1" x14ac:dyDescent="0.35">
      <c r="C3" s="1"/>
      <c r="D3" s="1"/>
      <c r="E3" s="1"/>
      <c r="F3" s="1"/>
      <c r="G3" s="1"/>
      <c r="H3" s="1"/>
      <c r="I3" s="1"/>
    </row>
    <row r="4" spans="2:10" ht="15" thickBot="1" x14ac:dyDescent="0.35">
      <c r="C4" s="11" t="s">
        <v>2</v>
      </c>
      <c r="D4" s="2">
        <v>100</v>
      </c>
      <c r="E4" s="2">
        <v>300</v>
      </c>
      <c r="F4" s="2">
        <v>500</v>
      </c>
      <c r="G4" s="2">
        <v>700</v>
      </c>
      <c r="H4" s="2">
        <v>900</v>
      </c>
      <c r="I4" s="2">
        <v>1100</v>
      </c>
      <c r="J4" s="3">
        <v>1200</v>
      </c>
    </row>
    <row r="5" spans="2:10" x14ac:dyDescent="0.3">
      <c r="B5" s="26" t="s">
        <v>3</v>
      </c>
      <c r="C5" s="14" t="s">
        <v>0</v>
      </c>
      <c r="D5" s="28">
        <v>36</v>
      </c>
      <c r="E5" s="28">
        <v>12</v>
      </c>
      <c r="F5" s="28">
        <v>7.2</v>
      </c>
      <c r="G5" s="28">
        <v>5.1428599999999998</v>
      </c>
      <c r="H5" s="28">
        <v>4</v>
      </c>
      <c r="I5" s="28">
        <v>3.2727300000000001</v>
      </c>
      <c r="J5" s="22">
        <v>3</v>
      </c>
    </row>
    <row r="6" spans="2:10" ht="15" thickBot="1" x14ac:dyDescent="0.35">
      <c r="B6" s="27"/>
      <c r="C6" s="15" t="s">
        <v>1</v>
      </c>
      <c r="D6" s="9">
        <v>1.9895199999999999E-13</v>
      </c>
      <c r="E6" s="9">
        <v>6.2527799999999999E-13</v>
      </c>
      <c r="F6" s="9">
        <v>1.0231800000000001E-12</v>
      </c>
      <c r="G6" s="9">
        <v>1.9326799999999998E-12</v>
      </c>
      <c r="H6" s="9">
        <v>2.6005899999999999E-12</v>
      </c>
      <c r="I6" s="9">
        <v>2.7000599999999999E-13</v>
      </c>
      <c r="J6" s="10">
        <v>2.5437399999999998E-12</v>
      </c>
    </row>
    <row r="7" spans="2:10" x14ac:dyDescent="0.3">
      <c r="B7" s="26" t="s">
        <v>4</v>
      </c>
      <c r="C7" s="14" t="s">
        <v>0</v>
      </c>
      <c r="D7" s="28">
        <v>1.8189900000000001E-12</v>
      </c>
      <c r="E7" s="28">
        <v>1.8189900000000001E-12</v>
      </c>
      <c r="F7" s="28">
        <v>2.7284800000000001E-12</v>
      </c>
      <c r="G7" s="28">
        <v>5.0022200000000001E-12</v>
      </c>
      <c r="H7" s="28">
        <v>4.0927299999999997E-12</v>
      </c>
      <c r="I7" s="28">
        <v>5.0022200000000001E-12</v>
      </c>
      <c r="J7" s="22">
        <v>4.0927299999999997E-12</v>
      </c>
    </row>
    <row r="8" spans="2:10" ht="15" thickBot="1" x14ac:dyDescent="0.35">
      <c r="B8" s="27"/>
      <c r="C8" s="15" t="s">
        <v>1</v>
      </c>
      <c r="D8" s="9">
        <v>4.2632600000000003E-14</v>
      </c>
      <c r="E8" s="9">
        <v>1.7053000000000001E-13</v>
      </c>
      <c r="F8" s="9">
        <v>3.12639E-13</v>
      </c>
      <c r="G8" s="9">
        <v>2.8421700000000001E-13</v>
      </c>
      <c r="H8" s="9">
        <v>2.7000599999999999E-13</v>
      </c>
      <c r="I8" s="9">
        <v>2.2737400000000001E-13</v>
      </c>
      <c r="J8" s="10">
        <v>6.2527799999999999E-13</v>
      </c>
    </row>
  </sheetData>
  <mergeCells count="2">
    <mergeCell ref="B5:B6"/>
    <mergeCell ref="B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0B99-3016-435E-84F9-6F7BBAA08536}">
  <dimension ref="C2:K19"/>
  <sheetViews>
    <sheetView workbookViewId="0">
      <selection activeCell="E29" sqref="E29"/>
    </sheetView>
  </sheetViews>
  <sheetFormatPr defaultRowHeight="14.4" x14ac:dyDescent="0.3"/>
  <cols>
    <col min="1" max="1" width="9.5546875" bestFit="1" customWidth="1"/>
    <col min="3" max="3" width="9.5546875" bestFit="1" customWidth="1"/>
    <col min="4" max="6" width="11.5546875" bestFit="1" customWidth="1"/>
    <col min="7" max="9" width="13" bestFit="1" customWidth="1"/>
    <col min="10" max="13" width="12.5546875" bestFit="1" customWidth="1"/>
  </cols>
  <sheetData>
    <row r="2" spans="3:11" ht="15" thickBot="1" x14ac:dyDescent="0.35"/>
    <row r="3" spans="3:11" ht="15" thickBot="1" x14ac:dyDescent="0.35">
      <c r="E3" s="18" t="s">
        <v>6</v>
      </c>
      <c r="F3" s="19"/>
      <c r="J3" s="24"/>
      <c r="K3" s="24"/>
    </row>
    <row r="4" spans="3:11" ht="15" thickBot="1" x14ac:dyDescent="0.35">
      <c r="E4" s="8" t="s">
        <v>5</v>
      </c>
      <c r="F4" s="17">
        <v>1</v>
      </c>
      <c r="J4" s="12" t="s">
        <v>8</v>
      </c>
      <c r="K4" s="13" t="s">
        <v>9</v>
      </c>
    </row>
    <row r="5" spans="3:11" x14ac:dyDescent="0.3">
      <c r="C5" s="20" t="s">
        <v>7</v>
      </c>
      <c r="D5" s="7" t="s">
        <v>3</v>
      </c>
      <c r="E5" s="6">
        <v>1.10125493520899</v>
      </c>
      <c r="F5" s="22">
        <v>9.9671382258748005E-12</v>
      </c>
      <c r="H5" s="20" t="s">
        <v>7</v>
      </c>
      <c r="I5" s="7" t="s">
        <v>3</v>
      </c>
      <c r="J5" s="25">
        <v>5.9999789999999999E-3</v>
      </c>
      <c r="K5" s="22">
        <v>1.7365238099999999E-9</v>
      </c>
    </row>
    <row r="6" spans="3:11" ht="15" thickBot="1" x14ac:dyDescent="0.35">
      <c r="C6" s="21"/>
      <c r="D6" s="17" t="s">
        <v>4</v>
      </c>
      <c r="E6" s="23">
        <v>7.2759576141834202E-12</v>
      </c>
      <c r="F6" s="10">
        <v>9.9671382258748005E-12</v>
      </c>
      <c r="H6" s="21"/>
      <c r="I6" s="17" t="s">
        <v>4</v>
      </c>
      <c r="J6" s="23">
        <v>2.10006874E-8</v>
      </c>
      <c r="K6" s="10">
        <v>1.7365238099999999E-9</v>
      </c>
    </row>
    <row r="12" spans="3:11" x14ac:dyDescent="0.3">
      <c r="D12" s="16" t="s">
        <v>3</v>
      </c>
      <c r="E12" s="16"/>
      <c r="F12" s="16"/>
      <c r="G12" s="16" t="s">
        <v>4</v>
      </c>
      <c r="H12" s="16"/>
      <c r="I12" s="16"/>
    </row>
    <row r="13" spans="3:11" x14ac:dyDescent="0.3">
      <c r="D13" s="4" t="s">
        <v>16</v>
      </c>
      <c r="E13" s="4" t="s">
        <v>17</v>
      </c>
      <c r="F13" s="4" t="s">
        <v>18</v>
      </c>
      <c r="G13" s="4" t="s">
        <v>16</v>
      </c>
      <c r="H13" s="4" t="s">
        <v>17</v>
      </c>
      <c r="I13" s="4" t="s">
        <v>18</v>
      </c>
    </row>
    <row r="14" spans="3:11" x14ac:dyDescent="0.3">
      <c r="C14" s="4" t="s">
        <v>10</v>
      </c>
      <c r="D14" s="29">
        <v>6640.3233</v>
      </c>
      <c r="E14" s="29">
        <v>6640.3233</v>
      </c>
      <c r="F14" s="29">
        <v>6639.4193189999996</v>
      </c>
      <c r="G14" s="29">
        <v>6640.3233</v>
      </c>
      <c r="H14" s="29">
        <v>6639.8713159999998</v>
      </c>
      <c r="I14" s="29">
        <v>6638.515445</v>
      </c>
    </row>
    <row r="15" spans="3:11" x14ac:dyDescent="0.3">
      <c r="C15" s="4" t="s">
        <v>11</v>
      </c>
      <c r="D15" s="29">
        <v>0</v>
      </c>
      <c r="E15" s="29">
        <v>81.258839890000004</v>
      </c>
      <c r="F15" s="29">
        <v>162.5176798</v>
      </c>
      <c r="G15" s="29">
        <v>0</v>
      </c>
      <c r="H15" s="29">
        <v>81.256996200000003</v>
      </c>
      <c r="I15" s="29">
        <v>162.5029309</v>
      </c>
    </row>
    <row r="16" spans="3:11" x14ac:dyDescent="0.3">
      <c r="C16" s="4" t="s">
        <v>12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</row>
    <row r="17" spans="3:9" x14ac:dyDescent="0.3">
      <c r="C17" s="4" t="s">
        <v>13</v>
      </c>
      <c r="D17" s="29">
        <v>0</v>
      </c>
      <c r="E17" s="29">
        <v>-9.0398104839999993E-2</v>
      </c>
      <c r="F17" s="29">
        <v>-0.18077590800000001</v>
      </c>
      <c r="G17" s="29">
        <v>0</v>
      </c>
      <c r="H17" s="29">
        <v>-9.0395438529999997E-2</v>
      </c>
      <c r="I17" s="29">
        <v>-0.1807748804</v>
      </c>
    </row>
    <row r="18" spans="3:9" x14ac:dyDescent="0.3">
      <c r="C18" s="4" t="s">
        <v>14</v>
      </c>
      <c r="D18" s="29">
        <v>8.1258839890000001</v>
      </c>
      <c r="E18" s="29">
        <v>8.1258839890000001</v>
      </c>
      <c r="F18" s="29">
        <v>8.1247780190000007</v>
      </c>
      <c r="G18" s="29">
        <v>8.1258839890000001</v>
      </c>
      <c r="H18" s="29">
        <v>8.1253308919999991</v>
      </c>
      <c r="I18" s="29">
        <v>8.1236717439999993</v>
      </c>
    </row>
    <row r="19" spans="3:9" x14ac:dyDescent="0.3">
      <c r="C19" s="4" t="s">
        <v>15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</row>
  </sheetData>
  <mergeCells count="6">
    <mergeCell ref="E3:F3"/>
    <mergeCell ref="C5:C6"/>
    <mergeCell ref="J3:K3"/>
    <mergeCell ref="H5:H6"/>
    <mergeCell ref="G12:I12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B89D-2E97-401E-8CEB-29444A5272BC}">
  <dimension ref="C4:N10"/>
  <sheetViews>
    <sheetView tabSelected="1" workbookViewId="0">
      <selection activeCell="D12" sqref="D12"/>
    </sheetView>
  </sheetViews>
  <sheetFormatPr defaultRowHeight="14.4" x14ac:dyDescent="0.3"/>
  <cols>
    <col min="3" max="3" width="4.109375" bestFit="1" customWidth="1"/>
    <col min="4" max="4" width="14.33203125" bestFit="1" customWidth="1"/>
    <col min="5" max="5" width="8.21875" bestFit="1" customWidth="1"/>
  </cols>
  <sheetData>
    <row r="4" spans="3:14" x14ac:dyDescent="0.3">
      <c r="D4" s="4" t="s">
        <v>21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</row>
    <row r="5" spans="3:14" x14ac:dyDescent="0.3">
      <c r="D5" s="4" t="s">
        <v>2</v>
      </c>
      <c r="E5" s="4">
        <f>86400/E4</f>
        <v>86400</v>
      </c>
      <c r="F5" s="4">
        <f t="shared" ref="F5:N5" si="0">86400/F4</f>
        <v>43200</v>
      </c>
      <c r="G5" s="4">
        <f t="shared" si="0"/>
        <v>28800</v>
      </c>
      <c r="H5" s="4">
        <f t="shared" si="0"/>
        <v>21600</v>
      </c>
      <c r="I5" s="4">
        <f t="shared" si="0"/>
        <v>17280</v>
      </c>
      <c r="J5" s="4">
        <f t="shared" si="0"/>
        <v>14400</v>
      </c>
      <c r="K5" s="4">
        <f t="shared" si="0"/>
        <v>12342.857142857143</v>
      </c>
      <c r="L5" s="4">
        <f t="shared" si="0"/>
        <v>10800</v>
      </c>
      <c r="M5" s="4">
        <f t="shared" si="0"/>
        <v>9600</v>
      </c>
      <c r="N5" s="4">
        <f t="shared" si="0"/>
        <v>8640</v>
      </c>
    </row>
    <row r="6" spans="3:14" x14ac:dyDescent="0.3">
      <c r="C6" s="33" t="s">
        <v>3</v>
      </c>
      <c r="D6" s="4" t="s">
        <v>19</v>
      </c>
      <c r="E6" s="31">
        <v>4969.8100000000004</v>
      </c>
      <c r="F6" s="31">
        <v>7688.33</v>
      </c>
      <c r="G6" s="31">
        <v>9721.8799999999992</v>
      </c>
      <c r="H6" s="31">
        <v>11321.2</v>
      </c>
      <c r="I6" s="31">
        <v>12744.8</v>
      </c>
      <c r="J6" s="31">
        <v>14097.9</v>
      </c>
      <c r="K6" s="31">
        <v>15249.2</v>
      </c>
      <c r="L6" s="31">
        <v>16203.2</v>
      </c>
      <c r="M6" s="31">
        <v>17309.2</v>
      </c>
      <c r="N6" s="31">
        <v>18160.900000000001</v>
      </c>
    </row>
    <row r="7" spans="3:14" x14ac:dyDescent="0.3">
      <c r="C7" s="33"/>
      <c r="D7" s="4" t="s">
        <v>20</v>
      </c>
      <c r="E7" s="29">
        <v>4.4888900000000002E-2</v>
      </c>
      <c r="F7" s="29">
        <v>6.7806000000000005E-2</v>
      </c>
      <c r="G7" s="29">
        <v>8.4562499999999999E-2</v>
      </c>
      <c r="H7" s="29">
        <v>9.4151399999999996E-2</v>
      </c>
      <c r="I7" s="29">
        <v>0.105119</v>
      </c>
      <c r="J7" s="29">
        <v>0.117613</v>
      </c>
      <c r="K7" s="29">
        <v>0.12599099999999999</v>
      </c>
      <c r="L7" s="29">
        <v>0.130772</v>
      </c>
      <c r="M7" s="29">
        <v>0.141489</v>
      </c>
      <c r="N7" s="29">
        <v>0.14649699999999999</v>
      </c>
    </row>
    <row r="8" spans="3:14" x14ac:dyDescent="0.3">
      <c r="C8" s="32"/>
      <c r="D8" s="4" t="s">
        <v>2</v>
      </c>
      <c r="E8" s="4">
        <f>86400/E4*4</f>
        <v>345600</v>
      </c>
      <c r="F8" s="4">
        <f t="shared" ref="F8:N8" si="1">86400/F4*4</f>
        <v>172800</v>
      </c>
      <c r="G8" s="4">
        <f t="shared" si="1"/>
        <v>115200</v>
      </c>
      <c r="H8" s="4">
        <f t="shared" si="1"/>
        <v>86400</v>
      </c>
      <c r="I8" s="4">
        <f t="shared" si="1"/>
        <v>69120</v>
      </c>
      <c r="J8" s="4">
        <f t="shared" si="1"/>
        <v>57600</v>
      </c>
      <c r="K8" s="4">
        <f t="shared" si="1"/>
        <v>49371.428571428572</v>
      </c>
      <c r="L8" s="4">
        <f t="shared" si="1"/>
        <v>43200</v>
      </c>
      <c r="M8" s="4">
        <f t="shared" si="1"/>
        <v>38400</v>
      </c>
      <c r="N8" s="4">
        <f t="shared" si="1"/>
        <v>34560</v>
      </c>
    </row>
    <row r="9" spans="3:14" x14ac:dyDescent="0.3">
      <c r="C9" s="30" t="s">
        <v>4</v>
      </c>
      <c r="D9" s="4" t="s">
        <v>19</v>
      </c>
      <c r="E9" s="5">
        <v>6.6393099999999996E-11</v>
      </c>
      <c r="F9" s="5">
        <v>5.0931700000000001E-9</v>
      </c>
      <c r="G9" s="5">
        <v>3.9191899999999999E-8</v>
      </c>
      <c r="H9" s="5">
        <v>1.60743E-7</v>
      </c>
      <c r="I9" s="5">
        <v>4.8313499999999999E-7</v>
      </c>
      <c r="J9" s="5">
        <v>1.18927E-6</v>
      </c>
      <c r="K9" s="5">
        <v>2.5511399999999999E-6</v>
      </c>
      <c r="L9" s="5">
        <v>4.9460300000000001E-6</v>
      </c>
      <c r="M9" s="5">
        <v>8.8722199999999992E-6</v>
      </c>
      <c r="N9" s="5">
        <v>1.4970999999999999E-5</v>
      </c>
    </row>
    <row r="10" spans="3:14" x14ac:dyDescent="0.3">
      <c r="C10" s="30"/>
      <c r="D10" s="4" t="s">
        <v>20</v>
      </c>
      <c r="E10" s="5">
        <v>9.4618800000000006E-14</v>
      </c>
      <c r="F10" s="5">
        <v>8.3091899999999999E-13</v>
      </c>
      <c r="G10" s="5">
        <v>4.9580600000000004E-12</v>
      </c>
      <c r="H10" s="5">
        <v>1.7830599999999999E-11</v>
      </c>
      <c r="I10" s="5">
        <v>4.92734E-11</v>
      </c>
      <c r="J10" s="5">
        <v>1.14176E-10</v>
      </c>
      <c r="K10" s="5">
        <v>2.3384200000000001E-10</v>
      </c>
      <c r="L10" s="5">
        <v>4.36839E-10</v>
      </c>
      <c r="M10" s="5">
        <v>7.6056500000000005E-10</v>
      </c>
      <c r="N10" s="5">
        <v>1.2519800000000001E-9</v>
      </c>
    </row>
  </sheetData>
  <mergeCells count="2">
    <mergeCell ref="C6:C7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with racecar</vt:lpstr>
      <vt:lpstr>Verification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Quirijn van Woerkom</dc:creator>
  <cp:lastModifiedBy>Quirijn van Woerkom</cp:lastModifiedBy>
  <dcterms:created xsi:type="dcterms:W3CDTF">2015-06-05T18:17:20Z</dcterms:created>
  <dcterms:modified xsi:type="dcterms:W3CDTF">2021-01-12T22:17:39Z</dcterms:modified>
</cp:coreProperties>
</file>