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od\Desktop\"/>
    </mc:Choice>
  </mc:AlternateContent>
  <xr:revisionPtr revIDLastSave="0" documentId="13_ncr:1_{B4B01017-54B3-4196-890F-5470C7A77CE9}" xr6:coauthVersionLast="41" xr6:coauthVersionMax="45" xr10:uidLastSave="{00000000-0000-0000-0000-000000000000}"/>
  <bookViews>
    <workbookView xWindow="28680" yWindow="-120" windowWidth="29040" windowHeight="17790" xr2:uid="{00000000-000D-0000-FFFF-FFFF00000000}"/>
  </bookViews>
  <sheets>
    <sheet name="Feuil1" sheetId="2" r:id="rId1"/>
  </sheets>
  <definedNames>
    <definedName name="DonnéesExternes_1" localSheetId="0" hidden="1">Feuil1!$A$1:$G$77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2" l="1"/>
  <c r="M66" i="2" s="1"/>
  <c r="L14" i="2"/>
  <c r="M14" i="2" s="1"/>
  <c r="L46" i="2"/>
  <c r="M46" i="2" s="1"/>
  <c r="L65" i="2"/>
  <c r="M65" i="2" s="1"/>
  <c r="L69" i="2"/>
  <c r="M69" i="2" s="1"/>
  <c r="L13" i="2"/>
  <c r="M13" i="2" s="1"/>
  <c r="L18" i="2" l="1"/>
  <c r="M18" i="2" s="1"/>
  <c r="L33" i="2"/>
  <c r="M33" i="2" s="1"/>
  <c r="L40" i="2"/>
  <c r="M40" i="2" s="1"/>
  <c r="L32" i="2"/>
  <c r="M32" i="2" s="1"/>
  <c r="L28" i="2"/>
  <c r="M28" i="2" s="1"/>
  <c r="L6" i="2"/>
  <c r="M6" i="2" s="1"/>
  <c r="L39" i="2"/>
  <c r="M39" i="2" s="1"/>
  <c r="L25" i="2"/>
  <c r="M25" i="2" s="1"/>
  <c r="L22" i="2"/>
  <c r="M22" i="2" s="1"/>
  <c r="L26" i="2"/>
  <c r="M26" i="2" s="1"/>
  <c r="L15" i="2"/>
  <c r="M15" i="2" s="1"/>
  <c r="L77" i="2"/>
  <c r="M77" i="2" s="1"/>
  <c r="L8" i="2"/>
  <c r="M8" i="2" s="1"/>
  <c r="L68" i="2"/>
  <c r="M68" i="2" s="1"/>
  <c r="L24" i="2"/>
  <c r="M24" i="2" s="1"/>
  <c r="L31" i="2"/>
  <c r="M31" i="2" s="1"/>
  <c r="L35" i="2"/>
  <c r="M35" i="2" s="1"/>
  <c r="L71" i="2"/>
  <c r="M71" i="2" s="1"/>
  <c r="L62" i="2"/>
  <c r="M62" i="2" s="1"/>
  <c r="L63" i="2"/>
  <c r="M63" i="2" s="1"/>
  <c r="L72" i="2"/>
  <c r="M72" i="2" s="1"/>
  <c r="L73" i="2"/>
  <c r="M73" i="2" s="1"/>
  <c r="L38" i="2"/>
  <c r="M38" i="2" s="1"/>
  <c r="L67" i="2"/>
  <c r="M67" i="2" s="1"/>
  <c r="L51" i="2"/>
  <c r="M51" i="2" s="1"/>
  <c r="L64" i="2"/>
  <c r="M64" i="2" s="1"/>
  <c r="L52" i="2"/>
  <c r="M52" i="2" s="1"/>
  <c r="L59" i="2"/>
  <c r="M59" i="2" s="1"/>
  <c r="L45" i="2"/>
  <c r="M45" i="2" s="1"/>
  <c r="L53" i="2"/>
  <c r="M53" i="2" s="1"/>
  <c r="L56" i="2"/>
  <c r="M56" i="2" s="1"/>
  <c r="L49" i="2"/>
  <c r="M49" i="2" s="1"/>
  <c r="L16" i="2"/>
  <c r="M16" i="2" s="1"/>
  <c r="L43" i="2"/>
  <c r="M43" i="2" s="1"/>
  <c r="L47" i="2"/>
  <c r="M47" i="2" s="1"/>
  <c r="L29" i="2"/>
  <c r="M29" i="2" s="1"/>
  <c r="L20" i="2"/>
  <c r="M20" i="2" s="1"/>
  <c r="L48" i="2"/>
  <c r="M48" i="2" s="1"/>
  <c r="L21" i="2"/>
  <c r="M21" i="2" s="1"/>
  <c r="L2" i="2"/>
  <c r="M2" i="2" s="1"/>
  <c r="L42" i="2"/>
  <c r="M42" i="2" s="1"/>
  <c r="L4" i="2"/>
  <c r="M4" i="2" s="1"/>
  <c r="L54" i="2"/>
  <c r="M54" i="2" s="1"/>
  <c r="L9" i="2"/>
  <c r="M9" i="2" s="1"/>
  <c r="L7" i="2"/>
  <c r="M7" i="2" s="1"/>
  <c r="L75" i="2"/>
  <c r="M75" i="2" s="1"/>
  <c r="L76" i="2"/>
  <c r="M76" i="2" s="1"/>
  <c r="L27" i="2"/>
  <c r="M27" i="2" s="1"/>
  <c r="L12" i="2"/>
  <c r="M12" i="2" s="1"/>
  <c r="L50" i="2"/>
  <c r="M50" i="2" s="1"/>
  <c r="L23" i="2"/>
  <c r="M23" i="2" s="1"/>
  <c r="L44" i="2"/>
  <c r="M44" i="2" s="1"/>
  <c r="L36" i="2"/>
  <c r="M36" i="2" s="1"/>
  <c r="L74" i="2"/>
  <c r="M74" i="2" s="1"/>
  <c r="L60" i="2"/>
  <c r="M60" i="2" s="1"/>
  <c r="L10" i="2"/>
  <c r="M10" i="2" s="1"/>
  <c r="L70" i="2"/>
  <c r="M70" i="2" s="1"/>
  <c r="L55" i="2"/>
  <c r="M55" i="2" s="1"/>
  <c r="L41" i="2"/>
  <c r="M41" i="2" s="1"/>
  <c r="L61" i="2"/>
  <c r="M61" i="2" s="1"/>
  <c r="L57" i="2"/>
  <c r="M57" i="2" s="1"/>
  <c r="L58" i="2"/>
  <c r="M58" i="2" s="1"/>
  <c r="L30" i="2"/>
  <c r="M30" i="2" s="1"/>
  <c r="L11" i="2"/>
  <c r="M11" i="2" s="1"/>
  <c r="L17" i="2"/>
  <c r="M17" i="2" s="1"/>
  <c r="L5" i="2"/>
  <c r="M5" i="2" s="1"/>
  <c r="L34" i="2"/>
  <c r="M34" i="2" s="1"/>
  <c r="L3" i="2"/>
  <c r="M3" i="2" s="1"/>
  <c r="L19" i="2"/>
  <c r="M19" i="2" s="1"/>
  <c r="L37" i="2"/>
  <c r="M37" i="2" s="1"/>
  <c r="M7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7CE914-0300-48E0-93C5-5B69B7F8615D}" keepAlive="1" name="Requête - DAWA 6 1" description="Connexion à la requête « DAWA 6 1 » dans le classeur." type="5" refreshedVersion="6" background="1" saveData="1">
    <dbPr connection="Provider=Microsoft.Mashup.OleDb.1;Data Source=$Workbook$;Location=DAWA 6 1;Extended Properties=&quot;&quot;" command="SELECT * FROM [DAWA 6 1]"/>
  </connection>
</connections>
</file>

<file path=xl/sharedStrings.xml><?xml version="1.0" encoding="utf-8"?>
<sst xmlns="http://schemas.openxmlformats.org/spreadsheetml/2006/main" count="552" uniqueCount="311">
  <si>
    <t>Qty</t>
  </si>
  <si>
    <t>Value</t>
  </si>
  <si>
    <t>Device</t>
  </si>
  <si>
    <t>Package</t>
  </si>
  <si>
    <t>Description</t>
  </si>
  <si>
    <t/>
  </si>
  <si>
    <t>LEDCHIPLED_1206</t>
  </si>
  <si>
    <t>CHIPLED_1206</t>
  </si>
  <si>
    <t>LED</t>
  </si>
  <si>
    <t>PINHD-1X14-CB</t>
  </si>
  <si>
    <t>1X14-CB</t>
  </si>
  <si>
    <t>JP2</t>
  </si>
  <si>
    <t>PIN HEADER</t>
  </si>
  <si>
    <t>PINHEAD_PINHD-2X5PASSO127</t>
  </si>
  <si>
    <t>PINHEAD_2X05_127</t>
  </si>
  <si>
    <t>SMACONNECTOR_EDGE</t>
  </si>
  <si>
    <t>SMA_EDGELAUNCH</t>
  </si>
  <si>
    <t>X1</t>
  </si>
  <si>
    <t>SMA Connector</t>
  </si>
  <si>
    <t>USB</t>
  </si>
  <si>
    <t>USB-MINIB-DAWA</t>
  </si>
  <si>
    <t>USB Connectors</t>
  </si>
  <si>
    <t>1.8k</t>
  </si>
  <si>
    <t>R-EU_R0603</t>
  </si>
  <si>
    <t>R0603</t>
  </si>
  <si>
    <t>R51, R52</t>
  </si>
  <si>
    <t>RESISTOR, European symbol</t>
  </si>
  <si>
    <t>10</t>
  </si>
  <si>
    <t>R11</t>
  </si>
  <si>
    <t>100</t>
  </si>
  <si>
    <t>742-8_SNS</t>
  </si>
  <si>
    <t>742-8NS</t>
  </si>
  <si>
    <t>RN1</t>
  </si>
  <si>
    <t>CTS 742 Series</t>
  </si>
  <si>
    <t>100k</t>
  </si>
  <si>
    <t>100nF</t>
  </si>
  <si>
    <t>C-EUC0603</t>
  </si>
  <si>
    <t>C0603</t>
  </si>
  <si>
    <t>CAPACITOR, European symbol</t>
  </si>
  <si>
    <t>10k</t>
  </si>
  <si>
    <t>RN3, RN4</t>
  </si>
  <si>
    <t>10nF</t>
  </si>
  <si>
    <t>C31, C42</t>
  </si>
  <si>
    <t>10u SRR0604-100ML</t>
  </si>
  <si>
    <t>L-USSRR0604</t>
  </si>
  <si>
    <t>SRR0604</t>
  </si>
  <si>
    <t>L4</t>
  </si>
  <si>
    <t>INDUCTOR, American symbol</t>
  </si>
  <si>
    <t>CPOL-EUSMCB</t>
  </si>
  <si>
    <t>SMC_B</t>
  </si>
  <si>
    <t>POLARIZED CAPACITOR, European symbol</t>
  </si>
  <si>
    <t>1k</t>
  </si>
  <si>
    <t>R15, R16, R53, R54</t>
  </si>
  <si>
    <t>C37, C49, C52, C53, C55</t>
  </si>
  <si>
    <t>22pF</t>
  </si>
  <si>
    <t>C3, C4, C33, C34</t>
  </si>
  <si>
    <t>24AA02E48</t>
  </si>
  <si>
    <t>24AA00OT</t>
  </si>
  <si>
    <t>SOT23-5L</t>
  </si>
  <si>
    <t>IC3</t>
  </si>
  <si>
    <t>Serial EEPROM</t>
  </si>
  <si>
    <t>27k</t>
  </si>
  <si>
    <t>R14</t>
  </si>
  <si>
    <t>27nH</t>
  </si>
  <si>
    <t>L_0603</t>
  </si>
  <si>
    <t>L0603</t>
  </si>
  <si>
    <t>L2</t>
  </si>
  <si>
    <t>INDUCTOR</t>
  </si>
  <si>
    <t>330</t>
  </si>
  <si>
    <t>R12, R24</t>
  </si>
  <si>
    <t>390k</t>
  </si>
  <si>
    <t>R1</t>
  </si>
  <si>
    <t>4.7k</t>
  </si>
  <si>
    <t>RN5</t>
  </si>
  <si>
    <t>C6, C8, C23</t>
  </si>
  <si>
    <t>470pF</t>
  </si>
  <si>
    <t>C43, C44, C45, C46</t>
  </si>
  <si>
    <t>47pF</t>
  </si>
  <si>
    <t>C10</t>
  </si>
  <si>
    <t>CPOL-EUD</t>
  </si>
  <si>
    <t>PANASONIC_D</t>
  </si>
  <si>
    <t>PC1, PC2</t>
  </si>
  <si>
    <t>4_PIN_JST-XH-SMD</t>
  </si>
  <si>
    <t>U$9, U$15</t>
  </si>
  <si>
    <t>510</t>
  </si>
  <si>
    <t>RN2, RN7</t>
  </si>
  <si>
    <t>52k3</t>
  </si>
  <si>
    <t>R10</t>
  </si>
  <si>
    <t>74AHC1G125</t>
  </si>
  <si>
    <t>74AHC1G125DBV</t>
  </si>
  <si>
    <t>SOT23-5</t>
  </si>
  <si>
    <t>U3</t>
  </si>
  <si>
    <t>TRI-STATE SINGLE BUSS BUFFER</t>
  </si>
  <si>
    <t>9.1k</t>
  </si>
  <si>
    <t>RN6</t>
  </si>
  <si>
    <t>AP2112K-3.3</t>
  </si>
  <si>
    <t>VREG_SOT23-5</t>
  </si>
  <si>
    <t>SOT23-5 Fixed Voltage Regulators</t>
  </si>
  <si>
    <t>ATSAMD21G-A</t>
  </si>
  <si>
    <t>TQFP-48</t>
  </si>
  <si>
    <t>Atmel SAMD21G SMART ARM-Based Microcontroller</t>
  </si>
  <si>
    <t>CD1206-S01575</t>
  </si>
  <si>
    <t>DIODE-MINIMELF</t>
  </si>
  <si>
    <t>MINIMELF</t>
  </si>
  <si>
    <t>D3</t>
  </si>
  <si>
    <t>DIODE</t>
  </si>
  <si>
    <t>CD40106BPW</t>
  </si>
  <si>
    <t>SOP65P640X120-14N</t>
  </si>
  <si>
    <t>U14</t>
  </si>
  <si>
    <t>DM3AT-SF-PEJM5</t>
  </si>
  <si>
    <t>J1</t>
  </si>
  <si>
    <t>CONN MICRO SD R/A PUSH-PUSH SMD</t>
  </si>
  <si>
    <t>FDN340P</t>
  </si>
  <si>
    <t>PMOSSOT23</t>
  </si>
  <si>
    <t>SOT-23</t>
  </si>
  <si>
    <t>T1</t>
  </si>
  <si>
    <t>MOS FET</t>
  </si>
  <si>
    <t>HM-11</t>
  </si>
  <si>
    <t>U$2</t>
  </si>
  <si>
    <t>JNHuaMao HM-11 Bluetooth 4.0 Transceiver</t>
  </si>
  <si>
    <t>LI_3.6</t>
  </si>
  <si>
    <t>U$17</t>
  </si>
  <si>
    <t>LM2734Y</t>
  </si>
  <si>
    <t>SOT23-6</t>
  </si>
  <si>
    <t>IC2</t>
  </si>
  <si>
    <t>LMV321M5</t>
  </si>
  <si>
    <t>IC7</t>
  </si>
  <si>
    <t>General Purpose, Low Voltage, Rail-to-Rail Output Operational Amplifiers</t>
  </si>
  <si>
    <t>MBR120</t>
  </si>
  <si>
    <t>DIODE_SOD-123FL</t>
  </si>
  <si>
    <t>SOD-123FL</t>
  </si>
  <si>
    <t>Diode</t>
  </si>
  <si>
    <t>MCP23017SS</t>
  </si>
  <si>
    <t>SSOP28</t>
  </si>
  <si>
    <t>IC1, IC6</t>
  </si>
  <si>
    <t>MCP73831/OT</t>
  </si>
  <si>
    <t>IC5</t>
  </si>
  <si>
    <t>MCP73831/2</t>
  </si>
  <si>
    <t>MF-MSMF050-2 500mA</t>
  </si>
  <si>
    <t>L-EUL1812</t>
  </si>
  <si>
    <t>L1812</t>
  </si>
  <si>
    <t>F1</t>
  </si>
  <si>
    <t>INDUCTOR, European symbol</t>
  </si>
  <si>
    <t>MH2029-300Y</t>
  </si>
  <si>
    <t>WE-CBF_0805</t>
  </si>
  <si>
    <t>0805</t>
  </si>
  <si>
    <t>SMD EMI Suppression Ferrite Beads</t>
  </si>
  <si>
    <t>TO-39</t>
  </si>
  <si>
    <t>Melexis IR Thermometer</t>
  </si>
  <si>
    <t>MPU-9250</t>
  </si>
  <si>
    <t>QFN24_PAD</t>
  </si>
  <si>
    <t>U4</t>
  </si>
  <si>
    <t>NC pin 19. 2-6 &amp; 14-17 not internally connected. May be used for PCB trace routing.</t>
  </si>
  <si>
    <t>NCP1117ST33T3G-3V3</t>
  </si>
  <si>
    <t>MC33269ST-3.3T3</t>
  </si>
  <si>
    <t>SOT223</t>
  </si>
  <si>
    <t>IC4</t>
  </si>
  <si>
    <t>Adjustable Output Low Dropout Voltage Regulator 800 mA</t>
  </si>
  <si>
    <t>NEO-M8</t>
  </si>
  <si>
    <t>U$3</t>
  </si>
  <si>
    <t>u-blox NEO GNSS module</t>
  </si>
  <si>
    <t>OSCILLATOR_32KHZ</t>
  </si>
  <si>
    <t>OSCILLATOR_SMD</t>
  </si>
  <si>
    <t>U$1, U$14</t>
  </si>
  <si>
    <t>CM7V-T1A Tuning Fork Crystal 32.768 kHz</t>
  </si>
  <si>
    <t>P82B96D</t>
  </si>
  <si>
    <t>SOIC127P600X175-8N</t>
  </si>
  <si>
    <t>DUAL BIDIRECTIONAL BUS BUFFER</t>
  </si>
  <si>
    <t>PRTR5V0U2X</t>
  </si>
  <si>
    <t>SOT-143B</t>
  </si>
  <si>
    <t>U2</t>
  </si>
  <si>
    <t>I2C-Bus EDS Protection</t>
  </si>
  <si>
    <t>RJ45</t>
  </si>
  <si>
    <t>RJ45_MAIN_BOARD</t>
  </si>
  <si>
    <t>RJ45X8</t>
  </si>
  <si>
    <t>U$18</t>
  </si>
  <si>
    <t>SKPMAPE10</t>
  </si>
  <si>
    <t>U$5, U$6, U$7, U$8</t>
  </si>
  <si>
    <t>SN74LVC2G17DBVR</t>
  </si>
  <si>
    <t>SOT95P280X145-6N</t>
  </si>
  <si>
    <t>U12, U13</t>
  </si>
  <si>
    <t>DUAL SCHMITT-TRIGGER BUFFER</t>
  </si>
  <si>
    <t>TLV2374</t>
  </si>
  <si>
    <t>TLV2374IPWR</t>
  </si>
  <si>
    <t>U8</t>
  </si>
  <si>
    <t>OPERATIONAL AMPLIFIERS</t>
  </si>
  <si>
    <t>UG-2864HSWEG01</t>
  </si>
  <si>
    <t>1X30-0.7MM</t>
  </si>
  <si>
    <t>U$16</t>
  </si>
  <si>
    <t>UG-2864HSWEG01 OLED display</t>
  </si>
  <si>
    <t>4.7µF</t>
  </si>
  <si>
    <t>2.2µF</t>
  </si>
  <si>
    <t>10µF</t>
  </si>
  <si>
    <t>47µF</t>
  </si>
  <si>
    <t>Micro USB connector</t>
  </si>
  <si>
    <t>SMA connector</t>
  </si>
  <si>
    <t>1µF</t>
  </si>
  <si>
    <t>GPS antenna</t>
  </si>
  <si>
    <t>Power connector</t>
  </si>
  <si>
    <t>Enclosure kit</t>
  </si>
  <si>
    <t>PCB kit</t>
  </si>
  <si>
    <t>QUADRUPLE FET BUS SWITCH 2.5-V/3.3-V</t>
  </si>
  <si>
    <t>All PCB for DAWA (2 infrared temperature sensor)</t>
  </si>
  <si>
    <t>3D Printed with PETG</t>
  </si>
  <si>
    <t>Supplier</t>
  </si>
  <si>
    <t>MOUSER</t>
  </si>
  <si>
    <t>ALIEXPRESS</t>
  </si>
  <si>
    <t>Atmel ICE BASIC</t>
  </si>
  <si>
    <t>You need it to first flash Arduino bootloader on SAMD21 (or you need to buy SAMD21 with bootloader on it !)</t>
  </si>
  <si>
    <t>NOT ON PCB</t>
  </si>
  <si>
    <t>Battery</t>
  </si>
  <si>
    <t>RJ45 cables (0,5+1+2m)</t>
  </si>
  <si>
    <t>Softtouch buttons</t>
  </si>
  <si>
    <t>3mm hole PCB spacer</t>
  </si>
  <si>
    <t>https://www.aliexpress.com/item/32320716046.html?spm=a2g0s.9042311.0.0.27426c37aIuRJm</t>
  </si>
  <si>
    <t>https://www.aliexpress.com/item/32955009400.html?spm=a2g0s.9042311.0.0.316a6c37wDnOT8</t>
  </si>
  <si>
    <t>https://www.aliexpress.com/item/32274753116.html?spm=a2g0s.9042311.0.0.5e5f4c4dSjd4JF</t>
  </si>
  <si>
    <t>https://www.aliexpress.com/item/32829778871.html?spm=a2g0s.9042311.0.0.27424c4dNNMwNQ</t>
  </si>
  <si>
    <t>https://www.aliexpress.com/item/32376850604.html?spm=a2g0s.9042311.0.0.27424c4dNNMwNQ</t>
  </si>
  <si>
    <t>https://www.aliexpress.com/item/32795241952.html?spm=a2g0s.9042311.0.0.27424c4dXyVsTd</t>
  </si>
  <si>
    <t>https://www.aliexpress.com/item/32915507427.html?spm=a2g0s.9042311.0.0.27424c4dXyVsTd</t>
  </si>
  <si>
    <t>https://www.aliexpress.com/item/32728160713.html?spm=a2g0s.9042311.0.0.27424c4dXyVsTd</t>
  </si>
  <si>
    <t>https://www.aliexpress.com/item/32790388586.html?spm=a2g0s.9042311.0.0.27424c4dXyVsTd</t>
  </si>
  <si>
    <t>https://www.aliexpress.com/item/32842202101.html?spm=a2g0s.9042311.0.0.27424c4dXyVsTd</t>
  </si>
  <si>
    <t>https://www.aliexpress.com/item/32631796141.html?spm=a2g0s.9042311.0.0.27424c4d7JbT8R</t>
  </si>
  <si>
    <t>https://www.aliexpress.com/item/32779564868.html?spm=a2g0s.9042311.0.0.27424c4d7JbT8R</t>
  </si>
  <si>
    <t>https://www.aliexpress.com/item/32884059737.html?spm=a2g0s.9042311.0.0.27424c4d7JbT8R</t>
  </si>
  <si>
    <t>https://www.aliexpress.com/item/32802912865.html?spm=a2g0s.9042311.0.0.27424c4d7JbT8R</t>
  </si>
  <si>
    <t>https://www.aliexpress.com/item/32228842714.html?spm=a2g0s.9042311.0.0.27424c4d7JbT8R</t>
  </si>
  <si>
    <t>https://www.aliexpress.com/item/32822645110.html?spm=a2g0s.9042311.0.0.27424c4dBywEPY</t>
  </si>
  <si>
    <t>https://www.aliexpress.com/item/2002442142.html?spm=a2g0s.9042311.0.0.27424c4dkcI8bP</t>
  </si>
  <si>
    <t>https://www.aliexpress.com/item/32239137511.html?spm=a2g0s.9042311.0.0.27424c4dzM3I7q</t>
  </si>
  <si>
    <t>N/A</t>
  </si>
  <si>
    <t>https://www.aliexpress.com/item/32820917628.html?spm=a2g0s.9042311.0.0.27424c4diOwAsr</t>
  </si>
  <si>
    <t>JLCPCB</t>
  </si>
  <si>
    <t>HOMEMADE</t>
  </si>
  <si>
    <t>*</t>
  </si>
  <si>
    <t>https://www.aliexpress.com/item/32913502650.html?spm=a2g0s.9042311.0.0.27424c4dXN6ine</t>
  </si>
  <si>
    <t>https://www.aliexpress.com/item/32759414721.html?spm=a2g0s.9042311.0.0.27424c4d0jrmnK</t>
  </si>
  <si>
    <t>https://www.aliexpress.com/item/32945891297.html?spm=a2g0s.9042311.0.0.27424c4dlCWdv3</t>
  </si>
  <si>
    <t>https://www.aliexpress.com/item/32694652292.html?spm=a2g0s.9042311.0.0.27424c4d0a2JnM</t>
  </si>
  <si>
    <t>https://www.aliexpress.com/item/32704068968.html?spm=a2g0s.9042311.0.0.68254c4dGCYlrO</t>
  </si>
  <si>
    <t>https://www.aliexpress.com/item/32987702593.html?spm=a2g0o.cart.0.0.13c93c00cd9LSJ</t>
  </si>
  <si>
    <t>https://www.aliexpress.com/item/33012426179.html?spm=a2g0o.cart.0.0.3db13c00PXhM7w</t>
  </si>
  <si>
    <t>https://www.aliexpress.com/item/32832523571.html?spm=a2g0o.cart.0.0.3db13c00PXhM7w</t>
  </si>
  <si>
    <t>Inputs connectors (2M)</t>
  </si>
  <si>
    <t>Inputs connectors (2F)</t>
  </si>
  <si>
    <t>https://www.aliexpress.com/item/32955292314.html?spm=a2g0o.cart.0.0.55563c00YwAhGV</t>
  </si>
  <si>
    <t>MLX90614 BCC</t>
  </si>
  <si>
    <t>URL (for example)</t>
  </si>
  <si>
    <t>Unit Price</t>
  </si>
  <si>
    <t>Total price</t>
  </si>
  <si>
    <t>Buy Qty</t>
  </si>
  <si>
    <t>https://www.aliexpress.com/item/32687163490.html?spm=a2g0o.cart.0.0.6e973c008PnrMs</t>
  </si>
  <si>
    <t>https://www.mouser.fr/ProductDetail/667-EEE-HC1E470XP</t>
  </si>
  <si>
    <t>https://www.mouser.fr/ProductDetail/81-LQG18HN27NJ00D</t>
  </si>
  <si>
    <t>https://www.mouser.fr/ProductDetail/428-200458-MG01</t>
  </si>
  <si>
    <t>https://www.mouser.fr/ProductDetail/595-CD40106BPWR</t>
  </si>
  <si>
    <t>https://www.mouser.fr/ProductDetail/595-SN74AHC1G125DBVR</t>
  </si>
  <si>
    <t>https://www.mouser.fr/ProductDetail/579-24AA02E48TIOT</t>
  </si>
  <si>
    <t>https://www.mouser.fr/ProductDetail/556-ATSAMD21G18A-AU</t>
  </si>
  <si>
    <t>https://www.mouser.fr/ProductDetail/652-CD1206-S01575</t>
  </si>
  <si>
    <t>https://www.mouser.fr/ProductDetail/652-SRR0604-100ML</t>
  </si>
  <si>
    <t>https://www.mouser.fr/ProductDetail/652-MH2029-300Y</t>
  </si>
  <si>
    <t>https://www.mouser.fr/ProductDetail/581-TAJB106K025RNJ</t>
  </si>
  <si>
    <t>https://www.mouser.fr/ProductDetail/71-CRCW0603-52.3K</t>
  </si>
  <si>
    <t>https://www.mouser.fr/ProductDetail/556-ATATMELICE-BASIC</t>
  </si>
  <si>
    <t>https://www.mouser.fr/ProductDetail/579-MCP23017-E-SS</t>
  </si>
  <si>
    <t>https://www.mouser.fr/ProductDetail/926-LMV321M5X-NOPB</t>
  </si>
  <si>
    <t>Buy price (incl. Shipping)</t>
  </si>
  <si>
    <t>TQFN-48</t>
  </si>
  <si>
    <t>U1</t>
  </si>
  <si>
    <t>Parts (MPU)</t>
  </si>
  <si>
    <t>LED1, LED2, LED3, LED4</t>
  </si>
  <si>
    <t>LED1, LED6</t>
  </si>
  <si>
    <t>JTAG</t>
  </si>
  <si>
    <t>JTAG1</t>
  </si>
  <si>
    <t>CN1</t>
  </si>
  <si>
    <t>R2, R5</t>
  </si>
  <si>
    <t>R6</t>
  </si>
  <si>
    <t>C2, C3, C5, C10, C11, C12</t>
  </si>
  <si>
    <t>R2, R3, R4, R5, R8, R9</t>
  </si>
  <si>
    <t>C1, C2, C5, C7, C12, C13, C16, C17, C20, C25, C28, C30, C36, C38, C40, C9, C11, C15, C19, C24, C35, C47, C48, C51, C56, C57, C58</t>
  </si>
  <si>
    <t>R6, R7</t>
  </si>
  <si>
    <t>C1, C7, C8</t>
  </si>
  <si>
    <t>C26</t>
  </si>
  <si>
    <t>C27, C29, C41</t>
  </si>
  <si>
    <t>C4</t>
  </si>
  <si>
    <t>C6, C9</t>
  </si>
  <si>
    <t>IC1</t>
  </si>
  <si>
    <t>R13, R17, R18, R21, R22, R25, R49, R50</t>
  </si>
  <si>
    <t>R3, R4, R7, R8</t>
  </si>
  <si>
    <t>U5</t>
  </si>
  <si>
    <t>L3</t>
  </si>
  <si>
    <t>L1, L6</t>
  </si>
  <si>
    <t>U5, U9, U10</t>
  </si>
  <si>
    <t>Parts (Main boards)</t>
  </si>
  <si>
    <t>D1</t>
  </si>
  <si>
    <t>MOMENTARY-SWITCH-SPST-SMD-6.0X3.5MM</t>
  </si>
  <si>
    <t>TACTILE_SWITCH_SMD_6.0X3.5MM</t>
  </si>
  <si>
    <t>S1, S2</t>
  </si>
  <si>
    <t>Momentary Switch (Pushbutton) - SPST</t>
  </si>
  <si>
    <t>MS5637_MS5637</t>
  </si>
  <si>
    <t>D2, D5</t>
  </si>
  <si>
    <t>Barometric sensor</t>
  </si>
  <si>
    <t>https://www.aliexpress.com/item/20PCS-MBR120VLSFT1G-MBR120-DIODE-SCHOTTKY-20V-1A-SOD123FL-MBR120LSFT1G/32658704895.html?spm=a2g0s.9042311.0.0.27426c37AdaSvk</t>
  </si>
  <si>
    <t>https://www.aliexpress.com/item/50Pcs-High-Quality-3-6-2-5mm-SMD-orange-white-red-blue-yellow-brown-black-green/32853551467.html?spm=a2g0s.9042311.0.0.12486c37Yy23Wc</t>
  </si>
  <si>
    <t>https://www.mouser.fr/ProductDetail/824-MS563702BA03-50</t>
  </si>
  <si>
    <t>https://www.mouser.fr/ProductDetail/556-ATSAMD51G19AMUT</t>
  </si>
  <si>
    <t>ATSAMD51G19A_TQFN48</t>
  </si>
  <si>
    <t>Atmel SAMD51G19A SMART ARM-Based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</si>
</sst>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NumberFormat="1" applyAlignment="1">
      <alignment horizontal="left"/>
    </xf>
    <xf numFmtId="0" fontId="1" fillId="0" borderId="0" xfId="1" applyNumberFormat="1"/>
  </cellXfs>
  <cellStyles count="2">
    <cellStyle name="Lien hypertexte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6C645B5-5D75-4F84-8011-94F295C24099}" autoFormatId="16" applyNumberFormats="0" applyBorderFormats="0" applyFontFormats="0" applyPatternFormats="0" applyAlignmentFormats="0" applyWidthHeightFormats="0">
  <queryTableRefresh nextId="55" unboundColumnsRight="6">
    <queryTableFields count="13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54" dataBound="0" tableColumnId="14"/>
      <queryTableField id="6" name="Description" tableColumnId="6"/>
      <queryTableField id="41" dataBound="0" tableColumnId="7"/>
      <queryTableField id="42" dataBound="0" tableColumnId="8"/>
      <queryTableField id="43" dataBound="0" tableColumnId="9"/>
      <queryTableField id="44" dataBound="0" tableColumnId="10"/>
      <queryTableField id="45" dataBound="0" tableColumnId="11"/>
      <queryTableField id="46" dataBound="0" tableColumnId="12"/>
    </queryTableFields>
    <queryTableDeletedFields count="34">
      <deletedField name="APPLICATIONS"/>
      <deletedField name="BIDIRECTIONAL_CHANNELS"/>
      <deletedField name="CAPACITANCE"/>
      <deletedField name="CURRENT_PEAK_PULSE"/>
      <deletedField name="DESCRIPTION.1"/>
      <deletedField name="DIGIKEY"/>
      <deletedField name="DOCUMENTATION_LINK"/>
      <deletedField name="DOCUMENTATION_URL"/>
      <deletedField name="MANUFACTURER"/>
      <deletedField name="MF"/>
      <deletedField name="MOUNTING_TYPE"/>
      <deletedField name="MPN"/>
      <deletedField name="OC_FARNELL"/>
      <deletedField name="OC_NEWARK"/>
      <deletedField name="OPERATING_TEMPERATURE"/>
      <deletedField name="PACKAGE.1"/>
      <deletedField name="PART_NUMBER"/>
      <deletedField name="POWER-PEAK_PULSE"/>
      <deletedField name="POWER_LINE_PROTECTION"/>
      <deletedField name="PROD_ID"/>
      <deletedField name="SPICEPREFIX"/>
      <deletedField name="SUPPLIER"/>
      <deletedField name="SUPPLIER_ITEM_LINK"/>
      <deletedField name="SUPPLIER_ITEM_NUMBER"/>
      <deletedField name="SUPPLIER_ITEM_URL"/>
      <deletedField name="SUPPLIER_LINK"/>
      <deletedField name="SUPPLIER_NAME"/>
      <deletedField name="SUPPLIER_URL"/>
      <deletedField name="TYPE"/>
      <deletedField name="UNIDIRECTIONAL_CHANNELS"/>
      <deletedField name="VOLTAGE_BREAKDOWN"/>
      <deletedField name="VOLTAGE_CLAMPING"/>
      <deletedField name="VOLTAGE_REVERSE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EBAD1-8340-4ED2-BE7D-C06B11F66FA1}" name="DAWA_6_1" displayName="DAWA_6_1" ref="A1:M78" tableType="queryTable" totalsRowCount="1">
  <autoFilter ref="A1:M77" xr:uid="{2C1AA6E1-3ACA-4EBA-9F31-6C3E26B9989E}"/>
  <tableColumns count="13">
    <tableColumn id="1" xr3:uid="{E17DEC8F-01BF-4914-9811-A26CF9659C0C}" uniqueName="1" name="Qty" queryTableFieldId="1"/>
    <tableColumn id="2" xr3:uid="{BA873E50-2088-4EF8-93B9-8F0805003365}" uniqueName="2" name="Value" queryTableFieldId="2" dataDxfId="23" totalsRowDxfId="11"/>
    <tableColumn id="3" xr3:uid="{31DC935A-B82B-4A3C-8DBA-7D1B643821F7}" uniqueName="3" name="Device" queryTableFieldId="3" dataDxfId="22" totalsRowDxfId="10"/>
    <tableColumn id="4" xr3:uid="{5D11D7AE-E80F-49E0-97D8-3C67D9F1B3F4}" uniqueName="4" name="Package" queryTableFieldId="4" dataDxfId="21" totalsRowDxfId="9"/>
    <tableColumn id="5" xr3:uid="{3AF1586D-0EE4-4FF9-97AE-4C2515FD7D78}" uniqueName="5" name="Parts (Main boards)" queryTableFieldId="5" dataDxfId="20" totalsRowDxfId="8"/>
    <tableColumn id="14" xr3:uid="{5D3F7602-7980-489C-8F9D-E650A2EABB87}" uniqueName="14" name="Parts (MPU)" queryTableFieldId="54" dataDxfId="19" totalsRowDxfId="7"/>
    <tableColumn id="6" xr3:uid="{5F6ACCC7-9720-4E33-B942-32AEC809A3AC}" uniqueName="6" name="Description" queryTableFieldId="6" dataDxfId="18" totalsRowDxfId="6"/>
    <tableColumn id="7" xr3:uid="{0570800B-4654-4701-AB8D-6E0EB96EB9BF}" uniqueName="7" name="Supplier" queryTableFieldId="41" dataDxfId="17" totalsRowDxfId="5"/>
    <tableColumn id="8" xr3:uid="{725E999A-B308-41EA-BA27-538D4E0E3024}" uniqueName="8" name="URL (for example)" queryTableFieldId="42" dataDxfId="16" totalsRowDxfId="4"/>
    <tableColumn id="9" xr3:uid="{02B17953-C12D-49D3-A386-99D46603619B}" uniqueName="9" name="Buy price (incl. Shipping)" queryTableFieldId="43" dataDxfId="15" totalsRowDxfId="3"/>
    <tableColumn id="10" xr3:uid="{07639A97-A867-4DA7-AF39-9C516C99690A}" uniqueName="10" name="Buy Qty" queryTableFieldId="44" dataDxfId="14" totalsRowDxfId="2"/>
    <tableColumn id="11" xr3:uid="{C258E628-007F-4C32-8B33-8A068E36B465}" uniqueName="11" name="Unit Price" queryTableFieldId="45" dataDxfId="13" totalsRowDxfId="1">
      <calculatedColumnFormula>DAWA_6_1[[#This Row],[Buy price (incl. Shipping)]]/DAWA_6_1[[#This Row],[Buy Qty]]</calculatedColumnFormula>
    </tableColumn>
    <tableColumn id="12" xr3:uid="{FAE37AC9-2A58-4587-ADF4-1AF20068DA48}" uniqueName="12" name="Total price" totalsRowFunction="custom" queryTableFieldId="46" dataDxfId="12" totalsRowDxfId="0">
      <calculatedColumnFormula>DAWA_6_1[[#This Row],[Unit Price]]*DAWA_6_1[[#This Row],[Qty]]</calculatedColumnFormula>
      <totalsRowFormula>SUM(DAWA_6_1[Total price])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652-CD1206-S01575" TargetMode="External"/><Relationship Id="rId13" Type="http://schemas.openxmlformats.org/officeDocument/2006/relationships/hyperlink" Target="https://www.mouser.fr/ProductDetail/428-200458-MG01" TargetMode="External"/><Relationship Id="rId18" Type="http://schemas.openxmlformats.org/officeDocument/2006/relationships/hyperlink" Target="https://www.aliexpress.com/item/32832523571.html?spm=a2g0o.cart.0.0.3db13c00PXhM7w" TargetMode="External"/><Relationship Id="rId26" Type="http://schemas.openxmlformats.org/officeDocument/2006/relationships/hyperlink" Target="https://www.aliexpress.com/item/32913502650.html?spm=a2g0s.9042311.0.0.27424c4dXN6ine" TargetMode="External"/><Relationship Id="rId39" Type="http://schemas.openxmlformats.org/officeDocument/2006/relationships/hyperlink" Target="https://www.aliexpress.com/item/32915507427.html?spm=a2g0s.9042311.0.0.27424c4dXyVsTd" TargetMode="External"/><Relationship Id="rId3" Type="http://schemas.openxmlformats.org/officeDocument/2006/relationships/hyperlink" Target="https://www.mouser.fr/ProductDetail/556-ATATMELICE-BASIC" TargetMode="External"/><Relationship Id="rId21" Type="http://schemas.openxmlformats.org/officeDocument/2006/relationships/hyperlink" Target="https://www.aliexpress.com/item/32704068968.html?spm=a2g0s.9042311.0.0.68254c4dGCYlrO" TargetMode="External"/><Relationship Id="rId34" Type="http://schemas.openxmlformats.org/officeDocument/2006/relationships/hyperlink" Target="https://www.aliexpress.com/item/32779564868.html?spm=a2g0s.9042311.0.0.27424c4d7JbT8R" TargetMode="External"/><Relationship Id="rId42" Type="http://schemas.openxmlformats.org/officeDocument/2006/relationships/hyperlink" Target="https://www.aliexpress.com/item/32829778871.html?spm=a2g0s.9042311.0.0.27424c4dNNMwNQ" TargetMode="External"/><Relationship Id="rId7" Type="http://schemas.openxmlformats.org/officeDocument/2006/relationships/hyperlink" Target="https://www.mouser.fr/ProductDetail/652-SRR0604-100ML" TargetMode="External"/><Relationship Id="rId12" Type="http://schemas.openxmlformats.org/officeDocument/2006/relationships/hyperlink" Target="https://www.mouser.fr/ProductDetail/595-CD40106BPWR" TargetMode="External"/><Relationship Id="rId17" Type="http://schemas.openxmlformats.org/officeDocument/2006/relationships/hyperlink" Target="https://www.aliexpress.com/item/32955292314.html?spm=a2g0o.cart.0.0.55563c00YwAhGV" TargetMode="External"/><Relationship Id="rId25" Type="http://schemas.openxmlformats.org/officeDocument/2006/relationships/hyperlink" Target="https://www.aliexpress.com/item/32759414721.html?spm=a2g0s.9042311.0.0.27424c4d0jrmnK" TargetMode="External"/><Relationship Id="rId33" Type="http://schemas.openxmlformats.org/officeDocument/2006/relationships/hyperlink" Target="https://www.aliexpress.com/item/32884059737.html?spm=a2g0s.9042311.0.0.27424c4d7JbT8R" TargetMode="External"/><Relationship Id="rId38" Type="http://schemas.openxmlformats.org/officeDocument/2006/relationships/hyperlink" Target="https://www.aliexpress.com/item/32728160713.html?spm=a2g0s.9042311.0.0.27424c4dXyVsTd" TargetMode="External"/><Relationship Id="rId46" Type="http://schemas.openxmlformats.org/officeDocument/2006/relationships/table" Target="../tables/table1.xml"/><Relationship Id="rId2" Type="http://schemas.openxmlformats.org/officeDocument/2006/relationships/hyperlink" Target="https://www.mouser.fr/ProductDetail/579-MCP23017-E-SS" TargetMode="External"/><Relationship Id="rId16" Type="http://schemas.openxmlformats.org/officeDocument/2006/relationships/hyperlink" Target="https://www.aliexpress.com/item/32687163490.html?spm=a2g0o.cart.0.0.6e973c008PnrMs" TargetMode="External"/><Relationship Id="rId20" Type="http://schemas.openxmlformats.org/officeDocument/2006/relationships/hyperlink" Target="https://www.aliexpress.com/item/32987702593.html?spm=a2g0o.cart.0.0.13c93c00cd9LSJ" TargetMode="External"/><Relationship Id="rId29" Type="http://schemas.openxmlformats.org/officeDocument/2006/relationships/hyperlink" Target="https://www.aliexpress.com/item/2002442142.html?spm=a2g0s.9042311.0.0.27424c4dkcI8bP" TargetMode="External"/><Relationship Id="rId41" Type="http://schemas.openxmlformats.org/officeDocument/2006/relationships/hyperlink" Target="https://www.aliexpress.com/item/32376850604.html?spm=a2g0s.9042311.0.0.27424c4dNNMwNQ" TargetMode="External"/><Relationship Id="rId1" Type="http://schemas.openxmlformats.org/officeDocument/2006/relationships/hyperlink" Target="https://www.mouser.fr/ProductDetail/926-LMV321M5X-NOPB" TargetMode="External"/><Relationship Id="rId6" Type="http://schemas.openxmlformats.org/officeDocument/2006/relationships/hyperlink" Target="https://www.mouser.fr/ProductDetail/652-MH2029-300Y" TargetMode="External"/><Relationship Id="rId11" Type="http://schemas.openxmlformats.org/officeDocument/2006/relationships/hyperlink" Target="https://www.mouser.fr/ProductDetail/595-SN74AHC1G125DBVR" TargetMode="External"/><Relationship Id="rId24" Type="http://schemas.openxmlformats.org/officeDocument/2006/relationships/hyperlink" Target="https://www.aliexpress.com/item/32945891297.html?spm=a2g0s.9042311.0.0.27424c4dlCWdv3" TargetMode="External"/><Relationship Id="rId32" Type="http://schemas.openxmlformats.org/officeDocument/2006/relationships/hyperlink" Target="https://www.aliexpress.com/item/32802912865.html?spm=a2g0s.9042311.0.0.27424c4d7JbT8R" TargetMode="External"/><Relationship Id="rId37" Type="http://schemas.openxmlformats.org/officeDocument/2006/relationships/hyperlink" Target="https://www.aliexpress.com/item/32790388586.html?spm=a2g0s.9042311.0.0.27424c4dXyVsTd" TargetMode="External"/><Relationship Id="rId40" Type="http://schemas.openxmlformats.org/officeDocument/2006/relationships/hyperlink" Target="https://www.aliexpress.com/item/32795241952.html?spm=a2g0s.9042311.0.0.27424c4dXyVsT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fr/ProductDetail/581-TAJB106K025RNJ" TargetMode="External"/><Relationship Id="rId15" Type="http://schemas.openxmlformats.org/officeDocument/2006/relationships/hyperlink" Target="https://www.mouser.fr/ProductDetail/667-EEE-HC1E470XP" TargetMode="External"/><Relationship Id="rId23" Type="http://schemas.openxmlformats.org/officeDocument/2006/relationships/hyperlink" Target="https://www.aliexpress.com/item/32694652292.html?spm=a2g0s.9042311.0.0.27424c4d0a2JnM" TargetMode="External"/><Relationship Id="rId28" Type="http://schemas.openxmlformats.org/officeDocument/2006/relationships/hyperlink" Target="https://www.aliexpress.com/item/32239137511.html?spm=a2g0s.9042311.0.0.27424c4dzM3I7q" TargetMode="External"/><Relationship Id="rId36" Type="http://schemas.openxmlformats.org/officeDocument/2006/relationships/hyperlink" Target="https://www.aliexpress.com/item/32842202101.html?spm=a2g0s.9042311.0.0.27424c4dXyVsTd" TargetMode="External"/><Relationship Id="rId10" Type="http://schemas.openxmlformats.org/officeDocument/2006/relationships/hyperlink" Target="https://www.mouser.fr/ProductDetail/579-24AA02E48TIOT" TargetMode="External"/><Relationship Id="rId19" Type="http://schemas.openxmlformats.org/officeDocument/2006/relationships/hyperlink" Target="https://www.aliexpress.com/item/33012426179.html?spm=a2g0o.cart.0.0.3db13c00PXhM7w" TargetMode="External"/><Relationship Id="rId31" Type="http://schemas.openxmlformats.org/officeDocument/2006/relationships/hyperlink" Target="https://www.aliexpress.com/item/32228842714.html?spm=a2g0s.9042311.0.0.27424c4d7JbT8R" TargetMode="External"/><Relationship Id="rId44" Type="http://schemas.openxmlformats.org/officeDocument/2006/relationships/hyperlink" Target="https://www.aliexpress.com/item/32320716046.html?spm=a2g0s.9042311.0.0.27426c37aIuRJm" TargetMode="External"/><Relationship Id="rId4" Type="http://schemas.openxmlformats.org/officeDocument/2006/relationships/hyperlink" Target="https://www.mouser.fr/ProductDetail/71-CRCW0603-52.3K" TargetMode="External"/><Relationship Id="rId9" Type="http://schemas.openxmlformats.org/officeDocument/2006/relationships/hyperlink" Target="https://www.mouser.fr/ProductDetail/556-ATSAMD21G18A-AU" TargetMode="External"/><Relationship Id="rId14" Type="http://schemas.openxmlformats.org/officeDocument/2006/relationships/hyperlink" Target="https://www.mouser.fr/ProductDetail/81-LQG18HN27NJ00D" TargetMode="External"/><Relationship Id="rId22" Type="http://schemas.openxmlformats.org/officeDocument/2006/relationships/hyperlink" Target="https://www.aliexpress.com/item/32955009400.html?spm=a2g0s.9042311.0.0.316a6c37wDnOT8" TargetMode="External"/><Relationship Id="rId27" Type="http://schemas.openxmlformats.org/officeDocument/2006/relationships/hyperlink" Target="https://www.aliexpress.com/item/32820917628.html?spm=a2g0s.9042311.0.0.27424c4diOwAsr" TargetMode="External"/><Relationship Id="rId30" Type="http://schemas.openxmlformats.org/officeDocument/2006/relationships/hyperlink" Target="https://www.aliexpress.com/item/32822645110.html?spm=a2g0s.9042311.0.0.27424c4dBywEPY" TargetMode="External"/><Relationship Id="rId35" Type="http://schemas.openxmlformats.org/officeDocument/2006/relationships/hyperlink" Target="https://www.aliexpress.com/item/32631796141.html?spm=a2g0s.9042311.0.0.27424c4d7JbT8R" TargetMode="External"/><Relationship Id="rId43" Type="http://schemas.openxmlformats.org/officeDocument/2006/relationships/hyperlink" Target="https://www.aliexpress.com/item/32274753116.html?spm=a2g0s.9042311.0.0.5e5f4c4dSjd4J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0FCA-AEF5-42E2-AF1A-F8B659666F5A}">
  <dimension ref="A1:M78"/>
  <sheetViews>
    <sheetView tabSelected="1" topLeftCell="H40" zoomScale="70" zoomScaleNormal="70" workbookViewId="0">
      <selection activeCell="D10" sqref="D10"/>
    </sheetView>
  </sheetViews>
  <sheetFormatPr baseColWidth="10" defaultRowHeight="15" x14ac:dyDescent="0.25"/>
  <cols>
    <col min="1" max="1" width="8.85546875" bestFit="1" customWidth="1"/>
    <col min="2" max="2" width="33.5703125" bestFit="1" customWidth="1"/>
    <col min="3" max="3" width="21.28515625" bestFit="1" customWidth="1"/>
    <col min="4" max="4" width="28.85546875" bestFit="1" customWidth="1"/>
    <col min="5" max="5" width="48.5703125" customWidth="1"/>
    <col min="6" max="6" width="24.5703125" bestFit="1" customWidth="1"/>
    <col min="7" max="7" width="49.28515625" customWidth="1"/>
    <col min="8" max="8" width="14.42578125" bestFit="1" customWidth="1"/>
    <col min="9" max="9" width="186.42578125" bestFit="1" customWidth="1"/>
    <col min="10" max="11" width="33.85546875" bestFit="1" customWidth="1"/>
    <col min="12" max="12" width="13.85546875" bestFit="1" customWidth="1"/>
    <col min="13" max="13" width="16" bestFit="1" customWidth="1"/>
    <col min="14" max="14" width="1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296</v>
      </c>
      <c r="F1" t="s">
        <v>272</v>
      </c>
      <c r="G1" t="s">
        <v>4</v>
      </c>
      <c r="H1" t="s">
        <v>204</v>
      </c>
      <c r="I1" t="s">
        <v>249</v>
      </c>
      <c r="J1" t="s">
        <v>269</v>
      </c>
      <c r="K1" t="s">
        <v>252</v>
      </c>
      <c r="L1" t="s">
        <v>250</v>
      </c>
      <c r="M1" t="s">
        <v>251</v>
      </c>
    </row>
    <row r="2" spans="1:13" x14ac:dyDescent="0.25">
      <c r="A2">
        <v>2</v>
      </c>
      <c r="B2" s="1" t="s">
        <v>248</v>
      </c>
      <c r="C2" s="1" t="s">
        <v>248</v>
      </c>
      <c r="D2" s="1" t="s">
        <v>147</v>
      </c>
      <c r="E2" s="1" t="s">
        <v>248</v>
      </c>
      <c r="F2" s="1"/>
      <c r="G2" s="1" t="s">
        <v>148</v>
      </c>
      <c r="H2" s="1" t="s">
        <v>206</v>
      </c>
      <c r="I2" s="2" t="s">
        <v>253</v>
      </c>
      <c r="J2" s="1">
        <v>7.57</v>
      </c>
      <c r="K2" s="1">
        <v>1</v>
      </c>
      <c r="L2" s="1">
        <f>DAWA_6_1[[#This Row],[Buy price (incl. Shipping)]]/DAWA_6_1[[#This Row],[Buy Qty]]</f>
        <v>7.57</v>
      </c>
      <c r="M2" s="1">
        <f>DAWA_6_1[[#This Row],[Unit Price]]*DAWA_6_1[[#This Row],[Qty]]</f>
        <v>15.14</v>
      </c>
    </row>
    <row r="3" spans="1:13" x14ac:dyDescent="0.25">
      <c r="A3">
        <v>1</v>
      </c>
      <c r="B3" s="1" t="s">
        <v>186</v>
      </c>
      <c r="C3" s="1" t="s">
        <v>186</v>
      </c>
      <c r="D3" s="1" t="s">
        <v>187</v>
      </c>
      <c r="E3" s="1" t="s">
        <v>188</v>
      </c>
      <c r="F3" s="1"/>
      <c r="G3" s="1" t="s">
        <v>189</v>
      </c>
      <c r="H3" s="1" t="s">
        <v>206</v>
      </c>
      <c r="I3" s="2" t="s">
        <v>215</v>
      </c>
      <c r="J3" s="1">
        <v>3.12</v>
      </c>
      <c r="K3" s="1">
        <v>1</v>
      </c>
      <c r="L3" s="1">
        <f>DAWA_6_1[[#This Row],[Buy price (incl. Shipping)]]/DAWA_6_1[[#This Row],[Buy Qty]]</f>
        <v>3.12</v>
      </c>
      <c r="M3" s="1">
        <f>DAWA_6_1[[#This Row],[Unit Price]]*DAWA_6_1[[#This Row],[Qty]]</f>
        <v>3.12</v>
      </c>
    </row>
    <row r="4" spans="1:13" x14ac:dyDescent="0.25">
      <c r="A4">
        <v>1</v>
      </c>
      <c r="B4" s="1" t="s">
        <v>158</v>
      </c>
      <c r="C4" s="1" t="s">
        <v>158</v>
      </c>
      <c r="D4" s="1" t="s">
        <v>158</v>
      </c>
      <c r="E4" s="1" t="s">
        <v>159</v>
      </c>
      <c r="F4" s="1"/>
      <c r="G4" s="1" t="s">
        <v>160</v>
      </c>
      <c r="H4" s="1" t="s">
        <v>206</v>
      </c>
      <c r="I4" s="2" t="s">
        <v>229</v>
      </c>
      <c r="J4" s="1">
        <v>14.64</v>
      </c>
      <c r="K4" s="1">
        <v>1</v>
      </c>
      <c r="L4" s="1">
        <f>DAWA_6_1[[#This Row],[Buy price (incl. Shipping)]]/DAWA_6_1[[#This Row],[Buy Qty]]</f>
        <v>14.64</v>
      </c>
      <c r="M4" s="1">
        <f>DAWA_6_1[[#This Row],[Unit Price]]*DAWA_6_1[[#This Row],[Qty]]</f>
        <v>14.64</v>
      </c>
    </row>
    <row r="5" spans="1:13" x14ac:dyDescent="0.25">
      <c r="A5">
        <v>2</v>
      </c>
      <c r="B5" s="1" t="s">
        <v>178</v>
      </c>
      <c r="C5" s="1" t="s">
        <v>178</v>
      </c>
      <c r="D5" s="1" t="s">
        <v>179</v>
      </c>
      <c r="E5" s="1" t="s">
        <v>180</v>
      </c>
      <c r="F5" s="1"/>
      <c r="G5" s="1" t="s">
        <v>181</v>
      </c>
      <c r="H5" s="1" t="s">
        <v>206</v>
      </c>
      <c r="I5" s="2" t="s">
        <v>247</v>
      </c>
      <c r="J5" s="1">
        <v>9.76</v>
      </c>
      <c r="K5" s="1">
        <v>50</v>
      </c>
      <c r="L5" s="1">
        <f>DAWA_6_1[[#This Row],[Buy price (incl. Shipping)]]/DAWA_6_1[[#This Row],[Buy Qty]]</f>
        <v>0.19519999999999998</v>
      </c>
      <c r="M5" s="1">
        <f>DAWA_6_1[[#This Row],[Unit Price]]*DAWA_6_1[[#This Row],[Qty]]</f>
        <v>0.39039999999999997</v>
      </c>
    </row>
    <row r="6" spans="1:13" x14ac:dyDescent="0.25">
      <c r="A6">
        <v>4</v>
      </c>
      <c r="B6" s="1" t="s">
        <v>192</v>
      </c>
      <c r="C6" s="1" t="s">
        <v>48</v>
      </c>
      <c r="D6" s="1" t="s">
        <v>49</v>
      </c>
      <c r="E6" s="1" t="s">
        <v>286</v>
      </c>
      <c r="F6" t="s">
        <v>287</v>
      </c>
      <c r="G6" s="1" t="s">
        <v>50</v>
      </c>
      <c r="H6" t="s">
        <v>205</v>
      </c>
      <c r="I6" s="2" t="s">
        <v>264</v>
      </c>
      <c r="J6" s="1">
        <v>0.40699999999999997</v>
      </c>
      <c r="K6" s="1">
        <v>1</v>
      </c>
      <c r="L6" s="1">
        <f>DAWA_6_1[[#This Row],[Buy price (incl. Shipping)]]/DAWA_6_1[[#This Row],[Buy Qty]]</f>
        <v>0.40699999999999997</v>
      </c>
      <c r="M6" s="1">
        <f>DAWA_6_1[[#This Row],[Unit Price]]*DAWA_6_1[[#This Row],[Qty]]</f>
        <v>1.6279999999999999</v>
      </c>
    </row>
    <row r="7" spans="1:13" x14ac:dyDescent="0.25">
      <c r="A7">
        <v>1</v>
      </c>
      <c r="B7" s="1" t="s">
        <v>198</v>
      </c>
      <c r="C7" s="1" t="s">
        <v>209</v>
      </c>
      <c r="D7" s="1" t="s">
        <v>209</v>
      </c>
      <c r="E7" s="1" t="s">
        <v>209</v>
      </c>
      <c r="F7" s="1"/>
      <c r="G7" s="1"/>
      <c r="H7" s="1" t="s">
        <v>206</v>
      </c>
      <c r="I7" s="2" t="s">
        <v>233</v>
      </c>
      <c r="J7" s="1">
        <v>1.43</v>
      </c>
      <c r="K7" s="1">
        <v>2</v>
      </c>
      <c r="L7" s="1">
        <f>DAWA_6_1[[#This Row],[Buy price (incl. Shipping)]]/DAWA_6_1[[#This Row],[Buy Qty]]</f>
        <v>0.71499999999999997</v>
      </c>
      <c r="M7" s="1">
        <f>DAWA_6_1[[#This Row],[Unit Price]]*DAWA_6_1[[#This Row],[Qty]]</f>
        <v>0.71499999999999997</v>
      </c>
    </row>
    <row r="8" spans="1:13" x14ac:dyDescent="0.25">
      <c r="A8">
        <v>2</v>
      </c>
      <c r="B8" s="1" t="s">
        <v>161</v>
      </c>
      <c r="C8" s="1" t="s">
        <v>161</v>
      </c>
      <c r="D8" s="1" t="s">
        <v>162</v>
      </c>
      <c r="E8" s="1" t="s">
        <v>163</v>
      </c>
      <c r="F8" s="1"/>
      <c r="G8" s="1" t="s">
        <v>164</v>
      </c>
      <c r="H8" t="s">
        <v>205</v>
      </c>
      <c r="I8" s="2" t="s">
        <v>256</v>
      </c>
      <c r="J8" s="1">
        <v>0.38500000000000001</v>
      </c>
      <c r="K8" s="1">
        <v>1</v>
      </c>
      <c r="L8" s="1">
        <f>DAWA_6_1[[#This Row],[Buy price (incl. Shipping)]]/DAWA_6_1[[#This Row],[Buy Qty]]</f>
        <v>0.38500000000000001</v>
      </c>
      <c r="M8" s="1">
        <f>DAWA_6_1[[#This Row],[Unit Price]]*DAWA_6_1[[#This Row],[Qty]]</f>
        <v>0.77</v>
      </c>
    </row>
    <row r="9" spans="1:13" x14ac:dyDescent="0.25">
      <c r="A9">
        <v>1</v>
      </c>
      <c r="B9" s="1" t="s">
        <v>197</v>
      </c>
      <c r="C9" s="1" t="s">
        <v>209</v>
      </c>
      <c r="D9" s="1" t="s">
        <v>209</v>
      </c>
      <c r="E9" s="1" t="s">
        <v>209</v>
      </c>
      <c r="F9" s="1"/>
      <c r="G9" s="1"/>
      <c r="H9" s="1" t="s">
        <v>206</v>
      </c>
      <c r="I9" s="2" t="s">
        <v>224</v>
      </c>
      <c r="J9" s="1">
        <v>2.69</v>
      </c>
      <c r="K9" s="1">
        <v>1</v>
      </c>
      <c r="L9" s="1">
        <f>DAWA_6_1[[#This Row],[Buy price (incl. Shipping)]]/DAWA_6_1[[#This Row],[Buy Qty]]</f>
        <v>2.69</v>
      </c>
      <c r="M9" s="1">
        <f>DAWA_6_1[[#This Row],[Unit Price]]*DAWA_6_1[[#This Row],[Qty]]</f>
        <v>2.69</v>
      </c>
    </row>
    <row r="10" spans="1:13" x14ac:dyDescent="0.25">
      <c r="A10">
        <v>14</v>
      </c>
      <c r="B10" s="1" t="s">
        <v>72</v>
      </c>
      <c r="C10" s="1" t="s">
        <v>23</v>
      </c>
      <c r="D10" s="1" t="s">
        <v>24</v>
      </c>
      <c r="E10" s="1" t="s">
        <v>290</v>
      </c>
      <c r="F10" s="1" t="s">
        <v>291</v>
      </c>
      <c r="G10" s="1" t="s">
        <v>26</v>
      </c>
      <c r="H10" s="1" t="s">
        <v>206</v>
      </c>
      <c r="I10" s="1" t="s">
        <v>236</v>
      </c>
      <c r="J10" s="1">
        <v>1</v>
      </c>
      <c r="K10" s="1">
        <v>100</v>
      </c>
      <c r="L10" s="1">
        <f>DAWA_6_1[[#This Row],[Buy price (incl. Shipping)]]/DAWA_6_1[[#This Row],[Buy Qty]]</f>
        <v>0.01</v>
      </c>
      <c r="M10" s="1">
        <f>DAWA_6_1[[#This Row],[Unit Price]]*DAWA_6_1[[#This Row],[Qty]]</f>
        <v>0.14000000000000001</v>
      </c>
    </row>
    <row r="11" spans="1:13" x14ac:dyDescent="0.25">
      <c r="A11">
        <v>4</v>
      </c>
      <c r="B11" s="1" t="s">
        <v>176</v>
      </c>
      <c r="C11" s="1" t="s">
        <v>176</v>
      </c>
      <c r="D11" s="1" t="s">
        <v>176</v>
      </c>
      <c r="E11" s="1" t="s">
        <v>177</v>
      </c>
      <c r="F11" s="1"/>
      <c r="G11" s="1" t="s">
        <v>212</v>
      </c>
      <c r="H11" s="1" t="s">
        <v>206</v>
      </c>
      <c r="I11" s="2" t="s">
        <v>241</v>
      </c>
      <c r="J11" s="1">
        <v>2.2599999999999998</v>
      </c>
      <c r="K11" s="1">
        <v>10</v>
      </c>
      <c r="L11" s="1">
        <f>DAWA_6_1[[#This Row],[Buy price (incl. Shipping)]]/DAWA_6_1[[#This Row],[Buy Qty]]</f>
        <v>0.22599999999999998</v>
      </c>
      <c r="M11" s="1">
        <f>DAWA_6_1[[#This Row],[Unit Price]]*DAWA_6_1[[#This Row],[Qty]]</f>
        <v>0.90399999999999991</v>
      </c>
    </row>
    <row r="12" spans="1:13" x14ac:dyDescent="0.25">
      <c r="A12">
        <v>5</v>
      </c>
      <c r="B12" s="1" t="s">
        <v>165</v>
      </c>
      <c r="C12" s="1" t="s">
        <v>165</v>
      </c>
      <c r="D12" s="1" t="s">
        <v>166</v>
      </c>
      <c r="E12" s="1" t="s">
        <v>295</v>
      </c>
      <c r="F12" s="1" t="s">
        <v>91</v>
      </c>
      <c r="G12" s="1" t="s">
        <v>167</v>
      </c>
      <c r="H12" s="1" t="s">
        <v>206</v>
      </c>
      <c r="I12" s="2" t="s">
        <v>237</v>
      </c>
      <c r="J12" s="1">
        <v>15.16</v>
      </c>
      <c r="K12" s="1">
        <v>20</v>
      </c>
      <c r="L12" s="1">
        <f>DAWA_6_1[[#This Row],[Buy price (incl. Shipping)]]/DAWA_6_1[[#This Row],[Buy Qty]]</f>
        <v>0.75800000000000001</v>
      </c>
      <c r="M12" s="1">
        <f>DAWA_6_1[[#This Row],[Unit Price]]*DAWA_6_1[[#This Row],[Qty]]</f>
        <v>3.79</v>
      </c>
    </row>
    <row r="13" spans="1:13" x14ac:dyDescent="0.25">
      <c r="A13">
        <v>1</v>
      </c>
      <c r="B13" s="1" t="s">
        <v>309</v>
      </c>
      <c r="C13" s="1" t="s">
        <v>309</v>
      </c>
      <c r="D13" s="1" t="s">
        <v>270</v>
      </c>
      <c r="E13" s="1"/>
      <c r="F13" s="1" t="s">
        <v>271</v>
      </c>
      <c r="G13" s="1" t="s">
        <v>310</v>
      </c>
      <c r="H13" t="s">
        <v>205</v>
      </c>
      <c r="I13" s="2" t="s">
        <v>308</v>
      </c>
      <c r="J13" s="1">
        <v>10.77</v>
      </c>
      <c r="K13" s="1">
        <v>3</v>
      </c>
      <c r="L13" s="1">
        <f>DAWA_6_1[[#This Row],[Buy price (incl. Shipping)]]/DAWA_6_1[[#This Row],[Buy Qty]]</f>
        <v>3.59</v>
      </c>
      <c r="M13" s="1">
        <f>DAWA_6_1[[#This Row],[Unit Price]]*DAWA_6_1[[#This Row],[Qty]]</f>
        <v>3.59</v>
      </c>
    </row>
    <row r="14" spans="1:13" x14ac:dyDescent="0.25">
      <c r="A14">
        <v>1</v>
      </c>
      <c r="B14" t="s">
        <v>302</v>
      </c>
      <c r="C14" t="s">
        <v>302</v>
      </c>
      <c r="D14" t="s">
        <v>302</v>
      </c>
      <c r="F14" s="1" t="s">
        <v>151</v>
      </c>
      <c r="G14" s="1" t="s">
        <v>304</v>
      </c>
      <c r="H14" t="s">
        <v>205</v>
      </c>
      <c r="I14" s="4" t="s">
        <v>307</v>
      </c>
      <c r="J14" s="1">
        <v>10.9</v>
      </c>
      <c r="K14" s="1">
        <v>5</v>
      </c>
      <c r="L14" s="1">
        <f>DAWA_6_1[[#This Row],[Buy price (incl. Shipping)]]/DAWA_6_1[[#This Row],[Buy Qty]]</f>
        <v>2.1800000000000002</v>
      </c>
      <c r="M14" s="1">
        <f>DAWA_6_1[[#This Row],[Unit Price]]*DAWA_6_1[[#This Row],[Qty]]</f>
        <v>2.1800000000000002</v>
      </c>
    </row>
    <row r="15" spans="1:13" x14ac:dyDescent="0.25">
      <c r="A15">
        <v>2</v>
      </c>
      <c r="B15" s="1" t="s">
        <v>132</v>
      </c>
      <c r="C15" s="1" t="s">
        <v>132</v>
      </c>
      <c r="D15" s="1" t="s">
        <v>133</v>
      </c>
      <c r="E15" s="1" t="s">
        <v>134</v>
      </c>
      <c r="F15" s="1"/>
      <c r="G15" s="1"/>
      <c r="H15" t="s">
        <v>205</v>
      </c>
      <c r="I15" s="2" t="s">
        <v>267</v>
      </c>
      <c r="J15" s="1">
        <v>1.1299999999999999</v>
      </c>
      <c r="K15" s="1">
        <v>1</v>
      </c>
      <c r="L15" s="1">
        <f>DAWA_6_1[[#This Row],[Buy price (incl. Shipping)]]/DAWA_6_1[[#This Row],[Buy Qty]]</f>
        <v>1.1299999999999999</v>
      </c>
      <c r="M15" s="1">
        <f>DAWA_6_1[[#This Row],[Unit Price]]*DAWA_6_1[[#This Row],[Qty]]</f>
        <v>2.2599999999999998</v>
      </c>
    </row>
    <row r="16" spans="1:13" x14ac:dyDescent="0.25">
      <c r="A16">
        <v>1</v>
      </c>
      <c r="B16" s="1" t="s">
        <v>117</v>
      </c>
      <c r="C16" s="1" t="s">
        <v>117</v>
      </c>
      <c r="D16" s="1" t="s">
        <v>117</v>
      </c>
      <c r="E16" s="1" t="s">
        <v>118</v>
      </c>
      <c r="F16" s="1"/>
      <c r="G16" s="1" t="s">
        <v>119</v>
      </c>
      <c r="H16" s="1" t="s">
        <v>206</v>
      </c>
      <c r="I16" s="2" t="s">
        <v>228</v>
      </c>
      <c r="J16" s="1">
        <v>4.16</v>
      </c>
      <c r="K16" s="1">
        <v>1</v>
      </c>
      <c r="L16" s="1">
        <f>DAWA_6_1[[#This Row],[Buy price (incl. Shipping)]]/DAWA_6_1[[#This Row],[Buy Qty]]</f>
        <v>4.16</v>
      </c>
      <c r="M16" s="1">
        <f>DAWA_6_1[[#This Row],[Unit Price]]*DAWA_6_1[[#This Row],[Qty]]</f>
        <v>4.16</v>
      </c>
    </row>
    <row r="17" spans="1:13" x14ac:dyDescent="0.25">
      <c r="A17">
        <v>1</v>
      </c>
      <c r="B17" s="1" t="s">
        <v>195</v>
      </c>
      <c r="C17" s="1" t="s">
        <v>15</v>
      </c>
      <c r="D17" s="1" t="s">
        <v>16</v>
      </c>
      <c r="E17" s="1" t="s">
        <v>17</v>
      </c>
      <c r="F17" s="1"/>
      <c r="G17" s="1" t="s">
        <v>18</v>
      </c>
      <c r="H17" s="1" t="s">
        <v>206</v>
      </c>
      <c r="I17" s="2" t="s">
        <v>225</v>
      </c>
      <c r="J17" s="1">
        <v>1.72</v>
      </c>
      <c r="K17" s="1">
        <v>10</v>
      </c>
      <c r="L17" s="1">
        <f>DAWA_6_1[[#This Row],[Buy price (incl. Shipping)]]/DAWA_6_1[[#This Row],[Buy Qty]]</f>
        <v>0.17199999999999999</v>
      </c>
      <c r="M17" s="1">
        <f>DAWA_6_1[[#This Row],[Unit Price]]*DAWA_6_1[[#This Row],[Qty]]</f>
        <v>0.17199999999999999</v>
      </c>
    </row>
    <row r="18" spans="1:13" x14ac:dyDescent="0.25">
      <c r="A18">
        <v>2</v>
      </c>
      <c r="B18" s="1" t="s">
        <v>56</v>
      </c>
      <c r="C18" s="1" t="s">
        <v>57</v>
      </c>
      <c r="D18" s="1" t="s">
        <v>58</v>
      </c>
      <c r="E18" s="1" t="s">
        <v>59</v>
      </c>
      <c r="F18" s="1" t="s">
        <v>289</v>
      </c>
      <c r="G18" s="1" t="s">
        <v>60</v>
      </c>
      <c r="H18" s="1" t="s">
        <v>205</v>
      </c>
      <c r="I18" s="2" t="s">
        <v>259</v>
      </c>
      <c r="J18" s="1">
        <v>0.19800000000000001</v>
      </c>
      <c r="K18" s="1">
        <v>1</v>
      </c>
      <c r="L18" s="1">
        <f>DAWA_6_1[[#This Row],[Buy price (incl. Shipping)]]/DAWA_6_1[[#This Row],[Buy Qty]]</f>
        <v>0.19800000000000001</v>
      </c>
      <c r="M18" s="1">
        <f>DAWA_6_1[[#This Row],[Unit Price]]*DAWA_6_1[[#This Row],[Qty]]</f>
        <v>0.39600000000000002</v>
      </c>
    </row>
    <row r="19" spans="1:13" x14ac:dyDescent="0.25">
      <c r="A19">
        <v>2</v>
      </c>
      <c r="B19" s="1" t="s">
        <v>194</v>
      </c>
      <c r="C19" s="1" t="s">
        <v>19</v>
      </c>
      <c r="D19" s="1" t="s">
        <v>20</v>
      </c>
      <c r="E19" s="1" t="s">
        <v>277</v>
      </c>
      <c r="F19" s="1" t="s">
        <v>277</v>
      </c>
      <c r="G19" s="1" t="s">
        <v>21</v>
      </c>
      <c r="H19" s="1" t="s">
        <v>206</v>
      </c>
      <c r="I19" s="2" t="s">
        <v>240</v>
      </c>
      <c r="J19" s="1">
        <v>0.82</v>
      </c>
      <c r="K19" s="1">
        <v>20</v>
      </c>
      <c r="L19" s="1">
        <f>DAWA_6_1[[#This Row],[Buy price (incl. Shipping)]]/DAWA_6_1[[#This Row],[Buy Qty]]</f>
        <v>4.0999999999999995E-2</v>
      </c>
      <c r="M19" s="1">
        <f>DAWA_6_1[[#This Row],[Unit Price]]*DAWA_6_1[[#This Row],[Qty]]</f>
        <v>8.199999999999999E-2</v>
      </c>
    </row>
    <row r="20" spans="1:13" x14ac:dyDescent="0.25">
      <c r="A20">
        <v>1</v>
      </c>
      <c r="B20" s="1" t="s">
        <v>122</v>
      </c>
      <c r="C20" s="1" t="s">
        <v>122</v>
      </c>
      <c r="D20" s="1" t="s">
        <v>123</v>
      </c>
      <c r="E20" s="1" t="s">
        <v>124</v>
      </c>
      <c r="F20" s="1"/>
      <c r="G20" s="1" t="s">
        <v>5</v>
      </c>
      <c r="H20" s="1" t="s">
        <v>206</v>
      </c>
      <c r="I20" s="2" t="s">
        <v>222</v>
      </c>
      <c r="J20" s="1">
        <v>3.56</v>
      </c>
      <c r="K20" s="1">
        <v>10</v>
      </c>
      <c r="L20" s="1">
        <f>DAWA_6_1[[#This Row],[Buy price (incl. Shipping)]]/DAWA_6_1[[#This Row],[Buy Qty]]</f>
        <v>0.35599999999999998</v>
      </c>
      <c r="M20" s="1">
        <f>DAWA_6_1[[#This Row],[Unit Price]]*DAWA_6_1[[#This Row],[Qty]]</f>
        <v>0.35599999999999998</v>
      </c>
    </row>
    <row r="21" spans="1:13" x14ac:dyDescent="0.25">
      <c r="A21">
        <v>1</v>
      </c>
      <c r="B21" s="1" t="s">
        <v>135</v>
      </c>
      <c r="C21" s="1" t="s">
        <v>135</v>
      </c>
      <c r="D21" s="1" t="s">
        <v>58</v>
      </c>
      <c r="E21" s="1" t="s">
        <v>136</v>
      </c>
      <c r="F21" s="1"/>
      <c r="G21" s="1" t="s">
        <v>137</v>
      </c>
      <c r="H21" s="1" t="s">
        <v>206</v>
      </c>
      <c r="I21" s="2" t="s">
        <v>239</v>
      </c>
      <c r="J21" s="1">
        <v>2.59</v>
      </c>
      <c r="K21" s="1">
        <v>20</v>
      </c>
      <c r="L21" s="1">
        <f>DAWA_6_1[[#This Row],[Buy price (incl. Shipping)]]/DAWA_6_1[[#This Row],[Buy Qty]]</f>
        <v>0.1295</v>
      </c>
      <c r="M21" s="1">
        <f>DAWA_6_1[[#This Row],[Unit Price]]*DAWA_6_1[[#This Row],[Qty]]</f>
        <v>0.1295</v>
      </c>
    </row>
    <row r="22" spans="1:13" x14ac:dyDescent="0.25">
      <c r="A22">
        <v>1</v>
      </c>
      <c r="B22" s="1" t="s">
        <v>125</v>
      </c>
      <c r="C22" s="1" t="s">
        <v>125</v>
      </c>
      <c r="D22" s="1" t="s">
        <v>90</v>
      </c>
      <c r="E22" s="1" t="s">
        <v>126</v>
      </c>
      <c r="F22" s="1"/>
      <c r="G22" s="1" t="s">
        <v>127</v>
      </c>
      <c r="H22" t="s">
        <v>205</v>
      </c>
      <c r="I22" s="2" t="s">
        <v>268</v>
      </c>
      <c r="J22" s="1">
        <v>0.71599999999999997</v>
      </c>
      <c r="K22" s="1">
        <v>1</v>
      </c>
      <c r="L22" s="1">
        <f>DAWA_6_1[[#This Row],[Buy price (incl. Shipping)]]/DAWA_6_1[[#This Row],[Buy Qty]]</f>
        <v>0.71599999999999997</v>
      </c>
      <c r="M22" s="1">
        <f>DAWA_6_1[[#This Row],[Unit Price]]*DAWA_6_1[[#This Row],[Qty]]</f>
        <v>0.71599999999999997</v>
      </c>
    </row>
    <row r="23" spans="1:13" x14ac:dyDescent="0.25">
      <c r="A23">
        <v>2</v>
      </c>
      <c r="B23" s="1" t="s">
        <v>13</v>
      </c>
      <c r="C23" s="1" t="s">
        <v>13</v>
      </c>
      <c r="D23" s="1" t="s">
        <v>14</v>
      </c>
      <c r="E23" s="1" t="s">
        <v>275</v>
      </c>
      <c r="F23" s="1" t="s">
        <v>276</v>
      </c>
      <c r="G23" s="1" t="s">
        <v>12</v>
      </c>
      <c r="H23" s="1" t="s">
        <v>206</v>
      </c>
      <c r="I23" s="2" t="s">
        <v>219</v>
      </c>
      <c r="J23" s="1">
        <v>7.17</v>
      </c>
      <c r="K23" s="1">
        <v>100</v>
      </c>
      <c r="L23" s="1">
        <f>DAWA_6_1[[#This Row],[Buy price (incl. Shipping)]]/DAWA_6_1[[#This Row],[Buy Qty]]</f>
        <v>7.17E-2</v>
      </c>
      <c r="M23" s="1">
        <f>DAWA_6_1[[#This Row],[Unit Price]]*DAWA_6_1[[#This Row],[Qty]]</f>
        <v>0.1434</v>
      </c>
    </row>
    <row r="24" spans="1:13" x14ac:dyDescent="0.25">
      <c r="A24">
        <v>3</v>
      </c>
      <c r="B24" s="1" t="s">
        <v>143</v>
      </c>
      <c r="C24" s="1" t="s">
        <v>144</v>
      </c>
      <c r="D24" s="1" t="s">
        <v>145</v>
      </c>
      <c r="E24" s="1" t="s">
        <v>294</v>
      </c>
      <c r="F24" s="1" t="s">
        <v>293</v>
      </c>
      <c r="G24" s="1" t="s">
        <v>146</v>
      </c>
      <c r="H24" t="s">
        <v>205</v>
      </c>
      <c r="I24" s="2" t="s">
        <v>263</v>
      </c>
      <c r="J24" s="1">
        <v>4.9000000000000002E-2</v>
      </c>
      <c r="K24" s="1">
        <v>1</v>
      </c>
      <c r="L24" s="1">
        <f>DAWA_6_1[[#This Row],[Buy price (incl. Shipping)]]/DAWA_6_1[[#This Row],[Buy Qty]]</f>
        <v>4.9000000000000002E-2</v>
      </c>
      <c r="M24" s="1">
        <f>DAWA_6_1[[#This Row],[Unit Price]]*DAWA_6_1[[#This Row],[Qty]]</f>
        <v>0.14700000000000002</v>
      </c>
    </row>
    <row r="25" spans="1:13" x14ac:dyDescent="0.25">
      <c r="A25">
        <v>1</v>
      </c>
      <c r="B25" s="1" t="s">
        <v>63</v>
      </c>
      <c r="C25" s="1" t="s">
        <v>64</v>
      </c>
      <c r="D25" s="1" t="s">
        <v>65</v>
      </c>
      <c r="E25" s="1" t="s">
        <v>66</v>
      </c>
      <c r="F25" s="1"/>
      <c r="G25" s="1" t="s">
        <v>67</v>
      </c>
      <c r="H25" t="s">
        <v>205</v>
      </c>
      <c r="I25" s="2" t="s">
        <v>255</v>
      </c>
      <c r="J25" s="1">
        <v>0.158</v>
      </c>
      <c r="K25" s="1">
        <v>1</v>
      </c>
      <c r="L25" s="1">
        <f>DAWA_6_1[[#This Row],[Buy price (incl. Shipping)]]/DAWA_6_1[[#This Row],[Buy Qty]]</f>
        <v>0.158</v>
      </c>
      <c r="M25" s="1">
        <f>DAWA_6_1[[#This Row],[Unit Price]]*DAWA_6_1[[#This Row],[Qty]]</f>
        <v>0.158</v>
      </c>
    </row>
    <row r="26" spans="1:13" x14ac:dyDescent="0.25">
      <c r="A26">
        <v>1</v>
      </c>
      <c r="B26" s="1" t="s">
        <v>43</v>
      </c>
      <c r="C26" s="1" t="s">
        <v>44</v>
      </c>
      <c r="D26" s="1" t="s">
        <v>45</v>
      </c>
      <c r="E26" s="1" t="s">
        <v>46</v>
      </c>
      <c r="F26" s="1"/>
      <c r="G26" s="1" t="s">
        <v>47</v>
      </c>
      <c r="H26" t="s">
        <v>205</v>
      </c>
      <c r="I26" s="2" t="s">
        <v>262</v>
      </c>
      <c r="J26" s="1">
        <v>0.47299999999999998</v>
      </c>
      <c r="K26" s="1">
        <v>1</v>
      </c>
      <c r="L26" s="1">
        <f>DAWA_6_1[[#This Row],[Buy price (incl. Shipping)]]/DAWA_6_1[[#This Row],[Buy Qty]]</f>
        <v>0.47299999999999998</v>
      </c>
      <c r="M26" s="1">
        <f>DAWA_6_1[[#This Row],[Unit Price]]*DAWA_6_1[[#This Row],[Qty]]</f>
        <v>0.47299999999999998</v>
      </c>
    </row>
    <row r="27" spans="1:13" x14ac:dyDescent="0.25">
      <c r="A27">
        <v>1</v>
      </c>
      <c r="B27" s="1" t="s">
        <v>200</v>
      </c>
      <c r="C27" s="1" t="s">
        <v>209</v>
      </c>
      <c r="D27" s="1" t="s">
        <v>209</v>
      </c>
      <c r="E27" s="1" t="s">
        <v>209</v>
      </c>
      <c r="F27" s="1"/>
      <c r="G27" s="1" t="s">
        <v>202</v>
      </c>
      <c r="H27" s="1" t="s">
        <v>234</v>
      </c>
      <c r="I27" s="1" t="s">
        <v>232</v>
      </c>
      <c r="J27" s="1">
        <v>104</v>
      </c>
      <c r="K27" s="1">
        <v>10</v>
      </c>
      <c r="L27" s="1">
        <f>DAWA_6_1[[#This Row],[Buy price (incl. Shipping)]]/DAWA_6_1[[#This Row],[Buy Qty]]</f>
        <v>10.4</v>
      </c>
      <c r="M27" s="1">
        <f>DAWA_6_1[[#This Row],[Unit Price]]*DAWA_6_1[[#This Row],[Qty]]</f>
        <v>10.4</v>
      </c>
    </row>
    <row r="28" spans="1:13" x14ac:dyDescent="0.25">
      <c r="A28">
        <v>2</v>
      </c>
      <c r="B28" s="1" t="s">
        <v>193</v>
      </c>
      <c r="C28" s="1" t="s">
        <v>79</v>
      </c>
      <c r="D28" s="1" t="s">
        <v>80</v>
      </c>
      <c r="E28" s="1" t="s">
        <v>81</v>
      </c>
      <c r="F28" s="1"/>
      <c r="G28" s="1" t="s">
        <v>50</v>
      </c>
      <c r="H28" t="s">
        <v>205</v>
      </c>
      <c r="I28" s="2" t="s">
        <v>254</v>
      </c>
      <c r="J28" s="1">
        <v>0.11</v>
      </c>
      <c r="K28" s="1">
        <v>1</v>
      </c>
      <c r="L28" s="1">
        <f>DAWA_6_1[[#This Row],[Buy price (incl. Shipping)]]/DAWA_6_1[[#This Row],[Buy Qty]]</f>
        <v>0.11</v>
      </c>
      <c r="M28" s="1">
        <f>DAWA_6_1[[#This Row],[Unit Price]]*DAWA_6_1[[#This Row],[Qty]]</f>
        <v>0.22</v>
      </c>
    </row>
    <row r="29" spans="1:13" x14ac:dyDescent="0.25">
      <c r="A29">
        <v>1</v>
      </c>
      <c r="B29" s="1" t="s">
        <v>120</v>
      </c>
      <c r="C29" s="1" t="s">
        <v>120</v>
      </c>
      <c r="D29" s="1" t="s">
        <v>120</v>
      </c>
      <c r="E29" s="1" t="s">
        <v>121</v>
      </c>
      <c r="F29" s="1"/>
      <c r="G29" s="1" t="s">
        <v>210</v>
      </c>
      <c r="H29" s="1" t="s">
        <v>206</v>
      </c>
      <c r="I29" s="2" t="s">
        <v>217</v>
      </c>
      <c r="J29" s="1">
        <v>16.940000000000001</v>
      </c>
      <c r="K29" s="1">
        <v>10</v>
      </c>
      <c r="L29" s="1">
        <f>DAWA_6_1[[#This Row],[Buy price (incl. Shipping)]]/DAWA_6_1[[#This Row],[Buy Qty]]</f>
        <v>1.6940000000000002</v>
      </c>
      <c r="M29" s="1">
        <f>DAWA_6_1[[#This Row],[Unit Price]]*DAWA_6_1[[#This Row],[Qty]]</f>
        <v>1.6940000000000002</v>
      </c>
    </row>
    <row r="30" spans="1:13" x14ac:dyDescent="0.25">
      <c r="A30">
        <v>1</v>
      </c>
      <c r="B30" s="1" t="s">
        <v>174</v>
      </c>
      <c r="C30" s="1" t="s">
        <v>174</v>
      </c>
      <c r="D30" s="1" t="s">
        <v>174</v>
      </c>
      <c r="E30" s="1" t="s">
        <v>175</v>
      </c>
      <c r="F30" s="1"/>
      <c r="G30" s="1" t="s">
        <v>5</v>
      </c>
      <c r="H30" s="1" t="s">
        <v>206</v>
      </c>
      <c r="I30" s="2" t="s">
        <v>216</v>
      </c>
      <c r="J30" s="1">
        <v>17.46</v>
      </c>
      <c r="K30" s="1">
        <v>10</v>
      </c>
      <c r="L30" s="1">
        <f>DAWA_6_1[[#This Row],[Buy price (incl. Shipping)]]/DAWA_6_1[[#This Row],[Buy Qty]]</f>
        <v>1.746</v>
      </c>
      <c r="M30" s="1">
        <f>DAWA_6_1[[#This Row],[Unit Price]]*DAWA_6_1[[#This Row],[Qty]]</f>
        <v>1.746</v>
      </c>
    </row>
    <row r="31" spans="1:13" x14ac:dyDescent="0.25">
      <c r="A31">
        <v>2</v>
      </c>
      <c r="B31" s="1" t="s">
        <v>82</v>
      </c>
      <c r="C31" s="1" t="s">
        <v>82</v>
      </c>
      <c r="D31" s="1" t="s">
        <v>82</v>
      </c>
      <c r="E31" s="1" t="s">
        <v>83</v>
      </c>
      <c r="F31" s="1"/>
      <c r="G31" s="1" t="s">
        <v>245</v>
      </c>
      <c r="H31" s="1" t="s">
        <v>206</v>
      </c>
      <c r="I31" s="2" t="s">
        <v>243</v>
      </c>
      <c r="J31" s="1">
        <v>0.77</v>
      </c>
      <c r="K31" s="1">
        <v>20</v>
      </c>
      <c r="L31" s="1">
        <f>DAWA_6_1[[#This Row],[Buy price (incl. Shipping)]]/DAWA_6_1[[#This Row],[Buy Qty]]</f>
        <v>3.85E-2</v>
      </c>
      <c r="M31" s="1">
        <f>DAWA_6_1[[#This Row],[Unit Price]]*DAWA_6_1[[#This Row],[Qty]]</f>
        <v>7.6999999999999999E-2</v>
      </c>
    </row>
    <row r="32" spans="1:13" x14ac:dyDescent="0.25">
      <c r="A32">
        <v>1</v>
      </c>
      <c r="B32" s="1" t="s">
        <v>106</v>
      </c>
      <c r="C32" s="1" t="s">
        <v>106</v>
      </c>
      <c r="D32" s="1" t="s">
        <v>107</v>
      </c>
      <c r="E32" s="1" t="s">
        <v>108</v>
      </c>
      <c r="F32" s="1"/>
      <c r="G32" s="1" t="s">
        <v>201</v>
      </c>
      <c r="H32" t="s">
        <v>205</v>
      </c>
      <c r="I32" s="2" t="s">
        <v>257</v>
      </c>
      <c r="J32" s="1">
        <v>0.27600000000000002</v>
      </c>
      <c r="K32" s="1">
        <v>1</v>
      </c>
      <c r="L32" s="1">
        <f>DAWA_6_1[[#This Row],[Buy price (incl. Shipping)]]/DAWA_6_1[[#This Row],[Buy Qty]]</f>
        <v>0.27600000000000002</v>
      </c>
      <c r="M32" s="1">
        <f>DAWA_6_1[[#This Row],[Unit Price]]*DAWA_6_1[[#This Row],[Qty]]</f>
        <v>0.27600000000000002</v>
      </c>
    </row>
    <row r="33" spans="1:13" x14ac:dyDescent="0.25">
      <c r="A33">
        <v>1</v>
      </c>
      <c r="B33" s="1" t="s">
        <v>88</v>
      </c>
      <c r="C33" s="1" t="s">
        <v>89</v>
      </c>
      <c r="D33" s="1" t="s">
        <v>90</v>
      </c>
      <c r="E33" s="1" t="s">
        <v>91</v>
      </c>
      <c r="F33" s="1"/>
      <c r="G33" s="1" t="s">
        <v>92</v>
      </c>
      <c r="H33" t="s">
        <v>205</v>
      </c>
      <c r="I33" s="2" t="s">
        <v>258</v>
      </c>
      <c r="J33" s="1">
        <v>0.23699999999999999</v>
      </c>
      <c r="K33" s="1">
        <v>1</v>
      </c>
      <c r="L33" s="1">
        <f>DAWA_6_1[[#This Row],[Buy price (incl. Shipping)]]/DAWA_6_1[[#This Row],[Buy Qty]]</f>
        <v>0.23699999999999999</v>
      </c>
      <c r="M33" s="1">
        <f>DAWA_6_1[[#This Row],[Unit Price]]*DAWA_6_1[[#This Row],[Qty]]</f>
        <v>0.23699999999999999</v>
      </c>
    </row>
    <row r="34" spans="1:13" x14ac:dyDescent="0.25">
      <c r="A34">
        <v>1</v>
      </c>
      <c r="B34" s="1" t="s">
        <v>182</v>
      </c>
      <c r="C34" s="1" t="s">
        <v>183</v>
      </c>
      <c r="D34" s="1" t="s">
        <v>107</v>
      </c>
      <c r="E34" s="1" t="s">
        <v>184</v>
      </c>
      <c r="F34" s="1"/>
      <c r="G34" s="1" t="s">
        <v>185</v>
      </c>
      <c r="H34" s="1" t="s">
        <v>206</v>
      </c>
      <c r="I34" s="2" t="s">
        <v>227</v>
      </c>
      <c r="J34" s="1">
        <v>7.73</v>
      </c>
      <c r="K34" s="1">
        <v>10</v>
      </c>
      <c r="L34" s="1">
        <f>DAWA_6_1[[#This Row],[Buy price (incl. Shipping)]]/DAWA_6_1[[#This Row],[Buy Qty]]</f>
        <v>0.77300000000000002</v>
      </c>
      <c r="M34" s="1">
        <f>DAWA_6_1[[#This Row],[Unit Price]]*DAWA_6_1[[#This Row],[Qty]]</f>
        <v>0.77300000000000002</v>
      </c>
    </row>
    <row r="35" spans="1:13" x14ac:dyDescent="0.25">
      <c r="A35">
        <v>2</v>
      </c>
      <c r="B35" s="1" t="s">
        <v>82</v>
      </c>
      <c r="C35" s="1" t="s">
        <v>82</v>
      </c>
      <c r="D35" s="1" t="s">
        <v>82</v>
      </c>
      <c r="E35" s="1"/>
      <c r="F35" s="1"/>
      <c r="G35" s="1" t="s">
        <v>246</v>
      </c>
      <c r="H35" s="1" t="s">
        <v>206</v>
      </c>
      <c r="I35" s="2" t="s">
        <v>244</v>
      </c>
      <c r="J35" s="1">
        <v>1.47</v>
      </c>
      <c r="K35" s="1">
        <v>20</v>
      </c>
      <c r="L35" s="1">
        <f>DAWA_6_1[[#This Row],[Buy price (incl. Shipping)]]/DAWA_6_1[[#This Row],[Buy Qty]]</f>
        <v>7.3499999999999996E-2</v>
      </c>
      <c r="M35" s="1">
        <f>DAWA_6_1[[#This Row],[Unit Price]]*DAWA_6_1[[#This Row],[Qty]]</f>
        <v>0.14699999999999999</v>
      </c>
    </row>
    <row r="36" spans="1:13" x14ac:dyDescent="0.25">
      <c r="A36">
        <v>1</v>
      </c>
      <c r="B36" s="1" t="s">
        <v>168</v>
      </c>
      <c r="C36" s="1" t="s">
        <v>168</v>
      </c>
      <c r="D36" s="1" t="s">
        <v>169</v>
      </c>
      <c r="E36" s="1" t="s">
        <v>170</v>
      </c>
      <c r="F36" s="1"/>
      <c r="G36" s="1" t="s">
        <v>171</v>
      </c>
      <c r="H36" s="1" t="s">
        <v>206</v>
      </c>
      <c r="I36" s="2" t="s">
        <v>220</v>
      </c>
      <c r="J36" s="1">
        <v>1.31</v>
      </c>
      <c r="K36" s="1">
        <v>10</v>
      </c>
      <c r="L36" s="1">
        <f>DAWA_6_1[[#This Row],[Buy price (incl. Shipping)]]/DAWA_6_1[[#This Row],[Buy Qty]]</f>
        <v>0.13100000000000001</v>
      </c>
      <c r="M36" s="1">
        <f>DAWA_6_1[[#This Row],[Unit Price]]*DAWA_6_1[[#This Row],[Qty]]</f>
        <v>0.13100000000000001</v>
      </c>
    </row>
    <row r="37" spans="1:13" x14ac:dyDescent="0.25">
      <c r="A37">
        <v>1</v>
      </c>
      <c r="B37" s="1" t="s">
        <v>95</v>
      </c>
      <c r="C37" s="1" t="s">
        <v>96</v>
      </c>
      <c r="D37" s="1" t="s">
        <v>90</v>
      </c>
      <c r="E37" s="1"/>
      <c r="F37" s="1" t="s">
        <v>292</v>
      </c>
      <c r="G37" s="1" t="s">
        <v>97</v>
      </c>
      <c r="H37" s="1" t="s">
        <v>206</v>
      </c>
      <c r="I37" s="2" t="s">
        <v>226</v>
      </c>
      <c r="J37" s="1">
        <v>1.67</v>
      </c>
      <c r="K37" s="1">
        <v>10</v>
      </c>
      <c r="L37" s="1">
        <f>DAWA_6_1[[#This Row],[Buy price (incl. Shipping)]]/DAWA_6_1[[#This Row],[Buy Qty]]</f>
        <v>0.16699999999999998</v>
      </c>
      <c r="M37" s="1">
        <f>DAWA_6_1[[#This Row],[Unit Price]]*DAWA_6_1[[#This Row],[Qty]]</f>
        <v>0.16699999999999998</v>
      </c>
    </row>
    <row r="38" spans="1:13" x14ac:dyDescent="0.25">
      <c r="A38">
        <v>33</v>
      </c>
      <c r="B38" s="1" t="s">
        <v>35</v>
      </c>
      <c r="C38" s="1" t="s">
        <v>36</v>
      </c>
      <c r="D38" s="1" t="s">
        <v>37</v>
      </c>
      <c r="E38" s="1" t="s">
        <v>282</v>
      </c>
      <c r="F38" s="1" t="s">
        <v>280</v>
      </c>
      <c r="G38" s="1" t="s">
        <v>38</v>
      </c>
      <c r="H38" s="1" t="s">
        <v>206</v>
      </c>
      <c r="I38" s="1" t="s">
        <v>236</v>
      </c>
      <c r="J38" s="1">
        <v>1</v>
      </c>
      <c r="K38" s="1">
        <v>100</v>
      </c>
      <c r="L38" s="1">
        <f>DAWA_6_1[[#This Row],[Buy price (incl. Shipping)]]/DAWA_6_1[[#This Row],[Buy Qty]]</f>
        <v>0.01</v>
      </c>
      <c r="M38" s="1">
        <f>DAWA_6_1[[#This Row],[Unit Price]]*DAWA_6_1[[#This Row],[Qty]]</f>
        <v>0.33</v>
      </c>
    </row>
    <row r="39" spans="1:13" x14ac:dyDescent="0.25">
      <c r="A39">
        <v>1</v>
      </c>
      <c r="B39" s="1" t="s">
        <v>101</v>
      </c>
      <c r="C39" s="1" t="s">
        <v>102</v>
      </c>
      <c r="D39" s="1" t="s">
        <v>103</v>
      </c>
      <c r="E39" s="1" t="s">
        <v>104</v>
      </c>
      <c r="F39" s="1"/>
      <c r="G39" s="1" t="s">
        <v>105</v>
      </c>
      <c r="H39" t="s">
        <v>205</v>
      </c>
      <c r="I39" s="2" t="s">
        <v>261</v>
      </c>
      <c r="J39" s="1">
        <v>0.113</v>
      </c>
      <c r="K39" s="1">
        <v>1</v>
      </c>
      <c r="L39" s="1">
        <f>DAWA_6_1[[#This Row],[Buy price (incl. Shipping)]]/DAWA_6_1[[#This Row],[Buy Qty]]</f>
        <v>0.113</v>
      </c>
      <c r="M39" s="1">
        <f>DAWA_6_1[[#This Row],[Unit Price]]*DAWA_6_1[[#This Row],[Qty]]</f>
        <v>0.113</v>
      </c>
    </row>
    <row r="40" spans="1:13" x14ac:dyDescent="0.25">
      <c r="A40">
        <v>1</v>
      </c>
      <c r="B40" s="1" t="s">
        <v>98</v>
      </c>
      <c r="C40" s="1" t="s">
        <v>98</v>
      </c>
      <c r="D40" s="1" t="s">
        <v>99</v>
      </c>
      <c r="E40" s="1" t="s">
        <v>271</v>
      </c>
      <c r="F40" s="1"/>
      <c r="G40" s="1" t="s">
        <v>100</v>
      </c>
      <c r="H40" t="s">
        <v>205</v>
      </c>
      <c r="I40" s="2" t="s">
        <v>260</v>
      </c>
      <c r="J40" s="1">
        <v>2.75</v>
      </c>
      <c r="K40" s="1">
        <v>1</v>
      </c>
      <c r="L40" s="1">
        <f>DAWA_6_1[[#This Row],[Buy price (incl. Shipping)]]/DAWA_6_1[[#This Row],[Buy Qty]]</f>
        <v>2.75</v>
      </c>
      <c r="M40" s="1">
        <f>DAWA_6_1[[#This Row],[Unit Price]]*DAWA_6_1[[#This Row],[Qty]]</f>
        <v>2.75</v>
      </c>
    </row>
    <row r="41" spans="1:13" x14ac:dyDescent="0.25">
      <c r="A41">
        <v>7</v>
      </c>
      <c r="B41" s="1" t="s">
        <v>39</v>
      </c>
      <c r="C41" s="1" t="s">
        <v>23</v>
      </c>
      <c r="D41" s="1" t="s">
        <v>24</v>
      </c>
      <c r="E41" s="1" t="s">
        <v>281</v>
      </c>
      <c r="F41" s="1" t="s">
        <v>71</v>
      </c>
      <c r="G41" s="1" t="s">
        <v>26</v>
      </c>
      <c r="H41" s="1" t="s">
        <v>206</v>
      </c>
      <c r="I41" s="1" t="s">
        <v>236</v>
      </c>
      <c r="J41" s="1">
        <v>1</v>
      </c>
      <c r="K41" s="1">
        <v>100</v>
      </c>
      <c r="L41" s="1">
        <f>DAWA_6_1[[#This Row],[Buy price (incl. Shipping)]]/DAWA_6_1[[#This Row],[Buy Qty]]</f>
        <v>0.01</v>
      </c>
      <c r="M41" s="1">
        <f>DAWA_6_1[[#This Row],[Unit Price]]*DAWA_6_1[[#This Row],[Qty]]</f>
        <v>7.0000000000000007E-2</v>
      </c>
    </row>
    <row r="42" spans="1:13" x14ac:dyDescent="0.25">
      <c r="A42">
        <v>1</v>
      </c>
      <c r="B42" s="1" t="s">
        <v>149</v>
      </c>
      <c r="C42" s="1" t="s">
        <v>149</v>
      </c>
      <c r="D42" s="1" t="s">
        <v>150</v>
      </c>
      <c r="E42" s="1"/>
      <c r="F42" s="1" t="s">
        <v>170</v>
      </c>
      <c r="G42" s="1" t="s">
        <v>152</v>
      </c>
      <c r="H42" s="1" t="s">
        <v>206</v>
      </c>
      <c r="I42" s="2" t="s">
        <v>218</v>
      </c>
      <c r="J42" s="1">
        <v>14.83</v>
      </c>
      <c r="K42" s="1">
        <v>5</v>
      </c>
      <c r="L42" s="1">
        <f>DAWA_6_1[[#This Row],[Buy price (incl. Shipping)]]/DAWA_6_1[[#This Row],[Buy Qty]]</f>
        <v>2.9660000000000002</v>
      </c>
      <c r="M42" s="1">
        <f>DAWA_6_1[[#This Row],[Unit Price]]*DAWA_6_1[[#This Row],[Qty]]</f>
        <v>2.9660000000000002</v>
      </c>
    </row>
    <row r="43" spans="1:13" x14ac:dyDescent="0.25">
      <c r="A43">
        <v>6</v>
      </c>
      <c r="B43" s="1" t="s">
        <v>6</v>
      </c>
      <c r="C43" s="1" t="s">
        <v>6</v>
      </c>
      <c r="D43" s="1" t="s">
        <v>7</v>
      </c>
      <c r="E43" s="1" t="s">
        <v>273</v>
      </c>
      <c r="F43" s="1" t="s">
        <v>274</v>
      </c>
      <c r="G43" s="1" t="s">
        <v>8</v>
      </c>
      <c r="H43" s="1" t="s">
        <v>206</v>
      </c>
      <c r="I43" s="1" t="s">
        <v>236</v>
      </c>
      <c r="J43" s="1">
        <v>1</v>
      </c>
      <c r="K43" s="1">
        <v>100</v>
      </c>
      <c r="L43" s="1">
        <f>DAWA_6_1[[#This Row],[Buy price (incl. Shipping)]]/DAWA_6_1[[#This Row],[Buy Qty]]</f>
        <v>0.01</v>
      </c>
      <c r="M43" s="1">
        <f>DAWA_6_1[[#This Row],[Unit Price]]*DAWA_6_1[[#This Row],[Qty]]</f>
        <v>0.06</v>
      </c>
    </row>
    <row r="44" spans="1:13" x14ac:dyDescent="0.25">
      <c r="A44">
        <v>1</v>
      </c>
      <c r="B44" s="1" t="s">
        <v>112</v>
      </c>
      <c r="C44" s="1" t="s">
        <v>113</v>
      </c>
      <c r="D44" s="1" t="s">
        <v>114</v>
      </c>
      <c r="E44" s="1" t="s">
        <v>115</v>
      </c>
      <c r="F44" s="1"/>
      <c r="G44" s="1" t="s">
        <v>116</v>
      </c>
      <c r="H44" s="1" t="s">
        <v>206</v>
      </c>
      <c r="I44" s="2" t="s">
        <v>221</v>
      </c>
      <c r="J44" s="1">
        <v>1.53</v>
      </c>
      <c r="K44" s="1">
        <v>20</v>
      </c>
      <c r="L44" s="1">
        <f>DAWA_6_1[[#This Row],[Buy price (incl. Shipping)]]/DAWA_6_1[[#This Row],[Buy Qty]]</f>
        <v>7.6499999999999999E-2</v>
      </c>
      <c r="M44" s="1">
        <f>DAWA_6_1[[#This Row],[Unit Price]]*DAWA_6_1[[#This Row],[Qty]]</f>
        <v>7.6499999999999999E-2</v>
      </c>
    </row>
    <row r="45" spans="1:13" x14ac:dyDescent="0.25">
      <c r="A45">
        <v>5</v>
      </c>
      <c r="B45" s="1" t="s">
        <v>191</v>
      </c>
      <c r="C45" s="1" t="s">
        <v>36</v>
      </c>
      <c r="D45" s="1" t="s">
        <v>37</v>
      </c>
      <c r="E45" s="1" t="s">
        <v>53</v>
      </c>
      <c r="F45" s="1"/>
      <c r="G45" s="1" t="s">
        <v>38</v>
      </c>
      <c r="H45" s="1" t="s">
        <v>206</v>
      </c>
      <c r="I45" s="1" t="s">
        <v>236</v>
      </c>
      <c r="J45" s="1">
        <v>1</v>
      </c>
      <c r="K45" s="1">
        <v>100</v>
      </c>
      <c r="L45" s="1">
        <f>DAWA_6_1[[#This Row],[Buy price (incl. Shipping)]]/DAWA_6_1[[#This Row],[Buy Qty]]</f>
        <v>0.01</v>
      </c>
      <c r="M45" s="1">
        <f>DAWA_6_1[[#This Row],[Unit Price]]*DAWA_6_1[[#This Row],[Qty]]</f>
        <v>0.05</v>
      </c>
    </row>
    <row r="46" spans="1:13" x14ac:dyDescent="0.25">
      <c r="A46">
        <v>3</v>
      </c>
      <c r="B46" t="s">
        <v>128</v>
      </c>
      <c r="C46" t="s">
        <v>129</v>
      </c>
      <c r="D46" t="s">
        <v>130</v>
      </c>
      <c r="E46" t="s">
        <v>303</v>
      </c>
      <c r="F46" t="s">
        <v>297</v>
      </c>
      <c r="G46" t="s">
        <v>131</v>
      </c>
      <c r="H46" s="1" t="s">
        <v>206</v>
      </c>
      <c r="I46" s="4" t="s">
        <v>305</v>
      </c>
      <c r="J46" s="1">
        <v>3.82</v>
      </c>
      <c r="K46" s="1">
        <v>20</v>
      </c>
      <c r="L46" s="1">
        <f>DAWA_6_1[[#This Row],[Buy price (incl. Shipping)]]/DAWA_6_1[[#This Row],[Buy Qty]]</f>
        <v>0.191</v>
      </c>
      <c r="M46" s="1">
        <f>DAWA_6_1[[#This Row],[Unit Price]]*DAWA_6_1[[#This Row],[Qty]]</f>
        <v>0.57299999999999995</v>
      </c>
    </row>
    <row r="47" spans="1:13" x14ac:dyDescent="0.25">
      <c r="A47">
        <v>1</v>
      </c>
      <c r="B47" s="1" t="s">
        <v>138</v>
      </c>
      <c r="C47" s="1" t="s">
        <v>139</v>
      </c>
      <c r="D47" s="1" t="s">
        <v>140</v>
      </c>
      <c r="E47" s="1" t="s">
        <v>141</v>
      </c>
      <c r="F47" s="1"/>
      <c r="G47" s="1" t="s">
        <v>142</v>
      </c>
      <c r="H47" s="1" t="s">
        <v>206</v>
      </c>
      <c r="I47" s="2" t="s">
        <v>223</v>
      </c>
      <c r="J47" s="1">
        <v>1.2</v>
      </c>
      <c r="K47" s="1">
        <v>20</v>
      </c>
      <c r="L47" s="1">
        <f>DAWA_6_1[[#This Row],[Buy price (incl. Shipping)]]/DAWA_6_1[[#This Row],[Buy Qty]]</f>
        <v>0.06</v>
      </c>
      <c r="M47" s="1">
        <f>DAWA_6_1[[#This Row],[Unit Price]]*DAWA_6_1[[#This Row],[Qty]]</f>
        <v>0.06</v>
      </c>
    </row>
    <row r="48" spans="1:13" x14ac:dyDescent="0.25">
      <c r="A48">
        <v>1</v>
      </c>
      <c r="B48" s="1" t="s">
        <v>153</v>
      </c>
      <c r="C48" s="1" t="s">
        <v>154</v>
      </c>
      <c r="D48" s="1" t="s">
        <v>155</v>
      </c>
      <c r="E48" s="1" t="s">
        <v>156</v>
      </c>
      <c r="F48" s="1"/>
      <c r="G48" s="1" t="s">
        <v>157</v>
      </c>
      <c r="H48" s="1" t="s">
        <v>206</v>
      </c>
      <c r="I48" s="2" t="s">
        <v>242</v>
      </c>
      <c r="J48" s="1">
        <v>2.86</v>
      </c>
      <c r="K48" s="1">
        <v>1</v>
      </c>
      <c r="L48" s="1">
        <f>DAWA_6_1[[#This Row],[Buy price (incl. Shipping)]]/DAWA_6_1[[#This Row],[Buy Qty]]</f>
        <v>2.86</v>
      </c>
      <c r="M48" s="1">
        <f>DAWA_6_1[[#This Row],[Unit Price]]*DAWA_6_1[[#This Row],[Qty]]</f>
        <v>2.86</v>
      </c>
    </row>
    <row r="49" spans="1:13" x14ac:dyDescent="0.25">
      <c r="A49">
        <v>1</v>
      </c>
      <c r="B49" s="1" t="s">
        <v>109</v>
      </c>
      <c r="C49" s="1" t="s">
        <v>109</v>
      </c>
      <c r="D49" s="1" t="s">
        <v>109</v>
      </c>
      <c r="E49" s="1" t="s">
        <v>110</v>
      </c>
      <c r="F49" s="1"/>
      <c r="G49" s="1" t="s">
        <v>111</v>
      </c>
      <c r="H49" s="1" t="s">
        <v>206</v>
      </c>
      <c r="I49" s="2" t="s">
        <v>231</v>
      </c>
      <c r="J49" s="1">
        <v>12.85</v>
      </c>
      <c r="K49" s="1">
        <v>20</v>
      </c>
      <c r="L49" s="1">
        <f>DAWA_6_1[[#This Row],[Buy price (incl. Shipping)]]/DAWA_6_1[[#This Row],[Buy Qty]]</f>
        <v>0.64249999999999996</v>
      </c>
      <c r="M49" s="1">
        <f>DAWA_6_1[[#This Row],[Unit Price]]*DAWA_6_1[[#This Row],[Qty]]</f>
        <v>0.64249999999999996</v>
      </c>
    </row>
    <row r="50" spans="1:13" x14ac:dyDescent="0.25">
      <c r="A50">
        <v>1</v>
      </c>
      <c r="B50" s="1" t="s">
        <v>9</v>
      </c>
      <c r="C50" s="1" t="s">
        <v>9</v>
      </c>
      <c r="D50" s="1" t="s">
        <v>10</v>
      </c>
      <c r="E50" s="1" t="s">
        <v>11</v>
      </c>
      <c r="F50" s="1"/>
      <c r="G50" s="1" t="s">
        <v>12</v>
      </c>
      <c r="H50" s="1" t="s">
        <v>206</v>
      </c>
      <c r="I50" s="2" t="s">
        <v>238</v>
      </c>
      <c r="J50" s="1">
        <v>3.41</v>
      </c>
      <c r="K50" s="1">
        <v>10</v>
      </c>
      <c r="L50" s="1">
        <f>DAWA_6_1[[#This Row],[Buy price (incl. Shipping)]]/DAWA_6_1[[#This Row],[Buy Qty]]</f>
        <v>0.34100000000000003</v>
      </c>
      <c r="M50" s="1">
        <f>DAWA_6_1[[#This Row],[Unit Price]]*DAWA_6_1[[#This Row],[Qty]]</f>
        <v>0.34100000000000003</v>
      </c>
    </row>
    <row r="51" spans="1:13" x14ac:dyDescent="0.25">
      <c r="A51">
        <v>4</v>
      </c>
      <c r="B51" s="1" t="s">
        <v>192</v>
      </c>
      <c r="C51" s="1" t="s">
        <v>36</v>
      </c>
      <c r="D51" s="1" t="s">
        <v>37</v>
      </c>
      <c r="E51" s="1" t="s">
        <v>285</v>
      </c>
      <c r="F51" s="1" t="s">
        <v>284</v>
      </c>
      <c r="G51" s="1" t="s">
        <v>38</v>
      </c>
      <c r="H51" s="1" t="s">
        <v>206</v>
      </c>
      <c r="I51" s="1" t="s">
        <v>236</v>
      </c>
      <c r="J51" s="1">
        <v>1</v>
      </c>
      <c r="K51" s="1">
        <v>100</v>
      </c>
      <c r="L51" s="1">
        <f>DAWA_6_1[[#This Row],[Buy price (incl. Shipping)]]/DAWA_6_1[[#This Row],[Buy Qty]]</f>
        <v>0.01</v>
      </c>
      <c r="M51" s="1">
        <f>DAWA_6_1[[#This Row],[Unit Price]]*DAWA_6_1[[#This Row],[Qty]]</f>
        <v>0.04</v>
      </c>
    </row>
    <row r="52" spans="1:13" x14ac:dyDescent="0.25">
      <c r="A52">
        <v>4</v>
      </c>
      <c r="B52" s="1" t="s">
        <v>54</v>
      </c>
      <c r="C52" s="1" t="s">
        <v>36</v>
      </c>
      <c r="D52" s="1" t="s">
        <v>37</v>
      </c>
      <c r="E52" s="1" t="s">
        <v>55</v>
      </c>
      <c r="F52" s="1"/>
      <c r="G52" s="1" t="s">
        <v>38</v>
      </c>
      <c r="H52" s="1" t="s">
        <v>206</v>
      </c>
      <c r="I52" s="1" t="s">
        <v>236</v>
      </c>
      <c r="J52" s="1">
        <v>1</v>
      </c>
      <c r="K52" s="1">
        <v>100</v>
      </c>
      <c r="L52" s="1">
        <f>DAWA_6_1[[#This Row],[Buy price (incl. Shipping)]]/DAWA_6_1[[#This Row],[Buy Qty]]</f>
        <v>0.01</v>
      </c>
      <c r="M52" s="1">
        <f>DAWA_6_1[[#This Row],[Unit Price]]*DAWA_6_1[[#This Row],[Qty]]</f>
        <v>0.04</v>
      </c>
    </row>
    <row r="53" spans="1:13" x14ac:dyDescent="0.25">
      <c r="A53">
        <v>4</v>
      </c>
      <c r="B53" s="1" t="s">
        <v>75</v>
      </c>
      <c r="C53" s="1" t="s">
        <v>36</v>
      </c>
      <c r="D53" s="1" t="s">
        <v>37</v>
      </c>
      <c r="E53" s="1" t="s">
        <v>76</v>
      </c>
      <c r="F53" s="1"/>
      <c r="G53" s="1" t="s">
        <v>38</v>
      </c>
      <c r="H53" s="1" t="s">
        <v>206</v>
      </c>
      <c r="I53" s="1" t="s">
        <v>236</v>
      </c>
      <c r="J53" s="1">
        <v>1</v>
      </c>
      <c r="K53" s="1">
        <v>100</v>
      </c>
      <c r="L53" s="1">
        <f>DAWA_6_1[[#This Row],[Buy price (incl. Shipping)]]/DAWA_6_1[[#This Row],[Buy Qty]]</f>
        <v>0.01</v>
      </c>
      <c r="M53" s="1">
        <f>DAWA_6_1[[#This Row],[Unit Price]]*DAWA_6_1[[#This Row],[Qty]]</f>
        <v>0.04</v>
      </c>
    </row>
    <row r="54" spans="1:13" x14ac:dyDescent="0.25">
      <c r="A54">
        <v>4</v>
      </c>
      <c r="B54" s="1" t="s">
        <v>213</v>
      </c>
      <c r="C54" s="1" t="s">
        <v>209</v>
      </c>
      <c r="D54" s="1" t="s">
        <v>209</v>
      </c>
      <c r="E54" s="1" t="s">
        <v>209</v>
      </c>
      <c r="F54" s="1"/>
      <c r="G54" s="1" t="s">
        <v>213</v>
      </c>
      <c r="H54" s="1" t="s">
        <v>206</v>
      </c>
      <c r="I54" s="2" t="s">
        <v>214</v>
      </c>
      <c r="J54" s="1">
        <v>2.4900000000000002</v>
      </c>
      <c r="K54" s="1">
        <v>100</v>
      </c>
      <c r="L54" s="1">
        <f>DAWA_6_1[[#This Row],[Buy price (incl. Shipping)]]/DAWA_6_1[[#This Row],[Buy Qty]]</f>
        <v>2.4900000000000002E-2</v>
      </c>
      <c r="M54" s="1">
        <f>DAWA_6_1[[#This Row],[Unit Price]]*DAWA_6_1[[#This Row],[Qty]]</f>
        <v>9.9600000000000008E-2</v>
      </c>
    </row>
    <row r="55" spans="1:13" x14ac:dyDescent="0.25">
      <c r="A55">
        <v>4</v>
      </c>
      <c r="B55" s="1" t="s">
        <v>51</v>
      </c>
      <c r="C55" s="1" t="s">
        <v>23</v>
      </c>
      <c r="D55" s="1" t="s">
        <v>24</v>
      </c>
      <c r="E55" s="1" t="s">
        <v>52</v>
      </c>
      <c r="F55" s="1"/>
      <c r="G55" s="1" t="s">
        <v>26</v>
      </c>
      <c r="H55" s="1" t="s">
        <v>206</v>
      </c>
      <c r="I55" s="1" t="s">
        <v>236</v>
      </c>
      <c r="J55" s="1">
        <v>1</v>
      </c>
      <c r="K55" s="1">
        <v>100</v>
      </c>
      <c r="L55" s="1">
        <f>DAWA_6_1[[#This Row],[Buy price (incl. Shipping)]]/DAWA_6_1[[#This Row],[Buy Qty]]</f>
        <v>0.01</v>
      </c>
      <c r="M55" s="1">
        <f>DAWA_6_1[[#This Row],[Unit Price]]*DAWA_6_1[[#This Row],[Qty]]</f>
        <v>0.04</v>
      </c>
    </row>
    <row r="56" spans="1:13" x14ac:dyDescent="0.25">
      <c r="A56">
        <v>3</v>
      </c>
      <c r="B56" s="1" t="s">
        <v>190</v>
      </c>
      <c r="C56" s="1" t="s">
        <v>36</v>
      </c>
      <c r="D56" s="1" t="s">
        <v>37</v>
      </c>
      <c r="E56" s="1" t="s">
        <v>74</v>
      </c>
      <c r="F56" s="1"/>
      <c r="G56" s="1" t="s">
        <v>38</v>
      </c>
      <c r="H56" s="1" t="s">
        <v>206</v>
      </c>
      <c r="I56" s="1" t="s">
        <v>236</v>
      </c>
      <c r="J56" s="1">
        <v>1</v>
      </c>
      <c r="K56" s="1">
        <v>100</v>
      </c>
      <c r="L56" s="1">
        <f>DAWA_6_1[[#This Row],[Buy price (incl. Shipping)]]/DAWA_6_1[[#This Row],[Buy Qty]]</f>
        <v>0.01</v>
      </c>
      <c r="M56" s="1">
        <f>DAWA_6_1[[#This Row],[Unit Price]]*DAWA_6_1[[#This Row],[Qty]]</f>
        <v>0.03</v>
      </c>
    </row>
    <row r="57" spans="1:13" x14ac:dyDescent="0.25">
      <c r="A57">
        <v>3</v>
      </c>
      <c r="B57" s="1" t="s">
        <v>34</v>
      </c>
      <c r="C57" s="1" t="s">
        <v>23</v>
      </c>
      <c r="D57" s="1" t="s">
        <v>24</v>
      </c>
      <c r="E57" s="1" t="s">
        <v>283</v>
      </c>
      <c r="F57" s="1" t="s">
        <v>279</v>
      </c>
      <c r="G57" s="1" t="s">
        <v>26</v>
      </c>
      <c r="H57" s="1" t="s">
        <v>206</v>
      </c>
      <c r="I57" s="1" t="s">
        <v>236</v>
      </c>
      <c r="J57" s="1">
        <v>1</v>
      </c>
      <c r="K57" s="1">
        <v>100</v>
      </c>
      <c r="L57" s="1">
        <f>DAWA_6_1[[#This Row],[Buy price (incl. Shipping)]]/DAWA_6_1[[#This Row],[Buy Qty]]</f>
        <v>0.01</v>
      </c>
      <c r="M57" s="1">
        <f>DAWA_6_1[[#This Row],[Unit Price]]*DAWA_6_1[[#This Row],[Qty]]</f>
        <v>0.03</v>
      </c>
    </row>
    <row r="58" spans="1:13" x14ac:dyDescent="0.25">
      <c r="A58">
        <v>1</v>
      </c>
      <c r="B58" s="1" t="s">
        <v>172</v>
      </c>
      <c r="C58" s="1" t="s">
        <v>172</v>
      </c>
      <c r="D58" s="1" t="s">
        <v>172</v>
      </c>
      <c r="E58" s="1" t="s">
        <v>173</v>
      </c>
      <c r="F58" s="1"/>
      <c r="G58" s="1" t="s">
        <v>5</v>
      </c>
      <c r="H58" s="1" t="s">
        <v>206</v>
      </c>
      <c r="I58" s="2" t="s">
        <v>230</v>
      </c>
      <c r="J58" s="1">
        <v>1.7</v>
      </c>
      <c r="K58" s="1">
        <v>10</v>
      </c>
      <c r="L58" s="1">
        <f>DAWA_6_1[[#This Row],[Buy price (incl. Shipping)]]/DAWA_6_1[[#This Row],[Buy Qty]]</f>
        <v>0.16999999999999998</v>
      </c>
      <c r="M58" s="1">
        <f>DAWA_6_1[[#This Row],[Unit Price]]*DAWA_6_1[[#This Row],[Qty]]</f>
        <v>0.16999999999999998</v>
      </c>
    </row>
    <row r="59" spans="1:13" x14ac:dyDescent="0.25">
      <c r="A59">
        <v>2</v>
      </c>
      <c r="B59" s="1" t="s">
        <v>41</v>
      </c>
      <c r="C59" s="1" t="s">
        <v>36</v>
      </c>
      <c r="D59" s="1" t="s">
        <v>37</v>
      </c>
      <c r="E59" s="1" t="s">
        <v>42</v>
      </c>
      <c r="F59" s="1"/>
      <c r="G59" s="1" t="s">
        <v>38</v>
      </c>
      <c r="H59" s="1" t="s">
        <v>206</v>
      </c>
      <c r="I59" s="1" t="s">
        <v>236</v>
      </c>
      <c r="J59" s="1">
        <v>1</v>
      </c>
      <c r="K59" s="1">
        <v>100</v>
      </c>
      <c r="L59" s="1">
        <f>DAWA_6_1[[#This Row],[Buy price (incl. Shipping)]]/DAWA_6_1[[#This Row],[Buy Qty]]</f>
        <v>0.01</v>
      </c>
      <c r="M59" s="1">
        <f>DAWA_6_1[[#This Row],[Unit Price]]*DAWA_6_1[[#This Row],[Qty]]</f>
        <v>0.02</v>
      </c>
    </row>
    <row r="60" spans="1:13" x14ac:dyDescent="0.25">
      <c r="A60">
        <v>2</v>
      </c>
      <c r="B60" s="1" t="s">
        <v>68</v>
      </c>
      <c r="C60" s="1" t="s">
        <v>23</v>
      </c>
      <c r="D60" s="1" t="s">
        <v>24</v>
      </c>
      <c r="E60" s="1" t="s">
        <v>69</v>
      </c>
      <c r="F60" s="1"/>
      <c r="G60" s="1" t="s">
        <v>26</v>
      </c>
      <c r="H60" s="1" t="s">
        <v>206</v>
      </c>
      <c r="I60" s="1" t="s">
        <v>236</v>
      </c>
      <c r="J60" s="1">
        <v>1</v>
      </c>
      <c r="K60" s="1">
        <v>100</v>
      </c>
      <c r="L60" s="1">
        <f>DAWA_6_1[[#This Row],[Buy price (incl. Shipping)]]/DAWA_6_1[[#This Row],[Buy Qty]]</f>
        <v>0.01</v>
      </c>
      <c r="M60" s="1">
        <f>DAWA_6_1[[#This Row],[Unit Price]]*DAWA_6_1[[#This Row],[Qty]]</f>
        <v>0.02</v>
      </c>
    </row>
    <row r="61" spans="1:13" x14ac:dyDescent="0.25">
      <c r="A61">
        <v>2</v>
      </c>
      <c r="B61" s="1" t="s">
        <v>22</v>
      </c>
      <c r="C61" s="1" t="s">
        <v>23</v>
      </c>
      <c r="D61" s="1" t="s">
        <v>24</v>
      </c>
      <c r="E61" s="1" t="s">
        <v>25</v>
      </c>
      <c r="F61" s="1"/>
      <c r="G61" s="1" t="s">
        <v>26</v>
      </c>
      <c r="H61" s="1" t="s">
        <v>206</v>
      </c>
      <c r="I61" s="1" t="s">
        <v>236</v>
      </c>
      <c r="J61" s="1">
        <v>1</v>
      </c>
      <c r="K61" s="1">
        <v>100</v>
      </c>
      <c r="L61" s="1">
        <f>DAWA_6_1[[#This Row],[Buy price (incl. Shipping)]]/DAWA_6_1[[#This Row],[Buy Qty]]</f>
        <v>0.01</v>
      </c>
      <c r="M61" s="1">
        <f>DAWA_6_1[[#This Row],[Unit Price]]*DAWA_6_1[[#This Row],[Qty]]</f>
        <v>0.02</v>
      </c>
    </row>
    <row r="62" spans="1:13" x14ac:dyDescent="0.25">
      <c r="A62">
        <v>2</v>
      </c>
      <c r="B62" s="1" t="s">
        <v>84</v>
      </c>
      <c r="C62" s="1" t="s">
        <v>30</v>
      </c>
      <c r="D62" s="1" t="s">
        <v>31</v>
      </c>
      <c r="E62" s="1" t="s">
        <v>85</v>
      </c>
      <c r="F62" s="1"/>
      <c r="G62" s="1" t="s">
        <v>33</v>
      </c>
      <c r="H62" s="1" t="s">
        <v>206</v>
      </c>
      <c r="I62" s="1" t="s">
        <v>236</v>
      </c>
      <c r="J62" s="1">
        <v>1</v>
      </c>
      <c r="K62" s="1">
        <v>100</v>
      </c>
      <c r="L62" s="1">
        <f>DAWA_6_1[[#This Row],[Buy price (incl. Shipping)]]/DAWA_6_1[[#This Row],[Buy Qty]]</f>
        <v>0.01</v>
      </c>
      <c r="M62" s="1">
        <f>DAWA_6_1[[#This Row],[Unit Price]]*DAWA_6_1[[#This Row],[Qty]]</f>
        <v>0.02</v>
      </c>
    </row>
    <row r="63" spans="1:13" x14ac:dyDescent="0.25">
      <c r="A63">
        <v>2</v>
      </c>
      <c r="B63" s="1" t="s">
        <v>39</v>
      </c>
      <c r="C63" s="1" t="s">
        <v>30</v>
      </c>
      <c r="D63" s="1" t="s">
        <v>31</v>
      </c>
      <c r="E63" s="1" t="s">
        <v>40</v>
      </c>
      <c r="F63" s="1"/>
      <c r="G63" s="1" t="s">
        <v>33</v>
      </c>
      <c r="H63" s="1" t="s">
        <v>206</v>
      </c>
      <c r="I63" s="1" t="s">
        <v>236</v>
      </c>
      <c r="J63" s="1">
        <v>1</v>
      </c>
      <c r="K63" s="1">
        <v>100</v>
      </c>
      <c r="L63" s="1">
        <f>DAWA_6_1[[#This Row],[Buy price (incl. Shipping)]]/DAWA_6_1[[#This Row],[Buy Qty]]</f>
        <v>0.01</v>
      </c>
      <c r="M63" s="1">
        <f>DAWA_6_1[[#This Row],[Unit Price]]*DAWA_6_1[[#This Row],[Qty]]</f>
        <v>0.02</v>
      </c>
    </row>
    <row r="64" spans="1:13" x14ac:dyDescent="0.25">
      <c r="A64">
        <v>2</v>
      </c>
      <c r="B64" s="1" t="s">
        <v>196</v>
      </c>
      <c r="C64" s="1" t="s">
        <v>36</v>
      </c>
      <c r="D64" s="1" t="s">
        <v>37</v>
      </c>
      <c r="E64" s="1"/>
      <c r="F64" s="1" t="s">
        <v>288</v>
      </c>
      <c r="G64" s="1" t="s">
        <v>38</v>
      </c>
      <c r="H64" s="1" t="s">
        <v>206</v>
      </c>
      <c r="I64" s="1" t="s">
        <v>236</v>
      </c>
      <c r="J64" s="1">
        <v>1</v>
      </c>
      <c r="K64" s="1">
        <v>100</v>
      </c>
      <c r="L64" s="1">
        <f>DAWA_6_1[[#This Row],[Buy price (incl. Shipping)]]/DAWA_6_1[[#This Row],[Buy Qty]]</f>
        <v>0.01</v>
      </c>
      <c r="M64" s="1">
        <f>DAWA_6_1[[#This Row],[Unit Price]]*DAWA_6_1[[#This Row],[Qty]]</f>
        <v>0.02</v>
      </c>
    </row>
    <row r="65" spans="1:13" x14ac:dyDescent="0.25">
      <c r="A65">
        <v>2</v>
      </c>
      <c r="B65" s="3">
        <v>100</v>
      </c>
      <c r="C65" s="1" t="s">
        <v>23</v>
      </c>
      <c r="D65" s="1" t="s">
        <v>24</v>
      </c>
      <c r="E65" s="1"/>
      <c r="F65" s="1" t="s">
        <v>278</v>
      </c>
      <c r="G65" s="1" t="s">
        <v>26</v>
      </c>
      <c r="H65" s="1" t="s">
        <v>206</v>
      </c>
      <c r="I65" s="1" t="s">
        <v>236</v>
      </c>
      <c r="J65" s="1">
        <v>1</v>
      </c>
      <c r="K65" s="1">
        <v>100</v>
      </c>
      <c r="L65" s="1">
        <f>DAWA_6_1[[#This Row],[Buy price (incl. Shipping)]]/DAWA_6_1[[#This Row],[Buy Qty]]</f>
        <v>0.01</v>
      </c>
      <c r="M65" s="1">
        <f>DAWA_6_1[[#This Row],[Unit Price]]*DAWA_6_1[[#This Row],[Qty]]</f>
        <v>0.02</v>
      </c>
    </row>
    <row r="66" spans="1:13" x14ac:dyDescent="0.25">
      <c r="A66">
        <v>2</v>
      </c>
      <c r="B66" t="s">
        <v>298</v>
      </c>
      <c r="C66" t="s">
        <v>298</v>
      </c>
      <c r="D66" t="s">
        <v>299</v>
      </c>
      <c r="F66" t="s">
        <v>300</v>
      </c>
      <c r="G66" t="s">
        <v>301</v>
      </c>
      <c r="H66" s="1" t="s">
        <v>206</v>
      </c>
      <c r="I66" s="4" t="s">
        <v>306</v>
      </c>
      <c r="J66" s="1">
        <v>2.74</v>
      </c>
      <c r="K66" s="1">
        <v>50</v>
      </c>
      <c r="L66" s="1">
        <f>DAWA_6_1[[#This Row],[Buy price (incl. Shipping)]]/DAWA_6_1[[#This Row],[Buy Qty]]</f>
        <v>5.4800000000000001E-2</v>
      </c>
      <c r="M66" s="1">
        <f>DAWA_6_1[[#This Row],[Unit Price]]*DAWA_6_1[[#This Row],[Qty]]</f>
        <v>0.1096</v>
      </c>
    </row>
    <row r="67" spans="1:13" x14ac:dyDescent="0.25">
      <c r="A67">
        <v>1</v>
      </c>
      <c r="B67" s="1" t="s">
        <v>77</v>
      </c>
      <c r="C67" s="1" t="s">
        <v>36</v>
      </c>
      <c r="D67" s="1" t="s">
        <v>37</v>
      </c>
      <c r="E67" s="1" t="s">
        <v>78</v>
      </c>
      <c r="F67" s="1"/>
      <c r="G67" s="1" t="s">
        <v>38</v>
      </c>
      <c r="H67" s="1" t="s">
        <v>206</v>
      </c>
      <c r="I67" s="1" t="s">
        <v>236</v>
      </c>
      <c r="J67" s="1">
        <v>1</v>
      </c>
      <c r="K67" s="1">
        <v>100</v>
      </c>
      <c r="L67" s="1">
        <f>DAWA_6_1[[#This Row],[Buy price (incl. Shipping)]]/DAWA_6_1[[#This Row],[Buy Qty]]</f>
        <v>0.01</v>
      </c>
      <c r="M67" s="1">
        <f>DAWA_6_1[[#This Row],[Unit Price]]*DAWA_6_1[[#This Row],[Qty]]</f>
        <v>0.01</v>
      </c>
    </row>
    <row r="68" spans="1:13" x14ac:dyDescent="0.25">
      <c r="A68">
        <v>1</v>
      </c>
      <c r="B68" s="1" t="s">
        <v>86</v>
      </c>
      <c r="C68" s="1" t="s">
        <v>23</v>
      </c>
      <c r="D68" s="1" t="s">
        <v>24</v>
      </c>
      <c r="E68" s="1" t="s">
        <v>87</v>
      </c>
      <c r="F68" s="1"/>
      <c r="G68" s="1" t="s">
        <v>26</v>
      </c>
      <c r="H68" t="s">
        <v>205</v>
      </c>
      <c r="I68" s="2" t="s">
        <v>265</v>
      </c>
      <c r="J68" s="1">
        <v>5.8999999999999997E-2</v>
      </c>
      <c r="K68" s="1">
        <v>1</v>
      </c>
      <c r="L68" s="1">
        <f>DAWA_6_1[[#This Row],[Buy price (incl. Shipping)]]/DAWA_6_1[[#This Row],[Buy Qty]]</f>
        <v>5.8999999999999997E-2</v>
      </c>
      <c r="M68" s="1">
        <f>DAWA_6_1[[#This Row],[Unit Price]]*DAWA_6_1[[#This Row],[Qty]]</f>
        <v>5.8999999999999997E-2</v>
      </c>
    </row>
    <row r="69" spans="1:13" x14ac:dyDescent="0.25">
      <c r="A69">
        <v>1</v>
      </c>
      <c r="B69" s="1" t="s">
        <v>27</v>
      </c>
      <c r="C69" s="1" t="s">
        <v>23</v>
      </c>
      <c r="D69" s="1" t="s">
        <v>24</v>
      </c>
      <c r="E69" s="1" t="s">
        <v>28</v>
      </c>
      <c r="F69" s="1"/>
      <c r="G69" s="1" t="s">
        <v>26</v>
      </c>
      <c r="H69" s="1" t="s">
        <v>206</v>
      </c>
      <c r="I69" s="1" t="s">
        <v>236</v>
      </c>
      <c r="J69" s="1">
        <v>1</v>
      </c>
      <c r="K69" s="1">
        <v>100</v>
      </c>
      <c r="L69" s="1">
        <f>DAWA_6_1[[#This Row],[Buy price (incl. Shipping)]]/DAWA_6_1[[#This Row],[Buy Qty]]</f>
        <v>0.01</v>
      </c>
      <c r="M69" s="1">
        <f>DAWA_6_1[[#This Row],[Unit Price]]*DAWA_6_1[[#This Row],[Qty]]</f>
        <v>0.01</v>
      </c>
    </row>
    <row r="70" spans="1:13" x14ac:dyDescent="0.25">
      <c r="A70">
        <v>1</v>
      </c>
      <c r="B70" s="1" t="s">
        <v>61</v>
      </c>
      <c r="C70" s="1" t="s">
        <v>23</v>
      </c>
      <c r="D70" s="1" t="s">
        <v>24</v>
      </c>
      <c r="E70" s="1" t="s">
        <v>62</v>
      </c>
      <c r="F70" s="1"/>
      <c r="G70" s="1" t="s">
        <v>26</v>
      </c>
      <c r="H70" s="1" t="s">
        <v>206</v>
      </c>
      <c r="I70" s="1" t="s">
        <v>236</v>
      </c>
      <c r="J70" s="1">
        <v>1</v>
      </c>
      <c r="K70" s="1">
        <v>100</v>
      </c>
      <c r="L70" s="1">
        <f>DAWA_6_1[[#This Row],[Buy price (incl. Shipping)]]/DAWA_6_1[[#This Row],[Buy Qty]]</f>
        <v>0.01</v>
      </c>
      <c r="M70" s="1">
        <f>DAWA_6_1[[#This Row],[Unit Price]]*DAWA_6_1[[#This Row],[Qty]]</f>
        <v>0.01</v>
      </c>
    </row>
    <row r="71" spans="1:13" x14ac:dyDescent="0.25">
      <c r="A71">
        <v>1</v>
      </c>
      <c r="B71" s="1" t="s">
        <v>29</v>
      </c>
      <c r="C71" s="1" t="s">
        <v>30</v>
      </c>
      <c r="D71" s="1" t="s">
        <v>31</v>
      </c>
      <c r="E71" s="1" t="s">
        <v>32</v>
      </c>
      <c r="F71" s="1"/>
      <c r="G71" s="1" t="s">
        <v>33</v>
      </c>
      <c r="H71" s="1" t="s">
        <v>206</v>
      </c>
      <c r="I71" s="1" t="s">
        <v>236</v>
      </c>
      <c r="J71" s="1">
        <v>1</v>
      </c>
      <c r="K71" s="1">
        <v>100</v>
      </c>
      <c r="L71" s="1">
        <f>DAWA_6_1[[#This Row],[Buy price (incl. Shipping)]]/DAWA_6_1[[#This Row],[Buy Qty]]</f>
        <v>0.01</v>
      </c>
      <c r="M71" s="1">
        <f>DAWA_6_1[[#This Row],[Unit Price]]*DAWA_6_1[[#This Row],[Qty]]</f>
        <v>0.01</v>
      </c>
    </row>
    <row r="72" spans="1:13" x14ac:dyDescent="0.25">
      <c r="A72">
        <v>1</v>
      </c>
      <c r="B72" s="1" t="s">
        <v>72</v>
      </c>
      <c r="C72" s="1" t="s">
        <v>31</v>
      </c>
      <c r="D72" s="1" t="s">
        <v>31</v>
      </c>
      <c r="E72" s="1" t="s">
        <v>73</v>
      </c>
      <c r="F72" s="1"/>
      <c r="G72" s="1" t="s">
        <v>33</v>
      </c>
      <c r="H72" s="1" t="s">
        <v>206</v>
      </c>
      <c r="I72" s="1" t="s">
        <v>236</v>
      </c>
      <c r="J72" s="1">
        <v>1</v>
      </c>
      <c r="K72" s="1">
        <v>100</v>
      </c>
      <c r="L72" s="1">
        <f>DAWA_6_1[[#This Row],[Buy price (incl. Shipping)]]/DAWA_6_1[[#This Row],[Buy Qty]]</f>
        <v>0.01</v>
      </c>
      <c r="M72" s="1">
        <f>DAWA_6_1[[#This Row],[Unit Price]]*DAWA_6_1[[#This Row],[Qty]]</f>
        <v>0.01</v>
      </c>
    </row>
    <row r="73" spans="1:13" x14ac:dyDescent="0.25">
      <c r="A73">
        <v>1</v>
      </c>
      <c r="B73" s="1" t="s">
        <v>93</v>
      </c>
      <c r="C73" s="1" t="s">
        <v>31</v>
      </c>
      <c r="D73" s="1" t="s">
        <v>31</v>
      </c>
      <c r="E73" s="1" t="s">
        <v>94</v>
      </c>
      <c r="F73" s="1"/>
      <c r="G73" s="1" t="s">
        <v>33</v>
      </c>
      <c r="H73" s="1" t="s">
        <v>206</v>
      </c>
      <c r="I73" s="1" t="s">
        <v>236</v>
      </c>
      <c r="J73" s="1">
        <v>1</v>
      </c>
      <c r="K73" s="1">
        <v>100</v>
      </c>
      <c r="L73" s="1">
        <f>DAWA_6_1[[#This Row],[Buy price (incl. Shipping)]]/DAWA_6_1[[#This Row],[Buy Qty]]</f>
        <v>0.01</v>
      </c>
      <c r="M73" s="1">
        <f>DAWA_6_1[[#This Row],[Unit Price]]*DAWA_6_1[[#This Row],[Qty]]</f>
        <v>0.01</v>
      </c>
    </row>
    <row r="74" spans="1:13" x14ac:dyDescent="0.25">
      <c r="A74">
        <v>1</v>
      </c>
      <c r="B74" s="1" t="s">
        <v>70</v>
      </c>
      <c r="C74" s="1" t="s">
        <v>23</v>
      </c>
      <c r="D74" s="1" t="s">
        <v>24</v>
      </c>
      <c r="E74" s="1" t="s">
        <v>71</v>
      </c>
      <c r="F74" s="1"/>
      <c r="G74" s="1" t="s">
        <v>26</v>
      </c>
      <c r="H74" s="1" t="s">
        <v>206</v>
      </c>
      <c r="I74" s="1" t="s">
        <v>236</v>
      </c>
      <c r="J74" s="1">
        <v>1</v>
      </c>
      <c r="K74" s="1">
        <v>100</v>
      </c>
      <c r="L74" s="1">
        <f>DAWA_6_1[[#This Row],[Buy price (incl. Shipping)]]/DAWA_6_1[[#This Row],[Buy Qty]]</f>
        <v>0.01</v>
      </c>
      <c r="M74" s="1">
        <f>DAWA_6_1[[#This Row],[Unit Price]]*DAWA_6_1[[#This Row],[Qty]]</f>
        <v>0.01</v>
      </c>
    </row>
    <row r="75" spans="1:13" x14ac:dyDescent="0.25">
      <c r="A75">
        <v>3</v>
      </c>
      <c r="B75" s="1" t="s">
        <v>211</v>
      </c>
      <c r="C75" s="1" t="s">
        <v>209</v>
      </c>
      <c r="D75" s="1" t="s">
        <v>209</v>
      </c>
      <c r="E75" s="1" t="s">
        <v>209</v>
      </c>
      <c r="F75" s="1"/>
      <c r="G75" s="1"/>
      <c r="H75" s="1" t="s">
        <v>206</v>
      </c>
      <c r="I75" s="1" t="s">
        <v>236</v>
      </c>
      <c r="J75" s="1">
        <v>12</v>
      </c>
      <c r="K75" s="1">
        <v>10</v>
      </c>
      <c r="L75" s="1">
        <f>DAWA_6_1[[#This Row],[Buy price (incl. Shipping)]]/DAWA_6_1[[#This Row],[Buy Qty]]</f>
        <v>1.2</v>
      </c>
      <c r="M75" s="1">
        <f>DAWA_6_1[[#This Row],[Unit Price]]*DAWA_6_1[[#This Row],[Qty]]</f>
        <v>3.5999999999999996</v>
      </c>
    </row>
    <row r="76" spans="1:13" x14ac:dyDescent="0.25">
      <c r="A76">
        <v>1</v>
      </c>
      <c r="B76" s="1" t="s">
        <v>199</v>
      </c>
      <c r="C76" s="1" t="s">
        <v>209</v>
      </c>
      <c r="D76" s="1" t="s">
        <v>209</v>
      </c>
      <c r="E76" s="1" t="s">
        <v>209</v>
      </c>
      <c r="F76" s="1"/>
      <c r="G76" s="1" t="s">
        <v>203</v>
      </c>
      <c r="H76" s="1" t="s">
        <v>235</v>
      </c>
      <c r="I76" s="1" t="s">
        <v>232</v>
      </c>
      <c r="J76" s="1">
        <v>5</v>
      </c>
      <c r="K76" s="1">
        <v>1</v>
      </c>
      <c r="L76" s="1">
        <f>DAWA_6_1[[#This Row],[Buy price (incl. Shipping)]]/DAWA_6_1[[#This Row],[Buy Qty]]</f>
        <v>5</v>
      </c>
      <c r="M76" s="1">
        <f>DAWA_6_1[[#This Row],[Unit Price]]*DAWA_6_1[[#This Row],[Qty]]</f>
        <v>5</v>
      </c>
    </row>
    <row r="77" spans="1:13" x14ac:dyDescent="0.25">
      <c r="A77">
        <v>1</v>
      </c>
      <c r="B77" s="1" t="s">
        <v>207</v>
      </c>
      <c r="C77" s="1" t="s">
        <v>209</v>
      </c>
      <c r="D77" s="1" t="s">
        <v>209</v>
      </c>
      <c r="E77" s="1" t="s">
        <v>209</v>
      </c>
      <c r="F77" s="1"/>
      <c r="G77" s="1" t="s">
        <v>208</v>
      </c>
      <c r="H77" s="1" t="s">
        <v>205</v>
      </c>
      <c r="I77" s="2" t="s">
        <v>266</v>
      </c>
      <c r="J77" s="1">
        <v>0</v>
      </c>
      <c r="K77" s="1">
        <v>1</v>
      </c>
      <c r="L77" s="1">
        <f>DAWA_6_1[[#This Row],[Buy price (incl. Shipping)]]/DAWA_6_1[[#This Row],[Buy Qty]]</f>
        <v>0</v>
      </c>
      <c r="M77" s="1">
        <f>DAWA_6_1[[#This Row],[Unit Price]]*DAWA_6_1[[#This Row],[Qty]]</f>
        <v>0</v>
      </c>
    </row>
    <row r="78" spans="1:1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>
        <f>SUM(DAWA_6_1[Total price])</f>
        <v>95.118499999999983</v>
      </c>
    </row>
  </sheetData>
  <phoneticPr fontId="2" type="noConversion"/>
  <hyperlinks>
    <hyperlink ref="I22" r:id="rId1" xr:uid="{16F49B6B-9763-4646-B0C4-75BC341E09BB}"/>
    <hyperlink ref="I15" r:id="rId2" xr:uid="{24C71D24-B351-43E7-AFB7-9988A3CE2EA3}"/>
    <hyperlink ref="I77" r:id="rId3" xr:uid="{42416AF5-D4BE-405B-B9D9-A2CE6E0C9260}"/>
    <hyperlink ref="I68" r:id="rId4" xr:uid="{A471AEB5-BE69-4B2C-8E85-1A77DC8668E1}"/>
    <hyperlink ref="I6" r:id="rId5" xr:uid="{13F91118-BC03-4C60-86F4-ECE5B6FA5715}"/>
    <hyperlink ref="I24" r:id="rId6" xr:uid="{13C33CEF-8589-49F8-A49D-8D046D64D4AB}"/>
    <hyperlink ref="I26" r:id="rId7" xr:uid="{2C310CC4-0806-4A7A-B6C8-990EF1282B0F}"/>
    <hyperlink ref="I39" r:id="rId8" xr:uid="{8DDB3BFE-EFAB-4076-A7FF-6211D6A93E10}"/>
    <hyperlink ref="I40" r:id="rId9" xr:uid="{02EA45E2-4256-40E9-B76C-C07B0095117E}"/>
    <hyperlink ref="I18" r:id="rId10" xr:uid="{D0F06C0C-D194-4334-ABF1-E3D360F6225C}"/>
    <hyperlink ref="I33" r:id="rId11" xr:uid="{BBC6C544-ABC8-4149-BDAA-B25B20321A4C}"/>
    <hyperlink ref="I32" r:id="rId12" xr:uid="{A1AB1FAF-68B5-469C-BC17-1514D8268DED}"/>
    <hyperlink ref="I8" r:id="rId13" xr:uid="{1BA205BB-D0D9-4B5B-B6EA-C48934C683F7}"/>
    <hyperlink ref="I25" r:id="rId14" xr:uid="{1E0B120C-AB47-461D-80D8-4FC5A0AA57EB}"/>
    <hyperlink ref="I28" r:id="rId15" xr:uid="{A5381D05-3F22-4499-BC25-43513D8E56FA}"/>
    <hyperlink ref="I2" r:id="rId16" xr:uid="{A90100D4-11F0-4485-A136-EF8D68C83FC6}"/>
    <hyperlink ref="I5" r:id="rId17" xr:uid="{8DC7321C-B654-4519-9E51-415BDD3B7892}"/>
    <hyperlink ref="I35" r:id="rId18" xr:uid="{7F2038AA-6053-4D2B-9D74-4E3375A308CC}"/>
    <hyperlink ref="I31" r:id="rId19" xr:uid="{FE016370-0BE5-4861-8730-2EDE4ED5DF9E}"/>
    <hyperlink ref="I48" r:id="rId20" xr:uid="{A18CC28A-C0CB-4B06-97C3-5668760895FE}"/>
    <hyperlink ref="I11" r:id="rId21" xr:uid="{DA348867-3954-4A12-9E21-A308F649F2D3}"/>
    <hyperlink ref="I3" r:id="rId22" xr:uid="{47F5D020-CD32-48D2-9D3A-DB7F5D86DAEC}"/>
    <hyperlink ref="I19" r:id="rId23" xr:uid="{AAF844AA-C875-4951-A28C-5CED8D346C58}"/>
    <hyperlink ref="I21" r:id="rId24" xr:uid="{1D2E6DC0-2A3B-4FCC-8166-377372D19AE0}"/>
    <hyperlink ref="I50" r:id="rId25" xr:uid="{EF28DDB8-6E7B-4FEE-A511-79A8E624ED3B}"/>
    <hyperlink ref="I12" r:id="rId26" xr:uid="{121884EB-68F3-4789-9C02-175C455634B4}"/>
    <hyperlink ref="I7" r:id="rId27" xr:uid="{1BF840B2-AF63-45DD-9076-1462BF92E8A7}"/>
    <hyperlink ref="I49" r:id="rId28" xr:uid="{17E01759-21D6-43CA-9552-7355569DBD50}"/>
    <hyperlink ref="I58" r:id="rId29" xr:uid="{E9B382F8-5E5A-4EE6-BB05-2FA9AA873F2C}"/>
    <hyperlink ref="I4" r:id="rId30" xr:uid="{51C92FC3-F073-4936-9722-BF1D19FCAB41}"/>
    <hyperlink ref="I16" r:id="rId31" xr:uid="{62045D33-FD97-4F8B-B9A7-53C3C0ADD0A2}"/>
    <hyperlink ref="I34" r:id="rId32" xr:uid="{05357077-D7EF-4888-8022-73F8776FD762}"/>
    <hyperlink ref="I37" r:id="rId33" xr:uid="{088D376A-1BDB-467C-8353-2E1ECFA41D1D}"/>
    <hyperlink ref="I17" r:id="rId34" xr:uid="{9BA4B5C7-5CCE-4E2A-8246-3490FBE1A3EB}"/>
    <hyperlink ref="I9" r:id="rId35" xr:uid="{920FFDBD-1B2B-40B4-AECF-A643BE03DDB5}"/>
    <hyperlink ref="I47" r:id="rId36" xr:uid="{F114D0B5-5F27-4FF2-B2C1-8B85BE3E9EE4}"/>
    <hyperlink ref="I20" r:id="rId37" xr:uid="{058F6816-FD7F-4A0E-A83F-9DC7BCF76F94}"/>
    <hyperlink ref="I44" r:id="rId38" xr:uid="{BFC4A1D3-993B-4925-A625-587E626056B4}"/>
    <hyperlink ref="I36" r:id="rId39" xr:uid="{A370E525-978D-45E9-8EBC-B770CAF45DB5}"/>
    <hyperlink ref="I23" r:id="rId40" xr:uid="{1B18A848-A88B-471F-BCE9-D4BE1C836643}"/>
    <hyperlink ref="I42" r:id="rId41" xr:uid="{B3921928-DE67-4AB5-94EF-97F17C84DEA0}"/>
    <hyperlink ref="I29" r:id="rId42" xr:uid="{5900E4BC-9002-4117-8E3F-95C82EF066C0}"/>
    <hyperlink ref="I30" r:id="rId43" xr:uid="{F03C8EE0-DBEA-4258-A222-1C330566AE4A}"/>
    <hyperlink ref="I54" r:id="rId44" xr:uid="{E0F5A35D-DD78-44E9-B66D-F1F7BB87786E}"/>
  </hyperlinks>
  <pageMargins left="0.7" right="0.7" top="0.75" bottom="0.75" header="0.3" footer="0.3"/>
  <pageSetup paperSize="9" orientation="portrait" r:id="rId45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t b b v T s w j 6 X S p A A A A + A A A A B I A H A B D b 2 5 m a W c v U G F j a 2 F n Z S 5 4 b W w g o h g A K K A U A A A A A A A A A A A A A A A A A A A A A A A A A A A A h Y 9 B C 4 I w H M W / i u z u N s 2 o 5 O 8 8 B J 0 S o i C 6 j j l 1 p D P c b H 6 3 D n 2 k v k J C W d 0 6 P d 7 j 9 + C 9 x + 0 O 6 d D U 3 l V 2 R r U 6 Q Q G m y J N a t L n S Z Y J 6 W / h L l D L Y c X H m p f R G W J t 4 M C p B l b W X m B D n H H Y z 3 H Y l C S k N y C n b H k Q l G + 4 r b S z X Q q J P K / / f Q g y O r z E s x A u K 5 9 E q G j U A M s W Q K f 1 F w n E x p k B + Q l j 3 t e 0 7 y Y r O 3 + y B T B b I + w V 7 A l B L A w Q U A A I A C A C 1 t u 9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b v T g S y p t O C A g A A h g Y A A B M A H A B G b 3 J t d W x h c y 9 T Z W N 0 a W 9 u M S 5 t I K I Y A C i g F A A A A A A A A A A A A A A A A A A A A A A A A A A A A I V U X W + b M B R 9 j 5 T / g O h L K l G 0 V F s f V u X B N U 5 r h Y B r o F n V T I g R t 0 M F O 8 K m W l X 1 B 3 V / o 3 9 s J v Q r N e 1 4 w T 7 n c O + 5 v u Z K l q t C c C v q 3 u P D 4 W A 4 k L + z m q 2 s H d s D C 2 A d W G P b m l g l U 8 O B p Z 9 I N H X O N A L l j e u J v K k Y V 6 N p U T I X C q 7 0 R o 5 s + H 2 Z S F b L 5 U q I 1 d J j 8 l q J 9 b K L 5 4 7 d X N 7 Y u 8 6 F x 8 q i K h S r J / a h 7 V h Q l E 3 F 5 e T r F 8 d C P B e r g l 9 N x v v f 9 h 3 r t B G K R e q 2 Z J P X p R s I z n 7 u O p 2 v H R v x P f X 4 V z F p r W t R N b K 1 H W e / t J D o v f 7 q h G U r b W r U l e B Y F 0 8 4 K M s o z 8 q s l h N V N 2 9 D x r d r Z l X a y W X x + P A a L 6 4 z L i 9 F X X W W W 5 U c 9 R h w 7 u 7 s U 3 W r a 8 N c H X x 1 W + G 9 Y 9 3 Z Z 1 n Z M A 2 r N r 5 i f 9 Q G 9 d h N k Z s w y f L r 7 K o P r 5 X s C S L z u l i 3 7 T Q 4 Q I i P I Y h x G E Q G e Y Q 9 T B F s S e C n 8 A Q E A f I j 0 z s E B E A c g w A i I w Z M K E V B n B I E Z i l J / M i U e C i C F J M 2 j c n h Y z x D 5 y Y e w m S u 4 2 6 c p z 4 O Z v + R J N Q 3 F H M Q J F M A 4 4 Q i a p J T E w q T I M b B c R q f E 7 O M O T H t h z C d A q p P z U y u q Q A t A D W N h w R R 0 O V B 8 8 1 a G z R 7 D e A M H P f h N E 6 D Z H 7 U U x M J F 4 j u f d K K j a A 9 T p Q S G s Z d 7 0 0 V D b 0 U e w Y e E Q w R o W i K f 5 h c 0 t 6 0 H k / P R I p 1 t f 2 d 3 J Z 8 U N u 2 q K / d L 4 r P k w R g b h 7 M C 9 s X u P c 6 J M F H f 8 + 2 7 i z 0 Y 9 3 H 9 I j q t n j h w j z u Z w X 0 w Z z o a / G h g K I z R H u 6 u g X c v 8 4 y P a s E 5 3 o 4 1 Y y L q n p 8 Y G 8 m J G U 8 q 9 j T B B 6 9 H 3 z t H N v + b 9 9 u 3 b H 9 7 o 4 + L 1 v m f n c 4 K P h n J g 7 / A V B L A Q I t A B Q A A g A I A L W 2 7 0 7 M I + l 0 q Q A A A P g A A A A S A A A A A A A A A A A A A A A A A A A A A A B D b 2 5 m a W c v U G F j a 2 F n Z S 5 4 b W x Q S w E C L Q A U A A I A C A C 1 t u 9 O D 8 r p q 6 Q A A A D p A A A A E w A A A A A A A A A A A A A A A A D 1 A A A A W 0 N v b n R l b n R f V H l w Z X N d L n h t b F B L A Q I t A B Q A A g A I A L W 2 7 0 4 E s q b T g g I A A I Y G A A A T A A A A A A A A A A A A A A A A A O Y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f A A A A A A A A q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d B J T I w N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Q V d B X z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N V Q y M D o 1 M z o 0 M y 4 w O T g w O D I z W i I g L z 4 8 R W 5 0 c n k g V H l w Z T 0 i R m l s b E N v b H V t b l R 5 c G V z I i B W Y W x 1 Z T 0 i c 0 F 3 W U d C Z 1 l H Q m d N R 0 J n W U d C Z 1 l H Q m d Z R 0 J n W U d C Z 1 l H Q m d Z R 0 J n W U d C Z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U F B M S U N B V E l P T l M m c X V v d D s s J n F 1 b 3 Q 7 Q k l E S V J F Q 1 R J T 0 5 B T F 9 D S E F O T k V M U y Z x d W 9 0 O y w m c X V v d D t D Q V B B Q 0 l U Q U 5 D R S Z x d W 9 0 O y w m c X V v d D t D V V J S R U 5 U X 1 B F Q U t f U F V M U 0 U m c X V v d D s s J n F 1 b 3 Q 7 R E V T Q 1 J J U F R J T 0 4 u M S Z x d W 9 0 O y w m c X V v d D t E S U d J S 0 V Z J n F 1 b 3 Q 7 L C Z x d W 9 0 O 0 R P Q 1 V N R U 5 U Q V R J T 0 5 f T E l O S y Z x d W 9 0 O y w m c X V v d D t E T 0 N V T U V O V E F U S U 9 O X 1 V S T C Z x d W 9 0 O y w m c X V v d D t N Q U 5 V R k F D V F V S R V I m c X V v d D s s J n F 1 b 3 Q 7 T U Y m c X V v d D s s J n F 1 b 3 Q 7 T U 9 V T l R J T k d f V F l Q R S Z x d W 9 0 O y w m c X V v d D t N U E 4 m c X V v d D s s J n F 1 b 3 Q 7 T 0 N f R k F S T k V M T C Z x d W 9 0 O y w m c X V v d D t P Q 1 9 O R V d B U k s m c X V v d D s s J n F 1 b 3 Q 7 T 1 B F U k F U S U 5 H X 1 R F T V B F U k F U V V J F J n F 1 b 3 Q 7 L C Z x d W 9 0 O 1 B B Q 0 t B R 0 U u M S Z x d W 9 0 O y w m c X V v d D t Q Q V J U X 0 5 V T U J F U i Z x d W 9 0 O y w m c X V v d D t Q T 1 d F U i 1 Q R U F L X 1 B V T F N F J n F 1 b 3 Q 7 L C Z x d W 9 0 O 1 B P V 0 V S X 0 x J T k V f U F J P V E V D V E l P T i Z x d W 9 0 O y w m c X V v d D t Q U k 9 E X 0 l E J n F 1 b 3 Q 7 L C Z x d W 9 0 O 1 N Q S U N F U F J F R k l Y J n F 1 b 3 Q 7 L C Z x d W 9 0 O 1 N V U F B M S U V S J n F 1 b 3 Q 7 L C Z x d W 9 0 O 1 N V U F B M S U V S X 0 l U R U 1 f T E l O S y Z x d W 9 0 O y w m c X V v d D t T V V B Q T E l F U l 9 J V E V N X 0 5 V T U J F U i Z x d W 9 0 O y w m c X V v d D t T V V B Q T E l F U l 9 J V E V N X 1 V S T C Z x d W 9 0 O y w m c X V v d D t T V V B Q T E l F U l 9 M S U 5 L J n F 1 b 3 Q 7 L C Z x d W 9 0 O 1 N V U F B M S U V S X 0 5 B T U U m c X V v d D s s J n F 1 b 3 Q 7 U 1 V Q U E x J R V J f V V J M J n F 1 b 3 Q 7 L C Z x d W 9 0 O 1 R Z U E U m c X V v d D s s J n F 1 b 3 Q 7 V U 5 J R E l S R U N U S U 9 O Q U x f Q 0 h B T k 5 F T F M m c X V v d D s s J n F 1 b 3 Q 7 V k 9 M V E F H R V 9 C U k V B S 0 R P V 0 4 m c X V v d D s s J n F 1 b 3 Q 7 V k 9 M V E F H R V 9 D T E F N U E l O R y Z x d W 9 0 O y w m c X V v d D t W T 0 x U Q U d F X 1 J F V k V S U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d B I D Y g M S 9 U e X B l I G 1 v Z G l m a c O p L n t R d H k s M H 0 m c X V v d D s s J n F 1 b 3 Q 7 U 2 V j d G l v b j E v R E F X Q S A 2 I D E v V H l w Z S B t b 2 R p Z m n D q S 5 7 V m F s d W U s M X 0 m c X V v d D s s J n F 1 b 3 Q 7 U 2 V j d G l v b j E v R E F X Q S A 2 I D E v V H l w Z S B t b 2 R p Z m n D q S 5 7 R G V 2 a W N l L D J 9 J n F 1 b 3 Q 7 L C Z x d W 9 0 O 1 N l Y 3 R p b 2 4 x L 0 R B V 0 E g N i A x L 1 R 5 c G U g b W 9 k a W Z p w 6 k u e 1 B h Y 2 t h Z 2 U s M 3 0 m c X V v d D s s J n F 1 b 3 Q 7 U 2 V j d G l v b j E v R E F X Q S A 2 I D E v V H l w Z S B t b 2 R p Z m n D q S 5 7 U G F y d H M s N H 0 m c X V v d D s s J n F 1 b 3 Q 7 U 2 V j d G l v b j E v R E F X Q S A 2 I D E v V H l w Z S B t b 2 R p Z m n D q S 5 7 R G V z Y 3 J p c H R p b 2 4 s N X 0 m c X V v d D s s J n F 1 b 3 Q 7 U 2 V j d G l v b j E v R E F X Q S A 2 I D E v V H l w Z S B t b 2 R p Z m n D q S 5 7 Q V B Q T E l D Q V R J T 0 5 T L D Z 9 J n F 1 b 3 Q 7 L C Z x d W 9 0 O 1 N l Y 3 R p b 2 4 x L 0 R B V 0 E g N i A x L 1 R 5 c G U g b W 9 k a W Z p w 6 k u e 0 J J R E l S R U N U S U 9 O Q U x f Q 0 h B T k 5 F T F M s N 3 0 m c X V v d D s s J n F 1 b 3 Q 7 U 2 V j d G l v b j E v R E F X Q S A 2 I D E v V H l w Z S B t b 2 R p Z m n D q S 5 7 Q 0 F Q Q U N J V E F O Q 0 U s O H 0 m c X V v d D s s J n F 1 b 3 Q 7 U 2 V j d G l v b j E v R E F X Q S A 2 I D E v V H l w Z S B t b 2 R p Z m n D q S 5 7 Q 1 V S U k V O V F 9 Q R U F L X 1 B V T F N F L D l 9 J n F 1 b 3 Q 7 L C Z x d W 9 0 O 1 N l Y 3 R p b 2 4 x L 0 R B V 0 E g N i A x L 1 R 5 c G U g b W 9 k a W Z p w 6 k u e 0 R F U 0 N S S V B U S U 9 O L D E w f S Z x d W 9 0 O y w m c X V v d D t T Z W N 0 a W 9 u M S 9 E Q V d B I D Y g M S 9 U e X B l I G 1 v Z G l m a c O p L n t E S U d J S 0 V Z L D E x f S Z x d W 9 0 O y w m c X V v d D t T Z W N 0 a W 9 u M S 9 E Q V d B I D Y g M S 9 U e X B l I G 1 v Z G l m a c O p L n t E T 0 N V T U V O V E F U S U 9 O X 0 x J T k s s M T J 9 J n F 1 b 3 Q 7 L C Z x d W 9 0 O 1 N l Y 3 R p b 2 4 x L 0 R B V 0 E g N i A x L 1 R 5 c G U g b W 9 k a W Z p w 6 k u e 0 R P Q 1 V N R U 5 U Q V R J T 0 5 f V V J M L D E z f S Z x d W 9 0 O y w m c X V v d D t T Z W N 0 a W 9 u M S 9 E Q V d B I D Y g M S 9 U e X B l I G 1 v Z G l m a c O p L n t N Q U 5 V R k F D V F V S R V I s M T R 9 J n F 1 b 3 Q 7 L C Z x d W 9 0 O 1 N l Y 3 R p b 2 4 x L 0 R B V 0 E g N i A x L 1 R 5 c G U g b W 9 k a W Z p w 6 k u e 0 1 G L D E 1 f S Z x d W 9 0 O y w m c X V v d D t T Z W N 0 a W 9 u M S 9 E Q V d B I D Y g M S 9 U e X B l I G 1 v Z G l m a c O p L n t N T 1 V O V E l O R 1 9 U W V B F L D E 2 f S Z x d W 9 0 O y w m c X V v d D t T Z W N 0 a W 9 u M S 9 E Q V d B I D Y g M S 9 U e X B l I G 1 v Z G l m a c O p L n t N U E 4 s M T d 9 J n F 1 b 3 Q 7 L C Z x d W 9 0 O 1 N l Y 3 R p b 2 4 x L 0 R B V 0 E g N i A x L 1 R 5 c G U g b W 9 k a W Z p w 6 k u e 0 9 D X 0 Z B U k 5 F T E w s M T h 9 J n F 1 b 3 Q 7 L C Z x d W 9 0 O 1 N l Y 3 R p b 2 4 x L 0 R B V 0 E g N i A x L 1 R 5 c G U g b W 9 k a W Z p w 6 k u e 0 9 D X 0 5 F V 0 F S S y w x O X 0 m c X V v d D s s J n F 1 b 3 Q 7 U 2 V j d G l v b j E v R E F X Q S A 2 I D E v V H l w Z S B t b 2 R p Z m n D q S 5 7 T 1 B F U k F U S U 5 H X 1 R F T V B F U k F U V V J F L D I w f S Z x d W 9 0 O y w m c X V v d D t T Z W N 0 a W 9 u M S 9 E Q V d B I D Y g M S 9 U e X B l I G 1 v Z G l m a c O p L n t Q Q U N L Q U d F L D I x f S Z x d W 9 0 O y w m c X V v d D t T Z W N 0 a W 9 u M S 9 E Q V d B I D Y g M S 9 U e X B l I G 1 v Z G l m a c O p L n t Q Q V J U X 0 5 V T U J F U i w y M n 0 m c X V v d D s s J n F 1 b 3 Q 7 U 2 V j d G l v b j E v R E F X Q S A 2 I D E v V H l w Z S B t b 2 R p Z m n D q S 5 7 U E 9 X R V I t U E V B S 1 9 Q V U x T R S w y M 3 0 m c X V v d D s s J n F 1 b 3 Q 7 U 2 V j d G l v b j E v R E F X Q S A 2 I D E v V H l w Z S B t b 2 R p Z m n D q S 5 7 U E 9 X R V J f T E l O R V 9 Q U k 9 U R U N U S U 9 O L D I 0 f S Z x d W 9 0 O y w m c X V v d D t T Z W N 0 a W 9 u M S 9 E Q V d B I D Y g M S 9 U e X B l I G 1 v Z G l m a c O p L n t Q U k 9 E X 0 l E L D I 1 f S Z x d W 9 0 O y w m c X V v d D t T Z W N 0 a W 9 u M S 9 E Q V d B I D Y g M S 9 U e X B l I G 1 v Z G l m a c O p L n t T U E l D R V B S R U Z J W C w y N n 0 m c X V v d D s s J n F 1 b 3 Q 7 U 2 V j d G l v b j E v R E F X Q S A 2 I D E v V H l w Z S B t b 2 R p Z m n D q S 5 7 U 1 V Q U E x J R V I s M j d 9 J n F 1 b 3 Q 7 L C Z x d W 9 0 O 1 N l Y 3 R p b 2 4 x L 0 R B V 0 E g N i A x L 1 R 5 c G U g b W 9 k a W Z p w 6 k u e 1 N V U F B M S U V S X 0 l U R U 1 f T E l O S y w y O H 0 m c X V v d D s s J n F 1 b 3 Q 7 U 2 V j d G l v b j E v R E F X Q S A 2 I D E v V H l w Z S B t b 2 R p Z m n D q S 5 7 U 1 V Q U E x J R V J f S V R F T V 9 O V U 1 C R V I s M j l 9 J n F 1 b 3 Q 7 L C Z x d W 9 0 O 1 N l Y 3 R p b 2 4 x L 0 R B V 0 E g N i A x L 1 R 5 c G U g b W 9 k a W Z p w 6 k u e 1 N V U F B M S U V S X 0 l U R U 1 f V V J M L D M w f S Z x d W 9 0 O y w m c X V v d D t T Z W N 0 a W 9 u M S 9 E Q V d B I D Y g M S 9 U e X B l I G 1 v Z G l m a c O p L n t T V V B Q T E l F U l 9 M S U 5 L L D M x f S Z x d W 9 0 O y w m c X V v d D t T Z W N 0 a W 9 u M S 9 E Q V d B I D Y g M S 9 U e X B l I G 1 v Z G l m a c O p L n t T V V B Q T E l F U l 9 O Q U 1 F L D M y f S Z x d W 9 0 O y w m c X V v d D t T Z W N 0 a W 9 u M S 9 E Q V d B I D Y g M S 9 U e X B l I G 1 v Z G l m a c O p L n t T V V B Q T E l F U l 9 V U k w s M z N 9 J n F 1 b 3 Q 7 L C Z x d W 9 0 O 1 N l Y 3 R p b 2 4 x L 0 R B V 0 E g N i A x L 1 R 5 c G U g b W 9 k a W Z p w 6 k u e 1 R Z U E U s M z R 9 J n F 1 b 3 Q 7 L C Z x d W 9 0 O 1 N l Y 3 R p b 2 4 x L 0 R B V 0 E g N i A x L 1 R 5 c G U g b W 9 k a W Z p w 6 k u e 1 V O S U R J U k V D V E l P T k F M X 0 N I Q U 5 O R U x T L D M 1 f S Z x d W 9 0 O y w m c X V v d D t T Z W N 0 a W 9 u M S 9 E Q V d B I D Y g M S 9 U e X B l I G 1 v Z G l m a c O p L n t W T 0 x U Q U d F X 0 J S R U F L R E 9 X T i w z N n 0 m c X V v d D s s J n F 1 b 3 Q 7 U 2 V j d G l v b j E v R E F X Q S A 2 I D E v V H l w Z S B t b 2 R p Z m n D q S 5 7 V k 9 M V E F H R V 9 D T E F N U E l O R y w z N 3 0 m c X V v d D s s J n F 1 b 3 Q 7 U 2 V j d G l v b j E v R E F X Q S A 2 I D E v V H l w Z S B t b 2 R p Z m n D q S 5 7 V k 9 M V E F H R V 9 S R V Z F U l N F L D M 4 f S Z x d W 9 0 O y w m c X V v d D t T Z W N 0 a W 9 u M S 9 E Q V d B I D Y g M S 9 U e X B l I G 1 v Z G l m a c O p L n s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Q V d B I D Y g M S 9 U e X B l I G 1 v Z G l m a c O p L n t R d H k s M H 0 m c X V v d D s s J n F 1 b 3 Q 7 U 2 V j d G l v b j E v R E F X Q S A 2 I D E v V H l w Z S B t b 2 R p Z m n D q S 5 7 V m F s d W U s M X 0 m c X V v d D s s J n F 1 b 3 Q 7 U 2 V j d G l v b j E v R E F X Q S A 2 I D E v V H l w Z S B t b 2 R p Z m n D q S 5 7 R G V 2 a W N l L D J 9 J n F 1 b 3 Q 7 L C Z x d W 9 0 O 1 N l Y 3 R p b 2 4 x L 0 R B V 0 E g N i A x L 1 R 5 c G U g b W 9 k a W Z p w 6 k u e 1 B h Y 2 t h Z 2 U s M 3 0 m c X V v d D s s J n F 1 b 3 Q 7 U 2 V j d G l v b j E v R E F X Q S A 2 I D E v V H l w Z S B t b 2 R p Z m n D q S 5 7 U G F y d H M s N H 0 m c X V v d D s s J n F 1 b 3 Q 7 U 2 V j d G l v b j E v R E F X Q S A 2 I D E v V H l w Z S B t b 2 R p Z m n D q S 5 7 R G V z Y 3 J p c H R p b 2 4 s N X 0 m c X V v d D s s J n F 1 b 3 Q 7 U 2 V j d G l v b j E v R E F X Q S A 2 I D E v V H l w Z S B t b 2 R p Z m n D q S 5 7 Q V B Q T E l D Q V R J T 0 5 T L D Z 9 J n F 1 b 3 Q 7 L C Z x d W 9 0 O 1 N l Y 3 R p b 2 4 x L 0 R B V 0 E g N i A x L 1 R 5 c G U g b W 9 k a W Z p w 6 k u e 0 J J R E l S R U N U S U 9 O Q U x f Q 0 h B T k 5 F T F M s N 3 0 m c X V v d D s s J n F 1 b 3 Q 7 U 2 V j d G l v b j E v R E F X Q S A 2 I D E v V H l w Z S B t b 2 R p Z m n D q S 5 7 Q 0 F Q Q U N J V E F O Q 0 U s O H 0 m c X V v d D s s J n F 1 b 3 Q 7 U 2 V j d G l v b j E v R E F X Q S A 2 I D E v V H l w Z S B t b 2 R p Z m n D q S 5 7 Q 1 V S U k V O V F 9 Q R U F L X 1 B V T F N F L D l 9 J n F 1 b 3 Q 7 L C Z x d W 9 0 O 1 N l Y 3 R p b 2 4 x L 0 R B V 0 E g N i A x L 1 R 5 c G U g b W 9 k a W Z p w 6 k u e 0 R F U 0 N S S V B U S U 9 O L D E w f S Z x d W 9 0 O y w m c X V v d D t T Z W N 0 a W 9 u M S 9 E Q V d B I D Y g M S 9 U e X B l I G 1 v Z G l m a c O p L n t E S U d J S 0 V Z L D E x f S Z x d W 9 0 O y w m c X V v d D t T Z W N 0 a W 9 u M S 9 E Q V d B I D Y g M S 9 U e X B l I G 1 v Z G l m a c O p L n t E T 0 N V T U V O V E F U S U 9 O X 0 x J T k s s M T J 9 J n F 1 b 3 Q 7 L C Z x d W 9 0 O 1 N l Y 3 R p b 2 4 x L 0 R B V 0 E g N i A x L 1 R 5 c G U g b W 9 k a W Z p w 6 k u e 0 R P Q 1 V N R U 5 U Q V R J T 0 5 f V V J M L D E z f S Z x d W 9 0 O y w m c X V v d D t T Z W N 0 a W 9 u M S 9 E Q V d B I D Y g M S 9 U e X B l I G 1 v Z G l m a c O p L n t N Q U 5 V R k F D V F V S R V I s M T R 9 J n F 1 b 3 Q 7 L C Z x d W 9 0 O 1 N l Y 3 R p b 2 4 x L 0 R B V 0 E g N i A x L 1 R 5 c G U g b W 9 k a W Z p w 6 k u e 0 1 G L D E 1 f S Z x d W 9 0 O y w m c X V v d D t T Z W N 0 a W 9 u M S 9 E Q V d B I D Y g M S 9 U e X B l I G 1 v Z G l m a c O p L n t N T 1 V O V E l O R 1 9 U W V B F L D E 2 f S Z x d W 9 0 O y w m c X V v d D t T Z W N 0 a W 9 u M S 9 E Q V d B I D Y g M S 9 U e X B l I G 1 v Z G l m a c O p L n t N U E 4 s M T d 9 J n F 1 b 3 Q 7 L C Z x d W 9 0 O 1 N l Y 3 R p b 2 4 x L 0 R B V 0 E g N i A x L 1 R 5 c G U g b W 9 k a W Z p w 6 k u e 0 9 D X 0 Z B U k 5 F T E w s M T h 9 J n F 1 b 3 Q 7 L C Z x d W 9 0 O 1 N l Y 3 R p b 2 4 x L 0 R B V 0 E g N i A x L 1 R 5 c G U g b W 9 k a W Z p w 6 k u e 0 9 D X 0 5 F V 0 F S S y w x O X 0 m c X V v d D s s J n F 1 b 3 Q 7 U 2 V j d G l v b j E v R E F X Q S A 2 I D E v V H l w Z S B t b 2 R p Z m n D q S 5 7 T 1 B F U k F U S U 5 H X 1 R F T V B F U k F U V V J F L D I w f S Z x d W 9 0 O y w m c X V v d D t T Z W N 0 a W 9 u M S 9 E Q V d B I D Y g M S 9 U e X B l I G 1 v Z G l m a c O p L n t Q Q U N L Q U d F L D I x f S Z x d W 9 0 O y w m c X V v d D t T Z W N 0 a W 9 u M S 9 E Q V d B I D Y g M S 9 U e X B l I G 1 v Z G l m a c O p L n t Q Q V J U X 0 5 V T U J F U i w y M n 0 m c X V v d D s s J n F 1 b 3 Q 7 U 2 V j d G l v b j E v R E F X Q S A 2 I D E v V H l w Z S B t b 2 R p Z m n D q S 5 7 U E 9 X R V I t U E V B S 1 9 Q V U x T R S w y M 3 0 m c X V v d D s s J n F 1 b 3 Q 7 U 2 V j d G l v b j E v R E F X Q S A 2 I D E v V H l w Z S B t b 2 R p Z m n D q S 5 7 U E 9 X R V J f T E l O R V 9 Q U k 9 U R U N U S U 9 O L D I 0 f S Z x d W 9 0 O y w m c X V v d D t T Z W N 0 a W 9 u M S 9 E Q V d B I D Y g M S 9 U e X B l I G 1 v Z G l m a c O p L n t Q U k 9 E X 0 l E L D I 1 f S Z x d W 9 0 O y w m c X V v d D t T Z W N 0 a W 9 u M S 9 E Q V d B I D Y g M S 9 U e X B l I G 1 v Z G l m a c O p L n t T U E l D R V B S R U Z J W C w y N n 0 m c X V v d D s s J n F 1 b 3 Q 7 U 2 V j d G l v b j E v R E F X Q S A 2 I D E v V H l w Z S B t b 2 R p Z m n D q S 5 7 U 1 V Q U E x J R V I s M j d 9 J n F 1 b 3 Q 7 L C Z x d W 9 0 O 1 N l Y 3 R p b 2 4 x L 0 R B V 0 E g N i A x L 1 R 5 c G U g b W 9 k a W Z p w 6 k u e 1 N V U F B M S U V S X 0 l U R U 1 f T E l O S y w y O H 0 m c X V v d D s s J n F 1 b 3 Q 7 U 2 V j d G l v b j E v R E F X Q S A 2 I D E v V H l w Z S B t b 2 R p Z m n D q S 5 7 U 1 V Q U E x J R V J f S V R F T V 9 O V U 1 C R V I s M j l 9 J n F 1 b 3 Q 7 L C Z x d W 9 0 O 1 N l Y 3 R p b 2 4 x L 0 R B V 0 E g N i A x L 1 R 5 c G U g b W 9 k a W Z p w 6 k u e 1 N V U F B M S U V S X 0 l U R U 1 f V V J M L D M w f S Z x d W 9 0 O y w m c X V v d D t T Z W N 0 a W 9 u M S 9 E Q V d B I D Y g M S 9 U e X B l I G 1 v Z G l m a c O p L n t T V V B Q T E l F U l 9 M S U 5 L L D M x f S Z x d W 9 0 O y w m c X V v d D t T Z W N 0 a W 9 u M S 9 E Q V d B I D Y g M S 9 U e X B l I G 1 v Z G l m a c O p L n t T V V B Q T E l F U l 9 O Q U 1 F L D M y f S Z x d W 9 0 O y w m c X V v d D t T Z W N 0 a W 9 u M S 9 E Q V d B I D Y g M S 9 U e X B l I G 1 v Z G l m a c O p L n t T V V B Q T E l F U l 9 V U k w s M z N 9 J n F 1 b 3 Q 7 L C Z x d W 9 0 O 1 N l Y 3 R p b 2 4 x L 0 R B V 0 E g N i A x L 1 R 5 c G U g b W 9 k a W Z p w 6 k u e 1 R Z U E U s M z R 9 J n F 1 b 3 Q 7 L C Z x d W 9 0 O 1 N l Y 3 R p b 2 4 x L 0 R B V 0 E g N i A x L 1 R 5 c G U g b W 9 k a W Z p w 6 k u e 1 V O S U R J U k V D V E l P T k F M X 0 N I Q U 5 O R U x T L D M 1 f S Z x d W 9 0 O y w m c X V v d D t T Z W N 0 a W 9 u M S 9 E Q V d B I D Y g M S 9 U e X B l I G 1 v Z G l m a c O p L n t W T 0 x U Q U d F X 0 J S R U F L R E 9 X T i w z N n 0 m c X V v d D s s J n F 1 b 3 Q 7 U 2 V j d G l v b j E v R E F X Q S A 2 I D E v V H l w Z S B t b 2 R p Z m n D q S 5 7 V k 9 M V E F H R V 9 D T E F N U E l O R y w z N 3 0 m c X V v d D s s J n F 1 b 3 Q 7 U 2 V j d G l v b j E v R E F X Q S A 2 I D E v V H l w Z S B t b 2 R p Z m n D q S 5 7 V k 9 M V E F H R V 9 S R V Z F U l N F L D M 4 f S Z x d W 9 0 O y w m c X V v d D t T Z W N 0 a W 9 u M S 9 E Q V d B I D Y g M S 9 U e X B l I G 1 v Z G l m a c O p L n s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d B J T I w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X Q S U y M D Y l M j A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d B J T I w N i U y M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0 E l M j A 2 J T I w M S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K a 5 a D W j x E t R A 4 u S b 2 7 f Y A A A A A A g A A A A A A E G Y A A A A B A A A g A A A A M k l 8 u Z r o q r U n y W r S Z v u I 2 p T h d M N 9 5 C S q a D h I r H O j s N U A A A A A D o A A A A A C A A A g A A A A v 5 P d t a / E a 0 v W z 3 F p V r A T B L 2 A F a 1 r E D x + I t D G z e d f U Y R Q A A A A L p 6 4 k W 5 y 9 h t M j 3 B v O I 2 F 9 4 C x F C B m Q 0 3 O E 2 5 i R f 8 H j O 4 S w T c i d i M U 0 v Q U q z l r Q U w C E U q 8 p K 5 g 0 0 n z r g A 9 D c 5 c L + d P e J a O G C n 3 a P H e 7 F o B P J t A A A A A Y a t a / 7 p 4 C p N 8 8 e I k x + 6 C I E n V D 7 k z 5 v M 2 + 1 Q r 0 c 7 y J 7 2 r + T k e 1 e l R p D Y f m c M 8 K l V C d a b J E H 8 7 h m a S R O U T u q y o Z A = = < / D a t a M a s h u p > 
</file>

<file path=customXml/itemProps1.xml><?xml version="1.0" encoding="utf-8"?>
<ds:datastoreItem xmlns:ds="http://schemas.openxmlformats.org/officeDocument/2006/customXml" ds:itemID="{313A651A-BFF5-4913-A453-E4877AD7E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dood</dc:creator>
  <cp:lastModifiedBy>Edouard PIGEON</cp:lastModifiedBy>
  <dcterms:created xsi:type="dcterms:W3CDTF">2015-06-05T18:19:34Z</dcterms:created>
  <dcterms:modified xsi:type="dcterms:W3CDTF">2019-12-16T22:56:32Z</dcterms:modified>
</cp:coreProperties>
</file>