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ristian-PC\Documents\Repositorios\Proyecto_Final_Tunel\Cristian_processing\Pruebas_2904\"/>
    </mc:Choice>
  </mc:AlternateContent>
  <xr:revisionPtr revIDLastSave="0" documentId="13_ncr:1_{0E5F0D2B-F23E-46D4-A8B0-19EEE3D2A72A}" xr6:coauthVersionLast="46" xr6:coauthVersionMax="46" xr10:uidLastSave="{00000000-0000-0000-0000-000000000000}"/>
  <bookViews>
    <workbookView xWindow="5700" yWindow="840" windowWidth="18000" windowHeight="9810" activeTab="1" xr2:uid="{CF55AA50-8081-485E-860C-3B034C0A91DA}"/>
  </bookViews>
  <sheets>
    <sheet name="Polo Simple" sheetId="1" r:id="rId1"/>
    <sheet name="Straje" sheetId="2" r:id="rId2"/>
    <sheet name="2do orde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E12" i="3"/>
  <c r="E4" i="3"/>
  <c r="E9" i="3" s="1"/>
  <c r="E1" i="3"/>
  <c r="J12" i="2"/>
  <c r="J11" i="2"/>
  <c r="H9" i="2"/>
  <c r="E9" i="2"/>
  <c r="E4" i="2"/>
  <c r="E1" i="2"/>
  <c r="G21" i="1"/>
  <c r="K17" i="1"/>
  <c r="K15" i="1"/>
  <c r="N11" i="1"/>
  <c r="N9" i="1"/>
  <c r="F9" i="1"/>
</calcChain>
</file>

<file path=xl/sharedStrings.xml><?xml version="1.0" encoding="utf-8"?>
<sst xmlns="http://schemas.openxmlformats.org/spreadsheetml/2006/main" count="36" uniqueCount="25">
  <si>
    <t>Obtencion de datos platna</t>
  </si>
  <si>
    <t>1er orden con retardo</t>
  </si>
  <si>
    <t>Ymin</t>
  </si>
  <si>
    <t>Ymax</t>
  </si>
  <si>
    <t>0,63*DY</t>
  </si>
  <si>
    <t>m</t>
  </si>
  <si>
    <t>T1 - 0,63</t>
  </si>
  <si>
    <t>escalon pwm</t>
  </si>
  <si>
    <t>min</t>
  </si>
  <si>
    <t>max</t>
  </si>
  <si>
    <t>tiempo</t>
  </si>
  <si>
    <t>0,63*DeltaV</t>
  </si>
  <si>
    <t>tao</t>
  </si>
  <si>
    <t>T</t>
  </si>
  <si>
    <t>K</t>
  </si>
  <si>
    <t>DeltaY</t>
  </si>
  <si>
    <t>Umax</t>
  </si>
  <si>
    <t>Umin</t>
  </si>
  <si>
    <t>DeltaU</t>
  </si>
  <si>
    <t>Ta</t>
  </si>
  <si>
    <t>Tu</t>
  </si>
  <si>
    <t>Ta/Tu</t>
  </si>
  <si>
    <t>n</t>
  </si>
  <si>
    <t>ypicomax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</si>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</sst>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23C3-F9A5-4CC2-BA93-7498CDA6D7D9}">
  <dimension ref="A1:N21"/>
  <sheetViews>
    <sheetView topLeftCell="B7" workbookViewId="0">
      <selection activeCell="K17" sqref="K17"/>
    </sheetView>
  </sheetViews>
  <sheetFormatPr baseColWidth="10" defaultRowHeight="15" x14ac:dyDescent="0.25"/>
  <sheetData>
    <row r="1" spans="1:14" x14ac:dyDescent="0.25">
      <c r="A1" t="s">
        <v>0</v>
      </c>
    </row>
    <row r="7" spans="1:14" x14ac:dyDescent="0.25">
      <c r="B7" t="s">
        <v>1</v>
      </c>
    </row>
    <row r="9" spans="1:14" x14ac:dyDescent="0.25">
      <c r="B9" t="s">
        <v>2</v>
      </c>
      <c r="C9">
        <v>6.1</v>
      </c>
      <c r="E9" t="s">
        <v>4</v>
      </c>
      <c r="F9">
        <f>C9+0.63*(C10-C9)</f>
        <v>7.1709999999999994</v>
      </c>
      <c r="I9">
        <v>5.6970000000000001</v>
      </c>
      <c r="J9">
        <v>399</v>
      </c>
      <c r="K9">
        <v>22.152999999999999</v>
      </c>
      <c r="M9" t="s">
        <v>5</v>
      </c>
      <c r="N9">
        <f>(I9-I10)/(K9-K10)</f>
        <v>2.0740740740741339</v>
      </c>
    </row>
    <row r="10" spans="1:14" x14ac:dyDescent="0.25">
      <c r="B10" t="s">
        <v>3</v>
      </c>
      <c r="C10">
        <v>7.8</v>
      </c>
      <c r="I10">
        <v>5.585</v>
      </c>
      <c r="J10">
        <v>398</v>
      </c>
      <c r="K10">
        <v>22.099</v>
      </c>
    </row>
    <row r="11" spans="1:14" x14ac:dyDescent="0.25">
      <c r="M11" t="s">
        <v>6</v>
      </c>
      <c r="N11">
        <f>((F9-I10)/N9)+K10</f>
        <v>22.863678571428551</v>
      </c>
    </row>
    <row r="12" spans="1:14" x14ac:dyDescent="0.25">
      <c r="E12" t="s">
        <v>11</v>
      </c>
      <c r="F12">
        <v>7.1669999999999998</v>
      </c>
      <c r="G12" t="s">
        <v>10</v>
      </c>
      <c r="H12">
        <v>37.106999999999999</v>
      </c>
    </row>
    <row r="13" spans="1:14" x14ac:dyDescent="0.25">
      <c r="B13" t="s">
        <v>7</v>
      </c>
    </row>
    <row r="15" spans="1:14" x14ac:dyDescent="0.25">
      <c r="B15" t="s">
        <v>8</v>
      </c>
      <c r="F15">
        <v>6.12</v>
      </c>
      <c r="H15">
        <v>35.700000000000003</v>
      </c>
      <c r="J15" t="s">
        <v>12</v>
      </c>
      <c r="K15">
        <f>H12-H15</f>
        <v>1.4069999999999965</v>
      </c>
    </row>
    <row r="16" spans="1:14" x14ac:dyDescent="0.25">
      <c r="B16" t="s">
        <v>9</v>
      </c>
    </row>
    <row r="17" spans="6:11" x14ac:dyDescent="0.25">
      <c r="F17">
        <v>35.06</v>
      </c>
      <c r="H17">
        <v>35.700000000000003</v>
      </c>
      <c r="J17" t="s">
        <v>13</v>
      </c>
      <c r="K17">
        <f>H17-F17</f>
        <v>0.64000000000000057</v>
      </c>
    </row>
    <row r="21" spans="6:11" x14ac:dyDescent="0.25">
      <c r="F21" t="s">
        <v>14</v>
      </c>
      <c r="G21">
        <f>(C10-C9)/(314-193)</f>
        <v>1.4049586776859505E-2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5C50-358D-44D0-8BBE-FCDCD56A4028}">
  <dimension ref="A1:J12"/>
  <sheetViews>
    <sheetView tabSelected="1" workbookViewId="0">
      <selection sqref="A1:E10"/>
    </sheetView>
  </sheetViews>
  <sheetFormatPr baseColWidth="10" defaultRowHeight="15" x14ac:dyDescent="0.25"/>
  <sheetData>
    <row r="1" spans="1:10" x14ac:dyDescent="0.25">
      <c r="A1" t="s">
        <v>3</v>
      </c>
      <c r="B1">
        <v>7.8</v>
      </c>
      <c r="D1" t="s">
        <v>15</v>
      </c>
      <c r="E1">
        <f>B1-B2</f>
        <v>1.5999999999999996</v>
      </c>
      <c r="G1" t="s">
        <v>19</v>
      </c>
      <c r="H1">
        <v>2</v>
      </c>
    </row>
    <row r="2" spans="1:10" x14ac:dyDescent="0.25">
      <c r="A2" t="s">
        <v>2</v>
      </c>
      <c r="B2">
        <v>6.2</v>
      </c>
      <c r="G2" t="s">
        <v>20</v>
      </c>
      <c r="H2">
        <v>0.7</v>
      </c>
    </row>
    <row r="3" spans="1:10" x14ac:dyDescent="0.25">
      <c r="G3" t="s">
        <v>13</v>
      </c>
      <c r="H3">
        <v>0.21</v>
      </c>
    </row>
    <row r="4" spans="1:10" x14ac:dyDescent="0.25">
      <c r="A4" t="s">
        <v>16</v>
      </c>
      <c r="B4">
        <v>314</v>
      </c>
      <c r="D4" t="s">
        <v>18</v>
      </c>
      <c r="E4">
        <f>B4-B5</f>
        <v>121</v>
      </c>
    </row>
    <row r="5" spans="1:10" x14ac:dyDescent="0.25">
      <c r="A5" t="s">
        <v>17</v>
      </c>
      <c r="B5">
        <v>193</v>
      </c>
    </row>
    <row r="9" spans="1:10" x14ac:dyDescent="0.25">
      <c r="D9" t="s">
        <v>14</v>
      </c>
      <c r="E9">
        <f>E1/E4</f>
        <v>1.3223140495867765E-2</v>
      </c>
      <c r="G9" t="s">
        <v>21</v>
      </c>
      <c r="H9">
        <f>H2/H1</f>
        <v>0.35</v>
      </c>
    </row>
    <row r="11" spans="1:10" x14ac:dyDescent="0.25">
      <c r="G11" t="s">
        <v>22</v>
      </c>
      <c r="H11">
        <v>4</v>
      </c>
      <c r="J11">
        <f>H1/4.46</f>
        <v>0.44843049327354262</v>
      </c>
    </row>
    <row r="12" spans="1:10" x14ac:dyDescent="0.25">
      <c r="J12">
        <f>H2/1.42</f>
        <v>0.49295774647887325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0BC6-F3F1-4847-843C-0B331DA7BFF4}">
  <dimension ref="A1:F14"/>
  <sheetViews>
    <sheetView workbookViewId="0">
      <selection activeCell="G14" sqref="G14"/>
    </sheetView>
  </sheetViews>
  <sheetFormatPr baseColWidth="10" defaultRowHeight="15" x14ac:dyDescent="0.25"/>
  <sheetData>
    <row r="1" spans="1:6" x14ac:dyDescent="0.25">
      <c r="A1" t="s">
        <v>3</v>
      </c>
      <c r="B1">
        <v>7.8</v>
      </c>
      <c r="D1" t="s">
        <v>15</v>
      </c>
      <c r="E1">
        <f>B1-B2</f>
        <v>1.5999999999999996</v>
      </c>
    </row>
    <row r="2" spans="1:6" x14ac:dyDescent="0.25">
      <c r="A2" t="s">
        <v>2</v>
      </c>
      <c r="B2">
        <v>6.2</v>
      </c>
    </row>
    <row r="3" spans="1:6" x14ac:dyDescent="0.25">
      <c r="A3" t="s">
        <v>23</v>
      </c>
      <c r="B3">
        <v>7.98</v>
      </c>
    </row>
    <row r="4" spans="1:6" x14ac:dyDescent="0.25">
      <c r="A4" t="s">
        <v>16</v>
      </c>
      <c r="B4">
        <v>314</v>
      </c>
      <c r="D4" t="s">
        <v>18</v>
      </c>
      <c r="E4">
        <f>B4-B5</f>
        <v>121</v>
      </c>
    </row>
    <row r="5" spans="1:6" x14ac:dyDescent="0.25">
      <c r="A5" t="s">
        <v>17</v>
      </c>
      <c r="B5">
        <v>193</v>
      </c>
    </row>
    <row r="9" spans="1:6" x14ac:dyDescent="0.25">
      <c r="D9" t="s">
        <v>14</v>
      </c>
      <c r="E9">
        <f>E1/E4</f>
        <v>1.3223140495867765E-2</v>
      </c>
    </row>
    <row r="12" spans="1:6" x14ac:dyDescent="0.25">
      <c r="D12" t="s">
        <v>24</v>
      </c>
      <c r="E12">
        <f>(B3-B1)/B1</f>
        <v>2.3076923076923155E-2</v>
      </c>
    </row>
    <row r="14" spans="1:6" x14ac:dyDescent="0.25">
      <c r="F14">
        <f>LN(E12)</f>
        <v>-3.7689221617874695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Polo Simple</vt:lpstr>
      <vt:lpstr>Straje</vt:lpstr>
      <vt:lpstr>2do orden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Yapura</dc:creator>
  <cp:lastModifiedBy>Cristian Yapura</cp:lastModifiedBy>
  <dcterms:created xsi:type="dcterms:W3CDTF">2021-05-02T02:02:34Z</dcterms:created>
  <dcterms:modified xsi:type="dcterms:W3CDTF">2021-05-04T05:10:41Z</dcterms:modified>
</cp:coreProperties>
</file>