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queryTables/queryTable2.xml" ContentType="application/vnd.openxmlformats-officedocument.spreadsheetml.query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firstSheet="1" activeTab="3"/>
  </bookViews>
  <sheets>
    <sheet name="外汇占款" sheetId="12" r:id="rId1"/>
    <sheet name="外汇占款 VS M2 VS 基础货币" sheetId="15" r:id="rId2"/>
    <sheet name="结售汇(月)" sheetId="16" r:id="rId3"/>
    <sheet name="结汇率" sheetId="18" r:id="rId4"/>
    <sheet name="热钱" sheetId="17" r:id="rId5"/>
    <sheet name="外国投资者持有美国国债" sheetId="14" r:id="rId6"/>
    <sheet name="外汇储备规模(月)" sheetId="2" r:id="rId7"/>
    <sheet name="外汇储备规模(年)" sheetId="3" r:id="rId8"/>
    <sheet name="官方储备资产2016年" sheetId="4" r:id="rId9"/>
    <sheet name="汇率(月)(VS美元)" sheetId="5" r:id="rId10"/>
    <sheet name="汇率VSHibor" sheetId="6" r:id="rId11"/>
    <sheet name="中美10Y国债" sheetId="9" r:id="rId12"/>
    <sheet name="中美10Y国债月度VS中国外储" sheetId="11" r:id="rId13"/>
    <sheet name="经常项目" sheetId="7" r:id="rId14"/>
    <sheet name="资本项目" sheetId="8" r:id="rId15"/>
    <sheet name="Foreign Net Purchase of US LT S" sheetId="13" r:id="rId16"/>
  </sheets>
  <definedNames>
    <definedName name="ExternalData_1" localSheetId="2">'结售汇(月)'!$A$2:$K$193</definedName>
    <definedName name="ExternalData_1" localSheetId="5">外国投资者持有美国国债!$A$2:$E$202</definedName>
  </definedNames>
  <calcPr calcId="152511"/>
</workbook>
</file>

<file path=xl/calcChain.xml><?xml version="1.0" encoding="utf-8"?>
<calcChain xmlns="http://schemas.openxmlformats.org/spreadsheetml/2006/main">
  <c r="P193" i="18" l="1"/>
  <c r="O193" i="18"/>
  <c r="L193" i="18"/>
  <c r="I184" i="18"/>
  <c r="I193" i="18"/>
  <c r="I190" i="18"/>
  <c r="I187" i="18"/>
  <c r="N181" i="18"/>
  <c r="L181" i="18"/>
  <c r="K181" i="18"/>
  <c r="K193" i="18"/>
  <c r="M193" i="18" s="1"/>
  <c r="M181" i="18"/>
  <c r="P181" i="16"/>
  <c r="O181" i="16"/>
  <c r="N181" i="16"/>
  <c r="N193" i="16"/>
  <c r="M181" i="16"/>
  <c r="M193" i="16"/>
  <c r="L181" i="16"/>
  <c r="L193" i="16"/>
  <c r="T8" i="15" l="1"/>
  <c r="F151" i="12"/>
  <c r="B149" i="12"/>
  <c r="F149"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 i="12"/>
  <c r="S34" i="15" l="1"/>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2" i="15"/>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9" i="2"/>
  <c r="H11" i="14"/>
  <c r="G3" i="14"/>
  <c r="H3" i="14" s="1"/>
  <c r="G4" i="14"/>
  <c r="H4" i="14" s="1"/>
  <c r="G5" i="14"/>
  <c r="H5" i="14" s="1"/>
  <c r="G6" i="14"/>
  <c r="H6" i="14" s="1"/>
  <c r="G7" i="14"/>
  <c r="H7" i="14" s="1"/>
  <c r="G8" i="14"/>
  <c r="H8" i="14" s="1"/>
  <c r="G9" i="14"/>
  <c r="H9" i="14" s="1"/>
  <c r="G10" i="14"/>
  <c r="H10" i="14" s="1"/>
  <c r="G11" i="14"/>
  <c r="G12" i="14"/>
  <c r="H12" i="14" s="1"/>
  <c r="G13" i="14"/>
  <c r="H13" i="14" s="1"/>
  <c r="G14" i="14"/>
  <c r="H14" i="14" s="1"/>
  <c r="G15" i="14"/>
  <c r="H15" i="14" s="1"/>
  <c r="G16" i="14"/>
  <c r="H16" i="14" s="1"/>
  <c r="G17" i="14"/>
  <c r="H17" i="14" s="1"/>
  <c r="G18" i="14"/>
  <c r="H18" i="14" s="1"/>
  <c r="G19" i="14"/>
  <c r="H19" i="14" s="1"/>
  <c r="G20" i="14"/>
  <c r="H20" i="14" s="1"/>
  <c r="G21" i="14"/>
  <c r="H21" i="14" s="1"/>
  <c r="G22" i="14"/>
  <c r="H22" i="14" s="1"/>
  <c r="G23" i="14"/>
  <c r="H23" i="14" s="1"/>
  <c r="G24" i="14"/>
  <c r="H24" i="14" s="1"/>
  <c r="G25" i="14"/>
  <c r="H25" i="14" s="1"/>
  <c r="G26" i="14"/>
  <c r="H26" i="14" s="1"/>
  <c r="G27" i="14"/>
  <c r="H27" i="14" s="1"/>
  <c r="G28" i="14"/>
  <c r="H28" i="14" s="1"/>
  <c r="G29" i="14"/>
  <c r="H29" i="14" s="1"/>
  <c r="G30" i="14"/>
  <c r="H30" i="14" s="1"/>
  <c r="G31" i="14"/>
  <c r="H31" i="14" s="1"/>
  <c r="G32" i="14"/>
  <c r="H32" i="14" s="1"/>
  <c r="G33" i="14"/>
  <c r="H33" i="14" s="1"/>
  <c r="G34" i="14"/>
  <c r="H34" i="14" s="1"/>
  <c r="G35" i="14"/>
  <c r="H35" i="14" s="1"/>
  <c r="G36" i="14"/>
  <c r="H36" i="14" s="1"/>
  <c r="G37" i="14"/>
  <c r="H37" i="14" s="1"/>
  <c r="G38" i="14"/>
  <c r="H38" i="14" s="1"/>
  <c r="G39" i="14"/>
  <c r="H39" i="14" s="1"/>
  <c r="G40" i="14"/>
  <c r="H40" i="14" s="1"/>
  <c r="G41" i="14"/>
  <c r="H41" i="14" s="1"/>
  <c r="G42" i="14"/>
  <c r="H42" i="14" s="1"/>
  <c r="G43" i="14"/>
  <c r="H43" i="14" s="1"/>
  <c r="G44" i="14"/>
  <c r="H44" i="14" s="1"/>
  <c r="G45" i="14"/>
  <c r="H45" i="14" s="1"/>
  <c r="G46" i="14"/>
  <c r="H46" i="14" s="1"/>
  <c r="G47" i="14"/>
  <c r="H47" i="14" s="1"/>
  <c r="G48" i="14"/>
  <c r="H48" i="14" s="1"/>
  <c r="G49" i="14"/>
  <c r="H49" i="14" s="1"/>
  <c r="G50" i="14"/>
  <c r="H50" i="14" s="1"/>
  <c r="G51" i="14"/>
  <c r="H51" i="14" s="1"/>
  <c r="G52" i="14"/>
  <c r="H52" i="14" s="1"/>
  <c r="G53" i="14"/>
  <c r="H53" i="14" s="1"/>
  <c r="G54" i="14"/>
  <c r="H54" i="14" s="1"/>
  <c r="G55" i="14"/>
  <c r="H55" i="14" s="1"/>
  <c r="G56" i="14"/>
  <c r="H56" i="14" s="1"/>
  <c r="G57" i="14"/>
  <c r="H57" i="14" s="1"/>
  <c r="G58" i="14"/>
  <c r="H58" i="14" s="1"/>
  <c r="G59" i="14"/>
  <c r="H59" i="14" s="1"/>
  <c r="G60" i="14"/>
  <c r="H60" i="14" s="1"/>
  <c r="G61" i="14"/>
  <c r="H61" i="14" s="1"/>
  <c r="G62" i="14"/>
  <c r="H62" i="14" s="1"/>
  <c r="G63" i="14"/>
  <c r="H63" i="14" s="1"/>
  <c r="G64" i="14"/>
  <c r="H64" i="14" s="1"/>
  <c r="G65" i="14"/>
  <c r="H65" i="14" s="1"/>
  <c r="G66" i="14"/>
  <c r="H66" i="14" s="1"/>
  <c r="G67" i="14"/>
  <c r="H67" i="14" s="1"/>
  <c r="G68" i="14"/>
  <c r="H68" i="14" s="1"/>
  <c r="G69" i="14"/>
  <c r="H69" i="14" s="1"/>
  <c r="G70" i="14"/>
  <c r="H70" i="14" s="1"/>
  <c r="G71" i="14"/>
  <c r="H71" i="14" s="1"/>
  <c r="G72" i="14"/>
  <c r="H72" i="14" s="1"/>
  <c r="G73" i="14"/>
  <c r="H73" i="14" s="1"/>
  <c r="G74" i="14"/>
  <c r="H74" i="14" s="1"/>
  <c r="G75" i="14"/>
  <c r="H75" i="14" s="1"/>
  <c r="G76" i="14"/>
  <c r="H76" i="14" s="1"/>
  <c r="G77" i="14"/>
  <c r="H77" i="14" s="1"/>
  <c r="G78" i="14"/>
  <c r="H78" i="14" s="1"/>
  <c r="G79" i="14"/>
  <c r="H79" i="14" s="1"/>
  <c r="G80" i="14"/>
  <c r="H80" i="14" s="1"/>
  <c r="G81" i="14"/>
  <c r="H81" i="14" s="1"/>
  <c r="G82" i="14"/>
  <c r="H82" i="14" s="1"/>
  <c r="G83" i="14"/>
  <c r="H83" i="14" s="1"/>
  <c r="G84" i="14"/>
  <c r="H84" i="14" s="1"/>
  <c r="G85" i="14"/>
  <c r="H85" i="14" s="1"/>
  <c r="G86" i="14"/>
  <c r="H86" i="14" s="1"/>
  <c r="G87" i="14"/>
  <c r="H87" i="14" s="1"/>
  <c r="G88" i="14"/>
  <c r="H88" i="14" s="1"/>
  <c r="G89" i="14"/>
  <c r="H89" i="14" s="1"/>
  <c r="G90" i="14"/>
  <c r="H90" i="14" s="1"/>
  <c r="G91" i="14"/>
  <c r="H91" i="14" s="1"/>
  <c r="G92" i="14"/>
  <c r="H92" i="14" s="1"/>
  <c r="G93" i="14"/>
  <c r="H93" i="14" s="1"/>
  <c r="G94" i="14"/>
  <c r="H94" i="14" s="1"/>
  <c r="G95" i="14"/>
  <c r="H95" i="14" s="1"/>
  <c r="G96" i="14"/>
  <c r="H96" i="14" s="1"/>
  <c r="G97" i="14"/>
  <c r="H97" i="14" s="1"/>
  <c r="G98" i="14"/>
  <c r="H98" i="14" s="1"/>
  <c r="G99" i="14"/>
  <c r="H99" i="14" s="1"/>
  <c r="G100" i="14"/>
  <c r="H100" i="14" s="1"/>
  <c r="G101" i="14"/>
  <c r="H101" i="14" s="1"/>
  <c r="G102" i="14"/>
  <c r="H102" i="14" s="1"/>
  <c r="G103" i="14"/>
  <c r="H103" i="14" s="1"/>
  <c r="G104" i="14"/>
  <c r="H104" i="14" s="1"/>
  <c r="G105" i="14"/>
  <c r="H105" i="14" s="1"/>
  <c r="G106" i="14"/>
  <c r="H106" i="14" s="1"/>
  <c r="G107" i="14"/>
  <c r="H107" i="14" s="1"/>
  <c r="G108" i="14"/>
  <c r="H108" i="14" s="1"/>
  <c r="G109" i="14"/>
  <c r="H109" i="14" s="1"/>
  <c r="G110" i="14"/>
  <c r="H110" i="14" s="1"/>
  <c r="G111" i="14"/>
  <c r="H111" i="14" s="1"/>
  <c r="G112" i="14"/>
  <c r="H112" i="14" s="1"/>
  <c r="G113" i="14"/>
  <c r="H113" i="14" s="1"/>
  <c r="G114" i="14"/>
  <c r="H114" i="14" s="1"/>
  <c r="G115" i="14"/>
  <c r="H115" i="14" s="1"/>
  <c r="G116" i="14"/>
  <c r="H116" i="14" s="1"/>
  <c r="G117" i="14"/>
  <c r="H117" i="14" s="1"/>
  <c r="G118" i="14"/>
  <c r="H118" i="14" s="1"/>
  <c r="G119" i="14"/>
  <c r="H119" i="14" s="1"/>
  <c r="G120" i="14"/>
  <c r="H120" i="14" s="1"/>
  <c r="G121" i="14"/>
  <c r="H121" i="14" s="1"/>
  <c r="G122" i="14"/>
  <c r="H122" i="14" s="1"/>
  <c r="G123" i="14"/>
  <c r="H123" i="14" s="1"/>
  <c r="G124" i="14"/>
  <c r="H124" i="14" s="1"/>
  <c r="G125" i="14"/>
  <c r="H125" i="14" s="1"/>
  <c r="G126" i="14"/>
  <c r="H126" i="14" s="1"/>
  <c r="G127" i="14"/>
  <c r="H127" i="14" s="1"/>
  <c r="G128" i="14"/>
  <c r="H128" i="14" s="1"/>
  <c r="G129" i="14"/>
  <c r="H129" i="14" s="1"/>
  <c r="G130" i="14"/>
  <c r="H130" i="14" s="1"/>
  <c r="G131" i="14"/>
  <c r="H131" i="14" s="1"/>
  <c r="G132" i="14"/>
  <c r="H132" i="14" s="1"/>
  <c r="G133" i="14"/>
  <c r="H133" i="14" s="1"/>
  <c r="G134" i="14"/>
  <c r="H134" i="14" s="1"/>
  <c r="G135" i="14"/>
  <c r="H135" i="14" s="1"/>
  <c r="G136" i="14"/>
  <c r="H136" i="14" s="1"/>
  <c r="G137" i="14"/>
  <c r="H137" i="14" s="1"/>
  <c r="G138" i="14"/>
  <c r="H138" i="14" s="1"/>
  <c r="G139" i="14"/>
  <c r="H139" i="14" s="1"/>
  <c r="G140" i="14"/>
  <c r="H140" i="14" s="1"/>
  <c r="G141" i="14"/>
  <c r="H141" i="14" s="1"/>
  <c r="G142" i="14"/>
  <c r="H142" i="14" s="1"/>
  <c r="G143" i="14"/>
  <c r="H143" i="14" s="1"/>
  <c r="G144" i="14"/>
  <c r="H144" i="14" s="1"/>
  <c r="G145" i="14"/>
  <c r="H145" i="14" s="1"/>
  <c r="G146" i="14"/>
  <c r="H146" i="14" s="1"/>
  <c r="G147" i="14"/>
  <c r="H147" i="14" s="1"/>
  <c r="G148" i="14"/>
  <c r="H148" i="14" s="1"/>
  <c r="G149" i="14"/>
  <c r="H149" i="14" s="1"/>
  <c r="G150" i="14"/>
  <c r="H150" i="14" s="1"/>
  <c r="G151" i="14"/>
  <c r="H151" i="14" s="1"/>
  <c r="G152" i="14"/>
  <c r="H152" i="14" s="1"/>
  <c r="G153" i="14"/>
  <c r="H153" i="14" s="1"/>
  <c r="G154" i="14"/>
  <c r="H154" i="14" s="1"/>
  <c r="G155" i="14"/>
  <c r="H155" i="14" s="1"/>
  <c r="G156" i="14"/>
  <c r="H156" i="14" s="1"/>
  <c r="G157" i="14"/>
  <c r="H157" i="14" s="1"/>
  <c r="G158" i="14"/>
  <c r="H158" i="14" s="1"/>
  <c r="G159" i="14"/>
  <c r="H159" i="14" s="1"/>
  <c r="G160" i="14"/>
  <c r="H160" i="14" s="1"/>
  <c r="G161" i="14"/>
  <c r="H161" i="14" s="1"/>
  <c r="G162" i="14"/>
  <c r="H162" i="14" s="1"/>
  <c r="G163" i="14"/>
  <c r="H163" i="14" s="1"/>
  <c r="G164" i="14"/>
  <c r="H164" i="14" s="1"/>
  <c r="G165" i="14"/>
  <c r="H165" i="14" s="1"/>
  <c r="G166" i="14"/>
  <c r="H166" i="14" s="1"/>
  <c r="G167" i="14"/>
  <c r="H167" i="14" s="1"/>
  <c r="G168" i="14"/>
  <c r="H168" i="14" s="1"/>
  <c r="G169" i="14"/>
  <c r="H169" i="14" s="1"/>
  <c r="G170" i="14"/>
  <c r="H170" i="14" s="1"/>
  <c r="G171" i="14"/>
  <c r="H171" i="14" s="1"/>
  <c r="G172" i="14"/>
  <c r="H172" i="14" s="1"/>
  <c r="G173" i="14"/>
  <c r="H173" i="14" s="1"/>
  <c r="G174" i="14"/>
  <c r="H174" i="14" s="1"/>
  <c r="G175" i="14"/>
  <c r="H175" i="14" s="1"/>
  <c r="G176" i="14"/>
  <c r="H176" i="14" s="1"/>
  <c r="G177" i="14"/>
  <c r="H177" i="14" s="1"/>
  <c r="G178" i="14"/>
  <c r="H178" i="14" s="1"/>
  <c r="G179" i="14"/>
  <c r="H179" i="14" s="1"/>
  <c r="G180" i="14"/>
  <c r="H180" i="14" s="1"/>
  <c r="G181" i="14"/>
  <c r="H181" i="14" s="1"/>
  <c r="G182" i="14"/>
  <c r="H182" i="14" s="1"/>
  <c r="G183" i="14"/>
  <c r="H183" i="14" s="1"/>
  <c r="G184" i="14"/>
  <c r="H184" i="14" s="1"/>
  <c r="G185" i="14"/>
  <c r="H185" i="14" s="1"/>
  <c r="G186" i="14"/>
  <c r="H186" i="14" s="1"/>
  <c r="G187" i="14"/>
  <c r="H187" i="14" s="1"/>
  <c r="G188" i="14"/>
  <c r="H188" i="14" s="1"/>
  <c r="G189" i="14"/>
  <c r="H189" i="14" s="1"/>
  <c r="G190" i="14"/>
  <c r="H190" i="14" s="1"/>
  <c r="G191" i="14"/>
  <c r="H191" i="14" s="1"/>
  <c r="G192" i="14"/>
  <c r="H192" i="14" s="1"/>
  <c r="G193" i="14"/>
  <c r="H193" i="14" s="1"/>
  <c r="G194" i="14"/>
  <c r="H194" i="14" s="1"/>
  <c r="G195" i="14"/>
  <c r="H195" i="14" s="1"/>
  <c r="G196" i="14"/>
  <c r="H196" i="14" s="1"/>
  <c r="G197" i="14"/>
  <c r="H197" i="14" s="1"/>
  <c r="G198" i="14"/>
  <c r="H198" i="14" s="1"/>
  <c r="G199" i="14"/>
  <c r="H199" i="14" s="1"/>
  <c r="G200" i="14"/>
  <c r="H200" i="14" s="1"/>
  <c r="G201" i="14"/>
  <c r="H201" i="14" s="1"/>
  <c r="G202" i="14"/>
  <c r="H202" i="14" s="1"/>
  <c r="G2" i="14"/>
  <c r="H2" i="14" s="1"/>
  <c r="D210" i="2" l="1"/>
  <c r="D198" i="2"/>
  <c r="F181" i="11"/>
  <c r="E181" i="11"/>
  <c r="F180" i="11"/>
  <c r="E180" i="11"/>
  <c r="F179" i="11"/>
  <c r="E179" i="11"/>
  <c r="F178" i="11"/>
  <c r="E178" i="11"/>
  <c r="F177" i="11"/>
  <c r="E177" i="11"/>
  <c r="F176" i="11"/>
  <c r="E176" i="11"/>
  <c r="F175" i="11"/>
  <c r="E175" i="11"/>
  <c r="F174" i="11"/>
  <c r="E174" i="11"/>
  <c r="F173" i="11"/>
  <c r="E173" i="11"/>
  <c r="F172" i="11"/>
  <c r="E172" i="11"/>
  <c r="F171" i="11"/>
  <c r="E171" i="11"/>
  <c r="F170" i="11"/>
  <c r="E170" i="11"/>
  <c r="F169" i="11"/>
  <c r="E169" i="11"/>
  <c r="F168" i="11"/>
  <c r="E168" i="11"/>
  <c r="F167" i="11"/>
  <c r="E167" i="11"/>
  <c r="F166" i="11"/>
  <c r="E166" i="11"/>
  <c r="F165" i="11"/>
  <c r="E165" i="11"/>
  <c r="B165" i="11" s="1"/>
  <c r="F164" i="11"/>
  <c r="E164" i="11"/>
  <c r="F163" i="11"/>
  <c r="E163" i="11"/>
  <c r="B163" i="11" s="1"/>
  <c r="F162" i="11"/>
  <c r="E162" i="11"/>
  <c r="F161" i="11"/>
  <c r="E161" i="11"/>
  <c r="B161" i="11" s="1"/>
  <c r="F160" i="11"/>
  <c r="E160" i="11"/>
  <c r="F159" i="11"/>
  <c r="E159" i="11"/>
  <c r="B159" i="11" s="1"/>
  <c r="F158" i="11"/>
  <c r="E158" i="11"/>
  <c r="F157" i="11"/>
  <c r="E157" i="11"/>
  <c r="F156" i="11"/>
  <c r="E156" i="11"/>
  <c r="F155" i="11"/>
  <c r="E155" i="11"/>
  <c r="F154" i="11"/>
  <c r="E154" i="11"/>
  <c r="F153" i="11"/>
  <c r="E153" i="11"/>
  <c r="B153" i="11" s="1"/>
  <c r="F152" i="11"/>
  <c r="E152" i="11"/>
  <c r="F151" i="11"/>
  <c r="E151" i="11"/>
  <c r="B151" i="11" s="1"/>
  <c r="F150" i="11"/>
  <c r="E150" i="11"/>
  <c r="F149" i="11"/>
  <c r="E149" i="11"/>
  <c r="B149" i="11" s="1"/>
  <c r="F148" i="11"/>
  <c r="E148" i="11"/>
  <c r="F147" i="11"/>
  <c r="E147" i="11"/>
  <c r="B147" i="11" s="1"/>
  <c r="F146" i="11"/>
  <c r="E146" i="11"/>
  <c r="F145" i="11"/>
  <c r="E145" i="11"/>
  <c r="B145" i="11" s="1"/>
  <c r="F144" i="11"/>
  <c r="E144" i="11"/>
  <c r="F143" i="11"/>
  <c r="E143" i="11"/>
  <c r="B143" i="11" s="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B121" i="11" s="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B18" i="11" s="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B167" i="11" l="1"/>
  <c r="B169" i="11"/>
  <c r="B175" i="11"/>
  <c r="B177" i="11"/>
  <c r="B179" i="11"/>
  <c r="B181" i="11"/>
  <c r="B87" i="11"/>
  <c r="B41" i="11"/>
  <c r="B25" i="11"/>
  <c r="B13" i="11"/>
  <c r="B7" i="11"/>
  <c r="B23" i="11"/>
  <c r="B84" i="1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B14082" i="9"/>
  <c r="D14082" i="9" s="1"/>
  <c r="B14081" i="9"/>
  <c r="D14081" i="9" s="1"/>
  <c r="B14080" i="9"/>
  <c r="B14079" i="9"/>
  <c r="B14078" i="9"/>
  <c r="D14078" i="9" s="1"/>
  <c r="B14077" i="9"/>
  <c r="D14077" i="9" s="1"/>
  <c r="B14076" i="9"/>
  <c r="B14075" i="9"/>
  <c r="B14074" i="9"/>
  <c r="D14074" i="9" s="1"/>
  <c r="B14073" i="9"/>
  <c r="D14073" i="9" s="1"/>
  <c r="B14072" i="9"/>
  <c r="B14071" i="9"/>
  <c r="B14070" i="9"/>
  <c r="D14070" i="9" s="1"/>
  <c r="B14069" i="9"/>
  <c r="D14069" i="9" s="1"/>
  <c r="B14068" i="9"/>
  <c r="B14067" i="9"/>
  <c r="B14066" i="9"/>
  <c r="D14066" i="9" s="1"/>
  <c r="B14065" i="9"/>
  <c r="D14065" i="9" s="1"/>
  <c r="B14064" i="9"/>
  <c r="B14063" i="9"/>
  <c r="B14062" i="9"/>
  <c r="D14062" i="9" s="1"/>
  <c r="B14061" i="9"/>
  <c r="D14061" i="9" s="1"/>
  <c r="B14060" i="9"/>
  <c r="B14059" i="9"/>
  <c r="B14058" i="9"/>
  <c r="D14058" i="9" s="1"/>
  <c r="B14057" i="9"/>
  <c r="D14057" i="9" s="1"/>
  <c r="B14056" i="9"/>
  <c r="B14055" i="9"/>
  <c r="B14054" i="9"/>
  <c r="D14054" i="9" s="1"/>
  <c r="B14053" i="9"/>
  <c r="D14053" i="9" s="1"/>
  <c r="B14052" i="9"/>
  <c r="B14051" i="9"/>
  <c r="B14050" i="9"/>
  <c r="D14050" i="9" s="1"/>
  <c r="B14049" i="9"/>
  <c r="D14049" i="9" s="1"/>
  <c r="B14048" i="9"/>
  <c r="B14047" i="9"/>
  <c r="B14046" i="9"/>
  <c r="D14046" i="9" s="1"/>
  <c r="B14045" i="9"/>
  <c r="D14045" i="9" s="1"/>
  <c r="B14044" i="9"/>
  <c r="B14043" i="9"/>
  <c r="B14042" i="9"/>
  <c r="D14042" i="9" s="1"/>
  <c r="B14041" i="9"/>
  <c r="D14041" i="9" s="1"/>
  <c r="B14040" i="9"/>
  <c r="B14039" i="9"/>
  <c r="B14038" i="9"/>
  <c r="D14038" i="9" s="1"/>
  <c r="B14037" i="9"/>
  <c r="D14037" i="9" s="1"/>
  <c r="B14036" i="9"/>
  <c r="B14035" i="9"/>
  <c r="B14034" i="9"/>
  <c r="D14034" i="9" s="1"/>
  <c r="B14033" i="9"/>
  <c r="D14033" i="9" s="1"/>
  <c r="B14032" i="9"/>
  <c r="B14031" i="9"/>
  <c r="B14030" i="9"/>
  <c r="D14030" i="9" s="1"/>
  <c r="B14029" i="9"/>
  <c r="D14029" i="9" s="1"/>
  <c r="B14028" i="9"/>
  <c r="B14027" i="9"/>
  <c r="B14026" i="9"/>
  <c r="D14026" i="9" s="1"/>
  <c r="B14025" i="9"/>
  <c r="D14025" i="9" s="1"/>
  <c r="B14024" i="9"/>
  <c r="B14023" i="9"/>
  <c r="B14022" i="9"/>
  <c r="D14022" i="9" s="1"/>
  <c r="B14021" i="9"/>
  <c r="D14021" i="9" s="1"/>
  <c r="B14020" i="9"/>
  <c r="B14019" i="9"/>
  <c r="B14018" i="9"/>
  <c r="D14018" i="9" s="1"/>
  <c r="B14017" i="9"/>
  <c r="D14017" i="9" s="1"/>
  <c r="B14016" i="9"/>
  <c r="B14015" i="9"/>
  <c r="B14014" i="9"/>
  <c r="D14014" i="9" s="1"/>
  <c r="B14013" i="9"/>
  <c r="D14013" i="9" s="1"/>
  <c r="B14012" i="9"/>
  <c r="B14011" i="9"/>
  <c r="B14010" i="9"/>
  <c r="D14010" i="9" s="1"/>
  <c r="B14009" i="9"/>
  <c r="D14009" i="9" s="1"/>
  <c r="B14008" i="9"/>
  <c r="B14007" i="9"/>
  <c r="B14006" i="9"/>
  <c r="D14006" i="9" s="1"/>
  <c r="B14005" i="9"/>
  <c r="D14005" i="9" s="1"/>
  <c r="B14004" i="9"/>
  <c r="B14003" i="9"/>
  <c r="B14002" i="9"/>
  <c r="D14002" i="9" s="1"/>
  <c r="B14001" i="9"/>
  <c r="D14001" i="9" s="1"/>
  <c r="B14000" i="9"/>
  <c r="B13999" i="9"/>
  <c r="B13998" i="9"/>
  <c r="D13998" i="9" s="1"/>
  <c r="B13997" i="9"/>
  <c r="D13997" i="9" s="1"/>
  <c r="B13996" i="9"/>
  <c r="B13995" i="9"/>
  <c r="B13994" i="9"/>
  <c r="D13994" i="9" s="1"/>
  <c r="B13993" i="9"/>
  <c r="D13993" i="9" s="1"/>
  <c r="B13992" i="9"/>
  <c r="B13991" i="9"/>
  <c r="B13990" i="9"/>
  <c r="D13990" i="9" s="1"/>
  <c r="B13989" i="9"/>
  <c r="D13989" i="9" s="1"/>
  <c r="B13988" i="9"/>
  <c r="B13987" i="9"/>
  <c r="B13986" i="9"/>
  <c r="D13986" i="9" s="1"/>
  <c r="B13985" i="9"/>
  <c r="D13985" i="9" s="1"/>
  <c r="B13984" i="9"/>
  <c r="B13983" i="9"/>
  <c r="B13982" i="9"/>
  <c r="D13982" i="9" s="1"/>
  <c r="B13981" i="9"/>
  <c r="D13981" i="9" s="1"/>
  <c r="B13980" i="9"/>
  <c r="B13979" i="9"/>
  <c r="B13978" i="9"/>
  <c r="D13978" i="9" s="1"/>
  <c r="B13977" i="9"/>
  <c r="D13977" i="9" s="1"/>
  <c r="B13976" i="9"/>
  <c r="B13975" i="9"/>
  <c r="B13974" i="9"/>
  <c r="D13974" i="9" s="1"/>
  <c r="B13973" i="9"/>
  <c r="D13973" i="9" s="1"/>
  <c r="B13972" i="9"/>
  <c r="B13971" i="9"/>
  <c r="B13970" i="9"/>
  <c r="D13970" i="9" s="1"/>
  <c r="B13969" i="9"/>
  <c r="D13969" i="9" s="1"/>
  <c r="B13968" i="9"/>
  <c r="B13967" i="9"/>
  <c r="B13966" i="9"/>
  <c r="D13966" i="9" s="1"/>
  <c r="B13965" i="9"/>
  <c r="D13965" i="9" s="1"/>
  <c r="B13964" i="9"/>
  <c r="B13963" i="9"/>
  <c r="B13962" i="9"/>
  <c r="D13962" i="9" s="1"/>
  <c r="B13961" i="9"/>
  <c r="D13961" i="9" s="1"/>
  <c r="B13960" i="9"/>
  <c r="B13959" i="9"/>
  <c r="B13958" i="9"/>
  <c r="D13958" i="9" s="1"/>
  <c r="B13957" i="9"/>
  <c r="D13957" i="9" s="1"/>
  <c r="B13956" i="9"/>
  <c r="B13955" i="9"/>
  <c r="B13954" i="9"/>
  <c r="D13954" i="9" s="1"/>
  <c r="B13953" i="9"/>
  <c r="D13953" i="9" s="1"/>
  <c r="B13952" i="9"/>
  <c r="B13951" i="9"/>
  <c r="B13950" i="9"/>
  <c r="D13950" i="9" s="1"/>
  <c r="B13949" i="9"/>
  <c r="D13949" i="9" s="1"/>
  <c r="B13948" i="9"/>
  <c r="B13947" i="9"/>
  <c r="B13946" i="9"/>
  <c r="D13946" i="9" s="1"/>
  <c r="B13945" i="9"/>
  <c r="D13945" i="9" s="1"/>
  <c r="B13944" i="9"/>
  <c r="B13943" i="9"/>
  <c r="B13942" i="9"/>
  <c r="D13942" i="9" s="1"/>
  <c r="B13941" i="9"/>
  <c r="D13941" i="9" s="1"/>
  <c r="B13940" i="9"/>
  <c r="B13939" i="9"/>
  <c r="B13938" i="9"/>
  <c r="D13938" i="9" s="1"/>
  <c r="B13937" i="9"/>
  <c r="D13937" i="9" s="1"/>
  <c r="B13936" i="9"/>
  <c r="B13935" i="9"/>
  <c r="B13934" i="9"/>
  <c r="D13934" i="9" s="1"/>
  <c r="B13933" i="9"/>
  <c r="D13933" i="9" s="1"/>
  <c r="B13932" i="9"/>
  <c r="B13931" i="9"/>
  <c r="B13930" i="9"/>
  <c r="D13930" i="9" s="1"/>
  <c r="B13929" i="9"/>
  <c r="D13929" i="9" s="1"/>
  <c r="B13928" i="9"/>
  <c r="B13927" i="9"/>
  <c r="B13926" i="9"/>
  <c r="D13926" i="9" s="1"/>
  <c r="B13925" i="9"/>
  <c r="D13925" i="9" s="1"/>
  <c r="B13924" i="9"/>
  <c r="B13923" i="9"/>
  <c r="B13922" i="9"/>
  <c r="D13922" i="9" s="1"/>
  <c r="B13921" i="9"/>
  <c r="D13921" i="9" s="1"/>
  <c r="B13920" i="9"/>
  <c r="B13919" i="9"/>
  <c r="B13918" i="9"/>
  <c r="D13918" i="9" s="1"/>
  <c r="B13917" i="9"/>
  <c r="D13917" i="9" s="1"/>
  <c r="B13916" i="9"/>
  <c r="B13915" i="9"/>
  <c r="B13914" i="9"/>
  <c r="D13914" i="9" s="1"/>
  <c r="B13913" i="9"/>
  <c r="D13913" i="9" s="1"/>
  <c r="B13912" i="9"/>
  <c r="B13911" i="9"/>
  <c r="B13910" i="9"/>
  <c r="D13910" i="9" s="1"/>
  <c r="B13909" i="9"/>
  <c r="D13909" i="9" s="1"/>
  <c r="B13908" i="9"/>
  <c r="B13907" i="9"/>
  <c r="B13906" i="9"/>
  <c r="D13906" i="9" s="1"/>
  <c r="B13905" i="9"/>
  <c r="D13905" i="9" s="1"/>
  <c r="B13904" i="9"/>
  <c r="B13903" i="9"/>
  <c r="B13902" i="9"/>
  <c r="D13902" i="9" s="1"/>
  <c r="B13901" i="9"/>
  <c r="D13901" i="9" s="1"/>
  <c r="B13900" i="9"/>
  <c r="B13899" i="9"/>
  <c r="B13898" i="9"/>
  <c r="D13898" i="9" s="1"/>
  <c r="B13897" i="9"/>
  <c r="D13897" i="9" s="1"/>
  <c r="B13896" i="9"/>
  <c r="B13895" i="9"/>
  <c r="B13894" i="9"/>
  <c r="D13894" i="9" s="1"/>
  <c r="B13893" i="9"/>
  <c r="D13893" i="9" s="1"/>
  <c r="B13892" i="9"/>
  <c r="B13891" i="9"/>
  <c r="B13890" i="9"/>
  <c r="D13890" i="9" s="1"/>
  <c r="B13889" i="9"/>
  <c r="D13889" i="9" s="1"/>
  <c r="B13888" i="9"/>
  <c r="B13887" i="9"/>
  <c r="B13886" i="9"/>
  <c r="D13886" i="9" s="1"/>
  <c r="B13885" i="9"/>
  <c r="D13885" i="9" s="1"/>
  <c r="B13884" i="9"/>
  <c r="B13883" i="9"/>
  <c r="B13882" i="9"/>
  <c r="D13882" i="9" s="1"/>
  <c r="B13881" i="9"/>
  <c r="D13881" i="9" s="1"/>
  <c r="B13880" i="9"/>
  <c r="B13879" i="9"/>
  <c r="B13878" i="9"/>
  <c r="D13878" i="9" s="1"/>
  <c r="B13877" i="9"/>
  <c r="D13877" i="9" s="1"/>
  <c r="B13876" i="9"/>
  <c r="B13875" i="9"/>
  <c r="B13874" i="9"/>
  <c r="D13874" i="9" s="1"/>
  <c r="B13873" i="9"/>
  <c r="D13873" i="9" s="1"/>
  <c r="B13872" i="9"/>
  <c r="B13871" i="9"/>
  <c r="B13870" i="9"/>
  <c r="D13870" i="9" s="1"/>
  <c r="B13869" i="9"/>
  <c r="D13869" i="9" s="1"/>
  <c r="B13868" i="9"/>
  <c r="B13867" i="9"/>
  <c r="B13866" i="9"/>
  <c r="D13866" i="9" s="1"/>
  <c r="B13865" i="9"/>
  <c r="D13865" i="9" s="1"/>
  <c r="B13864" i="9"/>
  <c r="B13863" i="9"/>
  <c r="B13862" i="9"/>
  <c r="D13862" i="9" s="1"/>
  <c r="B13861" i="9"/>
  <c r="D13861" i="9" s="1"/>
  <c r="B13860" i="9"/>
  <c r="B13859" i="9"/>
  <c r="B13858" i="9"/>
  <c r="D13858" i="9" s="1"/>
  <c r="B13857" i="9"/>
  <c r="D13857" i="9" s="1"/>
  <c r="B13856" i="9"/>
  <c r="B13855" i="9"/>
  <c r="B13854" i="9"/>
  <c r="D13854" i="9" s="1"/>
  <c r="B13853" i="9"/>
  <c r="D13853" i="9" s="1"/>
  <c r="B13852" i="9"/>
  <c r="B13851" i="9"/>
  <c r="B13850" i="9"/>
  <c r="D13850" i="9" s="1"/>
  <c r="B13849" i="9"/>
  <c r="D13849" i="9" s="1"/>
  <c r="B13848" i="9"/>
  <c r="B13847" i="9"/>
  <c r="B13846" i="9"/>
  <c r="D13846" i="9" s="1"/>
  <c r="B13845" i="9"/>
  <c r="D13845" i="9" s="1"/>
  <c r="B13844" i="9"/>
  <c r="B13843" i="9"/>
  <c r="B13842" i="9"/>
  <c r="D13842" i="9" s="1"/>
  <c r="B13841" i="9"/>
  <c r="D13841" i="9" s="1"/>
  <c r="B13840" i="9"/>
  <c r="B13839" i="9"/>
  <c r="B13838" i="9"/>
  <c r="D13838" i="9" s="1"/>
  <c r="B13837" i="9"/>
  <c r="D13837" i="9" s="1"/>
  <c r="B13836" i="9"/>
  <c r="B13835" i="9"/>
  <c r="B13834" i="9"/>
  <c r="D13834" i="9" s="1"/>
  <c r="B13833" i="9"/>
  <c r="D13833" i="9" s="1"/>
  <c r="B13832" i="9"/>
  <c r="B13831" i="9"/>
  <c r="B13830" i="9"/>
  <c r="D13830" i="9" s="1"/>
  <c r="B13829" i="9"/>
  <c r="D13829" i="9" s="1"/>
  <c r="B13828" i="9"/>
  <c r="B13827" i="9"/>
  <c r="B13826" i="9"/>
  <c r="D13826" i="9" s="1"/>
  <c r="B13825" i="9"/>
  <c r="D13825" i="9" s="1"/>
  <c r="B13824" i="9"/>
  <c r="B13823" i="9"/>
  <c r="B13822" i="9"/>
  <c r="D13822" i="9" s="1"/>
  <c r="B13821" i="9"/>
  <c r="D13821" i="9" s="1"/>
  <c r="B13820" i="9"/>
  <c r="B13819" i="9"/>
  <c r="B13818" i="9"/>
  <c r="D13818" i="9" s="1"/>
  <c r="B13817" i="9"/>
  <c r="D13817" i="9" s="1"/>
  <c r="B13816" i="9"/>
  <c r="B13815" i="9"/>
  <c r="B13814" i="9"/>
  <c r="D13814" i="9" s="1"/>
  <c r="B13813" i="9"/>
  <c r="D13813" i="9" s="1"/>
  <c r="B13812" i="9"/>
  <c r="B13811" i="9"/>
  <c r="B13810" i="9"/>
  <c r="D13810" i="9" s="1"/>
  <c r="B13809" i="9"/>
  <c r="D13809" i="9" s="1"/>
  <c r="B13808" i="9"/>
  <c r="B13807" i="9"/>
  <c r="B13806" i="9"/>
  <c r="D13806" i="9" s="1"/>
  <c r="B13805" i="9"/>
  <c r="D13805" i="9" s="1"/>
  <c r="B13804" i="9"/>
  <c r="B13803" i="9"/>
  <c r="B13802" i="9"/>
  <c r="D13802" i="9" s="1"/>
  <c r="B13801" i="9"/>
  <c r="D13801" i="9" s="1"/>
  <c r="B13800" i="9"/>
  <c r="B13799" i="9"/>
  <c r="B13798" i="9"/>
  <c r="D13798" i="9" s="1"/>
  <c r="B13797" i="9"/>
  <c r="D13797" i="9" s="1"/>
  <c r="B13796" i="9"/>
  <c r="B13795" i="9"/>
  <c r="B13794" i="9"/>
  <c r="D13794" i="9" s="1"/>
  <c r="B13793" i="9"/>
  <c r="D13793" i="9" s="1"/>
  <c r="B13792" i="9"/>
  <c r="B13791" i="9"/>
  <c r="B13790" i="9"/>
  <c r="D13790" i="9" s="1"/>
  <c r="B13789" i="9"/>
  <c r="D13789" i="9" s="1"/>
  <c r="B13788" i="9"/>
  <c r="B13787" i="9"/>
  <c r="B13786" i="9"/>
  <c r="D13786" i="9" s="1"/>
  <c r="B13785" i="9"/>
  <c r="D13785" i="9" s="1"/>
  <c r="B13784" i="9"/>
  <c r="B13783" i="9"/>
  <c r="B13782" i="9"/>
  <c r="D13782" i="9" s="1"/>
  <c r="B13781" i="9"/>
  <c r="D13781" i="9" s="1"/>
  <c r="B13780" i="9"/>
  <c r="B13779" i="9"/>
  <c r="B13778" i="9"/>
  <c r="D13778" i="9" s="1"/>
  <c r="B13777" i="9"/>
  <c r="D13777" i="9" s="1"/>
  <c r="B13776" i="9"/>
  <c r="B13775" i="9"/>
  <c r="B13774" i="9"/>
  <c r="D13774" i="9" s="1"/>
  <c r="B13773" i="9"/>
  <c r="D13773" i="9" s="1"/>
  <c r="B13772" i="9"/>
  <c r="B13771" i="9"/>
  <c r="B13770" i="9"/>
  <c r="D13770" i="9" s="1"/>
  <c r="B13769" i="9"/>
  <c r="D13769" i="9" s="1"/>
  <c r="B13768" i="9"/>
  <c r="B13767" i="9"/>
  <c r="B13766" i="9"/>
  <c r="D13766" i="9" s="1"/>
  <c r="B13765" i="9"/>
  <c r="D13765" i="9" s="1"/>
  <c r="B13764" i="9"/>
  <c r="B13763" i="9"/>
  <c r="B13762" i="9"/>
  <c r="D13762" i="9" s="1"/>
  <c r="B13761" i="9"/>
  <c r="D13761" i="9" s="1"/>
  <c r="B13760" i="9"/>
  <c r="B13759" i="9"/>
  <c r="B13758" i="9"/>
  <c r="D13758" i="9" s="1"/>
  <c r="B13757" i="9"/>
  <c r="D13757" i="9" s="1"/>
  <c r="B13756" i="9"/>
  <c r="B13755" i="9"/>
  <c r="B13754" i="9"/>
  <c r="D13754" i="9" s="1"/>
  <c r="B13753" i="9"/>
  <c r="D13753" i="9" s="1"/>
  <c r="B13752" i="9"/>
  <c r="B13751" i="9"/>
  <c r="B13750" i="9"/>
  <c r="D13750" i="9" s="1"/>
  <c r="B13749" i="9"/>
  <c r="D13749" i="9" s="1"/>
  <c r="B13748" i="9"/>
  <c r="B13747" i="9"/>
  <c r="B13746" i="9"/>
  <c r="D13746" i="9" s="1"/>
  <c r="B13745" i="9"/>
  <c r="D13745" i="9" s="1"/>
  <c r="B13744" i="9"/>
  <c r="B13743" i="9"/>
  <c r="B13742" i="9"/>
  <c r="D13742" i="9" s="1"/>
  <c r="B13741" i="9"/>
  <c r="D13741" i="9" s="1"/>
  <c r="B13740" i="9"/>
  <c r="B13739" i="9"/>
  <c r="B13738" i="9"/>
  <c r="D13738" i="9" s="1"/>
  <c r="B13737" i="9"/>
  <c r="D13737" i="9" s="1"/>
  <c r="B13736" i="9"/>
  <c r="B13735" i="9"/>
  <c r="B13734" i="9"/>
  <c r="D13734" i="9" s="1"/>
  <c r="B13733" i="9"/>
  <c r="D13733" i="9" s="1"/>
  <c r="B13732" i="9"/>
  <c r="B13731" i="9"/>
  <c r="B13730" i="9"/>
  <c r="D13730" i="9" s="1"/>
  <c r="B13729" i="9"/>
  <c r="D13729" i="9" s="1"/>
  <c r="B13728" i="9"/>
  <c r="B13727" i="9"/>
  <c r="B13726" i="9"/>
  <c r="D13726" i="9" s="1"/>
  <c r="B13725" i="9"/>
  <c r="D13725" i="9" s="1"/>
  <c r="B13724" i="9"/>
  <c r="B13723" i="9"/>
  <c r="B13722" i="9"/>
  <c r="D13722" i="9" s="1"/>
  <c r="B13721" i="9"/>
  <c r="D13721" i="9" s="1"/>
  <c r="B13720" i="9"/>
  <c r="B13719" i="9"/>
  <c r="B13718" i="9"/>
  <c r="D13718" i="9" s="1"/>
  <c r="B13717" i="9"/>
  <c r="D13717" i="9" s="1"/>
  <c r="B13716" i="9"/>
  <c r="B13715" i="9"/>
  <c r="B13714" i="9"/>
  <c r="D13714" i="9" s="1"/>
  <c r="B13713" i="9"/>
  <c r="D13713" i="9" s="1"/>
  <c r="B13712" i="9"/>
  <c r="B13711" i="9"/>
  <c r="B13710" i="9"/>
  <c r="D13710" i="9" s="1"/>
  <c r="B13709" i="9"/>
  <c r="D13709" i="9" s="1"/>
  <c r="B13708" i="9"/>
  <c r="B13707" i="9"/>
  <c r="B13706" i="9"/>
  <c r="D13706" i="9" s="1"/>
  <c r="B13705" i="9"/>
  <c r="D13705" i="9" s="1"/>
  <c r="B13704" i="9"/>
  <c r="B13703" i="9"/>
  <c r="B13702" i="9"/>
  <c r="D13702" i="9" s="1"/>
  <c r="B13701" i="9"/>
  <c r="D13701" i="9" s="1"/>
  <c r="B13700" i="9"/>
  <c r="B13699" i="9"/>
  <c r="B13698" i="9"/>
  <c r="D13698" i="9" s="1"/>
  <c r="B13697" i="9"/>
  <c r="D13697" i="9" s="1"/>
  <c r="B13696" i="9"/>
  <c r="B13695" i="9"/>
  <c r="B13694" i="9"/>
  <c r="D13694" i="9" s="1"/>
  <c r="B13693" i="9"/>
  <c r="D13693" i="9" s="1"/>
  <c r="B13692" i="9"/>
  <c r="B13691" i="9"/>
  <c r="B13690" i="9"/>
  <c r="D13690" i="9" s="1"/>
  <c r="B13689" i="9"/>
  <c r="D13689" i="9" s="1"/>
  <c r="B13688" i="9"/>
  <c r="B13687" i="9"/>
  <c r="B13686" i="9"/>
  <c r="D13686" i="9" s="1"/>
  <c r="B13685" i="9"/>
  <c r="D13685" i="9" s="1"/>
  <c r="B13684" i="9"/>
  <c r="B13683" i="9"/>
  <c r="B13682" i="9"/>
  <c r="D13682" i="9" s="1"/>
  <c r="B13681" i="9"/>
  <c r="D13681" i="9" s="1"/>
  <c r="B13680" i="9"/>
  <c r="B13679" i="9"/>
  <c r="B13678" i="9"/>
  <c r="D13678" i="9" s="1"/>
  <c r="B13677" i="9"/>
  <c r="D13677" i="9" s="1"/>
  <c r="B13676" i="9"/>
  <c r="B13675" i="9"/>
  <c r="B13674" i="9"/>
  <c r="D13674" i="9" s="1"/>
  <c r="B13673" i="9"/>
  <c r="D13673" i="9" s="1"/>
  <c r="B13672" i="9"/>
  <c r="B13671" i="9"/>
  <c r="B13670" i="9"/>
  <c r="D13670" i="9" s="1"/>
  <c r="B13669" i="9"/>
  <c r="D13669" i="9" s="1"/>
  <c r="B13668" i="9"/>
  <c r="B13667" i="9"/>
  <c r="B13666" i="9"/>
  <c r="D13666" i="9" s="1"/>
  <c r="B13665" i="9"/>
  <c r="D13665" i="9" s="1"/>
  <c r="B13664" i="9"/>
  <c r="B13663" i="9"/>
  <c r="B13662" i="9"/>
  <c r="D13662" i="9" s="1"/>
  <c r="B13661" i="9"/>
  <c r="D13661" i="9" s="1"/>
  <c r="B13660" i="9"/>
  <c r="B13659" i="9"/>
  <c r="B13658" i="9"/>
  <c r="D13658" i="9" s="1"/>
  <c r="B13657" i="9"/>
  <c r="D13657" i="9" s="1"/>
  <c r="B13656" i="9"/>
  <c r="B13655" i="9"/>
  <c r="B13654" i="9"/>
  <c r="D13654" i="9" s="1"/>
  <c r="B13653" i="9"/>
  <c r="D13653" i="9" s="1"/>
  <c r="B13652" i="9"/>
  <c r="B13651" i="9"/>
  <c r="B13650" i="9"/>
  <c r="D13650" i="9" s="1"/>
  <c r="B13649" i="9"/>
  <c r="D13649" i="9" s="1"/>
  <c r="B13648" i="9"/>
  <c r="B13647" i="9"/>
  <c r="B13646" i="9"/>
  <c r="D13646" i="9" s="1"/>
  <c r="B13645" i="9"/>
  <c r="D13645" i="9" s="1"/>
  <c r="B13644" i="9"/>
  <c r="B13643" i="9"/>
  <c r="B13642" i="9"/>
  <c r="D13642" i="9" s="1"/>
  <c r="B13641" i="9"/>
  <c r="D13641" i="9" s="1"/>
  <c r="B13640" i="9"/>
  <c r="B13639" i="9"/>
  <c r="B13638" i="9"/>
  <c r="D13638" i="9" s="1"/>
  <c r="B13637" i="9"/>
  <c r="D13637" i="9" s="1"/>
  <c r="B13636" i="9"/>
  <c r="B13635" i="9"/>
  <c r="B13634" i="9"/>
  <c r="D13634" i="9" s="1"/>
  <c r="B13633" i="9"/>
  <c r="D13633" i="9" s="1"/>
  <c r="B13632" i="9"/>
  <c r="B13631" i="9"/>
  <c r="B13630" i="9"/>
  <c r="D13630" i="9" s="1"/>
  <c r="B13629" i="9"/>
  <c r="D13629" i="9" s="1"/>
  <c r="B13628" i="9"/>
  <c r="B13627" i="9"/>
  <c r="B13626" i="9"/>
  <c r="D13626" i="9" s="1"/>
  <c r="B13625" i="9"/>
  <c r="D13625" i="9" s="1"/>
  <c r="B13624" i="9"/>
  <c r="B13623" i="9"/>
  <c r="B13622" i="9"/>
  <c r="D13622" i="9" s="1"/>
  <c r="B13621" i="9"/>
  <c r="D13621" i="9" s="1"/>
  <c r="B13620" i="9"/>
  <c r="B13619" i="9"/>
  <c r="B13618" i="9"/>
  <c r="D13618" i="9" s="1"/>
  <c r="B13617" i="9"/>
  <c r="D13617" i="9" s="1"/>
  <c r="B13616" i="9"/>
  <c r="B13615" i="9"/>
  <c r="B13614" i="9"/>
  <c r="D13614" i="9" s="1"/>
  <c r="B13613" i="9"/>
  <c r="D13613" i="9" s="1"/>
  <c r="B13612" i="9"/>
  <c r="B13611" i="9"/>
  <c r="B13610" i="9"/>
  <c r="D13610" i="9" s="1"/>
  <c r="B13609" i="9"/>
  <c r="D13609" i="9" s="1"/>
  <c r="B13608" i="9"/>
  <c r="B13607" i="9"/>
  <c r="B13606" i="9"/>
  <c r="D13606" i="9" s="1"/>
  <c r="B13605" i="9"/>
  <c r="D13605" i="9" s="1"/>
  <c r="B13604" i="9"/>
  <c r="B13603" i="9"/>
  <c r="B13602" i="9"/>
  <c r="D13602" i="9" s="1"/>
  <c r="B13601" i="9"/>
  <c r="D13601" i="9" s="1"/>
  <c r="B13600" i="9"/>
  <c r="B13599" i="9"/>
  <c r="B13598" i="9"/>
  <c r="D13598" i="9" s="1"/>
  <c r="B13597" i="9"/>
  <c r="D13597" i="9" s="1"/>
  <c r="B13596" i="9"/>
  <c r="B13595" i="9"/>
  <c r="B13594" i="9"/>
  <c r="D13594" i="9" s="1"/>
  <c r="B13593" i="9"/>
  <c r="D13593" i="9" s="1"/>
  <c r="B13592" i="9"/>
  <c r="B13591" i="9"/>
  <c r="B13590" i="9"/>
  <c r="D13590" i="9" s="1"/>
  <c r="B13589" i="9"/>
  <c r="D13589" i="9" s="1"/>
  <c r="B13588" i="9"/>
  <c r="B13587" i="9"/>
  <c r="B13586" i="9"/>
  <c r="D13586" i="9" s="1"/>
  <c r="B13585" i="9"/>
  <c r="D13585" i="9" s="1"/>
  <c r="B13584" i="9"/>
  <c r="B13583" i="9"/>
  <c r="B13582" i="9"/>
  <c r="D13582" i="9" s="1"/>
  <c r="B13581" i="9"/>
  <c r="D13581" i="9" s="1"/>
  <c r="B13580" i="9"/>
  <c r="B13579" i="9"/>
  <c r="B13578" i="9"/>
  <c r="D13578" i="9" s="1"/>
  <c r="B13577" i="9"/>
  <c r="D13577" i="9" s="1"/>
  <c r="B13576" i="9"/>
  <c r="B13575" i="9"/>
  <c r="B13574" i="9"/>
  <c r="D13574" i="9" s="1"/>
  <c r="B13573" i="9"/>
  <c r="D13573" i="9" s="1"/>
  <c r="B13572" i="9"/>
  <c r="B13571" i="9"/>
  <c r="B13570" i="9"/>
  <c r="D13570" i="9" s="1"/>
  <c r="B13569" i="9"/>
  <c r="D13569" i="9" s="1"/>
  <c r="B13568" i="9"/>
  <c r="B13567" i="9"/>
  <c r="B13566" i="9"/>
  <c r="D13566" i="9" s="1"/>
  <c r="B13565" i="9"/>
  <c r="D13565" i="9" s="1"/>
  <c r="B13564" i="9"/>
  <c r="B13563" i="9"/>
  <c r="B13562" i="9"/>
  <c r="D13562" i="9" s="1"/>
  <c r="B13561" i="9"/>
  <c r="D13561" i="9" s="1"/>
  <c r="B13560" i="9"/>
  <c r="B13559" i="9"/>
  <c r="B13558" i="9"/>
  <c r="D13558" i="9" s="1"/>
  <c r="B13557" i="9"/>
  <c r="D13557" i="9" s="1"/>
  <c r="B13556" i="9"/>
  <c r="B13555" i="9"/>
  <c r="B13554" i="9"/>
  <c r="D13554" i="9" s="1"/>
  <c r="B13553" i="9"/>
  <c r="D13553" i="9" s="1"/>
  <c r="B13552" i="9"/>
  <c r="B13551" i="9"/>
  <c r="B13550" i="9"/>
  <c r="D13550" i="9" s="1"/>
  <c r="B13549" i="9"/>
  <c r="D13549" i="9" s="1"/>
  <c r="B13548" i="9"/>
  <c r="B13547" i="9"/>
  <c r="B13546" i="9"/>
  <c r="D13546" i="9" s="1"/>
  <c r="B13545" i="9"/>
  <c r="D13545" i="9" s="1"/>
  <c r="B13544" i="9"/>
  <c r="B13543" i="9"/>
  <c r="B13542" i="9"/>
  <c r="D13542" i="9" s="1"/>
  <c r="B13541" i="9"/>
  <c r="D13541" i="9" s="1"/>
  <c r="B13540" i="9"/>
  <c r="B13539" i="9"/>
  <c r="B13538" i="9"/>
  <c r="D13538" i="9" s="1"/>
  <c r="B13537" i="9"/>
  <c r="D13537" i="9" s="1"/>
  <c r="B13536" i="9"/>
  <c r="B13535" i="9"/>
  <c r="B13534" i="9"/>
  <c r="D13534" i="9" s="1"/>
  <c r="B13533" i="9"/>
  <c r="D13533" i="9" s="1"/>
  <c r="B13532" i="9"/>
  <c r="B13531" i="9"/>
  <c r="B13530" i="9"/>
  <c r="D13530" i="9" s="1"/>
  <c r="B13529" i="9"/>
  <c r="D13529" i="9" s="1"/>
  <c r="B13528" i="9"/>
  <c r="B13527" i="9"/>
  <c r="B13526" i="9"/>
  <c r="D13526" i="9" s="1"/>
  <c r="B13525" i="9"/>
  <c r="D13525" i="9" s="1"/>
  <c r="B13524" i="9"/>
  <c r="B13523" i="9"/>
  <c r="B13522" i="9"/>
  <c r="D13522" i="9" s="1"/>
  <c r="B13521" i="9"/>
  <c r="D13521" i="9" s="1"/>
  <c r="B13520" i="9"/>
  <c r="B13519" i="9"/>
  <c r="B13518" i="9"/>
  <c r="D13518" i="9" s="1"/>
  <c r="B13517" i="9"/>
  <c r="D13517" i="9" s="1"/>
  <c r="B13516" i="9"/>
  <c r="B13515" i="9"/>
  <c r="B13514" i="9"/>
  <c r="D13514" i="9" s="1"/>
  <c r="B13513" i="9"/>
  <c r="D13513" i="9" s="1"/>
  <c r="B13512" i="9"/>
  <c r="B13511" i="9"/>
  <c r="B13510" i="9"/>
  <c r="D13510" i="9" s="1"/>
  <c r="B13509" i="9"/>
  <c r="D13509" i="9" s="1"/>
  <c r="B13508" i="9"/>
  <c r="B13507" i="9"/>
  <c r="B13506" i="9"/>
  <c r="D13506" i="9" s="1"/>
  <c r="B13505" i="9"/>
  <c r="D13505" i="9" s="1"/>
  <c r="B13504" i="9"/>
  <c r="B13503" i="9"/>
  <c r="B13502" i="9"/>
  <c r="D13502" i="9" s="1"/>
  <c r="B13501" i="9"/>
  <c r="D13501" i="9" s="1"/>
  <c r="B13500" i="9"/>
  <c r="B13499" i="9"/>
  <c r="B13498" i="9"/>
  <c r="D13498" i="9" s="1"/>
  <c r="B13497" i="9"/>
  <c r="D13497" i="9" s="1"/>
  <c r="B13496" i="9"/>
  <c r="B13495" i="9"/>
  <c r="B13494" i="9"/>
  <c r="D13494" i="9" s="1"/>
  <c r="B13493" i="9"/>
  <c r="D13493" i="9" s="1"/>
  <c r="B13492" i="9"/>
  <c r="B13491" i="9"/>
  <c r="B13490" i="9"/>
  <c r="D13490" i="9" s="1"/>
  <c r="B13489" i="9"/>
  <c r="D13489" i="9" s="1"/>
  <c r="B13488" i="9"/>
  <c r="B13487" i="9"/>
  <c r="B13486" i="9"/>
  <c r="D13486" i="9" s="1"/>
  <c r="B13485" i="9"/>
  <c r="D13485" i="9" s="1"/>
  <c r="B13484" i="9"/>
  <c r="B13483" i="9"/>
  <c r="B13482" i="9"/>
  <c r="D13482" i="9" s="1"/>
  <c r="B13481" i="9"/>
  <c r="D13481" i="9" s="1"/>
  <c r="B13480" i="9"/>
  <c r="B13479" i="9"/>
  <c r="B13478" i="9"/>
  <c r="D13478" i="9" s="1"/>
  <c r="B13477" i="9"/>
  <c r="D13477" i="9" s="1"/>
  <c r="B13476" i="9"/>
  <c r="B13475" i="9"/>
  <c r="B13474" i="9"/>
  <c r="D13474" i="9" s="1"/>
  <c r="B13473" i="9"/>
  <c r="D13473" i="9" s="1"/>
  <c r="B13472" i="9"/>
  <c r="B13471" i="9"/>
  <c r="B13470" i="9"/>
  <c r="D13470" i="9" s="1"/>
  <c r="B13469" i="9"/>
  <c r="D13469" i="9" s="1"/>
  <c r="B13468" i="9"/>
  <c r="B13467" i="9"/>
  <c r="B13466" i="9"/>
  <c r="D13466" i="9" s="1"/>
  <c r="B13465" i="9"/>
  <c r="D13465" i="9" s="1"/>
  <c r="B13464" i="9"/>
  <c r="B13463" i="9"/>
  <c r="B13462" i="9"/>
  <c r="D13462" i="9" s="1"/>
  <c r="B13461" i="9"/>
  <c r="D13461" i="9" s="1"/>
  <c r="B13460" i="9"/>
  <c r="B13459" i="9"/>
  <c r="B13458" i="9"/>
  <c r="D13458" i="9" s="1"/>
  <c r="B13457" i="9"/>
  <c r="D13457" i="9" s="1"/>
  <c r="B13456" i="9"/>
  <c r="B13455" i="9"/>
  <c r="B13454" i="9"/>
  <c r="D13454" i="9" s="1"/>
  <c r="B13453" i="9"/>
  <c r="D13453" i="9" s="1"/>
  <c r="B13452" i="9"/>
  <c r="B13451" i="9"/>
  <c r="B13450" i="9"/>
  <c r="D13450" i="9" s="1"/>
  <c r="B13449" i="9"/>
  <c r="D13449" i="9" s="1"/>
  <c r="B13448" i="9"/>
  <c r="B13447" i="9"/>
  <c r="B13446" i="9"/>
  <c r="D13446" i="9" s="1"/>
  <c r="B13445" i="9"/>
  <c r="D13445" i="9" s="1"/>
  <c r="B13444" i="9"/>
  <c r="B13443" i="9"/>
  <c r="B13442" i="9"/>
  <c r="D13442" i="9" s="1"/>
  <c r="B13441" i="9"/>
  <c r="D13441" i="9" s="1"/>
  <c r="B13440" i="9"/>
  <c r="B13439" i="9"/>
  <c r="B13438" i="9"/>
  <c r="D13438" i="9" s="1"/>
  <c r="B13437" i="9"/>
  <c r="D13437" i="9" s="1"/>
  <c r="B13436" i="9"/>
  <c r="B13435" i="9"/>
  <c r="B13434" i="9"/>
  <c r="D13434" i="9" s="1"/>
  <c r="B13433" i="9"/>
  <c r="D13433" i="9" s="1"/>
  <c r="B13432" i="9"/>
  <c r="B13431" i="9"/>
  <c r="B13430" i="9"/>
  <c r="D13430" i="9" s="1"/>
  <c r="B13429" i="9"/>
  <c r="D13429" i="9" s="1"/>
  <c r="B13428" i="9"/>
  <c r="B13427" i="9"/>
  <c r="B13426" i="9"/>
  <c r="D13426" i="9" s="1"/>
  <c r="B13425" i="9"/>
  <c r="D13425" i="9" s="1"/>
  <c r="B13424" i="9"/>
  <c r="B13423" i="9"/>
  <c r="B13422" i="9"/>
  <c r="D13422" i="9" s="1"/>
  <c r="B13421" i="9"/>
  <c r="D13421" i="9" s="1"/>
  <c r="B13420" i="9"/>
  <c r="B13419" i="9"/>
  <c r="B13418" i="9"/>
  <c r="D13418" i="9" s="1"/>
  <c r="B13417" i="9"/>
  <c r="D13417" i="9" s="1"/>
  <c r="B13416" i="9"/>
  <c r="B13415" i="9"/>
  <c r="B13414" i="9"/>
  <c r="D13414" i="9" s="1"/>
  <c r="B13413" i="9"/>
  <c r="D13413" i="9" s="1"/>
  <c r="B13412" i="9"/>
  <c r="B13411" i="9"/>
  <c r="B13410" i="9"/>
  <c r="D13410" i="9" s="1"/>
  <c r="B13409" i="9"/>
  <c r="D13409" i="9" s="1"/>
  <c r="B13408" i="9"/>
  <c r="B13407" i="9"/>
  <c r="B13406" i="9"/>
  <c r="D13406" i="9" s="1"/>
  <c r="B13405" i="9"/>
  <c r="D13405" i="9" s="1"/>
  <c r="B13404" i="9"/>
  <c r="B13403" i="9"/>
  <c r="B13402" i="9"/>
  <c r="D13402" i="9" s="1"/>
  <c r="B13401" i="9"/>
  <c r="D13401" i="9" s="1"/>
  <c r="B13400" i="9"/>
  <c r="B13399" i="9"/>
  <c r="B13398" i="9"/>
  <c r="D13398" i="9" s="1"/>
  <c r="B13397" i="9"/>
  <c r="D13397" i="9" s="1"/>
  <c r="B13396" i="9"/>
  <c r="B13395" i="9"/>
  <c r="B13394" i="9"/>
  <c r="D13394" i="9" s="1"/>
  <c r="B13393" i="9"/>
  <c r="D13393" i="9" s="1"/>
  <c r="B13392" i="9"/>
  <c r="B13391" i="9"/>
  <c r="B13390" i="9"/>
  <c r="D13390" i="9" s="1"/>
  <c r="B13389" i="9"/>
  <c r="D13389" i="9" s="1"/>
  <c r="B13388" i="9"/>
  <c r="B13387" i="9"/>
  <c r="B13386" i="9"/>
  <c r="D13386" i="9" s="1"/>
  <c r="B13385" i="9"/>
  <c r="D13385" i="9" s="1"/>
  <c r="B13384" i="9"/>
  <c r="B13383" i="9"/>
  <c r="B13382" i="9"/>
  <c r="D13382" i="9" s="1"/>
  <c r="B13381" i="9"/>
  <c r="D13381" i="9" s="1"/>
  <c r="B13380" i="9"/>
  <c r="B13379" i="9"/>
  <c r="B13378" i="9"/>
  <c r="D13378" i="9" s="1"/>
  <c r="B13377" i="9"/>
  <c r="D13377" i="9" s="1"/>
  <c r="B13376" i="9"/>
  <c r="B13375" i="9"/>
  <c r="B13374" i="9"/>
  <c r="D13374" i="9" s="1"/>
  <c r="B13373" i="9"/>
  <c r="D13373" i="9" s="1"/>
  <c r="B13372" i="9"/>
  <c r="B13371" i="9"/>
  <c r="B13370" i="9"/>
  <c r="D13370" i="9" s="1"/>
  <c r="B13369" i="9"/>
  <c r="D13369" i="9" s="1"/>
  <c r="B13368" i="9"/>
  <c r="B13367" i="9"/>
  <c r="B13366" i="9"/>
  <c r="D13366" i="9" s="1"/>
  <c r="B13365" i="9"/>
  <c r="D13365" i="9" s="1"/>
  <c r="B13364" i="9"/>
  <c r="B13363" i="9"/>
  <c r="B13362" i="9"/>
  <c r="D13362" i="9" s="1"/>
  <c r="B13361" i="9"/>
  <c r="D13361" i="9" s="1"/>
  <c r="B13360" i="9"/>
  <c r="B13359" i="9"/>
  <c r="B13358" i="9"/>
  <c r="D13358" i="9" s="1"/>
  <c r="B13357" i="9"/>
  <c r="D13357" i="9" s="1"/>
  <c r="B13356" i="9"/>
  <c r="B13355" i="9"/>
  <c r="B13354" i="9"/>
  <c r="D13354" i="9" s="1"/>
  <c r="B13353" i="9"/>
  <c r="D13353" i="9" s="1"/>
  <c r="B13352" i="9"/>
  <c r="B13351" i="9"/>
  <c r="B13350" i="9"/>
  <c r="D13350" i="9" s="1"/>
  <c r="B13349" i="9"/>
  <c r="D13349" i="9" s="1"/>
  <c r="B13348" i="9"/>
  <c r="B13347" i="9"/>
  <c r="B13346" i="9"/>
  <c r="D13346" i="9" s="1"/>
  <c r="B13345" i="9"/>
  <c r="D13345" i="9" s="1"/>
  <c r="B13344" i="9"/>
  <c r="B13343" i="9"/>
  <c r="B13342" i="9"/>
  <c r="D13342" i="9" s="1"/>
  <c r="B13341" i="9"/>
  <c r="D13341" i="9" s="1"/>
  <c r="B13340" i="9"/>
  <c r="B13339" i="9"/>
  <c r="B13338" i="9"/>
  <c r="D13338" i="9" s="1"/>
  <c r="B13337" i="9"/>
  <c r="D13337" i="9" s="1"/>
  <c r="B13336" i="9"/>
  <c r="B13335" i="9"/>
  <c r="B13334" i="9"/>
  <c r="D13334" i="9" s="1"/>
  <c r="B13333" i="9"/>
  <c r="D13333" i="9" s="1"/>
  <c r="B13332" i="9"/>
  <c r="B13331" i="9"/>
  <c r="B13330" i="9"/>
  <c r="D13330" i="9" s="1"/>
  <c r="B13329" i="9"/>
  <c r="D13329" i="9" s="1"/>
  <c r="B13328" i="9"/>
  <c r="B13327" i="9"/>
  <c r="B13326" i="9"/>
  <c r="D13326" i="9" s="1"/>
  <c r="B13325" i="9"/>
  <c r="D13325" i="9" s="1"/>
  <c r="B13324" i="9"/>
  <c r="B13323" i="9"/>
  <c r="B13322" i="9"/>
  <c r="D13322" i="9" s="1"/>
  <c r="B13321" i="9"/>
  <c r="D13321" i="9" s="1"/>
  <c r="B13320" i="9"/>
  <c r="B13319" i="9"/>
  <c r="B13318" i="9"/>
  <c r="D13318" i="9" s="1"/>
  <c r="B13317" i="9"/>
  <c r="D13317" i="9" s="1"/>
  <c r="B13316" i="9"/>
  <c r="B13315" i="9"/>
  <c r="B13314" i="9"/>
  <c r="D13314" i="9" s="1"/>
  <c r="B13313" i="9"/>
  <c r="D13313" i="9" s="1"/>
  <c r="B13312" i="9"/>
  <c r="B13311" i="9"/>
  <c r="B13310" i="9"/>
  <c r="D13310" i="9" s="1"/>
  <c r="B13309" i="9"/>
  <c r="D13309" i="9" s="1"/>
  <c r="B13308" i="9"/>
  <c r="B13307" i="9"/>
  <c r="B13306" i="9"/>
  <c r="D13306" i="9" s="1"/>
  <c r="B13305" i="9"/>
  <c r="D13305" i="9" s="1"/>
  <c r="B13304" i="9"/>
  <c r="B13303" i="9"/>
  <c r="B13302" i="9"/>
  <c r="D13302" i="9" s="1"/>
  <c r="B13301" i="9"/>
  <c r="D13301" i="9" s="1"/>
  <c r="B13300" i="9"/>
  <c r="B13299" i="9"/>
  <c r="B13298" i="9"/>
  <c r="D13298" i="9" s="1"/>
  <c r="B13297" i="9"/>
  <c r="D13297" i="9" s="1"/>
  <c r="B13296" i="9"/>
  <c r="B13295" i="9"/>
  <c r="B13294" i="9"/>
  <c r="D13294" i="9" s="1"/>
  <c r="B13293" i="9"/>
  <c r="D13293" i="9" s="1"/>
  <c r="B13292" i="9"/>
  <c r="B13291" i="9"/>
  <c r="B13290" i="9"/>
  <c r="D13290" i="9" s="1"/>
  <c r="B13289" i="9"/>
  <c r="D13289" i="9" s="1"/>
  <c r="B13288" i="9"/>
  <c r="B13287" i="9"/>
  <c r="B13286" i="9"/>
  <c r="D13286" i="9" s="1"/>
  <c r="B13285" i="9"/>
  <c r="D13285" i="9" s="1"/>
  <c r="B13284" i="9"/>
  <c r="B13283" i="9"/>
  <c r="B13282" i="9"/>
  <c r="D13282" i="9" s="1"/>
  <c r="B13281" i="9"/>
  <c r="D13281" i="9" s="1"/>
  <c r="B13280" i="9"/>
  <c r="B13279" i="9"/>
  <c r="B13278" i="9"/>
  <c r="D13278" i="9" s="1"/>
  <c r="B13277" i="9"/>
  <c r="D13277" i="9" s="1"/>
  <c r="B13276" i="9"/>
  <c r="B13275" i="9"/>
  <c r="B13274" i="9"/>
  <c r="D13274" i="9" s="1"/>
  <c r="B13273" i="9"/>
  <c r="D13273" i="9" s="1"/>
  <c r="B13272" i="9"/>
  <c r="B13271" i="9"/>
  <c r="B13270" i="9"/>
  <c r="D13270" i="9" s="1"/>
  <c r="B13269" i="9"/>
  <c r="D13269" i="9" s="1"/>
  <c r="B13268" i="9"/>
  <c r="B13267" i="9"/>
  <c r="B13266" i="9"/>
  <c r="D13266" i="9" s="1"/>
  <c r="B13265" i="9"/>
  <c r="D13265" i="9" s="1"/>
  <c r="B13264" i="9"/>
  <c r="B13263" i="9"/>
  <c r="B13262" i="9"/>
  <c r="D13262" i="9" s="1"/>
  <c r="B13261" i="9"/>
  <c r="D13261" i="9" s="1"/>
  <c r="B13260" i="9"/>
  <c r="B13259" i="9"/>
  <c r="B13258" i="9"/>
  <c r="D13258" i="9" s="1"/>
  <c r="B13257" i="9"/>
  <c r="D13257" i="9" s="1"/>
  <c r="B13256" i="9"/>
  <c r="B13255" i="9"/>
  <c r="B13254" i="9"/>
  <c r="D13254" i="9" s="1"/>
  <c r="B13253" i="9"/>
  <c r="D13253" i="9" s="1"/>
  <c r="B13252" i="9"/>
  <c r="B13251" i="9"/>
  <c r="B13250" i="9"/>
  <c r="D13250" i="9" s="1"/>
  <c r="B13249" i="9"/>
  <c r="D13249" i="9" s="1"/>
  <c r="B13248" i="9"/>
  <c r="B13247" i="9"/>
  <c r="B13246" i="9"/>
  <c r="D13246" i="9" s="1"/>
  <c r="B13245" i="9"/>
  <c r="D13245" i="9" s="1"/>
  <c r="B13244" i="9"/>
  <c r="B13243" i="9"/>
  <c r="B13242" i="9"/>
  <c r="D13242" i="9" s="1"/>
  <c r="B13241" i="9"/>
  <c r="D13241" i="9" s="1"/>
  <c r="B13240" i="9"/>
  <c r="B13239" i="9"/>
  <c r="B13238" i="9"/>
  <c r="D13238" i="9" s="1"/>
  <c r="B13237" i="9"/>
  <c r="D13237" i="9" s="1"/>
  <c r="B13236" i="9"/>
  <c r="B13235" i="9"/>
  <c r="B13234" i="9"/>
  <c r="D13234" i="9" s="1"/>
  <c r="B13233" i="9"/>
  <c r="D13233" i="9" s="1"/>
  <c r="B13232" i="9"/>
  <c r="B13231" i="9"/>
  <c r="B13230" i="9"/>
  <c r="D13230" i="9" s="1"/>
  <c r="B13229" i="9"/>
  <c r="D13229" i="9" s="1"/>
  <c r="B13228" i="9"/>
  <c r="B13227" i="9"/>
  <c r="B13226" i="9"/>
  <c r="D13226" i="9" s="1"/>
  <c r="B13225" i="9"/>
  <c r="D13225" i="9" s="1"/>
  <c r="B13224" i="9"/>
  <c r="B13223" i="9"/>
  <c r="B13222" i="9"/>
  <c r="D13222" i="9" s="1"/>
  <c r="B13221" i="9"/>
  <c r="D13221" i="9" s="1"/>
  <c r="B13220" i="9"/>
  <c r="B13219" i="9"/>
  <c r="B13218" i="9"/>
  <c r="D13218" i="9" s="1"/>
  <c r="B13217" i="9"/>
  <c r="D13217" i="9" s="1"/>
  <c r="B13216" i="9"/>
  <c r="B13215" i="9"/>
  <c r="B13214" i="9"/>
  <c r="D13214" i="9" s="1"/>
  <c r="B13213" i="9"/>
  <c r="D13213" i="9" s="1"/>
  <c r="B13212" i="9"/>
  <c r="B13211" i="9"/>
  <c r="B13210" i="9"/>
  <c r="D13210" i="9" s="1"/>
  <c r="B13209" i="9"/>
  <c r="D13209" i="9" s="1"/>
  <c r="B13208" i="9"/>
  <c r="B13207" i="9"/>
  <c r="B13206" i="9"/>
  <c r="D13206" i="9" s="1"/>
  <c r="B13205" i="9"/>
  <c r="D13205" i="9" s="1"/>
  <c r="B13204" i="9"/>
  <c r="B13203" i="9"/>
  <c r="B13202" i="9"/>
  <c r="D13202" i="9" s="1"/>
  <c r="B13201" i="9"/>
  <c r="D13201" i="9" s="1"/>
  <c r="B13200" i="9"/>
  <c r="B13199" i="9"/>
  <c r="B13198" i="9"/>
  <c r="D13198" i="9" s="1"/>
  <c r="B13197" i="9"/>
  <c r="D13197" i="9" s="1"/>
  <c r="B13196" i="9"/>
  <c r="B13195" i="9"/>
  <c r="B13194" i="9"/>
  <c r="D13194" i="9" s="1"/>
  <c r="B13193" i="9"/>
  <c r="D13193" i="9" s="1"/>
  <c r="B13192" i="9"/>
  <c r="B13191" i="9"/>
  <c r="B13190" i="9"/>
  <c r="D13190" i="9" s="1"/>
  <c r="B13189" i="9"/>
  <c r="D13189" i="9" s="1"/>
  <c r="B13188" i="9"/>
  <c r="B13187" i="9"/>
  <c r="B13186" i="9"/>
  <c r="D13186" i="9" s="1"/>
  <c r="B13185" i="9"/>
  <c r="D13185" i="9" s="1"/>
  <c r="B13184" i="9"/>
  <c r="B13183" i="9"/>
  <c r="B13182" i="9"/>
  <c r="D13182" i="9" s="1"/>
  <c r="B13181" i="9"/>
  <c r="D13181" i="9" s="1"/>
  <c r="B13180" i="9"/>
  <c r="B13179" i="9"/>
  <c r="B13178" i="9"/>
  <c r="D13178" i="9" s="1"/>
  <c r="B13177" i="9"/>
  <c r="D13177" i="9" s="1"/>
  <c r="B13176" i="9"/>
  <c r="B13175" i="9"/>
  <c r="B13174" i="9"/>
  <c r="D13174" i="9" s="1"/>
  <c r="B13173" i="9"/>
  <c r="D13173" i="9" s="1"/>
  <c r="B13172" i="9"/>
  <c r="B13171" i="9"/>
  <c r="B13170" i="9"/>
  <c r="D13170" i="9" s="1"/>
  <c r="B13169" i="9"/>
  <c r="D13169" i="9" s="1"/>
  <c r="B13168" i="9"/>
  <c r="B13167" i="9"/>
  <c r="B13166" i="9"/>
  <c r="D13166" i="9" s="1"/>
  <c r="B13165" i="9"/>
  <c r="D13165" i="9" s="1"/>
  <c r="B13164" i="9"/>
  <c r="B13163" i="9"/>
  <c r="B13162" i="9"/>
  <c r="D13162" i="9" s="1"/>
  <c r="B13161" i="9"/>
  <c r="D13161" i="9" s="1"/>
  <c r="B13160" i="9"/>
  <c r="B13159" i="9"/>
  <c r="B13158" i="9"/>
  <c r="D13158" i="9" s="1"/>
  <c r="B13157" i="9"/>
  <c r="D13157" i="9" s="1"/>
  <c r="B13156" i="9"/>
  <c r="B13155" i="9"/>
  <c r="B13154" i="9"/>
  <c r="D13154" i="9" s="1"/>
  <c r="B13153" i="9"/>
  <c r="D13153" i="9" s="1"/>
  <c r="B13152" i="9"/>
  <c r="B13151" i="9"/>
  <c r="B13150" i="9"/>
  <c r="D13150" i="9" s="1"/>
  <c r="B13149" i="9"/>
  <c r="D13149" i="9" s="1"/>
  <c r="B13148" i="9"/>
  <c r="B13147" i="9"/>
  <c r="B13146" i="9"/>
  <c r="D13146" i="9" s="1"/>
  <c r="B13145" i="9"/>
  <c r="D13145" i="9" s="1"/>
  <c r="B13144" i="9"/>
  <c r="B13143" i="9"/>
  <c r="B13142" i="9"/>
  <c r="D13142" i="9" s="1"/>
  <c r="B13141" i="9"/>
  <c r="D13141" i="9" s="1"/>
  <c r="B13140" i="9"/>
  <c r="B13139" i="9"/>
  <c r="B13138" i="9"/>
  <c r="D13138" i="9" s="1"/>
  <c r="B13137" i="9"/>
  <c r="D13137" i="9" s="1"/>
  <c r="B13136" i="9"/>
  <c r="B13135" i="9"/>
  <c r="B13134" i="9"/>
  <c r="D13134" i="9" s="1"/>
  <c r="B13133" i="9"/>
  <c r="D13133" i="9" s="1"/>
  <c r="B13132" i="9"/>
  <c r="B13131" i="9"/>
  <c r="B13130" i="9"/>
  <c r="D13130" i="9" s="1"/>
  <c r="B13129" i="9"/>
  <c r="D13129" i="9" s="1"/>
  <c r="B13128" i="9"/>
  <c r="B13127" i="9"/>
  <c r="B13126" i="9"/>
  <c r="D13126" i="9" s="1"/>
  <c r="B13125" i="9"/>
  <c r="D13125" i="9" s="1"/>
  <c r="B13124" i="9"/>
  <c r="B13123" i="9"/>
  <c r="B13122" i="9"/>
  <c r="D13122" i="9" s="1"/>
  <c r="B13121" i="9"/>
  <c r="D13121" i="9" s="1"/>
  <c r="B13120" i="9"/>
  <c r="B13119" i="9"/>
  <c r="B13118" i="9"/>
  <c r="D13118" i="9" s="1"/>
  <c r="B13117" i="9"/>
  <c r="D13117" i="9" s="1"/>
  <c r="B13116" i="9"/>
  <c r="B13115" i="9"/>
  <c r="B13114" i="9"/>
  <c r="D13114" i="9" s="1"/>
  <c r="B13113" i="9"/>
  <c r="D13113" i="9" s="1"/>
  <c r="B13112" i="9"/>
  <c r="B13111" i="9"/>
  <c r="B13110" i="9"/>
  <c r="D13110" i="9" s="1"/>
  <c r="B13109" i="9"/>
  <c r="D13109" i="9" s="1"/>
  <c r="B13108" i="9"/>
  <c r="B13107" i="9"/>
  <c r="B13106" i="9"/>
  <c r="D13106" i="9" s="1"/>
  <c r="B13105" i="9"/>
  <c r="D13105" i="9" s="1"/>
  <c r="B13104" i="9"/>
  <c r="B13103" i="9"/>
  <c r="B13102" i="9"/>
  <c r="D13102" i="9" s="1"/>
  <c r="B13101" i="9"/>
  <c r="D13101" i="9" s="1"/>
  <c r="B13100" i="9"/>
  <c r="B13099" i="9"/>
  <c r="B13098" i="9"/>
  <c r="D13098" i="9" s="1"/>
  <c r="B13097" i="9"/>
  <c r="D13097" i="9" s="1"/>
  <c r="B13096" i="9"/>
  <c r="B13095" i="9"/>
  <c r="B13094" i="9"/>
  <c r="D13094" i="9" s="1"/>
  <c r="B13093" i="9"/>
  <c r="D13093" i="9" s="1"/>
  <c r="B13092" i="9"/>
  <c r="B13091" i="9"/>
  <c r="B13090" i="9"/>
  <c r="D13090" i="9" s="1"/>
  <c r="B13089" i="9"/>
  <c r="D13089" i="9" s="1"/>
  <c r="B13088" i="9"/>
  <c r="B13087" i="9"/>
  <c r="B13086" i="9"/>
  <c r="D13086" i="9" s="1"/>
  <c r="B13085" i="9"/>
  <c r="D13085" i="9" s="1"/>
  <c r="B13084" i="9"/>
  <c r="B13083" i="9"/>
  <c r="B13082" i="9"/>
  <c r="D13082" i="9" s="1"/>
  <c r="B13081" i="9"/>
  <c r="D13081" i="9" s="1"/>
  <c r="B13080" i="9"/>
  <c r="B13079" i="9"/>
  <c r="B13078" i="9"/>
  <c r="D13078" i="9" s="1"/>
  <c r="B13077" i="9"/>
  <c r="D13077" i="9" s="1"/>
  <c r="B13076" i="9"/>
  <c r="B13075" i="9"/>
  <c r="B13074" i="9"/>
  <c r="D13074" i="9" s="1"/>
  <c r="B13073" i="9"/>
  <c r="D13073" i="9" s="1"/>
  <c r="B13072" i="9"/>
  <c r="B13071" i="9"/>
  <c r="B13070" i="9"/>
  <c r="D13070" i="9" s="1"/>
  <c r="B13069" i="9"/>
  <c r="D13069" i="9" s="1"/>
  <c r="B13068" i="9"/>
  <c r="B13067" i="9"/>
  <c r="B13066" i="9"/>
  <c r="D13066" i="9" s="1"/>
  <c r="B13065" i="9"/>
  <c r="D13065" i="9" s="1"/>
  <c r="B13064" i="9"/>
  <c r="B13063" i="9"/>
  <c r="B13062" i="9"/>
  <c r="D13062" i="9" s="1"/>
  <c r="B13061" i="9"/>
  <c r="D13061" i="9" s="1"/>
  <c r="B13060" i="9"/>
  <c r="B13059" i="9"/>
  <c r="B13058" i="9"/>
  <c r="D13058" i="9" s="1"/>
  <c r="B13057" i="9"/>
  <c r="D13057" i="9" s="1"/>
  <c r="B13056" i="9"/>
  <c r="B13055" i="9"/>
  <c r="B13054" i="9"/>
  <c r="D13054" i="9" s="1"/>
  <c r="B13053" i="9"/>
  <c r="D13053" i="9" s="1"/>
  <c r="B13052" i="9"/>
  <c r="B13051" i="9"/>
  <c r="B13050" i="9"/>
  <c r="D13050" i="9" s="1"/>
  <c r="B13049" i="9"/>
  <c r="D13049" i="9" s="1"/>
  <c r="B13048" i="9"/>
  <c r="B13047" i="9"/>
  <c r="B13046" i="9"/>
  <c r="D13046" i="9" s="1"/>
  <c r="B13045" i="9"/>
  <c r="D13045" i="9" s="1"/>
  <c r="B13044" i="9"/>
  <c r="B13043" i="9"/>
  <c r="B13042" i="9"/>
  <c r="D13042" i="9" s="1"/>
  <c r="B13041" i="9"/>
  <c r="D13041" i="9" s="1"/>
  <c r="B13040" i="9"/>
  <c r="B13039" i="9"/>
  <c r="B13038" i="9"/>
  <c r="D13038" i="9" s="1"/>
  <c r="B13037" i="9"/>
  <c r="D13037" i="9" s="1"/>
  <c r="B13036" i="9"/>
  <c r="B13035" i="9"/>
  <c r="B13034" i="9"/>
  <c r="D13034" i="9" s="1"/>
  <c r="B13033" i="9"/>
  <c r="D13033" i="9" s="1"/>
  <c r="B13032" i="9"/>
  <c r="B13031" i="9"/>
  <c r="B13030" i="9"/>
  <c r="D13030" i="9" s="1"/>
  <c r="B13029" i="9"/>
  <c r="D13029" i="9" s="1"/>
  <c r="B13028" i="9"/>
  <c r="B13027" i="9"/>
  <c r="B13026" i="9"/>
  <c r="D13026" i="9" s="1"/>
  <c r="B13025" i="9"/>
  <c r="D13025" i="9" s="1"/>
  <c r="B13024" i="9"/>
  <c r="B13023" i="9"/>
  <c r="B13022" i="9"/>
  <c r="D13022" i="9" s="1"/>
  <c r="B13021" i="9"/>
  <c r="D13021" i="9" s="1"/>
  <c r="B13020" i="9"/>
  <c r="B13019" i="9"/>
  <c r="B13018" i="9"/>
  <c r="D13018" i="9" s="1"/>
  <c r="B13017" i="9"/>
  <c r="D13017" i="9" s="1"/>
  <c r="B13016" i="9"/>
  <c r="B13015" i="9"/>
  <c r="B13014" i="9"/>
  <c r="D13014" i="9" s="1"/>
  <c r="B13013" i="9"/>
  <c r="D13013" i="9" s="1"/>
  <c r="B13012" i="9"/>
  <c r="B13011" i="9"/>
  <c r="B13010" i="9"/>
  <c r="D13010" i="9" s="1"/>
  <c r="B13009" i="9"/>
  <c r="D13009" i="9" s="1"/>
  <c r="B13008" i="9"/>
  <c r="B13007" i="9"/>
  <c r="B13006" i="9"/>
  <c r="D13006" i="9" s="1"/>
  <c r="B13005" i="9"/>
  <c r="D13005" i="9" s="1"/>
  <c r="B13004" i="9"/>
  <c r="B13003" i="9"/>
  <c r="B13002" i="9"/>
  <c r="D13002" i="9" s="1"/>
  <c r="B13001" i="9"/>
  <c r="D13001" i="9" s="1"/>
  <c r="B13000" i="9"/>
  <c r="B12999" i="9"/>
  <c r="B12998" i="9"/>
  <c r="D12998" i="9" s="1"/>
  <c r="B12997" i="9"/>
  <c r="D12997" i="9" s="1"/>
  <c r="B12996" i="9"/>
  <c r="B12995" i="9"/>
  <c r="B12994" i="9"/>
  <c r="D12994" i="9" s="1"/>
  <c r="B12993" i="9"/>
  <c r="D12993" i="9" s="1"/>
  <c r="B12992" i="9"/>
  <c r="B12991" i="9"/>
  <c r="B12990" i="9"/>
  <c r="D12990" i="9" s="1"/>
  <c r="B12989" i="9"/>
  <c r="D12989" i="9" s="1"/>
  <c r="B12988" i="9"/>
  <c r="B12987" i="9"/>
  <c r="B12986" i="9"/>
  <c r="D12986" i="9" s="1"/>
  <c r="B12985" i="9"/>
  <c r="D12985" i="9" s="1"/>
  <c r="B12984" i="9"/>
  <c r="B12983" i="9"/>
  <c r="B12982" i="9"/>
  <c r="D12982" i="9" s="1"/>
  <c r="B12981" i="9"/>
  <c r="D12981" i="9" s="1"/>
  <c r="B12980" i="9"/>
  <c r="B12979" i="9"/>
  <c r="B12978" i="9"/>
  <c r="D12978" i="9" s="1"/>
  <c r="B12977" i="9"/>
  <c r="D12977" i="9" s="1"/>
  <c r="B12976" i="9"/>
  <c r="B12975" i="9"/>
  <c r="B12974" i="9"/>
  <c r="D12974" i="9" s="1"/>
  <c r="B12973" i="9"/>
  <c r="D12973" i="9" s="1"/>
  <c r="B12972" i="9"/>
  <c r="B12971" i="9"/>
  <c r="B12970" i="9"/>
  <c r="D12970" i="9" s="1"/>
  <c r="B12969" i="9"/>
  <c r="D12969" i="9" s="1"/>
  <c r="B12968" i="9"/>
  <c r="B12967" i="9"/>
  <c r="B12966" i="9"/>
  <c r="D12966" i="9" s="1"/>
  <c r="B12965" i="9"/>
  <c r="D12965" i="9" s="1"/>
  <c r="B12964" i="9"/>
  <c r="B12963" i="9"/>
  <c r="B12962" i="9"/>
  <c r="D12962" i="9" s="1"/>
  <c r="B12961" i="9"/>
  <c r="D12961" i="9" s="1"/>
  <c r="B12960" i="9"/>
  <c r="B12959" i="9"/>
  <c r="B12958" i="9"/>
  <c r="D12958" i="9" s="1"/>
  <c r="B12957" i="9"/>
  <c r="D12957" i="9" s="1"/>
  <c r="B12956" i="9"/>
  <c r="B12955" i="9"/>
  <c r="B12954" i="9"/>
  <c r="D12954" i="9" s="1"/>
  <c r="B12953" i="9"/>
  <c r="D12953" i="9" s="1"/>
  <c r="B12952" i="9"/>
  <c r="B12951" i="9"/>
  <c r="B12950" i="9"/>
  <c r="D12950" i="9" s="1"/>
  <c r="B12949" i="9"/>
  <c r="D12949" i="9" s="1"/>
  <c r="B12948" i="9"/>
  <c r="B12947" i="9"/>
  <c r="B12946" i="9"/>
  <c r="D12946" i="9" s="1"/>
  <c r="B12945" i="9"/>
  <c r="D12945" i="9" s="1"/>
  <c r="B12944" i="9"/>
  <c r="B12943" i="9"/>
  <c r="B12942" i="9"/>
  <c r="D12942" i="9" s="1"/>
  <c r="B12941" i="9"/>
  <c r="D12941" i="9" s="1"/>
  <c r="B12940" i="9"/>
  <c r="B12939" i="9"/>
  <c r="B12938" i="9"/>
  <c r="D12938" i="9" s="1"/>
  <c r="B12937" i="9"/>
  <c r="D12937" i="9" s="1"/>
  <c r="B12936" i="9"/>
  <c r="B12935" i="9"/>
  <c r="B12934" i="9"/>
  <c r="D12934" i="9" s="1"/>
  <c r="B12933" i="9"/>
  <c r="D12933" i="9" s="1"/>
  <c r="B12932" i="9"/>
  <c r="B12931" i="9"/>
  <c r="B12930" i="9"/>
  <c r="D12930" i="9" s="1"/>
  <c r="B12929" i="9"/>
  <c r="D12929" i="9" s="1"/>
  <c r="B12928" i="9"/>
  <c r="B12927" i="9"/>
  <c r="B12926" i="9"/>
  <c r="D12926" i="9" s="1"/>
  <c r="B12925" i="9"/>
  <c r="D12925" i="9" s="1"/>
  <c r="B12924" i="9"/>
  <c r="B12923" i="9"/>
  <c r="B12922" i="9"/>
  <c r="D12922" i="9" s="1"/>
  <c r="B12921" i="9"/>
  <c r="D12921" i="9" s="1"/>
  <c r="B12920" i="9"/>
  <c r="B12919" i="9"/>
  <c r="B12918" i="9"/>
  <c r="D12918" i="9" s="1"/>
  <c r="B12917" i="9"/>
  <c r="D12917" i="9" s="1"/>
  <c r="B12916" i="9"/>
  <c r="B12915" i="9"/>
  <c r="B12914" i="9"/>
  <c r="D12914" i="9" s="1"/>
  <c r="B12913" i="9"/>
  <c r="D12913" i="9" s="1"/>
  <c r="B12912" i="9"/>
  <c r="B12911" i="9"/>
  <c r="B12910" i="9"/>
  <c r="D12910" i="9" s="1"/>
  <c r="B12909" i="9"/>
  <c r="D12909" i="9" s="1"/>
  <c r="B12908" i="9"/>
  <c r="B12907" i="9"/>
  <c r="B12906" i="9"/>
  <c r="D12906" i="9" s="1"/>
  <c r="B12905" i="9"/>
  <c r="D12905" i="9" s="1"/>
  <c r="B12904" i="9"/>
  <c r="B12903" i="9"/>
  <c r="B12902" i="9"/>
  <c r="D12902" i="9" s="1"/>
  <c r="B12901" i="9"/>
  <c r="D12901" i="9" s="1"/>
  <c r="B12900" i="9"/>
  <c r="B12899" i="9"/>
  <c r="B12898" i="9"/>
  <c r="D12898" i="9" s="1"/>
  <c r="B12897" i="9"/>
  <c r="D12897" i="9" s="1"/>
  <c r="B12896" i="9"/>
  <c r="B12895" i="9"/>
  <c r="B12894" i="9"/>
  <c r="D12894" i="9" s="1"/>
  <c r="B12893" i="9"/>
  <c r="D12893" i="9" s="1"/>
  <c r="B12892" i="9"/>
  <c r="B12891" i="9"/>
  <c r="B12890" i="9"/>
  <c r="D12890" i="9" s="1"/>
  <c r="B12889" i="9"/>
  <c r="D12889" i="9" s="1"/>
  <c r="B12888" i="9"/>
  <c r="B12887" i="9"/>
  <c r="B12886" i="9"/>
  <c r="D12886" i="9" s="1"/>
  <c r="B12885" i="9"/>
  <c r="D12885" i="9" s="1"/>
  <c r="B12884" i="9"/>
  <c r="B12883" i="9"/>
  <c r="B12882" i="9"/>
  <c r="D12882" i="9" s="1"/>
  <c r="B12881" i="9"/>
  <c r="D12881" i="9" s="1"/>
  <c r="B12880" i="9"/>
  <c r="B12879" i="9"/>
  <c r="B12878" i="9"/>
  <c r="D12878" i="9" s="1"/>
  <c r="B12877" i="9"/>
  <c r="D12877" i="9" s="1"/>
  <c r="B12876" i="9"/>
  <c r="B12875" i="9"/>
  <c r="B12874" i="9"/>
  <c r="D12874" i="9" s="1"/>
  <c r="B12873" i="9"/>
  <c r="D12873" i="9" s="1"/>
  <c r="B12872" i="9"/>
  <c r="B12871" i="9"/>
  <c r="B12870" i="9"/>
  <c r="D12870" i="9" s="1"/>
  <c r="B12869" i="9"/>
  <c r="D12869" i="9" s="1"/>
  <c r="B12868" i="9"/>
  <c r="B12867" i="9"/>
  <c r="B12866" i="9"/>
  <c r="D12866" i="9" s="1"/>
  <c r="B12865" i="9"/>
  <c r="D12865" i="9" s="1"/>
  <c r="B12864" i="9"/>
  <c r="B12863" i="9"/>
  <c r="B12862" i="9"/>
  <c r="D12862" i="9" s="1"/>
  <c r="B12861" i="9"/>
  <c r="D12861" i="9" s="1"/>
  <c r="B12860" i="9"/>
  <c r="B12859" i="9"/>
  <c r="B12858" i="9"/>
  <c r="D12858" i="9" s="1"/>
  <c r="B12857" i="9"/>
  <c r="D12857" i="9" s="1"/>
  <c r="B12856" i="9"/>
  <c r="B12855" i="9"/>
  <c r="B12854" i="9"/>
  <c r="D12854" i="9" s="1"/>
  <c r="B12853" i="9"/>
  <c r="D12853" i="9" s="1"/>
  <c r="B12852" i="9"/>
  <c r="B12851" i="9"/>
  <c r="B12850" i="9"/>
  <c r="D12850" i="9" s="1"/>
  <c r="B12849" i="9"/>
  <c r="D12849" i="9" s="1"/>
  <c r="B12848" i="9"/>
  <c r="B12847" i="9"/>
  <c r="B12846" i="9"/>
  <c r="D12846" i="9" s="1"/>
  <c r="B12845" i="9"/>
  <c r="D12845" i="9" s="1"/>
  <c r="B12844" i="9"/>
  <c r="B12843" i="9"/>
  <c r="B12842" i="9"/>
  <c r="D12842" i="9" s="1"/>
  <c r="B12841" i="9"/>
  <c r="D12841" i="9" s="1"/>
  <c r="B12840" i="9"/>
  <c r="B12839" i="9"/>
  <c r="B12838" i="9"/>
  <c r="D12838" i="9" s="1"/>
  <c r="B12837" i="9"/>
  <c r="D12837" i="9" s="1"/>
  <c r="B12836" i="9"/>
  <c r="B12835" i="9"/>
  <c r="B12834" i="9"/>
  <c r="D12834" i="9" s="1"/>
  <c r="B12833" i="9"/>
  <c r="D12833" i="9" s="1"/>
  <c r="B12832" i="9"/>
  <c r="B12831" i="9"/>
  <c r="B12830" i="9"/>
  <c r="D12830" i="9" s="1"/>
  <c r="B12829" i="9"/>
  <c r="D12829" i="9" s="1"/>
  <c r="B12828" i="9"/>
  <c r="B12827" i="9"/>
  <c r="B12826" i="9"/>
  <c r="D12826" i="9" s="1"/>
  <c r="B12825" i="9"/>
  <c r="D12825" i="9" s="1"/>
  <c r="B12824" i="9"/>
  <c r="B12823" i="9"/>
  <c r="B12822" i="9"/>
  <c r="D12822" i="9" s="1"/>
  <c r="B12821" i="9"/>
  <c r="D12821" i="9" s="1"/>
  <c r="B12820" i="9"/>
  <c r="B12819" i="9"/>
  <c r="B12818" i="9"/>
  <c r="D12818" i="9" s="1"/>
  <c r="B12817" i="9"/>
  <c r="D12817" i="9" s="1"/>
  <c r="B12816" i="9"/>
  <c r="B12815" i="9"/>
  <c r="B12814" i="9"/>
  <c r="D12814" i="9" s="1"/>
  <c r="B12813" i="9"/>
  <c r="D12813" i="9" s="1"/>
  <c r="B12812" i="9"/>
  <c r="B12811" i="9"/>
  <c r="B12810" i="9"/>
  <c r="D12810" i="9" s="1"/>
  <c r="B12809" i="9"/>
  <c r="D12809" i="9" s="1"/>
  <c r="B12808" i="9"/>
  <c r="B12807" i="9"/>
  <c r="B12806" i="9"/>
  <c r="D12806" i="9" s="1"/>
  <c r="B12805" i="9"/>
  <c r="D12805" i="9" s="1"/>
  <c r="B12804" i="9"/>
  <c r="B12803" i="9"/>
  <c r="B12802" i="9"/>
  <c r="D12802" i="9" s="1"/>
  <c r="B12801" i="9"/>
  <c r="D12801" i="9" s="1"/>
  <c r="B12800" i="9"/>
  <c r="B12799" i="9"/>
  <c r="B12798" i="9"/>
  <c r="D12798" i="9" s="1"/>
  <c r="B12797" i="9"/>
  <c r="D12797" i="9" s="1"/>
  <c r="B12796" i="9"/>
  <c r="B12795" i="9"/>
  <c r="B12794" i="9"/>
  <c r="D12794" i="9" s="1"/>
  <c r="B12793" i="9"/>
  <c r="D12793" i="9" s="1"/>
  <c r="B12792" i="9"/>
  <c r="B12791" i="9"/>
  <c r="B12790" i="9"/>
  <c r="D12790" i="9" s="1"/>
  <c r="B12789" i="9"/>
  <c r="D12789" i="9" s="1"/>
  <c r="B12788" i="9"/>
  <c r="B12787" i="9"/>
  <c r="B12786" i="9"/>
  <c r="D12786" i="9" s="1"/>
  <c r="B12785" i="9"/>
  <c r="D12785" i="9" s="1"/>
  <c r="B12784" i="9"/>
  <c r="B12783" i="9"/>
  <c r="B12782" i="9"/>
  <c r="D12782" i="9" s="1"/>
  <c r="B12781" i="9"/>
  <c r="D12781" i="9" s="1"/>
  <c r="B12780" i="9"/>
  <c r="B12779" i="9"/>
  <c r="B12778" i="9"/>
  <c r="D12778" i="9" s="1"/>
  <c r="B12777" i="9"/>
  <c r="D12777" i="9" s="1"/>
  <c r="B12776" i="9"/>
  <c r="B12775" i="9"/>
  <c r="B12774" i="9"/>
  <c r="D12774" i="9" s="1"/>
  <c r="B12773" i="9"/>
  <c r="D12773" i="9" s="1"/>
  <c r="B12772" i="9"/>
  <c r="B12771" i="9"/>
  <c r="B12770" i="9"/>
  <c r="D12770" i="9" s="1"/>
  <c r="B12769" i="9"/>
  <c r="D12769" i="9" s="1"/>
  <c r="B12768" i="9"/>
  <c r="B12767" i="9"/>
  <c r="B12766" i="9"/>
  <c r="D12766" i="9" s="1"/>
  <c r="B12765" i="9"/>
  <c r="D12765" i="9" s="1"/>
  <c r="B12764" i="9"/>
  <c r="B12763" i="9"/>
  <c r="B12762" i="9"/>
  <c r="D12762" i="9" s="1"/>
  <c r="B12761" i="9"/>
  <c r="D12761" i="9" s="1"/>
  <c r="B12760" i="9"/>
  <c r="B12759" i="9"/>
  <c r="B12758" i="9"/>
  <c r="D12758" i="9" s="1"/>
  <c r="B12757" i="9"/>
  <c r="D12757" i="9" s="1"/>
  <c r="B12756" i="9"/>
  <c r="B12755" i="9"/>
  <c r="B12754" i="9"/>
  <c r="D12754" i="9" s="1"/>
  <c r="B12753" i="9"/>
  <c r="D12753" i="9" s="1"/>
  <c r="B12752" i="9"/>
  <c r="B12751" i="9"/>
  <c r="B12750" i="9"/>
  <c r="D12750" i="9" s="1"/>
  <c r="B12749" i="9"/>
  <c r="D12749" i="9" s="1"/>
  <c r="B12748" i="9"/>
  <c r="B12747" i="9"/>
  <c r="B12746" i="9"/>
  <c r="D12746" i="9" s="1"/>
  <c r="B12745" i="9"/>
  <c r="D12745" i="9" s="1"/>
  <c r="B12744" i="9"/>
  <c r="B12743" i="9"/>
  <c r="B12742" i="9"/>
  <c r="D12742" i="9" s="1"/>
  <c r="B12741" i="9"/>
  <c r="D12741" i="9" s="1"/>
  <c r="B12740" i="9"/>
  <c r="B12739" i="9"/>
  <c r="B12738" i="9"/>
  <c r="D12738" i="9" s="1"/>
  <c r="B12737" i="9"/>
  <c r="D12737" i="9" s="1"/>
  <c r="B12736" i="9"/>
  <c r="B12735" i="9"/>
  <c r="B12734" i="9"/>
  <c r="D12734" i="9" s="1"/>
  <c r="B12733" i="9"/>
  <c r="D12733" i="9" s="1"/>
  <c r="B12732" i="9"/>
  <c r="B12731" i="9"/>
  <c r="B12730" i="9"/>
  <c r="D12730" i="9" s="1"/>
  <c r="B12729" i="9"/>
  <c r="D12729" i="9" s="1"/>
  <c r="B12728" i="9"/>
  <c r="B12727" i="9"/>
  <c r="B12726" i="9"/>
  <c r="D12726" i="9" s="1"/>
  <c r="B12725" i="9"/>
  <c r="D12725" i="9" s="1"/>
  <c r="B12724" i="9"/>
  <c r="B12723" i="9"/>
  <c r="B12722" i="9"/>
  <c r="D12722" i="9" s="1"/>
  <c r="B12721" i="9"/>
  <c r="D12721" i="9" s="1"/>
  <c r="B12720" i="9"/>
  <c r="B12719" i="9"/>
  <c r="B12718" i="9"/>
  <c r="D12718" i="9" s="1"/>
  <c r="B12717" i="9"/>
  <c r="D12717" i="9" s="1"/>
  <c r="B12716" i="9"/>
  <c r="B12715" i="9"/>
  <c r="B12714" i="9"/>
  <c r="D12714" i="9" s="1"/>
  <c r="B12713" i="9"/>
  <c r="D12713" i="9" s="1"/>
  <c r="B12712" i="9"/>
  <c r="B12711" i="9"/>
  <c r="B12710" i="9"/>
  <c r="D12710" i="9" s="1"/>
  <c r="B12709" i="9"/>
  <c r="D12709" i="9" s="1"/>
  <c r="B12708" i="9"/>
  <c r="B12707" i="9"/>
  <c r="B12706" i="9"/>
  <c r="D12706" i="9" s="1"/>
  <c r="B12705" i="9"/>
  <c r="D12705" i="9" s="1"/>
  <c r="B12704" i="9"/>
  <c r="B12703" i="9"/>
  <c r="B12702" i="9"/>
  <c r="D12702" i="9" s="1"/>
  <c r="B12701" i="9"/>
  <c r="D12701" i="9" s="1"/>
  <c r="B12700" i="9"/>
  <c r="B12699" i="9"/>
  <c r="B12698" i="9"/>
  <c r="D12698" i="9" s="1"/>
  <c r="B12697" i="9"/>
  <c r="D12697" i="9" s="1"/>
  <c r="B12696" i="9"/>
  <c r="B12695" i="9"/>
  <c r="B12694" i="9"/>
  <c r="D12694" i="9" s="1"/>
  <c r="B12693" i="9"/>
  <c r="D12693" i="9" s="1"/>
  <c r="B12692" i="9"/>
  <c r="B12691" i="9"/>
  <c r="B12690" i="9"/>
  <c r="D12690" i="9" s="1"/>
  <c r="B12689" i="9"/>
  <c r="D12689" i="9" s="1"/>
  <c r="B12688" i="9"/>
  <c r="B12687" i="9"/>
  <c r="B12686" i="9"/>
  <c r="D12686" i="9" s="1"/>
  <c r="B12685" i="9"/>
  <c r="D12685" i="9" s="1"/>
  <c r="B12684" i="9"/>
  <c r="B12683" i="9"/>
  <c r="B12682" i="9"/>
  <c r="D12682" i="9" s="1"/>
  <c r="B12681" i="9"/>
  <c r="D12681" i="9" s="1"/>
  <c r="B12680" i="9"/>
  <c r="B12679" i="9"/>
  <c r="B12678" i="9"/>
  <c r="D12678" i="9" s="1"/>
  <c r="B12677" i="9"/>
  <c r="D12677" i="9" s="1"/>
  <c r="B12676" i="9"/>
  <c r="B12675" i="9"/>
  <c r="B12674" i="9"/>
  <c r="D12674" i="9" s="1"/>
  <c r="B12673" i="9"/>
  <c r="D12673" i="9" s="1"/>
  <c r="B12672" i="9"/>
  <c r="B12671" i="9"/>
  <c r="B12670" i="9"/>
  <c r="D12670" i="9" s="1"/>
  <c r="B12669" i="9"/>
  <c r="D12669" i="9" s="1"/>
  <c r="B12668" i="9"/>
  <c r="B12667" i="9"/>
  <c r="B12666" i="9"/>
  <c r="D12666" i="9" s="1"/>
  <c r="B12665" i="9"/>
  <c r="D12665" i="9" s="1"/>
  <c r="B12664" i="9"/>
  <c r="B12663" i="9"/>
  <c r="B12662" i="9"/>
  <c r="D12662" i="9" s="1"/>
  <c r="B12661" i="9"/>
  <c r="D12661" i="9" s="1"/>
  <c r="B12660" i="9"/>
  <c r="B12659" i="9"/>
  <c r="B12658" i="9"/>
  <c r="D12658" i="9" s="1"/>
  <c r="B12657" i="9"/>
  <c r="D12657" i="9" s="1"/>
  <c r="B12656" i="9"/>
  <c r="B12655" i="9"/>
  <c r="B12654" i="9"/>
  <c r="D12654" i="9" s="1"/>
  <c r="B12653" i="9"/>
  <c r="D12653" i="9" s="1"/>
  <c r="B12652" i="9"/>
  <c r="B12651" i="9"/>
  <c r="B12650" i="9"/>
  <c r="D12650" i="9" s="1"/>
  <c r="B12649" i="9"/>
  <c r="D12649" i="9" s="1"/>
  <c r="B12648" i="9"/>
  <c r="B12647" i="9"/>
  <c r="B12646" i="9"/>
  <c r="D12646" i="9" s="1"/>
  <c r="B12645" i="9"/>
  <c r="D12645" i="9" s="1"/>
  <c r="B12644" i="9"/>
  <c r="B12643" i="9"/>
  <c r="B12642" i="9"/>
  <c r="D12642" i="9" s="1"/>
  <c r="B12641" i="9"/>
  <c r="D12641" i="9" s="1"/>
  <c r="B12640" i="9"/>
  <c r="B12639" i="9"/>
  <c r="B12638" i="9"/>
  <c r="D12638" i="9" s="1"/>
  <c r="B12637" i="9"/>
  <c r="D12637" i="9" s="1"/>
  <c r="B12636" i="9"/>
  <c r="B12635" i="9"/>
  <c r="B12634" i="9"/>
  <c r="D12634" i="9" s="1"/>
  <c r="B12633" i="9"/>
  <c r="D12633" i="9" s="1"/>
  <c r="B12632" i="9"/>
  <c r="B12631" i="9"/>
  <c r="B12630" i="9"/>
  <c r="D12630" i="9" s="1"/>
  <c r="B12629" i="9"/>
  <c r="D12629" i="9" s="1"/>
  <c r="B12628" i="9"/>
  <c r="B12627" i="9"/>
  <c r="B12626" i="9"/>
  <c r="D12626" i="9" s="1"/>
  <c r="B12625" i="9"/>
  <c r="D12625" i="9" s="1"/>
  <c r="B12624" i="9"/>
  <c r="B12623" i="9"/>
  <c r="B12622" i="9"/>
  <c r="D12622" i="9" s="1"/>
  <c r="B12621" i="9"/>
  <c r="D12621" i="9" s="1"/>
  <c r="B12620" i="9"/>
  <c r="B12619" i="9"/>
  <c r="B12618" i="9"/>
  <c r="D12618" i="9" s="1"/>
  <c r="B12617" i="9"/>
  <c r="D12617" i="9" s="1"/>
  <c r="B12616" i="9"/>
  <c r="B12615" i="9"/>
  <c r="B12614" i="9"/>
  <c r="D12614" i="9" s="1"/>
  <c r="B12613" i="9"/>
  <c r="D12613" i="9" s="1"/>
  <c r="B12612" i="9"/>
  <c r="B12611" i="9"/>
  <c r="B12610" i="9"/>
  <c r="D12610" i="9" s="1"/>
  <c r="B12609" i="9"/>
  <c r="D12609" i="9" s="1"/>
  <c r="B12608" i="9"/>
  <c r="B12607" i="9"/>
  <c r="B12606" i="9"/>
  <c r="D12606" i="9" s="1"/>
  <c r="B12605" i="9"/>
  <c r="D12605" i="9" s="1"/>
  <c r="B12604" i="9"/>
  <c r="B12603" i="9"/>
  <c r="B12602" i="9"/>
  <c r="D12602" i="9" s="1"/>
  <c r="B12601" i="9"/>
  <c r="D12601" i="9" s="1"/>
  <c r="B12600" i="9"/>
  <c r="B12599" i="9"/>
  <c r="B12598" i="9"/>
  <c r="D12598" i="9" s="1"/>
  <c r="B12597" i="9"/>
  <c r="D12597" i="9" s="1"/>
  <c r="B12596" i="9"/>
  <c r="B12595" i="9"/>
  <c r="B12594" i="9"/>
  <c r="D12594" i="9" s="1"/>
  <c r="B12593" i="9"/>
  <c r="D12593" i="9" s="1"/>
  <c r="B12592" i="9"/>
  <c r="B12591" i="9"/>
  <c r="B12590" i="9"/>
  <c r="D12590" i="9" s="1"/>
  <c r="B12589" i="9"/>
  <c r="D12589" i="9" s="1"/>
  <c r="B12588" i="9"/>
  <c r="B12587" i="9"/>
  <c r="B12586" i="9"/>
  <c r="D12586" i="9" s="1"/>
  <c r="B12585" i="9"/>
  <c r="D12585" i="9" s="1"/>
  <c r="B12584" i="9"/>
  <c r="B12583" i="9"/>
  <c r="B12582" i="9"/>
  <c r="D12582" i="9" s="1"/>
  <c r="B12581" i="9"/>
  <c r="D12581" i="9" s="1"/>
  <c r="B12580" i="9"/>
  <c r="B12579" i="9"/>
  <c r="B12578" i="9"/>
  <c r="D12578" i="9" s="1"/>
  <c r="B12577" i="9"/>
  <c r="D12577" i="9" s="1"/>
  <c r="B12576" i="9"/>
  <c r="B12575" i="9"/>
  <c r="B12574" i="9"/>
  <c r="D12574" i="9" s="1"/>
  <c r="B12573" i="9"/>
  <c r="D12573" i="9" s="1"/>
  <c r="B12572" i="9"/>
  <c r="B12571" i="9"/>
  <c r="B12570" i="9"/>
  <c r="D12570" i="9" s="1"/>
  <c r="B12569" i="9"/>
  <c r="D12569" i="9" s="1"/>
  <c r="B12568" i="9"/>
  <c r="B12567" i="9"/>
  <c r="B12566" i="9"/>
  <c r="D12566" i="9" s="1"/>
  <c r="B12565" i="9"/>
  <c r="D12565" i="9" s="1"/>
  <c r="B12564" i="9"/>
  <c r="B12563" i="9"/>
  <c r="B12562" i="9"/>
  <c r="D12562" i="9" s="1"/>
  <c r="B12561" i="9"/>
  <c r="D12561" i="9" s="1"/>
  <c r="B12560" i="9"/>
  <c r="B12559" i="9"/>
  <c r="B12558" i="9"/>
  <c r="D12558" i="9" s="1"/>
  <c r="B12557" i="9"/>
  <c r="D12557" i="9" s="1"/>
  <c r="B12556" i="9"/>
  <c r="B12555" i="9"/>
  <c r="B12554" i="9"/>
  <c r="D12554" i="9" s="1"/>
  <c r="B12553" i="9"/>
  <c r="D12553" i="9" s="1"/>
  <c r="B12552" i="9"/>
  <c r="B12551" i="9"/>
  <c r="B12550" i="9"/>
  <c r="D12550" i="9" s="1"/>
  <c r="B12549" i="9"/>
  <c r="D12549" i="9" s="1"/>
  <c r="B12548" i="9"/>
  <c r="B12547" i="9"/>
  <c r="B12546" i="9"/>
  <c r="D12546" i="9" s="1"/>
  <c r="B12545" i="9"/>
  <c r="D12545" i="9" s="1"/>
  <c r="B12544" i="9"/>
  <c r="B12543" i="9"/>
  <c r="B12542" i="9"/>
  <c r="D12542" i="9" s="1"/>
  <c r="B12541" i="9"/>
  <c r="D12541" i="9" s="1"/>
  <c r="B12540" i="9"/>
  <c r="B12539" i="9"/>
  <c r="B12538" i="9"/>
  <c r="D12538" i="9" s="1"/>
  <c r="B12537" i="9"/>
  <c r="D12537" i="9" s="1"/>
  <c r="B12536" i="9"/>
  <c r="B12535" i="9"/>
  <c r="B12534" i="9"/>
  <c r="D12534" i="9" s="1"/>
  <c r="B12533" i="9"/>
  <c r="D12533" i="9" s="1"/>
  <c r="B12532" i="9"/>
  <c r="B12531" i="9"/>
  <c r="B12530" i="9"/>
  <c r="D12530" i="9" s="1"/>
  <c r="B12529" i="9"/>
  <c r="D12529" i="9" s="1"/>
  <c r="B12528" i="9"/>
  <c r="B12527" i="9"/>
  <c r="B12526" i="9"/>
  <c r="D12526" i="9" s="1"/>
  <c r="B12525" i="9"/>
  <c r="D12525" i="9" s="1"/>
  <c r="B12524" i="9"/>
  <c r="B12523" i="9"/>
  <c r="B12522" i="9"/>
  <c r="D12522" i="9" s="1"/>
  <c r="B12521" i="9"/>
  <c r="D12521" i="9" s="1"/>
  <c r="B12520" i="9"/>
  <c r="B12519" i="9"/>
  <c r="B12518" i="9"/>
  <c r="D12518" i="9" s="1"/>
  <c r="B12517" i="9"/>
  <c r="D12517" i="9" s="1"/>
  <c r="B12516" i="9"/>
  <c r="B12515" i="9"/>
  <c r="B12514" i="9"/>
  <c r="D12514" i="9" s="1"/>
  <c r="B12513" i="9"/>
  <c r="D12513" i="9" s="1"/>
  <c r="B12512" i="9"/>
  <c r="B12511" i="9"/>
  <c r="B12510" i="9"/>
  <c r="D12510" i="9" s="1"/>
  <c r="B12509" i="9"/>
  <c r="D12509" i="9" s="1"/>
  <c r="B12508" i="9"/>
  <c r="B12507" i="9"/>
  <c r="B12506" i="9"/>
  <c r="D12506" i="9" s="1"/>
  <c r="B12505" i="9"/>
  <c r="D12505" i="9" s="1"/>
  <c r="B12504" i="9"/>
  <c r="B12503" i="9"/>
  <c r="B12502" i="9"/>
  <c r="D12502" i="9" s="1"/>
  <c r="B12501" i="9"/>
  <c r="D12501" i="9" s="1"/>
  <c r="B12500" i="9"/>
  <c r="B12499" i="9"/>
  <c r="B12498" i="9"/>
  <c r="D12498" i="9" s="1"/>
  <c r="B12497" i="9"/>
  <c r="D12497" i="9" s="1"/>
  <c r="B12496" i="9"/>
  <c r="B12495" i="9"/>
  <c r="B12494" i="9"/>
  <c r="D12494" i="9" s="1"/>
  <c r="B12493" i="9"/>
  <c r="D12493" i="9" s="1"/>
  <c r="B12492" i="9"/>
  <c r="B12491" i="9"/>
  <c r="B12490" i="9"/>
  <c r="D12490" i="9" s="1"/>
  <c r="B12489" i="9"/>
  <c r="D12489" i="9" s="1"/>
  <c r="B12488" i="9"/>
  <c r="B12487" i="9"/>
  <c r="B12486" i="9"/>
  <c r="D12486" i="9" s="1"/>
  <c r="B12485" i="9"/>
  <c r="D12485" i="9" s="1"/>
  <c r="B12484" i="9"/>
  <c r="B12483" i="9"/>
  <c r="B12482" i="9"/>
  <c r="D12482" i="9" s="1"/>
  <c r="B12481" i="9"/>
  <c r="D12481" i="9" s="1"/>
  <c r="B12480" i="9"/>
  <c r="B12479" i="9"/>
  <c r="B12478" i="9"/>
  <c r="D12478" i="9" s="1"/>
  <c r="B12477" i="9"/>
  <c r="D12477" i="9" s="1"/>
  <c r="B12476" i="9"/>
  <c r="B12475" i="9"/>
  <c r="B12474" i="9"/>
  <c r="D12474" i="9" s="1"/>
  <c r="B12473" i="9"/>
  <c r="D12473" i="9" s="1"/>
  <c r="B12472" i="9"/>
  <c r="B12471" i="9"/>
  <c r="B12470" i="9"/>
  <c r="D12470" i="9" s="1"/>
  <c r="B12469" i="9"/>
  <c r="D12469" i="9" s="1"/>
  <c r="B12468" i="9"/>
  <c r="B12467" i="9"/>
  <c r="B12466" i="9"/>
  <c r="D12466" i="9" s="1"/>
  <c r="B12465" i="9"/>
  <c r="D12465" i="9" s="1"/>
  <c r="B12464" i="9"/>
  <c r="B12463" i="9"/>
  <c r="B12462" i="9"/>
  <c r="D12462" i="9" s="1"/>
  <c r="B12461" i="9"/>
  <c r="D12461" i="9" s="1"/>
  <c r="B12460" i="9"/>
  <c r="B12459" i="9"/>
  <c r="B12458" i="9"/>
  <c r="D12458" i="9" s="1"/>
  <c r="B12457" i="9"/>
  <c r="D12457" i="9" s="1"/>
  <c r="B12456" i="9"/>
  <c r="B12455" i="9"/>
  <c r="B12454" i="9"/>
  <c r="D12454" i="9" s="1"/>
  <c r="B12453" i="9"/>
  <c r="D12453" i="9" s="1"/>
  <c r="B12452" i="9"/>
  <c r="B12451" i="9"/>
  <c r="B12450" i="9"/>
  <c r="D12450" i="9" s="1"/>
  <c r="B12449" i="9"/>
  <c r="D12449" i="9" s="1"/>
  <c r="B12448" i="9"/>
  <c r="B12447" i="9"/>
  <c r="B12446" i="9"/>
  <c r="D12446" i="9" s="1"/>
  <c r="B12445" i="9"/>
  <c r="D12445" i="9" s="1"/>
  <c r="B12444" i="9"/>
  <c r="B12443" i="9"/>
  <c r="B12442" i="9"/>
  <c r="D12442" i="9" s="1"/>
  <c r="B12441" i="9"/>
  <c r="D12441" i="9" s="1"/>
  <c r="B12440" i="9"/>
  <c r="B12439" i="9"/>
  <c r="B12438" i="9"/>
  <c r="D12438" i="9" s="1"/>
  <c r="B12437" i="9"/>
  <c r="D12437" i="9" s="1"/>
  <c r="B12436" i="9"/>
  <c r="B12435" i="9"/>
  <c r="B12434" i="9"/>
  <c r="D12434" i="9" s="1"/>
  <c r="B12433" i="9"/>
  <c r="D12433" i="9" s="1"/>
  <c r="B12432" i="9"/>
  <c r="B12431" i="9"/>
  <c r="B12430" i="9"/>
  <c r="D12430" i="9" s="1"/>
  <c r="B12429" i="9"/>
  <c r="D12429" i="9" s="1"/>
  <c r="B12428" i="9"/>
  <c r="B12427" i="9"/>
  <c r="B12426" i="9"/>
  <c r="D12426" i="9" s="1"/>
  <c r="B12425" i="9"/>
  <c r="D12425" i="9" s="1"/>
  <c r="B12424" i="9"/>
  <c r="B12423" i="9"/>
  <c r="B12422" i="9"/>
  <c r="D12422" i="9" s="1"/>
  <c r="B12421" i="9"/>
  <c r="D12421" i="9" s="1"/>
  <c r="B12420" i="9"/>
  <c r="B12419" i="9"/>
  <c r="B12418" i="9"/>
  <c r="D12418" i="9" s="1"/>
  <c r="B12417" i="9"/>
  <c r="D12417" i="9" s="1"/>
  <c r="B12416" i="9"/>
  <c r="B12415" i="9"/>
  <c r="B12414" i="9"/>
  <c r="D12414" i="9" s="1"/>
  <c r="B12413" i="9"/>
  <c r="D12413" i="9" s="1"/>
  <c r="B12412" i="9"/>
  <c r="B12411" i="9"/>
  <c r="B12410" i="9"/>
  <c r="D12410" i="9" s="1"/>
  <c r="B12409" i="9"/>
  <c r="D12409" i="9" s="1"/>
  <c r="B12408" i="9"/>
  <c r="B12407" i="9"/>
  <c r="B12406" i="9"/>
  <c r="D12406" i="9" s="1"/>
  <c r="B12405" i="9"/>
  <c r="D12405" i="9" s="1"/>
  <c r="B12404" i="9"/>
  <c r="B12403" i="9"/>
  <c r="B12402" i="9"/>
  <c r="D12402" i="9" s="1"/>
  <c r="B12401" i="9"/>
  <c r="D12401" i="9" s="1"/>
  <c r="B12400" i="9"/>
  <c r="B12399" i="9"/>
  <c r="B12398" i="9"/>
  <c r="D12398" i="9" s="1"/>
  <c r="B12397" i="9"/>
  <c r="D12397" i="9" s="1"/>
  <c r="B12396" i="9"/>
  <c r="B12395" i="9"/>
  <c r="B12394" i="9"/>
  <c r="D12394" i="9" s="1"/>
  <c r="B12393" i="9"/>
  <c r="D12393" i="9" s="1"/>
  <c r="B12392" i="9"/>
  <c r="B12391" i="9"/>
  <c r="B12390" i="9"/>
  <c r="D12390" i="9" s="1"/>
  <c r="B12389" i="9"/>
  <c r="D12389" i="9" s="1"/>
  <c r="B12388" i="9"/>
  <c r="B12387" i="9"/>
  <c r="B12386" i="9"/>
  <c r="D12386" i="9" s="1"/>
  <c r="B12385" i="9"/>
  <c r="D12385" i="9" s="1"/>
  <c r="B12384" i="9"/>
  <c r="B12383" i="9"/>
  <c r="B12382" i="9"/>
  <c r="D12382" i="9" s="1"/>
  <c r="B12381" i="9"/>
  <c r="D12381" i="9" s="1"/>
  <c r="B12380" i="9"/>
  <c r="B12379" i="9"/>
  <c r="B12378" i="9"/>
  <c r="D12378" i="9" s="1"/>
  <c r="B12377" i="9"/>
  <c r="D12377" i="9" s="1"/>
  <c r="B12376" i="9"/>
  <c r="B12375" i="9"/>
  <c r="B12374" i="9"/>
  <c r="D12374" i="9" s="1"/>
  <c r="B12373" i="9"/>
  <c r="D12373" i="9" s="1"/>
  <c r="B12372" i="9"/>
  <c r="B12371" i="9"/>
  <c r="B12370" i="9"/>
  <c r="D12370" i="9" s="1"/>
  <c r="B12369" i="9"/>
  <c r="D12369" i="9" s="1"/>
  <c r="B12368" i="9"/>
  <c r="B12367" i="9"/>
  <c r="B12366" i="9"/>
  <c r="D12366" i="9" s="1"/>
  <c r="B12365" i="9"/>
  <c r="D12365" i="9" s="1"/>
  <c r="B12364" i="9"/>
  <c r="B12363" i="9"/>
  <c r="B12362" i="9"/>
  <c r="D12362" i="9" s="1"/>
  <c r="B12361" i="9"/>
  <c r="D12361" i="9" s="1"/>
  <c r="B12360" i="9"/>
  <c r="B12359" i="9"/>
  <c r="B12358" i="9"/>
  <c r="D12358" i="9" s="1"/>
  <c r="B12357" i="9"/>
  <c r="D12357" i="9" s="1"/>
  <c r="B12356" i="9"/>
  <c r="B12355" i="9"/>
  <c r="B12354" i="9"/>
  <c r="D12354" i="9" s="1"/>
  <c r="B12353" i="9"/>
  <c r="D12353" i="9" s="1"/>
  <c r="B12352" i="9"/>
  <c r="B12351" i="9"/>
  <c r="B12350" i="9"/>
  <c r="D12350" i="9" s="1"/>
  <c r="B12349" i="9"/>
  <c r="D12349" i="9" s="1"/>
  <c r="B12348" i="9"/>
  <c r="B12347" i="9"/>
  <c r="B12346" i="9"/>
  <c r="D12346" i="9" s="1"/>
  <c r="B12345" i="9"/>
  <c r="D12345" i="9" s="1"/>
  <c r="B12344" i="9"/>
  <c r="B12343" i="9"/>
  <c r="B12342" i="9"/>
  <c r="D12342" i="9" s="1"/>
  <c r="B12341" i="9"/>
  <c r="D12341" i="9" s="1"/>
  <c r="B12340" i="9"/>
  <c r="B12339" i="9"/>
  <c r="B12338" i="9"/>
  <c r="D12338" i="9" s="1"/>
  <c r="B12337" i="9"/>
  <c r="D12337" i="9" s="1"/>
  <c r="B12336" i="9"/>
  <c r="B12335" i="9"/>
  <c r="B12334" i="9"/>
  <c r="D12334" i="9" s="1"/>
  <c r="B12333" i="9"/>
  <c r="D12333" i="9" s="1"/>
  <c r="B12332" i="9"/>
  <c r="B12331" i="9"/>
  <c r="B12330" i="9"/>
  <c r="D12330" i="9" s="1"/>
  <c r="B12329" i="9"/>
  <c r="D12329" i="9" s="1"/>
  <c r="B12328" i="9"/>
  <c r="B12327" i="9"/>
  <c r="B12326" i="9"/>
  <c r="D12326" i="9" s="1"/>
  <c r="B12325" i="9"/>
  <c r="D12325" i="9" s="1"/>
  <c r="B12324" i="9"/>
  <c r="B12323" i="9"/>
  <c r="B12322" i="9"/>
  <c r="D12322" i="9" s="1"/>
  <c r="B12321" i="9"/>
  <c r="D12321" i="9" s="1"/>
  <c r="B12320" i="9"/>
  <c r="B12319" i="9"/>
  <c r="B12318" i="9"/>
  <c r="D12318" i="9" s="1"/>
  <c r="B12317" i="9"/>
  <c r="D12317" i="9" s="1"/>
  <c r="B12316" i="9"/>
  <c r="B12315" i="9"/>
  <c r="B12314" i="9"/>
  <c r="D12314" i="9" s="1"/>
  <c r="B12313" i="9"/>
  <c r="D12313" i="9" s="1"/>
  <c r="B12312" i="9"/>
  <c r="B12311" i="9"/>
  <c r="B12310" i="9"/>
  <c r="D12310" i="9" s="1"/>
  <c r="B12309" i="9"/>
  <c r="D12309" i="9" s="1"/>
  <c r="B12308" i="9"/>
  <c r="B12307" i="9"/>
  <c r="B12306" i="9"/>
  <c r="D12306" i="9" s="1"/>
  <c r="B12305" i="9"/>
  <c r="D12305" i="9" s="1"/>
  <c r="B12304" i="9"/>
  <c r="B12303" i="9"/>
  <c r="B12302" i="9"/>
  <c r="D12302" i="9" s="1"/>
  <c r="B12301" i="9"/>
  <c r="D12301" i="9" s="1"/>
  <c r="B12300" i="9"/>
  <c r="B12299" i="9"/>
  <c r="B12298" i="9"/>
  <c r="D12298" i="9" s="1"/>
  <c r="B12297" i="9"/>
  <c r="D12297" i="9" s="1"/>
  <c r="B12296" i="9"/>
  <c r="B12295" i="9"/>
  <c r="B12294" i="9"/>
  <c r="D12294" i="9" s="1"/>
  <c r="B12293" i="9"/>
  <c r="D12293" i="9" s="1"/>
  <c r="B12292" i="9"/>
  <c r="B12291" i="9"/>
  <c r="B12290" i="9"/>
  <c r="D12290" i="9" s="1"/>
  <c r="B12289" i="9"/>
  <c r="D12289" i="9" s="1"/>
  <c r="B12288" i="9"/>
  <c r="B12287" i="9"/>
  <c r="B12286" i="9"/>
  <c r="D12286" i="9" s="1"/>
  <c r="B12285" i="9"/>
  <c r="D12285" i="9" s="1"/>
  <c r="B12284" i="9"/>
  <c r="B12283" i="9"/>
  <c r="B12282" i="9"/>
  <c r="D12282" i="9" s="1"/>
  <c r="B12281" i="9"/>
  <c r="D12281" i="9" s="1"/>
  <c r="B12280" i="9"/>
  <c r="B12279" i="9"/>
  <c r="B12278" i="9"/>
  <c r="D12278" i="9" s="1"/>
  <c r="B12277" i="9"/>
  <c r="D12277" i="9" s="1"/>
  <c r="B12276" i="9"/>
  <c r="B12275" i="9"/>
  <c r="B12274" i="9"/>
  <c r="D12274" i="9" s="1"/>
  <c r="B12273" i="9"/>
  <c r="D12273" i="9" s="1"/>
  <c r="B12272" i="9"/>
  <c r="B12271" i="9"/>
  <c r="B12270" i="9"/>
  <c r="D12270" i="9" s="1"/>
  <c r="B12269" i="9"/>
  <c r="D12269" i="9" s="1"/>
  <c r="B12268" i="9"/>
  <c r="B12267" i="9"/>
  <c r="B12266" i="9"/>
  <c r="D12266" i="9" s="1"/>
  <c r="B12265" i="9"/>
  <c r="D12265" i="9" s="1"/>
  <c r="B12264" i="9"/>
  <c r="B12263" i="9"/>
  <c r="B12262" i="9"/>
  <c r="D12262" i="9" s="1"/>
  <c r="B12261" i="9"/>
  <c r="D12261" i="9" s="1"/>
  <c r="B12260" i="9"/>
  <c r="B12259" i="9"/>
  <c r="B12258" i="9"/>
  <c r="D12258" i="9" s="1"/>
  <c r="B12257" i="9"/>
  <c r="D12257" i="9" s="1"/>
  <c r="B12256" i="9"/>
  <c r="B12255" i="9"/>
  <c r="B12254" i="9"/>
  <c r="D12254" i="9" s="1"/>
  <c r="B12253" i="9"/>
  <c r="D12253" i="9" s="1"/>
  <c r="B12252" i="9"/>
  <c r="B12251" i="9"/>
  <c r="B12250" i="9"/>
  <c r="D12250" i="9" s="1"/>
  <c r="B12249" i="9"/>
  <c r="D12249" i="9" s="1"/>
  <c r="B12248" i="9"/>
  <c r="B12247" i="9"/>
  <c r="B12246" i="9"/>
  <c r="D12246" i="9" s="1"/>
  <c r="B12245" i="9"/>
  <c r="D12245" i="9" s="1"/>
  <c r="B12244" i="9"/>
  <c r="B12243" i="9"/>
  <c r="B12242" i="9"/>
  <c r="D12242" i="9" s="1"/>
  <c r="B12241" i="9"/>
  <c r="D12241" i="9" s="1"/>
  <c r="B12240" i="9"/>
  <c r="B12239" i="9"/>
  <c r="B12238" i="9"/>
  <c r="D12238" i="9" s="1"/>
  <c r="B12237" i="9"/>
  <c r="D12237" i="9" s="1"/>
  <c r="B12236" i="9"/>
  <c r="B12235" i="9"/>
  <c r="B12234" i="9"/>
  <c r="D12234" i="9" s="1"/>
  <c r="B12233" i="9"/>
  <c r="D12233" i="9" s="1"/>
  <c r="B12232" i="9"/>
  <c r="B12231" i="9"/>
  <c r="B12230" i="9"/>
  <c r="D12230" i="9" s="1"/>
  <c r="B12229" i="9"/>
  <c r="D12229" i="9" s="1"/>
  <c r="B12228" i="9"/>
  <c r="B12227" i="9"/>
  <c r="B12226" i="9"/>
  <c r="D12226" i="9" s="1"/>
  <c r="B12225" i="9"/>
  <c r="D12225" i="9" s="1"/>
  <c r="B12224" i="9"/>
  <c r="B12223" i="9"/>
  <c r="B12222" i="9"/>
  <c r="D12222" i="9" s="1"/>
  <c r="B12221" i="9"/>
  <c r="D12221" i="9" s="1"/>
  <c r="B12220" i="9"/>
  <c r="B12219" i="9"/>
  <c r="B12218" i="9"/>
  <c r="D12218" i="9" s="1"/>
  <c r="B12217" i="9"/>
  <c r="D12217" i="9" s="1"/>
  <c r="B12216" i="9"/>
  <c r="B12215" i="9"/>
  <c r="B12214" i="9"/>
  <c r="D12214" i="9" s="1"/>
  <c r="B12213" i="9"/>
  <c r="D12213" i="9" s="1"/>
  <c r="B12212" i="9"/>
  <c r="B12211" i="9"/>
  <c r="B12210" i="9"/>
  <c r="D12210" i="9" s="1"/>
  <c r="B12209" i="9"/>
  <c r="D12209" i="9" s="1"/>
  <c r="B12208" i="9"/>
  <c r="B12207" i="9"/>
  <c r="B12206" i="9"/>
  <c r="D12206" i="9" s="1"/>
  <c r="B12205" i="9"/>
  <c r="D12205" i="9" s="1"/>
  <c r="B12204" i="9"/>
  <c r="B12203" i="9"/>
  <c r="B12202" i="9"/>
  <c r="D12202" i="9" s="1"/>
  <c r="B12201" i="9"/>
  <c r="D12201" i="9" s="1"/>
  <c r="B12200" i="9"/>
  <c r="B12199" i="9"/>
  <c r="B12198" i="9"/>
  <c r="D12198" i="9" s="1"/>
  <c r="B12197" i="9"/>
  <c r="D12197" i="9" s="1"/>
  <c r="B12196" i="9"/>
  <c r="B12195" i="9"/>
  <c r="B12194" i="9"/>
  <c r="D12194" i="9" s="1"/>
  <c r="B12193" i="9"/>
  <c r="D12193" i="9" s="1"/>
  <c r="B12192" i="9"/>
  <c r="B12191" i="9"/>
  <c r="B12190" i="9"/>
  <c r="D12190" i="9" s="1"/>
  <c r="B12189" i="9"/>
  <c r="D12189" i="9" s="1"/>
  <c r="B12188" i="9"/>
  <c r="B12187" i="9"/>
  <c r="B12186" i="9"/>
  <c r="D12186" i="9" s="1"/>
  <c r="B12185" i="9"/>
  <c r="D12185" i="9" s="1"/>
  <c r="B12184" i="9"/>
  <c r="B12183" i="9"/>
  <c r="B12182" i="9"/>
  <c r="D12182" i="9" s="1"/>
  <c r="B12181" i="9"/>
  <c r="D12181" i="9" s="1"/>
  <c r="B12180" i="9"/>
  <c r="B12179" i="9"/>
  <c r="B12178" i="9"/>
  <c r="D12178" i="9" s="1"/>
  <c r="B12177" i="9"/>
  <c r="D12177" i="9" s="1"/>
  <c r="B12176" i="9"/>
  <c r="B12175" i="9"/>
  <c r="B12174" i="9"/>
  <c r="D12174" i="9" s="1"/>
  <c r="B12173" i="9"/>
  <c r="D12173" i="9" s="1"/>
  <c r="B12172" i="9"/>
  <c r="B12171" i="9"/>
  <c r="B12170" i="9"/>
  <c r="D12170" i="9" s="1"/>
  <c r="B12169" i="9"/>
  <c r="D12169" i="9" s="1"/>
  <c r="B12168" i="9"/>
  <c r="B12167" i="9"/>
  <c r="B12166" i="9"/>
  <c r="D12166" i="9" s="1"/>
  <c r="B12165" i="9"/>
  <c r="D12165" i="9" s="1"/>
  <c r="B12164" i="9"/>
  <c r="B12163" i="9"/>
  <c r="B12162" i="9"/>
  <c r="D12162" i="9" s="1"/>
  <c r="B12161" i="9"/>
  <c r="D12161" i="9" s="1"/>
  <c r="B12160" i="9"/>
  <c r="B12159" i="9"/>
  <c r="B12158" i="9"/>
  <c r="D12158" i="9" s="1"/>
  <c r="B12157" i="9"/>
  <c r="D12157" i="9" s="1"/>
  <c r="B12156" i="9"/>
  <c r="B12155" i="9"/>
  <c r="B12154" i="9"/>
  <c r="D12154" i="9" s="1"/>
  <c r="B12153" i="9"/>
  <c r="D12153" i="9" s="1"/>
  <c r="B12152" i="9"/>
  <c r="B12151" i="9"/>
  <c r="B12150" i="9"/>
  <c r="D12150" i="9" s="1"/>
  <c r="B12149" i="9"/>
  <c r="D12149" i="9" s="1"/>
  <c r="B12148" i="9"/>
  <c r="B12147" i="9"/>
  <c r="B12146" i="9"/>
  <c r="D12146" i="9" s="1"/>
  <c r="B12145" i="9"/>
  <c r="D12145" i="9" s="1"/>
  <c r="B12144" i="9"/>
  <c r="B12143" i="9"/>
  <c r="B12142" i="9"/>
  <c r="D12142" i="9" s="1"/>
  <c r="B12141" i="9"/>
  <c r="D12141" i="9" s="1"/>
  <c r="B12140" i="9"/>
  <c r="B12139" i="9"/>
  <c r="B12138" i="9"/>
  <c r="D12138" i="9" s="1"/>
  <c r="B12137" i="9"/>
  <c r="D12137" i="9" s="1"/>
  <c r="B12136" i="9"/>
  <c r="B12135" i="9"/>
  <c r="B12134" i="9"/>
  <c r="D12134" i="9" s="1"/>
  <c r="B12133" i="9"/>
  <c r="D12133" i="9" s="1"/>
  <c r="B12132" i="9"/>
  <c r="B12131" i="9"/>
  <c r="B12130" i="9"/>
  <c r="D12130" i="9" s="1"/>
  <c r="B12129" i="9"/>
  <c r="D12129" i="9" s="1"/>
  <c r="B12128" i="9"/>
  <c r="B12127" i="9"/>
  <c r="B12126" i="9"/>
  <c r="D12126" i="9" s="1"/>
  <c r="B12125" i="9"/>
  <c r="D12125" i="9" s="1"/>
  <c r="B12124" i="9"/>
  <c r="B12123" i="9"/>
  <c r="B12122" i="9"/>
  <c r="D12122" i="9" s="1"/>
  <c r="B12121" i="9"/>
  <c r="D12121" i="9" s="1"/>
  <c r="B12120" i="9"/>
  <c r="B12119" i="9"/>
  <c r="B12118" i="9"/>
  <c r="D12118" i="9" s="1"/>
  <c r="B12117" i="9"/>
  <c r="D12117" i="9" s="1"/>
  <c r="B12116" i="9"/>
  <c r="B12115" i="9"/>
  <c r="B12114" i="9"/>
  <c r="D12114" i="9" s="1"/>
  <c r="B12113" i="9"/>
  <c r="D12113" i="9" s="1"/>
  <c r="B12112" i="9"/>
  <c r="B12111" i="9"/>
  <c r="B12110" i="9"/>
  <c r="D12110" i="9" s="1"/>
  <c r="B12109" i="9"/>
  <c r="D12109" i="9" s="1"/>
  <c r="B12108" i="9"/>
  <c r="B12107" i="9"/>
  <c r="B12106" i="9"/>
  <c r="D12106" i="9" s="1"/>
  <c r="B12105" i="9"/>
  <c r="D12105" i="9" s="1"/>
  <c r="B12104" i="9"/>
  <c r="B12103" i="9"/>
  <c r="B12102" i="9"/>
  <c r="D12102" i="9" s="1"/>
  <c r="B12101" i="9"/>
  <c r="D12101" i="9" s="1"/>
  <c r="B12100" i="9"/>
  <c r="B12099" i="9"/>
  <c r="B12098" i="9"/>
  <c r="D12098" i="9" s="1"/>
  <c r="B12097" i="9"/>
  <c r="D12097" i="9" s="1"/>
  <c r="B12096" i="9"/>
  <c r="B12095" i="9"/>
  <c r="B12094" i="9"/>
  <c r="D12094" i="9" s="1"/>
  <c r="B12093" i="9"/>
  <c r="D12093" i="9" s="1"/>
  <c r="B12092" i="9"/>
  <c r="B12091" i="9"/>
  <c r="B12090" i="9"/>
  <c r="D12090" i="9" s="1"/>
  <c r="B12089" i="9"/>
  <c r="D12089" i="9" s="1"/>
  <c r="B12088" i="9"/>
  <c r="B12087" i="9"/>
  <c r="B12086" i="9"/>
  <c r="D12086" i="9" s="1"/>
  <c r="B12085" i="9"/>
  <c r="D12085" i="9" s="1"/>
  <c r="B12084" i="9"/>
  <c r="B12083" i="9"/>
  <c r="B12082" i="9"/>
  <c r="D12082" i="9" s="1"/>
  <c r="B12081" i="9"/>
  <c r="D12081" i="9" s="1"/>
  <c r="B12080" i="9"/>
  <c r="B12079" i="9"/>
  <c r="B12078" i="9"/>
  <c r="D12078" i="9" s="1"/>
  <c r="B12077" i="9"/>
  <c r="D12077" i="9" s="1"/>
  <c r="B12076" i="9"/>
  <c r="B12075" i="9"/>
  <c r="B12074" i="9"/>
  <c r="D12074" i="9" s="1"/>
  <c r="B12073" i="9"/>
  <c r="D12073" i="9" s="1"/>
  <c r="B12072" i="9"/>
  <c r="B12071" i="9"/>
  <c r="B12070" i="9"/>
  <c r="D12070" i="9" s="1"/>
  <c r="B12069" i="9"/>
  <c r="D12069" i="9" s="1"/>
  <c r="B12068" i="9"/>
  <c r="B12067" i="9"/>
  <c r="B12066" i="9"/>
  <c r="D12066" i="9" s="1"/>
  <c r="B12065" i="9"/>
  <c r="D12065" i="9" s="1"/>
  <c r="B12064" i="9"/>
  <c r="B12063" i="9"/>
  <c r="B12062" i="9"/>
  <c r="D12062" i="9" s="1"/>
  <c r="B12061" i="9"/>
  <c r="D12061" i="9" s="1"/>
  <c r="B12060" i="9"/>
  <c r="B12059" i="9"/>
  <c r="B12058" i="9"/>
  <c r="D12058" i="9" s="1"/>
  <c r="B12057" i="9"/>
  <c r="D12057" i="9" s="1"/>
  <c r="B12056" i="9"/>
  <c r="B12055" i="9"/>
  <c r="B12054" i="9"/>
  <c r="D12054" i="9" s="1"/>
  <c r="B12053" i="9"/>
  <c r="D12053" i="9" s="1"/>
  <c r="B12052" i="9"/>
  <c r="B12051" i="9"/>
  <c r="B12050" i="9"/>
  <c r="D12050" i="9" s="1"/>
  <c r="B12049" i="9"/>
  <c r="D12049" i="9" s="1"/>
  <c r="B12048" i="9"/>
  <c r="B12047" i="9"/>
  <c r="B12046" i="9"/>
  <c r="D12046" i="9" s="1"/>
  <c r="B12045" i="9"/>
  <c r="D12045" i="9" s="1"/>
  <c r="B12044" i="9"/>
  <c r="B12043" i="9"/>
  <c r="B12042" i="9"/>
  <c r="D12042" i="9" s="1"/>
  <c r="B12041" i="9"/>
  <c r="D12041" i="9" s="1"/>
  <c r="B12040" i="9"/>
  <c r="B12039" i="9"/>
  <c r="B12038" i="9"/>
  <c r="D12038" i="9" s="1"/>
  <c r="B12037" i="9"/>
  <c r="D12037" i="9" s="1"/>
  <c r="B12036" i="9"/>
  <c r="B12035" i="9"/>
  <c r="B12034" i="9"/>
  <c r="D12034" i="9" s="1"/>
  <c r="B12033" i="9"/>
  <c r="D12033" i="9" s="1"/>
  <c r="B12032" i="9"/>
  <c r="B12031" i="9"/>
  <c r="B12030" i="9"/>
  <c r="D12030" i="9" s="1"/>
  <c r="B12029" i="9"/>
  <c r="D12029" i="9" s="1"/>
  <c r="B12028" i="9"/>
  <c r="B12027" i="9"/>
  <c r="B12026" i="9"/>
  <c r="D12026" i="9" s="1"/>
  <c r="B12025" i="9"/>
  <c r="D12025" i="9" s="1"/>
  <c r="B12024" i="9"/>
  <c r="B12023" i="9"/>
  <c r="B12022" i="9"/>
  <c r="D12022" i="9" s="1"/>
  <c r="B12021" i="9"/>
  <c r="D12021" i="9" s="1"/>
  <c r="B12020" i="9"/>
  <c r="B12019" i="9"/>
  <c r="B12018" i="9"/>
  <c r="D12018" i="9" s="1"/>
  <c r="B12017" i="9"/>
  <c r="D12017" i="9" s="1"/>
  <c r="B12016" i="9"/>
  <c r="B12015" i="9"/>
  <c r="B12014" i="9"/>
  <c r="D12014" i="9" s="1"/>
  <c r="B12013" i="9"/>
  <c r="D12013" i="9" s="1"/>
  <c r="B12012" i="9"/>
  <c r="B12011" i="9"/>
  <c r="B12010" i="9"/>
  <c r="D12010" i="9" s="1"/>
  <c r="B12009" i="9"/>
  <c r="D12009" i="9" s="1"/>
  <c r="B12008" i="9"/>
  <c r="B12007" i="9"/>
  <c r="B12006" i="9"/>
  <c r="D12006" i="9" s="1"/>
  <c r="B12005" i="9"/>
  <c r="D12005" i="9" s="1"/>
  <c r="B12004" i="9"/>
  <c r="B12003" i="9"/>
  <c r="B12002" i="9"/>
  <c r="D12002" i="9" s="1"/>
  <c r="B12001" i="9"/>
  <c r="D12001" i="9" s="1"/>
  <c r="B12000" i="9"/>
  <c r="B11999" i="9"/>
  <c r="B11998" i="9"/>
  <c r="D11998" i="9" s="1"/>
  <c r="B11997" i="9"/>
  <c r="D11997" i="9" s="1"/>
  <c r="B11996" i="9"/>
  <c r="B11995" i="9"/>
  <c r="B11994" i="9"/>
  <c r="D11994" i="9" s="1"/>
  <c r="B11993" i="9"/>
  <c r="D11993" i="9" s="1"/>
  <c r="B11992" i="9"/>
  <c r="B11991" i="9"/>
  <c r="B11990" i="9"/>
  <c r="D11990" i="9" s="1"/>
  <c r="B11989" i="9"/>
  <c r="D11989" i="9" s="1"/>
  <c r="B11988" i="9"/>
  <c r="B11987" i="9"/>
  <c r="B11986" i="9"/>
  <c r="D11986" i="9" s="1"/>
  <c r="B11985" i="9"/>
  <c r="D11985" i="9" s="1"/>
  <c r="B11984" i="9"/>
  <c r="B11983" i="9"/>
  <c r="B11982" i="9"/>
  <c r="D11982" i="9" s="1"/>
  <c r="B11981" i="9"/>
  <c r="D11981" i="9" s="1"/>
  <c r="B11980" i="9"/>
  <c r="B11979" i="9"/>
  <c r="B11978" i="9"/>
  <c r="D11978" i="9" s="1"/>
  <c r="B11977" i="9"/>
  <c r="D11977" i="9" s="1"/>
  <c r="B11976" i="9"/>
  <c r="B11975" i="9"/>
  <c r="B11974" i="9"/>
  <c r="D11974" i="9" s="1"/>
  <c r="B11973" i="9"/>
  <c r="D11973" i="9" s="1"/>
  <c r="B11972" i="9"/>
  <c r="B11971" i="9"/>
  <c r="B11970" i="9"/>
  <c r="D11970" i="9" s="1"/>
  <c r="B11969" i="9"/>
  <c r="D11969" i="9" s="1"/>
  <c r="B11968" i="9"/>
  <c r="B11967" i="9"/>
  <c r="B11966" i="9"/>
  <c r="D11966" i="9" s="1"/>
  <c r="B11965" i="9"/>
  <c r="D11965" i="9" s="1"/>
  <c r="B11964" i="9"/>
  <c r="B11963" i="9"/>
  <c r="B11962" i="9"/>
  <c r="D11962" i="9" s="1"/>
  <c r="B11961" i="9"/>
  <c r="D11961" i="9" s="1"/>
  <c r="B11960" i="9"/>
  <c r="B11959" i="9"/>
  <c r="B11958" i="9"/>
  <c r="D11958" i="9" s="1"/>
  <c r="B11957" i="9"/>
  <c r="D11957" i="9" s="1"/>
  <c r="B11956" i="9"/>
  <c r="B11955" i="9"/>
  <c r="B11954" i="9"/>
  <c r="D11954" i="9" s="1"/>
  <c r="B11953" i="9"/>
  <c r="D11953" i="9" s="1"/>
  <c r="B11952" i="9"/>
  <c r="B11951" i="9"/>
  <c r="B11950" i="9"/>
  <c r="D11950" i="9" s="1"/>
  <c r="B11949" i="9"/>
  <c r="D11949" i="9" s="1"/>
  <c r="B11948" i="9"/>
  <c r="B11947" i="9"/>
  <c r="B11946" i="9"/>
  <c r="D11946" i="9" s="1"/>
  <c r="B11945" i="9"/>
  <c r="D11945" i="9" s="1"/>
  <c r="B11944" i="9"/>
  <c r="B11943" i="9"/>
  <c r="B11942" i="9"/>
  <c r="D11942" i="9" s="1"/>
  <c r="B11941" i="9"/>
  <c r="D11941" i="9" s="1"/>
  <c r="B11940" i="9"/>
  <c r="B11939" i="9"/>
  <c r="B11938" i="9"/>
  <c r="D11938" i="9" s="1"/>
  <c r="B11937" i="9"/>
  <c r="D11937" i="9" s="1"/>
  <c r="B11936" i="9"/>
  <c r="B11935" i="9"/>
  <c r="B11934" i="9"/>
  <c r="D11934" i="9" s="1"/>
  <c r="B11933" i="9"/>
  <c r="D11933" i="9" s="1"/>
  <c r="B11932" i="9"/>
  <c r="B11931" i="9"/>
  <c r="B11930" i="9"/>
  <c r="D11930" i="9" s="1"/>
  <c r="B11929" i="9"/>
  <c r="D11929" i="9" s="1"/>
  <c r="B11928" i="9"/>
  <c r="B11927" i="9"/>
  <c r="B11926" i="9"/>
  <c r="D11926" i="9" s="1"/>
  <c r="B11925" i="9"/>
  <c r="D11925" i="9" s="1"/>
  <c r="B11924" i="9"/>
  <c r="B11923" i="9"/>
  <c r="B11922" i="9"/>
  <c r="D11922" i="9" s="1"/>
  <c r="B11921" i="9"/>
  <c r="D11921" i="9" s="1"/>
  <c r="B11920" i="9"/>
  <c r="B11919" i="9"/>
  <c r="B11918" i="9"/>
  <c r="D11918" i="9" s="1"/>
  <c r="B11917" i="9"/>
  <c r="D11917" i="9" s="1"/>
  <c r="B11916" i="9"/>
  <c r="B11915" i="9"/>
  <c r="B11914" i="9"/>
  <c r="D11914" i="9" s="1"/>
  <c r="B11913" i="9"/>
  <c r="D11913" i="9" s="1"/>
  <c r="B11912" i="9"/>
  <c r="B11911" i="9"/>
  <c r="B11910" i="9"/>
  <c r="D11910" i="9" s="1"/>
  <c r="B11909" i="9"/>
  <c r="D11909" i="9" s="1"/>
  <c r="B11908" i="9"/>
  <c r="B11907" i="9"/>
  <c r="B11906" i="9"/>
  <c r="D11906" i="9" s="1"/>
  <c r="B11905" i="9"/>
  <c r="D11905" i="9" s="1"/>
  <c r="B11904" i="9"/>
  <c r="B11903" i="9"/>
  <c r="B11902" i="9"/>
  <c r="D11902" i="9" s="1"/>
  <c r="B11901" i="9"/>
  <c r="D11901" i="9" s="1"/>
  <c r="B11900" i="9"/>
  <c r="B11899" i="9"/>
  <c r="B11898" i="9"/>
  <c r="D11898" i="9" s="1"/>
  <c r="B11897" i="9"/>
  <c r="D11897" i="9" s="1"/>
  <c r="B11896" i="9"/>
  <c r="B11895" i="9"/>
  <c r="B11894" i="9"/>
  <c r="D11894" i="9" s="1"/>
  <c r="B11893" i="9"/>
  <c r="D11893" i="9" s="1"/>
  <c r="B11892" i="9"/>
  <c r="B11891" i="9"/>
  <c r="B11890" i="9"/>
  <c r="D11890" i="9" s="1"/>
  <c r="B11889" i="9"/>
  <c r="D11889" i="9" s="1"/>
  <c r="B11888" i="9"/>
  <c r="B11887" i="9"/>
  <c r="B11886" i="9"/>
  <c r="D11886" i="9" s="1"/>
  <c r="B11885" i="9"/>
  <c r="D11885" i="9" s="1"/>
  <c r="B11884" i="9"/>
  <c r="B11883" i="9"/>
  <c r="B11882" i="9"/>
  <c r="D11882" i="9" s="1"/>
  <c r="B11881" i="9"/>
  <c r="D11881" i="9" s="1"/>
  <c r="B11880" i="9"/>
  <c r="B11879" i="9"/>
  <c r="B11878" i="9"/>
  <c r="D11878" i="9" s="1"/>
  <c r="B11877" i="9"/>
  <c r="D11877" i="9" s="1"/>
  <c r="B11876" i="9"/>
  <c r="B11875" i="9"/>
  <c r="B11874" i="9"/>
  <c r="D11874" i="9" s="1"/>
  <c r="B11873" i="9"/>
  <c r="D11873" i="9" s="1"/>
  <c r="B11872" i="9"/>
  <c r="B11871" i="9"/>
  <c r="B11870" i="9"/>
  <c r="D11870" i="9" s="1"/>
  <c r="B11869" i="9"/>
  <c r="D11869" i="9" s="1"/>
  <c r="B11868" i="9"/>
  <c r="B11867" i="9"/>
  <c r="B11866" i="9"/>
  <c r="D11866" i="9" s="1"/>
  <c r="B11865" i="9"/>
  <c r="D11865" i="9" s="1"/>
  <c r="B11864" i="9"/>
  <c r="B11863" i="9"/>
  <c r="B11862" i="9"/>
  <c r="D11862" i="9" s="1"/>
  <c r="B11861" i="9"/>
  <c r="D11861" i="9" s="1"/>
  <c r="B11860" i="9"/>
  <c r="B11859" i="9"/>
  <c r="B11858" i="9"/>
  <c r="D11858" i="9" s="1"/>
  <c r="B11857" i="9"/>
  <c r="D11857" i="9" s="1"/>
  <c r="B11856" i="9"/>
  <c r="B11855" i="9"/>
  <c r="B11854" i="9"/>
  <c r="D11854" i="9" s="1"/>
  <c r="B11853" i="9"/>
  <c r="D11853" i="9" s="1"/>
  <c r="B11852" i="9"/>
  <c r="B11851" i="9"/>
  <c r="B11850" i="9"/>
  <c r="D11850" i="9" s="1"/>
  <c r="B11849" i="9"/>
  <c r="D11849" i="9" s="1"/>
  <c r="B11848" i="9"/>
  <c r="B11847" i="9"/>
  <c r="B11846" i="9"/>
  <c r="D11846" i="9" s="1"/>
  <c r="B11845" i="9"/>
  <c r="D11845" i="9" s="1"/>
  <c r="B11844" i="9"/>
  <c r="B11843" i="9"/>
  <c r="B11842" i="9"/>
  <c r="D11842" i="9" s="1"/>
  <c r="B11841" i="9"/>
  <c r="D11841" i="9" s="1"/>
  <c r="B11840" i="9"/>
  <c r="B11839" i="9"/>
  <c r="B11838" i="9"/>
  <c r="D11838" i="9" s="1"/>
  <c r="B11837" i="9"/>
  <c r="D11837" i="9" s="1"/>
  <c r="B11836" i="9"/>
  <c r="B11835" i="9"/>
  <c r="B11834" i="9"/>
  <c r="D11834" i="9" s="1"/>
  <c r="B11833" i="9"/>
  <c r="D11833" i="9" s="1"/>
  <c r="B11832" i="9"/>
  <c r="B11831" i="9"/>
  <c r="B11830" i="9"/>
  <c r="D11830" i="9" s="1"/>
  <c r="B11829" i="9"/>
  <c r="D11829" i="9" s="1"/>
  <c r="B11828" i="9"/>
  <c r="B11827" i="9"/>
  <c r="B11826" i="9"/>
  <c r="D11826" i="9" s="1"/>
  <c r="B11825" i="9"/>
  <c r="D11825" i="9" s="1"/>
  <c r="B11824" i="9"/>
  <c r="B11823" i="9"/>
  <c r="B11822" i="9"/>
  <c r="D11822" i="9" s="1"/>
  <c r="B11821" i="9"/>
  <c r="D11821" i="9" s="1"/>
  <c r="B11820" i="9"/>
  <c r="B11819" i="9"/>
  <c r="B11818" i="9"/>
  <c r="D11818" i="9" s="1"/>
  <c r="B11817" i="9"/>
  <c r="D11817" i="9" s="1"/>
  <c r="B11816" i="9"/>
  <c r="B11815" i="9"/>
  <c r="B11814" i="9"/>
  <c r="D11814" i="9" s="1"/>
  <c r="B11813" i="9"/>
  <c r="D11813" i="9" s="1"/>
  <c r="B11812" i="9"/>
  <c r="B11811" i="9"/>
  <c r="B11810" i="9"/>
  <c r="D11810" i="9" s="1"/>
  <c r="B11809" i="9"/>
  <c r="D11809" i="9" s="1"/>
  <c r="B11808" i="9"/>
  <c r="B11807" i="9"/>
  <c r="B11806" i="9"/>
  <c r="D11806" i="9" s="1"/>
  <c r="B11805" i="9"/>
  <c r="D11805" i="9" s="1"/>
  <c r="B11804" i="9"/>
  <c r="B11803" i="9"/>
  <c r="B11802" i="9"/>
  <c r="D11802" i="9" s="1"/>
  <c r="B11801" i="9"/>
  <c r="D11801" i="9" s="1"/>
  <c r="B11800" i="9"/>
  <c r="B11799" i="9"/>
  <c r="B11798" i="9"/>
  <c r="D11798" i="9" s="1"/>
  <c r="B11797" i="9"/>
  <c r="D11797" i="9" s="1"/>
  <c r="B11796" i="9"/>
  <c r="B11795" i="9"/>
  <c r="B11794" i="9"/>
  <c r="D11794" i="9" s="1"/>
  <c r="B11793" i="9"/>
  <c r="D11793" i="9" s="1"/>
  <c r="B11792" i="9"/>
  <c r="B11791" i="9"/>
  <c r="B11790" i="9"/>
  <c r="D11790" i="9" s="1"/>
  <c r="B11789" i="9"/>
  <c r="D11789" i="9" s="1"/>
  <c r="B11788" i="9"/>
  <c r="B11787" i="9"/>
  <c r="B11786" i="9"/>
  <c r="D11786" i="9" s="1"/>
  <c r="B11785" i="9"/>
  <c r="D11785" i="9" s="1"/>
  <c r="B11784" i="9"/>
  <c r="B11783" i="9"/>
  <c r="B11782" i="9"/>
  <c r="D11782" i="9" s="1"/>
  <c r="B11781" i="9"/>
  <c r="D11781" i="9" s="1"/>
  <c r="B11780" i="9"/>
  <c r="B11779" i="9"/>
  <c r="B11778" i="9"/>
  <c r="D11778" i="9" s="1"/>
  <c r="B11777" i="9"/>
  <c r="D11777" i="9" s="1"/>
  <c r="B11776" i="9"/>
  <c r="B11775" i="9"/>
  <c r="B11774" i="9"/>
  <c r="D11774" i="9" s="1"/>
  <c r="B11773" i="9"/>
  <c r="D11773" i="9" s="1"/>
  <c r="B11772" i="9"/>
  <c r="B11771" i="9"/>
  <c r="B11770" i="9"/>
  <c r="D11770" i="9" s="1"/>
  <c r="B11769" i="9"/>
  <c r="D11769" i="9" s="1"/>
  <c r="B11768" i="9"/>
  <c r="B11767" i="9"/>
  <c r="B11766" i="9"/>
  <c r="D11766" i="9" s="1"/>
  <c r="B11765" i="9"/>
  <c r="D11765" i="9" s="1"/>
  <c r="B11764" i="9"/>
  <c r="B11763" i="9"/>
  <c r="B11762" i="9"/>
  <c r="D11762" i="9" s="1"/>
  <c r="B11761" i="9"/>
  <c r="D11761" i="9" s="1"/>
  <c r="B11760" i="9"/>
  <c r="B11759" i="9"/>
  <c r="B11758" i="9"/>
  <c r="D11758" i="9" s="1"/>
  <c r="B11757" i="9"/>
  <c r="D11757" i="9" s="1"/>
  <c r="B11756" i="9"/>
  <c r="B11755" i="9"/>
  <c r="B11754" i="9"/>
  <c r="D11754" i="9" s="1"/>
  <c r="B11753" i="9"/>
  <c r="D11753" i="9" s="1"/>
  <c r="B11752" i="9"/>
  <c r="B11751" i="9"/>
  <c r="B11750" i="9"/>
  <c r="D11750" i="9" s="1"/>
  <c r="B11749" i="9"/>
  <c r="D11749" i="9" s="1"/>
  <c r="B11748" i="9"/>
  <c r="B11747" i="9"/>
  <c r="B11746" i="9"/>
  <c r="D11746" i="9" s="1"/>
  <c r="B11745" i="9"/>
  <c r="D11745" i="9" s="1"/>
  <c r="B11744" i="9"/>
  <c r="B11743" i="9"/>
  <c r="B11742" i="9"/>
  <c r="D11742" i="9" s="1"/>
  <c r="B11741" i="9"/>
  <c r="D11741" i="9" s="1"/>
  <c r="B11740" i="9"/>
  <c r="B11739" i="9"/>
  <c r="B11738" i="9"/>
  <c r="D11738" i="9" s="1"/>
  <c r="B11737" i="9"/>
  <c r="D11737" i="9" s="1"/>
  <c r="B11736" i="9"/>
  <c r="B11735" i="9"/>
  <c r="B11734" i="9"/>
  <c r="D11734" i="9" s="1"/>
  <c r="B11733" i="9"/>
  <c r="D11733" i="9" s="1"/>
  <c r="B11732" i="9"/>
  <c r="B11731" i="9"/>
  <c r="B11730" i="9"/>
  <c r="D11730" i="9" s="1"/>
  <c r="B11729" i="9"/>
  <c r="D11729" i="9" s="1"/>
  <c r="B11728" i="9"/>
  <c r="B11727" i="9"/>
  <c r="B11726" i="9"/>
  <c r="D11726" i="9" s="1"/>
  <c r="B11725" i="9"/>
  <c r="D11725" i="9" s="1"/>
  <c r="B11724" i="9"/>
  <c r="B11723" i="9"/>
  <c r="B11722" i="9"/>
  <c r="D11722" i="9" s="1"/>
  <c r="B11721" i="9"/>
  <c r="D11721" i="9" s="1"/>
  <c r="B11720" i="9"/>
  <c r="B11719" i="9"/>
  <c r="B11718" i="9"/>
  <c r="D11718" i="9" s="1"/>
  <c r="B11717" i="9"/>
  <c r="D11717" i="9" s="1"/>
  <c r="B11716" i="9"/>
  <c r="B11715" i="9"/>
  <c r="B11714" i="9"/>
  <c r="D11714" i="9" s="1"/>
  <c r="B11713" i="9"/>
  <c r="D11713" i="9" s="1"/>
  <c r="B11712" i="9"/>
  <c r="B11711" i="9"/>
  <c r="B11710" i="9"/>
  <c r="D11710" i="9" s="1"/>
  <c r="B11709" i="9"/>
  <c r="D11709" i="9" s="1"/>
  <c r="B11708" i="9"/>
  <c r="B11707" i="9"/>
  <c r="B11706" i="9"/>
  <c r="D11706" i="9" s="1"/>
  <c r="B11705" i="9"/>
  <c r="D11705" i="9" s="1"/>
  <c r="B11704" i="9"/>
  <c r="B11703" i="9"/>
  <c r="B11702" i="9"/>
  <c r="D11702" i="9" s="1"/>
  <c r="B11701" i="9"/>
  <c r="D11701" i="9" s="1"/>
  <c r="B11700" i="9"/>
  <c r="B11699" i="9"/>
  <c r="B11698" i="9"/>
  <c r="D11698" i="9" s="1"/>
  <c r="B11697" i="9"/>
  <c r="D11697" i="9" s="1"/>
  <c r="B11696" i="9"/>
  <c r="B11695" i="9"/>
  <c r="B11694" i="9"/>
  <c r="D11694" i="9" s="1"/>
  <c r="B11693" i="9"/>
  <c r="D11693" i="9" s="1"/>
  <c r="B11692" i="9"/>
  <c r="B11691" i="9"/>
  <c r="B11690" i="9"/>
  <c r="D11690" i="9" s="1"/>
  <c r="B11689" i="9"/>
  <c r="D11689" i="9" s="1"/>
  <c r="B11688" i="9"/>
  <c r="B11687" i="9"/>
  <c r="B11686" i="9"/>
  <c r="D11686" i="9" s="1"/>
  <c r="B11685" i="9"/>
  <c r="D11685" i="9" s="1"/>
  <c r="B11684" i="9"/>
  <c r="B11683" i="9"/>
  <c r="B11682" i="9"/>
  <c r="D11682" i="9" s="1"/>
  <c r="B11681" i="9"/>
  <c r="D11681" i="9" s="1"/>
  <c r="B11680" i="9"/>
  <c r="B11679" i="9"/>
  <c r="B11678" i="9"/>
  <c r="D11678" i="9" s="1"/>
  <c r="B11677" i="9"/>
  <c r="D11677" i="9" s="1"/>
  <c r="B11676" i="9"/>
  <c r="B11675" i="9"/>
  <c r="B11674" i="9"/>
  <c r="D11674" i="9" s="1"/>
  <c r="B11673" i="9"/>
  <c r="D11673" i="9" s="1"/>
  <c r="B11672" i="9"/>
  <c r="B11671" i="9"/>
  <c r="B11670" i="9"/>
  <c r="D11670" i="9" s="1"/>
  <c r="B11669" i="9"/>
  <c r="D11669" i="9" s="1"/>
  <c r="B11668" i="9"/>
  <c r="B11667" i="9"/>
  <c r="B11666" i="9"/>
  <c r="D11666" i="9" s="1"/>
  <c r="B11665" i="9"/>
  <c r="D11665" i="9" s="1"/>
  <c r="B11664" i="9"/>
  <c r="B11663" i="9"/>
  <c r="B11662" i="9"/>
  <c r="D11662" i="9" s="1"/>
  <c r="B11661" i="9"/>
  <c r="D11661" i="9" s="1"/>
  <c r="B11660" i="9"/>
  <c r="B11659" i="9"/>
  <c r="B11658" i="9"/>
  <c r="D11658" i="9" s="1"/>
  <c r="B11657" i="9"/>
  <c r="D11657" i="9" s="1"/>
  <c r="B11656" i="9"/>
  <c r="B11655" i="9"/>
  <c r="B11654" i="9"/>
  <c r="D11654" i="9" s="1"/>
  <c r="B11653" i="9"/>
  <c r="D11653" i="9" s="1"/>
  <c r="B11652" i="9"/>
  <c r="B11651" i="9"/>
  <c r="B11650" i="9"/>
  <c r="D11650" i="9" s="1"/>
  <c r="B11649" i="9"/>
  <c r="D11649" i="9" s="1"/>
  <c r="B11648" i="9"/>
  <c r="B11647" i="9"/>
  <c r="B11646" i="9"/>
  <c r="D11646" i="9" s="1"/>
  <c r="B11645" i="9"/>
  <c r="D11645" i="9" s="1"/>
  <c r="B11644" i="9"/>
  <c r="B11643" i="9"/>
  <c r="B11642" i="9"/>
  <c r="D11642" i="9" s="1"/>
  <c r="B11641" i="9"/>
  <c r="D11641" i="9" s="1"/>
  <c r="B11640" i="9"/>
  <c r="B11639" i="9"/>
  <c r="B11638" i="9"/>
  <c r="D11638" i="9" s="1"/>
  <c r="B11637" i="9"/>
  <c r="D11637" i="9" s="1"/>
  <c r="B11636" i="9"/>
  <c r="B11635" i="9"/>
  <c r="B11634" i="9"/>
  <c r="D11634" i="9" s="1"/>
  <c r="B11633" i="9"/>
  <c r="D11633" i="9" s="1"/>
  <c r="B11632" i="9"/>
  <c r="B11631" i="9"/>
  <c r="B11630" i="9"/>
  <c r="D11630" i="9" s="1"/>
  <c r="B11629" i="9"/>
  <c r="D11629" i="9" s="1"/>
  <c r="B11628" i="9"/>
  <c r="B11627" i="9"/>
  <c r="B11626" i="9"/>
  <c r="D11626" i="9" s="1"/>
  <c r="B11625" i="9"/>
  <c r="D11625" i="9" s="1"/>
  <c r="B11624" i="9"/>
  <c r="B11623" i="9"/>
  <c r="B11622" i="9"/>
  <c r="D11622" i="9" s="1"/>
  <c r="B11621" i="9"/>
  <c r="D11621" i="9" s="1"/>
  <c r="B11620" i="9"/>
  <c r="B11619" i="9"/>
  <c r="B11618" i="9"/>
  <c r="D11618" i="9" s="1"/>
  <c r="B11617" i="9"/>
  <c r="D11617" i="9" s="1"/>
  <c r="B11616" i="9"/>
  <c r="B11615" i="9"/>
  <c r="B11614" i="9"/>
  <c r="D11614" i="9" s="1"/>
  <c r="B11613" i="9"/>
  <c r="D11613" i="9" s="1"/>
  <c r="B11612" i="9"/>
  <c r="B11611" i="9"/>
  <c r="B11610" i="9"/>
  <c r="D11610" i="9" s="1"/>
  <c r="B11609" i="9"/>
  <c r="D11609" i="9" s="1"/>
  <c r="B11608" i="9"/>
  <c r="B11607" i="9"/>
  <c r="B11606" i="9"/>
  <c r="D11606" i="9" s="1"/>
  <c r="B11605" i="9"/>
  <c r="D11605" i="9" s="1"/>
  <c r="B11604" i="9"/>
  <c r="B11603" i="9"/>
  <c r="B11602" i="9"/>
  <c r="D11602" i="9" s="1"/>
  <c r="B11601" i="9"/>
  <c r="D11601" i="9" s="1"/>
  <c r="B11600" i="9"/>
  <c r="B11599" i="9"/>
  <c r="B11598" i="9"/>
  <c r="D11598" i="9" s="1"/>
  <c r="B11597" i="9"/>
  <c r="D11597" i="9" s="1"/>
  <c r="B11596" i="9"/>
  <c r="B11595" i="9"/>
  <c r="B11594" i="9"/>
  <c r="D11594" i="9" s="1"/>
  <c r="B11593" i="9"/>
  <c r="D11593" i="9" s="1"/>
  <c r="B11592" i="9"/>
  <c r="B11591" i="9"/>
  <c r="B11590" i="9"/>
  <c r="D11590" i="9" s="1"/>
  <c r="B11589" i="9"/>
  <c r="D11589" i="9" s="1"/>
  <c r="B11588" i="9"/>
  <c r="B11587" i="9"/>
  <c r="B11586" i="9"/>
  <c r="D11586" i="9" s="1"/>
  <c r="B11585" i="9"/>
  <c r="D11585" i="9" s="1"/>
  <c r="B11584" i="9"/>
  <c r="B11583" i="9"/>
  <c r="B11582" i="9"/>
  <c r="D11582" i="9" s="1"/>
  <c r="B11581" i="9"/>
  <c r="D11581" i="9" s="1"/>
  <c r="B11580" i="9"/>
  <c r="B11579" i="9"/>
  <c r="B11578" i="9"/>
  <c r="D11578" i="9" s="1"/>
  <c r="B11577" i="9"/>
  <c r="D11577" i="9" s="1"/>
  <c r="B11576" i="9"/>
  <c r="B11575" i="9"/>
  <c r="B11574" i="9"/>
  <c r="D11574" i="9" s="1"/>
  <c r="B11573" i="9"/>
  <c r="D11573" i="9" s="1"/>
  <c r="B11572" i="9"/>
  <c r="B11571" i="9"/>
  <c r="B11570" i="9"/>
  <c r="D11570" i="9" s="1"/>
  <c r="B11569" i="9"/>
  <c r="D11569" i="9" s="1"/>
  <c r="B11568" i="9"/>
  <c r="B11567" i="9"/>
  <c r="B11566" i="9"/>
  <c r="D11566" i="9" s="1"/>
  <c r="B11565" i="9"/>
  <c r="D11565" i="9" s="1"/>
  <c r="B11564" i="9"/>
  <c r="B11563" i="9"/>
  <c r="B11562" i="9"/>
  <c r="D11562" i="9" s="1"/>
  <c r="B11561" i="9"/>
  <c r="D11561" i="9" s="1"/>
  <c r="B11560" i="9"/>
  <c r="B11559" i="9"/>
  <c r="B11558" i="9"/>
  <c r="D11558" i="9" s="1"/>
  <c r="B11557" i="9"/>
  <c r="D11557" i="9" s="1"/>
  <c r="B11556" i="9"/>
  <c r="B11555" i="9"/>
  <c r="B11554" i="9"/>
  <c r="D11554" i="9" s="1"/>
  <c r="B11553" i="9"/>
  <c r="D11553" i="9" s="1"/>
  <c r="B11552" i="9"/>
  <c r="B11551" i="9"/>
  <c r="B11550" i="9"/>
  <c r="D11550" i="9" s="1"/>
  <c r="B11549" i="9"/>
  <c r="D11549" i="9" s="1"/>
  <c r="B11548" i="9"/>
  <c r="B11547" i="9"/>
  <c r="B11546" i="9"/>
  <c r="D11546" i="9" s="1"/>
  <c r="B11545" i="9"/>
  <c r="D11545" i="9" s="1"/>
  <c r="B11544" i="9"/>
  <c r="B11543" i="9"/>
  <c r="B11542" i="9"/>
  <c r="D11542" i="9" s="1"/>
  <c r="B11541" i="9"/>
  <c r="D11541" i="9" s="1"/>
  <c r="B11540" i="9"/>
  <c r="B11539" i="9"/>
  <c r="B11538" i="9"/>
  <c r="D11538" i="9" s="1"/>
  <c r="B11537" i="9"/>
  <c r="D11537" i="9" s="1"/>
  <c r="B11536" i="9"/>
  <c r="B11535" i="9"/>
  <c r="B11534" i="9"/>
  <c r="D11534" i="9" s="1"/>
  <c r="B11533" i="9"/>
  <c r="D11533" i="9" s="1"/>
  <c r="B11532" i="9"/>
  <c r="B11531" i="9"/>
  <c r="B11530" i="9"/>
  <c r="D11530" i="9" s="1"/>
  <c r="B11529" i="9"/>
  <c r="D11529" i="9" s="1"/>
  <c r="B11528" i="9"/>
  <c r="B11527" i="9"/>
  <c r="B11526" i="9"/>
  <c r="D11526" i="9" s="1"/>
  <c r="B11525" i="9"/>
  <c r="D11525" i="9" s="1"/>
  <c r="B11524" i="9"/>
  <c r="B11523" i="9"/>
  <c r="B11522" i="9"/>
  <c r="D11522" i="9" s="1"/>
  <c r="B11521" i="9"/>
  <c r="D11521" i="9" s="1"/>
  <c r="B11520" i="9"/>
  <c r="B11519" i="9"/>
  <c r="B11518" i="9"/>
  <c r="D11518" i="9" s="1"/>
  <c r="B11517" i="9"/>
  <c r="D11517" i="9" s="1"/>
  <c r="B11516" i="9"/>
  <c r="B11515" i="9"/>
  <c r="B11514" i="9"/>
  <c r="D11514" i="9" s="1"/>
  <c r="B11513" i="9"/>
  <c r="D11513" i="9" s="1"/>
  <c r="B11512" i="9"/>
  <c r="B11511" i="9"/>
  <c r="B11510" i="9"/>
  <c r="D11510" i="9" s="1"/>
  <c r="B11509" i="9"/>
  <c r="D11509" i="9" s="1"/>
  <c r="B11508" i="9"/>
  <c r="B11507" i="9"/>
  <c r="B11506" i="9"/>
  <c r="D11506" i="9" s="1"/>
  <c r="B11505" i="9"/>
  <c r="D11505" i="9" s="1"/>
  <c r="B11504" i="9"/>
  <c r="B11503" i="9"/>
  <c r="B11502" i="9"/>
  <c r="D11502" i="9" s="1"/>
  <c r="B11501" i="9"/>
  <c r="D11501" i="9" s="1"/>
  <c r="B11500" i="9"/>
  <c r="B11499" i="9"/>
  <c r="B11498" i="9"/>
  <c r="D11498" i="9" s="1"/>
  <c r="B11497" i="9"/>
  <c r="D11497" i="9" s="1"/>
  <c r="B11496" i="9"/>
  <c r="B11495" i="9"/>
  <c r="B11494" i="9"/>
  <c r="D11494" i="9" s="1"/>
  <c r="B11493" i="9"/>
  <c r="D11493" i="9" s="1"/>
  <c r="B11492" i="9"/>
  <c r="B11491" i="9"/>
  <c r="B11490" i="9"/>
  <c r="D11490" i="9" s="1"/>
  <c r="B11489" i="9"/>
  <c r="D11489" i="9" s="1"/>
  <c r="B11488" i="9"/>
  <c r="B11487" i="9"/>
  <c r="B11486" i="9"/>
  <c r="D11486" i="9" s="1"/>
  <c r="B11485" i="9"/>
  <c r="D11485" i="9" s="1"/>
  <c r="B11484" i="9"/>
  <c r="B11483" i="9"/>
  <c r="B11482" i="9"/>
  <c r="D11482" i="9" s="1"/>
  <c r="B11481" i="9"/>
  <c r="D11481" i="9" s="1"/>
  <c r="B11480" i="9"/>
  <c r="B11479" i="9"/>
  <c r="B11478" i="9"/>
  <c r="D11478" i="9" s="1"/>
  <c r="B11477" i="9"/>
  <c r="D11477" i="9" s="1"/>
  <c r="B11476" i="9"/>
  <c r="B11475" i="9"/>
  <c r="B11474" i="9"/>
  <c r="D11474" i="9" s="1"/>
  <c r="B11473" i="9"/>
  <c r="D11473" i="9" s="1"/>
  <c r="B11472" i="9"/>
  <c r="B11471" i="9"/>
  <c r="B11470" i="9"/>
  <c r="D11470" i="9" s="1"/>
  <c r="B11469" i="9"/>
  <c r="D11469" i="9" s="1"/>
  <c r="B11468" i="9"/>
  <c r="B11467" i="9"/>
  <c r="B11466" i="9"/>
  <c r="D11466" i="9" s="1"/>
  <c r="B11465" i="9"/>
  <c r="D11465" i="9" s="1"/>
  <c r="B11464" i="9"/>
  <c r="B11463" i="9"/>
  <c r="B11462" i="9"/>
  <c r="D11462" i="9" s="1"/>
  <c r="B11461" i="9"/>
  <c r="D11461" i="9" s="1"/>
  <c r="B11460" i="9"/>
  <c r="B11459" i="9"/>
  <c r="B11458" i="9"/>
  <c r="D11458" i="9" s="1"/>
  <c r="B11457" i="9"/>
  <c r="D11457" i="9" s="1"/>
  <c r="B11456" i="9"/>
  <c r="B11455" i="9"/>
  <c r="B11454" i="9"/>
  <c r="D11454" i="9" s="1"/>
  <c r="B11453" i="9"/>
  <c r="D11453" i="9" s="1"/>
  <c r="B11452" i="9"/>
  <c r="B11451" i="9"/>
  <c r="B11450" i="9"/>
  <c r="D11450" i="9" s="1"/>
  <c r="B11449" i="9"/>
  <c r="D11449" i="9" s="1"/>
  <c r="B11448" i="9"/>
  <c r="B11447" i="9"/>
  <c r="B11446" i="9"/>
  <c r="D11446" i="9" s="1"/>
  <c r="B11445" i="9"/>
  <c r="D11445" i="9" s="1"/>
  <c r="B11444" i="9"/>
  <c r="B11443" i="9"/>
  <c r="B11442" i="9"/>
  <c r="D11442" i="9" s="1"/>
  <c r="B11441" i="9"/>
  <c r="D11441" i="9" s="1"/>
  <c r="B11440" i="9"/>
  <c r="B11439" i="9"/>
  <c r="B11438" i="9"/>
  <c r="D11438" i="9" s="1"/>
  <c r="B11437" i="9"/>
  <c r="D11437" i="9" s="1"/>
  <c r="B11436" i="9"/>
  <c r="B11435" i="9"/>
  <c r="B11434" i="9"/>
  <c r="D11434" i="9" s="1"/>
  <c r="B11433" i="9"/>
  <c r="D11433" i="9" s="1"/>
  <c r="B11432" i="9"/>
  <c r="B11431" i="9"/>
  <c r="B11430" i="9"/>
  <c r="D11430" i="9" s="1"/>
  <c r="B11429" i="9"/>
  <c r="D11429" i="9" s="1"/>
  <c r="B11428" i="9"/>
  <c r="B11427" i="9"/>
  <c r="B11426" i="9"/>
  <c r="D11426" i="9" s="1"/>
  <c r="B11425" i="9"/>
  <c r="D11425" i="9" s="1"/>
  <c r="B11424" i="9"/>
  <c r="B11423" i="9"/>
  <c r="B11422" i="9"/>
  <c r="D11422" i="9" s="1"/>
  <c r="B11421" i="9"/>
  <c r="D11421" i="9" s="1"/>
  <c r="B11420" i="9"/>
  <c r="B11419" i="9"/>
  <c r="B11418" i="9"/>
  <c r="D11418" i="9" s="1"/>
  <c r="B11417" i="9"/>
  <c r="D11417" i="9" s="1"/>
  <c r="B11416" i="9"/>
  <c r="B11415" i="9"/>
  <c r="B11414" i="9"/>
  <c r="D11414" i="9" s="1"/>
  <c r="B11413" i="9"/>
  <c r="D11413" i="9" s="1"/>
  <c r="B11412" i="9"/>
  <c r="B11411" i="9"/>
  <c r="B11410" i="9"/>
  <c r="D11410" i="9" s="1"/>
  <c r="B11409" i="9"/>
  <c r="D11409" i="9" s="1"/>
  <c r="B11408" i="9"/>
  <c r="B11407" i="9"/>
  <c r="B11406" i="9"/>
  <c r="D11406" i="9" s="1"/>
  <c r="B11405" i="9"/>
  <c r="D11405" i="9" s="1"/>
  <c r="B11404" i="9"/>
  <c r="B11403" i="9"/>
  <c r="B11402" i="9"/>
  <c r="D11402" i="9" s="1"/>
  <c r="B11401" i="9"/>
  <c r="D11401" i="9" s="1"/>
  <c r="B11400" i="9"/>
  <c r="B11399" i="9"/>
  <c r="B11398" i="9"/>
  <c r="D11398" i="9" s="1"/>
  <c r="B11397" i="9"/>
  <c r="D11397" i="9" s="1"/>
  <c r="B11396" i="9"/>
  <c r="B11395" i="9"/>
  <c r="B11394" i="9"/>
  <c r="D11394" i="9" s="1"/>
  <c r="B11393" i="9"/>
  <c r="D11393" i="9" s="1"/>
  <c r="B11392" i="9"/>
  <c r="B11391" i="9"/>
  <c r="B11390" i="9"/>
  <c r="D11390" i="9" s="1"/>
  <c r="B11389" i="9"/>
  <c r="D11389" i="9" s="1"/>
  <c r="B11388" i="9"/>
  <c r="B11387" i="9"/>
  <c r="B11386" i="9"/>
  <c r="D11386" i="9" s="1"/>
  <c r="B11385" i="9"/>
  <c r="D11385" i="9" s="1"/>
  <c r="B11384" i="9"/>
  <c r="B11383" i="9"/>
  <c r="B11382" i="9"/>
  <c r="D11382" i="9" s="1"/>
  <c r="B11381" i="9"/>
  <c r="D11381" i="9" s="1"/>
  <c r="B11380" i="9"/>
  <c r="B11379" i="9"/>
  <c r="B11378" i="9"/>
  <c r="D11378" i="9" s="1"/>
  <c r="B11377" i="9"/>
  <c r="D11377" i="9" s="1"/>
  <c r="B11376" i="9"/>
  <c r="B11375" i="9"/>
  <c r="B11374" i="9"/>
  <c r="D11374" i="9" s="1"/>
  <c r="B11373" i="9"/>
  <c r="D11373" i="9" s="1"/>
  <c r="B11372" i="9"/>
  <c r="B11371" i="9"/>
  <c r="B11370" i="9"/>
  <c r="D11370" i="9" s="1"/>
  <c r="B11369" i="9"/>
  <c r="D11369" i="9" s="1"/>
  <c r="B11368" i="9"/>
  <c r="B11367" i="9"/>
  <c r="B11366" i="9"/>
  <c r="D11366" i="9" s="1"/>
  <c r="B11365" i="9"/>
  <c r="D11365" i="9" s="1"/>
  <c r="B11364" i="9"/>
  <c r="B11363" i="9"/>
  <c r="B11362" i="9"/>
  <c r="D11362" i="9" s="1"/>
  <c r="B11361" i="9"/>
  <c r="D11361" i="9" s="1"/>
  <c r="B11360" i="9"/>
  <c r="B11359" i="9"/>
  <c r="B11358" i="9"/>
  <c r="D11358" i="9" s="1"/>
  <c r="B11357" i="9"/>
  <c r="D11357" i="9" s="1"/>
  <c r="B11356" i="9"/>
  <c r="B11355" i="9"/>
  <c r="B11354" i="9"/>
  <c r="D11354" i="9" s="1"/>
  <c r="B11353" i="9"/>
  <c r="D11353" i="9" s="1"/>
  <c r="B11352" i="9"/>
  <c r="B11351" i="9"/>
  <c r="B11350" i="9"/>
  <c r="D11350" i="9" s="1"/>
  <c r="B11349" i="9"/>
  <c r="D11349" i="9" s="1"/>
  <c r="B11348" i="9"/>
  <c r="B11347" i="9"/>
  <c r="B11346" i="9"/>
  <c r="D11346" i="9" s="1"/>
  <c r="B11345" i="9"/>
  <c r="D11345" i="9" s="1"/>
  <c r="B11344" i="9"/>
  <c r="B11343" i="9"/>
  <c r="B11342" i="9"/>
  <c r="D11342" i="9" s="1"/>
  <c r="B11341" i="9"/>
  <c r="D11341" i="9" s="1"/>
  <c r="B11340" i="9"/>
  <c r="B11339" i="9"/>
  <c r="B11338" i="9"/>
  <c r="D11338" i="9" s="1"/>
  <c r="B11337" i="9"/>
  <c r="D11337" i="9" s="1"/>
  <c r="B11336" i="9"/>
  <c r="B11335" i="9"/>
  <c r="B11334" i="9"/>
  <c r="D11334" i="9" s="1"/>
  <c r="B11333" i="9"/>
  <c r="D11333" i="9" s="1"/>
  <c r="B11332" i="9"/>
  <c r="B11331" i="9"/>
  <c r="B11330" i="9"/>
  <c r="D11330" i="9" s="1"/>
  <c r="B11329" i="9"/>
  <c r="D11329" i="9" s="1"/>
  <c r="B11328" i="9"/>
  <c r="B11327" i="9"/>
  <c r="B11326" i="9"/>
  <c r="D11326" i="9" s="1"/>
  <c r="B11325" i="9"/>
  <c r="D11325" i="9" s="1"/>
  <c r="B11324" i="9"/>
  <c r="B11323" i="9"/>
  <c r="B11322" i="9"/>
  <c r="D11322" i="9" s="1"/>
  <c r="B11321" i="9"/>
  <c r="D11321" i="9" s="1"/>
  <c r="B11320" i="9"/>
  <c r="B11319" i="9"/>
  <c r="B11318" i="9"/>
  <c r="D11318" i="9" s="1"/>
  <c r="B11317" i="9"/>
  <c r="D11317" i="9" s="1"/>
  <c r="B11316" i="9"/>
  <c r="B11315" i="9"/>
  <c r="B11314" i="9"/>
  <c r="D11314" i="9" s="1"/>
  <c r="B11313" i="9"/>
  <c r="D11313" i="9" s="1"/>
  <c r="B11312" i="9"/>
  <c r="B11311" i="9"/>
  <c r="B11310" i="9"/>
  <c r="D11310" i="9" s="1"/>
  <c r="B11309" i="9"/>
  <c r="D11309" i="9" s="1"/>
  <c r="B11308" i="9"/>
  <c r="B11307" i="9"/>
  <c r="B11306" i="9"/>
  <c r="D11306" i="9" s="1"/>
  <c r="B11305" i="9"/>
  <c r="D11305" i="9" s="1"/>
  <c r="B11304" i="9"/>
  <c r="B11303" i="9"/>
  <c r="B11302" i="9"/>
  <c r="D11302" i="9" s="1"/>
  <c r="B11301" i="9"/>
  <c r="D11301" i="9" s="1"/>
  <c r="B11300" i="9"/>
  <c r="B11299" i="9"/>
  <c r="B11298" i="9"/>
  <c r="D11298" i="9" s="1"/>
  <c r="B11297" i="9"/>
  <c r="D11297" i="9" s="1"/>
  <c r="B11296" i="9"/>
  <c r="B11295" i="9"/>
  <c r="B11294" i="9"/>
  <c r="D11294" i="9" s="1"/>
  <c r="B11293" i="9"/>
  <c r="D11293" i="9" s="1"/>
  <c r="B11292" i="9"/>
  <c r="B11291" i="9"/>
  <c r="B11290" i="9"/>
  <c r="D11290" i="9" s="1"/>
  <c r="B11289" i="9"/>
  <c r="D11289" i="9" s="1"/>
  <c r="B11288" i="9"/>
  <c r="B11287" i="9"/>
  <c r="B11286" i="9"/>
  <c r="D11286" i="9" s="1"/>
  <c r="B11285" i="9"/>
  <c r="D11285" i="9" s="1"/>
  <c r="B11284" i="9"/>
  <c r="B11283" i="9"/>
  <c r="B11282" i="9"/>
  <c r="D11282" i="9" s="1"/>
  <c r="B11281" i="9"/>
  <c r="D11281" i="9" s="1"/>
  <c r="B11280" i="9"/>
  <c r="B11279" i="9"/>
  <c r="B11278" i="9"/>
  <c r="D11278" i="9" s="1"/>
  <c r="B11277" i="9"/>
  <c r="D11277" i="9" s="1"/>
  <c r="B11276" i="9"/>
  <c r="B11275" i="9"/>
  <c r="B11274" i="9"/>
  <c r="D11274" i="9" s="1"/>
  <c r="B11273" i="9"/>
  <c r="D11273" i="9" s="1"/>
  <c r="B11272" i="9"/>
  <c r="B11271" i="9"/>
  <c r="B11270" i="9"/>
  <c r="D11270" i="9" s="1"/>
  <c r="B11269" i="9"/>
  <c r="D11269" i="9" s="1"/>
  <c r="B11268" i="9"/>
  <c r="B11267" i="9"/>
  <c r="B11266" i="9"/>
  <c r="D11266" i="9" s="1"/>
  <c r="B11265" i="9"/>
  <c r="D11265" i="9" s="1"/>
  <c r="B11264" i="9"/>
  <c r="B11263" i="9"/>
  <c r="B11262" i="9"/>
  <c r="D11262" i="9" s="1"/>
  <c r="B11261" i="9"/>
  <c r="D11261" i="9" s="1"/>
  <c r="B11260" i="9"/>
  <c r="B11259" i="9"/>
  <c r="B11258" i="9"/>
  <c r="D11258" i="9" s="1"/>
  <c r="B11257" i="9"/>
  <c r="D11257" i="9" s="1"/>
  <c r="B11256" i="9"/>
  <c r="B11255" i="9"/>
  <c r="B11254" i="9"/>
  <c r="D11254" i="9" s="1"/>
  <c r="B11253" i="9"/>
  <c r="D11253" i="9" s="1"/>
  <c r="B11252" i="9"/>
  <c r="B11251" i="9"/>
  <c r="B11250" i="9"/>
  <c r="D11250" i="9" s="1"/>
  <c r="B11249" i="9"/>
  <c r="D11249" i="9" s="1"/>
  <c r="B11248" i="9"/>
  <c r="B11247" i="9"/>
  <c r="B11246" i="9"/>
  <c r="D11246" i="9" s="1"/>
  <c r="B11245" i="9"/>
  <c r="D11245" i="9" s="1"/>
  <c r="B11244" i="9"/>
  <c r="B11243" i="9"/>
  <c r="B11242" i="9"/>
  <c r="D11242" i="9" s="1"/>
  <c r="B11241" i="9"/>
  <c r="D11241" i="9" s="1"/>
  <c r="B11240" i="9"/>
  <c r="B11239" i="9"/>
  <c r="B11238" i="9"/>
  <c r="D11238" i="9" s="1"/>
  <c r="B11237" i="9"/>
  <c r="D11237" i="9" s="1"/>
  <c r="B11236" i="9"/>
  <c r="B11235" i="9"/>
  <c r="B11234" i="9"/>
  <c r="D11234" i="9" s="1"/>
  <c r="B11233" i="9"/>
  <c r="D11233" i="9" s="1"/>
  <c r="B11232" i="9"/>
  <c r="B11231" i="9"/>
  <c r="B11230" i="9"/>
  <c r="D11230" i="9" s="1"/>
  <c r="B11229" i="9"/>
  <c r="D11229" i="9" s="1"/>
  <c r="B11228" i="9"/>
  <c r="B11227" i="9"/>
  <c r="B11226" i="9"/>
  <c r="D11226" i="9" s="1"/>
  <c r="B11225" i="9"/>
  <c r="D11225" i="9" s="1"/>
  <c r="B11224" i="9"/>
  <c r="B11223" i="9"/>
  <c r="B11222" i="9"/>
  <c r="D11222" i="9" s="1"/>
  <c r="B11221" i="9"/>
  <c r="D11221" i="9" s="1"/>
  <c r="B11220" i="9"/>
  <c r="B11219" i="9"/>
  <c r="B11218" i="9"/>
  <c r="D11218" i="9" s="1"/>
  <c r="B11217" i="9"/>
  <c r="D11217" i="9" s="1"/>
  <c r="B11216" i="9"/>
  <c r="B11215" i="9"/>
  <c r="B11214" i="9"/>
  <c r="D11214" i="9" s="1"/>
  <c r="B11213" i="9"/>
  <c r="D11213" i="9" s="1"/>
  <c r="B11212" i="9"/>
  <c r="B11211" i="9"/>
  <c r="B11210" i="9"/>
  <c r="D11210" i="9" s="1"/>
  <c r="B11209" i="9"/>
  <c r="D11209" i="9" s="1"/>
  <c r="B11208" i="9"/>
  <c r="B11207" i="9"/>
  <c r="B11206" i="9"/>
  <c r="D11206" i="9" s="1"/>
  <c r="B11205" i="9"/>
  <c r="D11205" i="9" s="1"/>
  <c r="B11204" i="9"/>
  <c r="B11203" i="9"/>
  <c r="B11202" i="9"/>
  <c r="D11202" i="9" s="1"/>
  <c r="B11201" i="9"/>
  <c r="D11201" i="9" s="1"/>
  <c r="B11200" i="9"/>
  <c r="B11199" i="9"/>
  <c r="B11198" i="9"/>
  <c r="D11198" i="9" s="1"/>
  <c r="B11197" i="9"/>
  <c r="D11197" i="9" s="1"/>
  <c r="B11196" i="9"/>
  <c r="B11195" i="9"/>
  <c r="B11194" i="9"/>
  <c r="D11194" i="9" s="1"/>
  <c r="B11193" i="9"/>
  <c r="D11193" i="9" s="1"/>
  <c r="B11192" i="9"/>
  <c r="B11191" i="9"/>
  <c r="B11190" i="9"/>
  <c r="D11190" i="9" s="1"/>
  <c r="B11189" i="9"/>
  <c r="D11189" i="9" s="1"/>
  <c r="B11188" i="9"/>
  <c r="B11187" i="9"/>
  <c r="B11186" i="9"/>
  <c r="D11186" i="9" s="1"/>
  <c r="B11185" i="9"/>
  <c r="D11185" i="9" s="1"/>
  <c r="B11184" i="9"/>
  <c r="B11183" i="9"/>
  <c r="B11182" i="9"/>
  <c r="D11182" i="9" s="1"/>
  <c r="B11181" i="9"/>
  <c r="D11181" i="9" s="1"/>
  <c r="B11180" i="9"/>
  <c r="B11179" i="9"/>
  <c r="B11178" i="9"/>
  <c r="D11178" i="9" s="1"/>
  <c r="B11177" i="9"/>
  <c r="D11177" i="9" s="1"/>
  <c r="B11176" i="9"/>
  <c r="B11175" i="9"/>
  <c r="B11174" i="9"/>
  <c r="D11174" i="9" s="1"/>
  <c r="B11173" i="9"/>
  <c r="D11173" i="9" s="1"/>
  <c r="B11172" i="9"/>
  <c r="B11171" i="9"/>
  <c r="B11170" i="9"/>
  <c r="D11170" i="9" s="1"/>
  <c r="B11169" i="9"/>
  <c r="D11169" i="9" s="1"/>
  <c r="B11168" i="9"/>
  <c r="B11167" i="9"/>
  <c r="B11166" i="9"/>
  <c r="D11166" i="9" s="1"/>
  <c r="B11165" i="9"/>
  <c r="D11165" i="9" s="1"/>
  <c r="B11164" i="9"/>
  <c r="B11163" i="9"/>
  <c r="B11162" i="9"/>
  <c r="D11162" i="9" s="1"/>
  <c r="B11161" i="9"/>
  <c r="D11161" i="9" s="1"/>
  <c r="B11160" i="9"/>
  <c r="B11159" i="9"/>
  <c r="B11158" i="9"/>
  <c r="D11158" i="9" s="1"/>
  <c r="B11157" i="9"/>
  <c r="D11157" i="9" s="1"/>
  <c r="B11156" i="9"/>
  <c r="B11155" i="9"/>
  <c r="B11154" i="9"/>
  <c r="D11154" i="9" s="1"/>
  <c r="B11153" i="9"/>
  <c r="D11153" i="9" s="1"/>
  <c r="B11152" i="9"/>
  <c r="B11151" i="9"/>
  <c r="B11150" i="9"/>
  <c r="D11150" i="9" s="1"/>
  <c r="B11149" i="9"/>
  <c r="D11149" i="9" s="1"/>
  <c r="B11148" i="9"/>
  <c r="B11147" i="9"/>
  <c r="B11146" i="9"/>
  <c r="D11146" i="9" s="1"/>
  <c r="B11145" i="9"/>
  <c r="D11145" i="9" s="1"/>
  <c r="B11144" i="9"/>
  <c r="B11143" i="9"/>
  <c r="B11142" i="9"/>
  <c r="D11142" i="9" s="1"/>
  <c r="B11141" i="9"/>
  <c r="D11141" i="9" s="1"/>
  <c r="B11140" i="9"/>
  <c r="B11139" i="9"/>
  <c r="B11138" i="9"/>
  <c r="D11138" i="9" s="1"/>
  <c r="B11137" i="9"/>
  <c r="D11137" i="9" s="1"/>
  <c r="B11136" i="9"/>
  <c r="B11135" i="9"/>
  <c r="B11134" i="9"/>
  <c r="D11134" i="9" s="1"/>
  <c r="B11133" i="9"/>
  <c r="D11133" i="9" s="1"/>
  <c r="B11132" i="9"/>
  <c r="B11131" i="9"/>
  <c r="B11130" i="9"/>
  <c r="D11130" i="9" s="1"/>
  <c r="B11129" i="9"/>
  <c r="D11129" i="9" s="1"/>
  <c r="B11128" i="9"/>
  <c r="B11127" i="9"/>
  <c r="B11126" i="9"/>
  <c r="D11126" i="9" s="1"/>
  <c r="B11125" i="9"/>
  <c r="D11125" i="9" s="1"/>
  <c r="B11124" i="9"/>
  <c r="B11123" i="9"/>
  <c r="B11122" i="9"/>
  <c r="D11122" i="9" s="1"/>
  <c r="B11121" i="9"/>
  <c r="D11121" i="9" s="1"/>
  <c r="B11120" i="9"/>
  <c r="B11119" i="9"/>
  <c r="B11118" i="9"/>
  <c r="D11118" i="9" s="1"/>
  <c r="B11117" i="9"/>
  <c r="D11117" i="9" s="1"/>
  <c r="B11116" i="9"/>
  <c r="B11115" i="9"/>
  <c r="B11114" i="9"/>
  <c r="D11114" i="9" s="1"/>
  <c r="B11113" i="9"/>
  <c r="D11113" i="9" s="1"/>
  <c r="B11112" i="9"/>
  <c r="B11111" i="9"/>
  <c r="B11110" i="9"/>
  <c r="D11110" i="9" s="1"/>
  <c r="B11109" i="9"/>
  <c r="D11109" i="9" s="1"/>
  <c r="B11108" i="9"/>
  <c r="B11107" i="9"/>
  <c r="B11106" i="9"/>
  <c r="D11106" i="9" s="1"/>
  <c r="B11105" i="9"/>
  <c r="D11105" i="9" s="1"/>
  <c r="B11104" i="9"/>
  <c r="B11103" i="9"/>
  <c r="B11102" i="9"/>
  <c r="D11102" i="9" s="1"/>
  <c r="B11101" i="9"/>
  <c r="D11101" i="9" s="1"/>
  <c r="B11100" i="9"/>
  <c r="B11099" i="9"/>
  <c r="B11098" i="9"/>
  <c r="D11098" i="9" s="1"/>
  <c r="B11097" i="9"/>
  <c r="D11097" i="9" s="1"/>
  <c r="B11096" i="9"/>
  <c r="B11095" i="9"/>
  <c r="B11094" i="9"/>
  <c r="D11094" i="9" s="1"/>
  <c r="B11093" i="9"/>
  <c r="D11093" i="9" s="1"/>
  <c r="B11092" i="9"/>
  <c r="B11091" i="9"/>
  <c r="B11090" i="9"/>
  <c r="D11090" i="9" s="1"/>
  <c r="B11089" i="9"/>
  <c r="D11089" i="9" s="1"/>
  <c r="B11088" i="9"/>
  <c r="B11087" i="9"/>
  <c r="B11086" i="9"/>
  <c r="D11086" i="9" s="1"/>
  <c r="B11085" i="9"/>
  <c r="D11085" i="9" s="1"/>
  <c r="B11084" i="9"/>
  <c r="B11083" i="9"/>
  <c r="B11082" i="9"/>
  <c r="D11082" i="9" s="1"/>
  <c r="B11081" i="9"/>
  <c r="D11081" i="9" s="1"/>
  <c r="B11080" i="9"/>
  <c r="B11079" i="9"/>
  <c r="B11078" i="9"/>
  <c r="D11078" i="9" s="1"/>
  <c r="B11077" i="9"/>
  <c r="D11077" i="9" s="1"/>
  <c r="B11076" i="9"/>
  <c r="B11075" i="9"/>
  <c r="B11074" i="9"/>
  <c r="D11074" i="9" s="1"/>
  <c r="B11073" i="9"/>
  <c r="D11073" i="9" s="1"/>
  <c r="B11072" i="9"/>
  <c r="B11071" i="9"/>
  <c r="B11070" i="9"/>
  <c r="D11070" i="9" s="1"/>
  <c r="B11069" i="9"/>
  <c r="D11069" i="9" s="1"/>
  <c r="B11068" i="9"/>
  <c r="B11067" i="9"/>
  <c r="B11066" i="9"/>
  <c r="D11066" i="9" s="1"/>
  <c r="B11065" i="9"/>
  <c r="D11065" i="9" s="1"/>
  <c r="B11064" i="9"/>
  <c r="B11063" i="9"/>
  <c r="B11062" i="9"/>
  <c r="D11062" i="9" s="1"/>
  <c r="B11061" i="9"/>
  <c r="D11061" i="9" s="1"/>
  <c r="B11060" i="9"/>
  <c r="B11059" i="9"/>
  <c r="B11058" i="9"/>
  <c r="D11058" i="9" s="1"/>
  <c r="B11057" i="9"/>
  <c r="D11057" i="9" s="1"/>
  <c r="B11056" i="9"/>
  <c r="B11055" i="9"/>
  <c r="B11054" i="9"/>
  <c r="D11054" i="9" s="1"/>
  <c r="B11053" i="9"/>
  <c r="D11053" i="9" s="1"/>
  <c r="B11052" i="9"/>
  <c r="B11051" i="9"/>
  <c r="B11050" i="9"/>
  <c r="D11050" i="9" s="1"/>
  <c r="B11049" i="9"/>
  <c r="D11049" i="9" s="1"/>
  <c r="B11048" i="9"/>
  <c r="B11047" i="9"/>
  <c r="B11046" i="9"/>
  <c r="D11046" i="9" s="1"/>
  <c r="B11045" i="9"/>
  <c r="D11045" i="9" s="1"/>
  <c r="B11044" i="9"/>
  <c r="B11043" i="9"/>
  <c r="B11042" i="9"/>
  <c r="D11042" i="9" s="1"/>
  <c r="B11041" i="9"/>
  <c r="D11041" i="9" s="1"/>
  <c r="B11040" i="9"/>
  <c r="B11039" i="9"/>
  <c r="B11038" i="9"/>
  <c r="D11038" i="9" s="1"/>
  <c r="B11037" i="9"/>
  <c r="D11037" i="9" s="1"/>
  <c r="B11036" i="9"/>
  <c r="B11035" i="9"/>
  <c r="B11034" i="9"/>
  <c r="D11034" i="9" s="1"/>
  <c r="B11033" i="9"/>
  <c r="D11033" i="9" s="1"/>
  <c r="B11032" i="9"/>
  <c r="B11031" i="9"/>
  <c r="B11030" i="9"/>
  <c r="D11030" i="9" s="1"/>
  <c r="B11029" i="9"/>
  <c r="D11029" i="9" s="1"/>
  <c r="B11028" i="9"/>
  <c r="B11027" i="9"/>
  <c r="B11026" i="9"/>
  <c r="D11026" i="9" s="1"/>
  <c r="B11025" i="9"/>
  <c r="D11025" i="9" s="1"/>
  <c r="B11024" i="9"/>
  <c r="B11023" i="9"/>
  <c r="B11022" i="9"/>
  <c r="D11022" i="9" s="1"/>
  <c r="B11021" i="9"/>
  <c r="D11021" i="9" s="1"/>
  <c r="B11020" i="9"/>
  <c r="B11019" i="9"/>
  <c r="B11018" i="9"/>
  <c r="D11018" i="9" s="1"/>
  <c r="B11017" i="9"/>
  <c r="D11017" i="9" s="1"/>
  <c r="B11016" i="9"/>
  <c r="B11015" i="9"/>
  <c r="B11014" i="9"/>
  <c r="D11014" i="9" s="1"/>
  <c r="B11013" i="9"/>
  <c r="D11013" i="9" s="1"/>
  <c r="B11012" i="9"/>
  <c r="B11011" i="9"/>
  <c r="B11010" i="9"/>
  <c r="D11010" i="9" s="1"/>
  <c r="B11009" i="9"/>
  <c r="D11009" i="9" s="1"/>
  <c r="B11008" i="9"/>
  <c r="B11007" i="9"/>
  <c r="B11006" i="9"/>
  <c r="D11006" i="9" s="1"/>
  <c r="B11005" i="9"/>
  <c r="D11005" i="9" s="1"/>
  <c r="B11004" i="9"/>
  <c r="B11003" i="9"/>
  <c r="B11002" i="9"/>
  <c r="D11002" i="9" s="1"/>
  <c r="B11001" i="9"/>
  <c r="D11001" i="9" s="1"/>
  <c r="B11000" i="9"/>
  <c r="B10999" i="9"/>
  <c r="B10998" i="9"/>
  <c r="D10998" i="9" s="1"/>
  <c r="B10997" i="9"/>
  <c r="D10997" i="9" s="1"/>
  <c r="B10996" i="9"/>
  <c r="B10995" i="9"/>
  <c r="B10994" i="9"/>
  <c r="D10994" i="9" s="1"/>
  <c r="B10993" i="9"/>
  <c r="D10993" i="9" s="1"/>
  <c r="B10992" i="9"/>
  <c r="B10991" i="9"/>
  <c r="B10990" i="9"/>
  <c r="D10990" i="9" s="1"/>
  <c r="B10989" i="9"/>
  <c r="D10989" i="9" s="1"/>
  <c r="B10988" i="9"/>
  <c r="B10987" i="9"/>
  <c r="B10986" i="9"/>
  <c r="D10986" i="9" s="1"/>
  <c r="B10985" i="9"/>
  <c r="D10985" i="9" s="1"/>
  <c r="B10984" i="9"/>
  <c r="B10983" i="9"/>
  <c r="B10982" i="9"/>
  <c r="D10982" i="9" s="1"/>
  <c r="B10981" i="9"/>
  <c r="D10981" i="9" s="1"/>
  <c r="B10980" i="9"/>
  <c r="B10979" i="9"/>
  <c r="B10978" i="9"/>
  <c r="D10978" i="9" s="1"/>
  <c r="B10977" i="9"/>
  <c r="D10977" i="9" s="1"/>
  <c r="B10976" i="9"/>
  <c r="B10975" i="9"/>
  <c r="B10974" i="9"/>
  <c r="D10974" i="9" s="1"/>
  <c r="B10973" i="9"/>
  <c r="D10973" i="9" s="1"/>
  <c r="B10972" i="9"/>
  <c r="B10971" i="9"/>
  <c r="B10970" i="9"/>
  <c r="D10970" i="9" s="1"/>
  <c r="B10969" i="9"/>
  <c r="D10969" i="9" s="1"/>
  <c r="B10968" i="9"/>
  <c r="B10967" i="9"/>
  <c r="B10966" i="9"/>
  <c r="D10966" i="9" s="1"/>
  <c r="B10965" i="9"/>
  <c r="D10965" i="9" s="1"/>
  <c r="B10964" i="9"/>
  <c r="B10963" i="9"/>
  <c r="B10962" i="9"/>
  <c r="D10962" i="9" s="1"/>
  <c r="B10961" i="9"/>
  <c r="D10961" i="9" s="1"/>
  <c r="B10960" i="9"/>
  <c r="B10959" i="9"/>
  <c r="B10958" i="9"/>
  <c r="D10958" i="9" s="1"/>
  <c r="B10957" i="9"/>
  <c r="D10957" i="9" s="1"/>
  <c r="B10956" i="9"/>
  <c r="B10955" i="9"/>
  <c r="B10954" i="9"/>
  <c r="D10954" i="9" s="1"/>
  <c r="B10953" i="9"/>
  <c r="D10953" i="9" s="1"/>
  <c r="B10952" i="9"/>
  <c r="B10951" i="9"/>
  <c r="B10950" i="9"/>
  <c r="D10950" i="9" s="1"/>
  <c r="B10949" i="9"/>
  <c r="D10949" i="9" s="1"/>
  <c r="B10948" i="9"/>
  <c r="B10947" i="9"/>
  <c r="B10946" i="9"/>
  <c r="D10946" i="9" s="1"/>
  <c r="B10945" i="9"/>
  <c r="D10945" i="9" s="1"/>
  <c r="B10944" i="9"/>
  <c r="B10943" i="9"/>
  <c r="B10942" i="9"/>
  <c r="D10942" i="9" s="1"/>
  <c r="B10941" i="9"/>
  <c r="D10941" i="9" s="1"/>
  <c r="B10940" i="9"/>
  <c r="B10939" i="9"/>
  <c r="B10938" i="9"/>
  <c r="D10938" i="9" s="1"/>
  <c r="B10937" i="9"/>
  <c r="D10937" i="9" s="1"/>
  <c r="B10936" i="9"/>
  <c r="B10935" i="9"/>
  <c r="B10934" i="9"/>
  <c r="D10934" i="9" s="1"/>
  <c r="B10933" i="9"/>
  <c r="D10933" i="9" s="1"/>
  <c r="B10932" i="9"/>
  <c r="B10931" i="9"/>
  <c r="B10930" i="9"/>
  <c r="D10930" i="9" s="1"/>
  <c r="B10929" i="9"/>
  <c r="D10929" i="9" s="1"/>
  <c r="B10928" i="9"/>
  <c r="B10927" i="9"/>
  <c r="B10926" i="9"/>
  <c r="D10926" i="9" s="1"/>
  <c r="B10925" i="9"/>
  <c r="D10925" i="9" s="1"/>
  <c r="B10924" i="9"/>
  <c r="B10923" i="9"/>
  <c r="B10922" i="9"/>
  <c r="D10922" i="9" s="1"/>
  <c r="B10921" i="9"/>
  <c r="D10921" i="9" s="1"/>
  <c r="B10920" i="9"/>
  <c r="B10919" i="9"/>
  <c r="B10918" i="9"/>
  <c r="D10918" i="9" s="1"/>
  <c r="B10917" i="9"/>
  <c r="D10917" i="9" s="1"/>
  <c r="B10916" i="9"/>
  <c r="B10915" i="9"/>
  <c r="B10914" i="9"/>
  <c r="D10914" i="9" s="1"/>
  <c r="B10913" i="9"/>
  <c r="D10913" i="9" s="1"/>
  <c r="B10912" i="9"/>
  <c r="B10911" i="9"/>
  <c r="B10910" i="9"/>
  <c r="D10910" i="9" s="1"/>
  <c r="B10909" i="9"/>
  <c r="D10909" i="9" s="1"/>
  <c r="B10908" i="9"/>
  <c r="B10907" i="9"/>
  <c r="B10906" i="9"/>
  <c r="D10906" i="9" s="1"/>
  <c r="B10905" i="9"/>
  <c r="D10905" i="9" s="1"/>
  <c r="B10904" i="9"/>
  <c r="B10903" i="9"/>
  <c r="B10902" i="9"/>
  <c r="D10902" i="9" s="1"/>
  <c r="B10901" i="9"/>
  <c r="D10901" i="9" s="1"/>
  <c r="B10900" i="9"/>
  <c r="B10899" i="9"/>
  <c r="B10898" i="9"/>
  <c r="D10898" i="9" s="1"/>
  <c r="B10897" i="9"/>
  <c r="D10897" i="9" s="1"/>
  <c r="B10896" i="9"/>
  <c r="B10895" i="9"/>
  <c r="B10894" i="9"/>
  <c r="D10894" i="9" s="1"/>
  <c r="B10893" i="9"/>
  <c r="D10893" i="9" s="1"/>
  <c r="B10892" i="9"/>
  <c r="B10891" i="9"/>
  <c r="B10890" i="9"/>
  <c r="D10890" i="9" s="1"/>
  <c r="B10889" i="9"/>
  <c r="D10889" i="9" s="1"/>
  <c r="B10888" i="9"/>
  <c r="B10887" i="9"/>
  <c r="B10886" i="9"/>
  <c r="D10886" i="9" s="1"/>
  <c r="B10885" i="9"/>
  <c r="D10885" i="9" s="1"/>
  <c r="B10884" i="9"/>
  <c r="B10883" i="9"/>
  <c r="B10882" i="9"/>
  <c r="D10882" i="9" s="1"/>
  <c r="B10881" i="9"/>
  <c r="D10881" i="9" s="1"/>
  <c r="B10880" i="9"/>
  <c r="B10879" i="9"/>
  <c r="B10878" i="9"/>
  <c r="D10878" i="9" s="1"/>
  <c r="B10877" i="9"/>
  <c r="D10877" i="9" s="1"/>
  <c r="B10876" i="9"/>
  <c r="B10875" i="9"/>
  <c r="B10874" i="9"/>
  <c r="D10874" i="9" s="1"/>
  <c r="B10873" i="9"/>
  <c r="D10873" i="9" s="1"/>
  <c r="B10872" i="9"/>
  <c r="B10871" i="9"/>
  <c r="B10870" i="9"/>
  <c r="D10870" i="9" s="1"/>
  <c r="B10869" i="9"/>
  <c r="D10869" i="9" s="1"/>
  <c r="B10868" i="9"/>
  <c r="B10867" i="9"/>
  <c r="B10866" i="9"/>
  <c r="D10866" i="9" s="1"/>
  <c r="B10865" i="9"/>
  <c r="D10865" i="9" s="1"/>
  <c r="B10864" i="9"/>
  <c r="B10863" i="9"/>
  <c r="B10862" i="9"/>
  <c r="D10862" i="9" s="1"/>
  <c r="B10861" i="9"/>
  <c r="D10861" i="9" s="1"/>
  <c r="B10860" i="9"/>
  <c r="B10859" i="9"/>
  <c r="B10858" i="9"/>
  <c r="D10858" i="9" s="1"/>
  <c r="B10857" i="9"/>
  <c r="D10857" i="9" s="1"/>
  <c r="B10856" i="9"/>
  <c r="B10855" i="9"/>
  <c r="B10854" i="9"/>
  <c r="D10854" i="9" s="1"/>
  <c r="B10853" i="9"/>
  <c r="D10853" i="9" s="1"/>
  <c r="B10852" i="9"/>
  <c r="B10851" i="9"/>
  <c r="B10850" i="9"/>
  <c r="D10850" i="9" s="1"/>
  <c r="B10849" i="9"/>
  <c r="D10849" i="9" s="1"/>
  <c r="B10848" i="9"/>
  <c r="B10847" i="9"/>
  <c r="B10846" i="9"/>
  <c r="D10846" i="9" s="1"/>
  <c r="B10845" i="9"/>
  <c r="D10845" i="9" s="1"/>
  <c r="B10844" i="9"/>
  <c r="B10843" i="9"/>
  <c r="B10842" i="9"/>
  <c r="D10842" i="9" s="1"/>
  <c r="B10841" i="9"/>
  <c r="D10841" i="9" s="1"/>
  <c r="B10840" i="9"/>
  <c r="B10839" i="9"/>
  <c r="B10838" i="9"/>
  <c r="D10838" i="9" s="1"/>
  <c r="B10837" i="9"/>
  <c r="D10837" i="9" s="1"/>
  <c r="B10836" i="9"/>
  <c r="B10835" i="9"/>
  <c r="B10834" i="9"/>
  <c r="D10834" i="9" s="1"/>
  <c r="B10833" i="9"/>
  <c r="D10833" i="9" s="1"/>
  <c r="B10832" i="9"/>
  <c r="B10831" i="9"/>
  <c r="B10830" i="9"/>
  <c r="D10830" i="9" s="1"/>
  <c r="B10829" i="9"/>
  <c r="D10829" i="9" s="1"/>
  <c r="B10828" i="9"/>
  <c r="B10827" i="9"/>
  <c r="B10826" i="9"/>
  <c r="D10826" i="9" s="1"/>
  <c r="B10825" i="9"/>
  <c r="D10825" i="9" s="1"/>
  <c r="B10824" i="9"/>
  <c r="B10823" i="9"/>
  <c r="B10822" i="9"/>
  <c r="D10822" i="9" s="1"/>
  <c r="B10821" i="9"/>
  <c r="D10821" i="9" s="1"/>
  <c r="B10820" i="9"/>
  <c r="B10819" i="9"/>
  <c r="B10818" i="9"/>
  <c r="D10818" i="9" s="1"/>
  <c r="B10817" i="9"/>
  <c r="D10817" i="9" s="1"/>
  <c r="B10816" i="9"/>
  <c r="B10815" i="9"/>
  <c r="B10814" i="9"/>
  <c r="D10814" i="9" s="1"/>
  <c r="B10813" i="9"/>
  <c r="D10813" i="9" s="1"/>
  <c r="B10812" i="9"/>
  <c r="B10811" i="9"/>
  <c r="B10810" i="9"/>
  <c r="D10810" i="9" s="1"/>
  <c r="B10809" i="9"/>
  <c r="D10809" i="9" s="1"/>
  <c r="B10808" i="9"/>
  <c r="B10807" i="9"/>
  <c r="B10806" i="9"/>
  <c r="D10806" i="9" s="1"/>
  <c r="B10805" i="9"/>
  <c r="D10805" i="9" s="1"/>
  <c r="B10804" i="9"/>
  <c r="B10803" i="9"/>
  <c r="B10802" i="9"/>
  <c r="D10802" i="9" s="1"/>
  <c r="B10801" i="9"/>
  <c r="D10801" i="9" s="1"/>
  <c r="B10800" i="9"/>
  <c r="B10799" i="9"/>
  <c r="B10798" i="9"/>
  <c r="D10798" i="9" s="1"/>
  <c r="B10797" i="9"/>
  <c r="D10797" i="9" s="1"/>
  <c r="B10796" i="9"/>
  <c r="B10795" i="9"/>
  <c r="B10794" i="9"/>
  <c r="D10794" i="9" s="1"/>
  <c r="B10793" i="9"/>
  <c r="D10793" i="9" s="1"/>
  <c r="B10792" i="9"/>
  <c r="B10791" i="9"/>
  <c r="B10790" i="9"/>
  <c r="D10790" i="9" s="1"/>
  <c r="B10789" i="9"/>
  <c r="D10789" i="9" s="1"/>
  <c r="B10788" i="9"/>
  <c r="B10787" i="9"/>
  <c r="B10786" i="9"/>
  <c r="D10786" i="9" s="1"/>
  <c r="B10785" i="9"/>
  <c r="D10785" i="9" s="1"/>
  <c r="B10784" i="9"/>
  <c r="B10783" i="9"/>
  <c r="B10782" i="9"/>
  <c r="D10782" i="9" s="1"/>
  <c r="B10781" i="9"/>
  <c r="D10781" i="9" s="1"/>
  <c r="B10780" i="9"/>
  <c r="B10779" i="9"/>
  <c r="B10778" i="9"/>
  <c r="D10778" i="9" s="1"/>
  <c r="B10777" i="9"/>
  <c r="D10777" i="9" s="1"/>
  <c r="B10776" i="9"/>
  <c r="B10775" i="9"/>
  <c r="B10774" i="9"/>
  <c r="D10774" i="9" s="1"/>
  <c r="B10773" i="9"/>
  <c r="D10773" i="9" s="1"/>
  <c r="B10772" i="9"/>
  <c r="B10771" i="9"/>
  <c r="B10770" i="9"/>
  <c r="D10770" i="9" s="1"/>
  <c r="B10769" i="9"/>
  <c r="D10769" i="9" s="1"/>
  <c r="B10768" i="9"/>
  <c r="B10767" i="9"/>
  <c r="B10766" i="9"/>
  <c r="D10766" i="9" s="1"/>
  <c r="B10765" i="9"/>
  <c r="D10765" i="9" s="1"/>
  <c r="B10764" i="9"/>
  <c r="B10763" i="9"/>
  <c r="B10762" i="9"/>
  <c r="D10762" i="9" s="1"/>
  <c r="B10761" i="9"/>
  <c r="D10761" i="9" s="1"/>
  <c r="B10760" i="9"/>
  <c r="B10759" i="9"/>
  <c r="B10758" i="9"/>
  <c r="D10758" i="9" s="1"/>
  <c r="B10757" i="9"/>
  <c r="D10757" i="9" s="1"/>
  <c r="B10756" i="9"/>
  <c r="B10755" i="9"/>
  <c r="B10754" i="9"/>
  <c r="D10754" i="9" s="1"/>
  <c r="B10753" i="9"/>
  <c r="D10753" i="9" s="1"/>
  <c r="B10752" i="9"/>
  <c r="B10751" i="9"/>
  <c r="B10750" i="9"/>
  <c r="D10750" i="9" s="1"/>
  <c r="B10749" i="9"/>
  <c r="D10749" i="9" s="1"/>
  <c r="B10748" i="9"/>
  <c r="B10747" i="9"/>
  <c r="B10746" i="9"/>
  <c r="D10746" i="9" s="1"/>
  <c r="B10745" i="9"/>
  <c r="D10745" i="9" s="1"/>
  <c r="B10744" i="9"/>
  <c r="B10743" i="9"/>
  <c r="B10742" i="9"/>
  <c r="D10742" i="9" s="1"/>
  <c r="B10741" i="9"/>
  <c r="D10741" i="9" s="1"/>
  <c r="B10740" i="9"/>
  <c r="B10739" i="9"/>
  <c r="B10738" i="9"/>
  <c r="D10738" i="9" s="1"/>
  <c r="B10737" i="9"/>
  <c r="D10737" i="9" s="1"/>
  <c r="B10736" i="9"/>
  <c r="B10735" i="9"/>
  <c r="B10734" i="9"/>
  <c r="D10734" i="9" s="1"/>
  <c r="B10733" i="9"/>
  <c r="D10733" i="9" s="1"/>
  <c r="B10732" i="9"/>
  <c r="B10731" i="9"/>
  <c r="B10730" i="9"/>
  <c r="D10730" i="9" s="1"/>
  <c r="B10729" i="9"/>
  <c r="D10729" i="9" s="1"/>
  <c r="B10728" i="9"/>
  <c r="B10727" i="9"/>
  <c r="B10726" i="9"/>
  <c r="D10726" i="9" s="1"/>
  <c r="B10725" i="9"/>
  <c r="D10725" i="9" s="1"/>
  <c r="B10724" i="9"/>
  <c r="B10723" i="9"/>
  <c r="B10722" i="9"/>
  <c r="D10722" i="9" s="1"/>
  <c r="B10721" i="9"/>
  <c r="D10721" i="9" s="1"/>
  <c r="B10720" i="9"/>
  <c r="B10719" i="9"/>
  <c r="B10718" i="9"/>
  <c r="D10718" i="9" s="1"/>
  <c r="B10717" i="9"/>
  <c r="D10717" i="9" s="1"/>
  <c r="B10716" i="9"/>
  <c r="B10715" i="9"/>
  <c r="B10714" i="9"/>
  <c r="D10714" i="9" s="1"/>
  <c r="B10713" i="9"/>
  <c r="D10713" i="9" s="1"/>
  <c r="B10712" i="9"/>
  <c r="B10711" i="9"/>
  <c r="B10710" i="9"/>
  <c r="D10710" i="9" s="1"/>
  <c r="B10709" i="9"/>
  <c r="D10709" i="9" s="1"/>
  <c r="B10708" i="9"/>
  <c r="B10707" i="9"/>
  <c r="B10706" i="9"/>
  <c r="D10706" i="9" s="1"/>
  <c r="B10705" i="9"/>
  <c r="D10705" i="9" s="1"/>
  <c r="B10704" i="9"/>
  <c r="B10703" i="9"/>
  <c r="B10702" i="9"/>
  <c r="D10702" i="9" s="1"/>
  <c r="B10701" i="9"/>
  <c r="D10701" i="9" s="1"/>
  <c r="B10700" i="9"/>
  <c r="B10699" i="9"/>
  <c r="B10698" i="9"/>
  <c r="D10698" i="9" s="1"/>
  <c r="B10697" i="9"/>
  <c r="D10697" i="9" s="1"/>
  <c r="B10696" i="9"/>
  <c r="B10695" i="9"/>
  <c r="B10694" i="9"/>
  <c r="D10694" i="9" s="1"/>
  <c r="B10693" i="9"/>
  <c r="D10693" i="9" s="1"/>
  <c r="B10692" i="9"/>
  <c r="B10691" i="9"/>
  <c r="B10690" i="9"/>
  <c r="D10690" i="9" s="1"/>
  <c r="B10689" i="9"/>
  <c r="D10689" i="9" s="1"/>
  <c r="B10688" i="9"/>
  <c r="B10687" i="9"/>
  <c r="B10686" i="9"/>
  <c r="D10686" i="9" s="1"/>
  <c r="B10685" i="9"/>
  <c r="D10685" i="9" s="1"/>
  <c r="B10684" i="9"/>
  <c r="B10683" i="9"/>
  <c r="B10682" i="9"/>
  <c r="D10682" i="9" s="1"/>
  <c r="B10681" i="9"/>
  <c r="D10681" i="9" s="1"/>
  <c r="B10680" i="9"/>
  <c r="B10679" i="9"/>
  <c r="B10678" i="9"/>
  <c r="D10678" i="9" s="1"/>
  <c r="B10677" i="9"/>
  <c r="D10677" i="9" s="1"/>
  <c r="B10676" i="9"/>
  <c r="B10675" i="9"/>
  <c r="B10674" i="9"/>
  <c r="D10674" i="9" s="1"/>
  <c r="B10673" i="9"/>
  <c r="D10673" i="9" s="1"/>
  <c r="B10672" i="9"/>
  <c r="B10671" i="9"/>
  <c r="B10670" i="9"/>
  <c r="D10670" i="9" s="1"/>
  <c r="B10669" i="9"/>
  <c r="D10669" i="9" s="1"/>
  <c r="B10668" i="9"/>
  <c r="B10667" i="9"/>
  <c r="B10666" i="9"/>
  <c r="D10666" i="9" s="1"/>
  <c r="B10665" i="9"/>
  <c r="D10665" i="9" s="1"/>
  <c r="B10664" i="9"/>
  <c r="B10663" i="9"/>
  <c r="B10662" i="9"/>
  <c r="D10662" i="9" s="1"/>
  <c r="B10661" i="9"/>
  <c r="D10661" i="9" s="1"/>
  <c r="B10660" i="9"/>
  <c r="B10659" i="9"/>
  <c r="B10658" i="9"/>
  <c r="D10658" i="9" s="1"/>
  <c r="B10657" i="9"/>
  <c r="D10657" i="9" s="1"/>
  <c r="B10656" i="9"/>
  <c r="B10655" i="9"/>
  <c r="B10654" i="9"/>
  <c r="D10654" i="9" s="1"/>
  <c r="B10653" i="9"/>
  <c r="D10653" i="9" s="1"/>
  <c r="B10652" i="9"/>
  <c r="B10651" i="9"/>
  <c r="B10650" i="9"/>
  <c r="D10650" i="9" s="1"/>
  <c r="B10649" i="9"/>
  <c r="D10649" i="9" s="1"/>
  <c r="B10648" i="9"/>
  <c r="B10647" i="9"/>
  <c r="B10646" i="9"/>
  <c r="D10646" i="9" s="1"/>
  <c r="B10645" i="9"/>
  <c r="D10645" i="9" s="1"/>
  <c r="B10644" i="9"/>
  <c r="B10643" i="9"/>
  <c r="B10642" i="9"/>
  <c r="D10642" i="9" s="1"/>
  <c r="B10641" i="9"/>
  <c r="D10641" i="9" s="1"/>
  <c r="B10640" i="9"/>
  <c r="B10639" i="9"/>
  <c r="B10638" i="9"/>
  <c r="D10638" i="9" s="1"/>
  <c r="B10637" i="9"/>
  <c r="D10637" i="9" s="1"/>
  <c r="B10636" i="9"/>
  <c r="B10635" i="9"/>
  <c r="B10634" i="9"/>
  <c r="D10634" i="9" s="1"/>
  <c r="B10633" i="9"/>
  <c r="D10633" i="9" s="1"/>
  <c r="B10632" i="9"/>
  <c r="B10631" i="9"/>
  <c r="B10630" i="9"/>
  <c r="D10630" i="9" s="1"/>
  <c r="B10629" i="9"/>
  <c r="D10629" i="9" s="1"/>
  <c r="B10628" i="9"/>
  <c r="B10627" i="9"/>
  <c r="B10626" i="9"/>
  <c r="D10626" i="9" s="1"/>
  <c r="B10625" i="9"/>
  <c r="D10625" i="9" s="1"/>
  <c r="B10624" i="9"/>
  <c r="B10623" i="9"/>
  <c r="B10622" i="9"/>
  <c r="D10622" i="9" s="1"/>
  <c r="B10621" i="9"/>
  <c r="D10621" i="9" s="1"/>
  <c r="B10620" i="9"/>
  <c r="B10619" i="9"/>
  <c r="B10618" i="9"/>
  <c r="D10618" i="9" s="1"/>
  <c r="B10617" i="9"/>
  <c r="D10617" i="9" s="1"/>
  <c r="B10616" i="9"/>
  <c r="B10615" i="9"/>
  <c r="B10614" i="9"/>
  <c r="D10614" i="9" s="1"/>
  <c r="B10613" i="9"/>
  <c r="D10613" i="9" s="1"/>
  <c r="B10612" i="9"/>
  <c r="B10611" i="9"/>
  <c r="B10610" i="9"/>
  <c r="D10610" i="9" s="1"/>
  <c r="B10609" i="9"/>
  <c r="D10609" i="9" s="1"/>
  <c r="B10608" i="9"/>
  <c r="B10607" i="9"/>
  <c r="B10606" i="9"/>
  <c r="D10606" i="9" s="1"/>
  <c r="B10605" i="9"/>
  <c r="D10605" i="9" s="1"/>
  <c r="B10604" i="9"/>
  <c r="B10603" i="9"/>
  <c r="B10602" i="9"/>
  <c r="D10602" i="9" s="1"/>
  <c r="B10601" i="9"/>
  <c r="D10601" i="9" s="1"/>
  <c r="B10600" i="9"/>
  <c r="B10599" i="9"/>
  <c r="B10598" i="9"/>
  <c r="D10598" i="9" s="1"/>
  <c r="B10597" i="9"/>
  <c r="D10597" i="9" s="1"/>
  <c r="B10596" i="9"/>
  <c r="B10595" i="9"/>
  <c r="B10594" i="9"/>
  <c r="D10594" i="9" s="1"/>
  <c r="B10593" i="9"/>
  <c r="D10593" i="9" s="1"/>
  <c r="B10592" i="9"/>
  <c r="B10591" i="9"/>
  <c r="B10590" i="9"/>
  <c r="D10590" i="9" s="1"/>
  <c r="B10589" i="9"/>
  <c r="D10589" i="9" s="1"/>
  <c r="B10588" i="9"/>
  <c r="B10587" i="9"/>
  <c r="B10586" i="9"/>
  <c r="D10586" i="9" s="1"/>
  <c r="B10585" i="9"/>
  <c r="D10585" i="9" s="1"/>
  <c r="B10584" i="9"/>
  <c r="B10583" i="9"/>
  <c r="B10582" i="9"/>
  <c r="D10582" i="9" s="1"/>
  <c r="B10581" i="9"/>
  <c r="D10581" i="9" s="1"/>
  <c r="B10580" i="9"/>
  <c r="B10579" i="9"/>
  <c r="B10578" i="9"/>
  <c r="D10578" i="9" s="1"/>
  <c r="B10577" i="9"/>
  <c r="D10577" i="9" s="1"/>
  <c r="B10576" i="9"/>
  <c r="B10575" i="9"/>
  <c r="B10574" i="9"/>
  <c r="D10574" i="9" s="1"/>
  <c r="B10573" i="9"/>
  <c r="D10573" i="9" s="1"/>
  <c r="B10572" i="9"/>
  <c r="B10571" i="9"/>
  <c r="B10570" i="9"/>
  <c r="D10570" i="9" s="1"/>
  <c r="B10569" i="9"/>
  <c r="D10569" i="9" s="1"/>
  <c r="B10568" i="9"/>
  <c r="B10567" i="9"/>
  <c r="B10566" i="9"/>
  <c r="D10566" i="9" s="1"/>
  <c r="B10565" i="9"/>
  <c r="D10565" i="9" s="1"/>
  <c r="B10564" i="9"/>
  <c r="B10563" i="9"/>
  <c r="B10562" i="9"/>
  <c r="D10562" i="9" s="1"/>
  <c r="B10561" i="9"/>
  <c r="D10561" i="9" s="1"/>
  <c r="B10560" i="9"/>
  <c r="B10559" i="9"/>
  <c r="B10558" i="9"/>
  <c r="D10558" i="9" s="1"/>
  <c r="B10557" i="9"/>
  <c r="D10557" i="9" s="1"/>
  <c r="B10556" i="9"/>
  <c r="B10555" i="9"/>
  <c r="B10554" i="9"/>
  <c r="D10554" i="9" s="1"/>
  <c r="B10553" i="9"/>
  <c r="D10553" i="9" s="1"/>
  <c r="B10552" i="9"/>
  <c r="B10551" i="9"/>
  <c r="B10550" i="9"/>
  <c r="D10550" i="9" s="1"/>
  <c r="B10549" i="9"/>
  <c r="D10549" i="9" s="1"/>
  <c r="B10548" i="9"/>
  <c r="B10547" i="9"/>
  <c r="B10546" i="9"/>
  <c r="D10546" i="9" s="1"/>
  <c r="B10545" i="9"/>
  <c r="D10545" i="9" s="1"/>
  <c r="B10544" i="9"/>
  <c r="B10543" i="9"/>
  <c r="B10542" i="9"/>
  <c r="D10542" i="9" s="1"/>
  <c r="B10541" i="9"/>
  <c r="D10541" i="9" s="1"/>
  <c r="B10540" i="9"/>
  <c r="B10539" i="9"/>
  <c r="B10538" i="9"/>
  <c r="D10538" i="9" s="1"/>
  <c r="B10537" i="9"/>
  <c r="D10537" i="9" s="1"/>
  <c r="B10536" i="9"/>
  <c r="B10535" i="9"/>
  <c r="B10534" i="9"/>
  <c r="D10534" i="9" s="1"/>
  <c r="B10533" i="9"/>
  <c r="D10533" i="9" s="1"/>
  <c r="B10532" i="9"/>
  <c r="B10531" i="9"/>
  <c r="B10530" i="9"/>
  <c r="D10530" i="9" s="1"/>
  <c r="B10529" i="9"/>
  <c r="D10529" i="9" s="1"/>
  <c r="B10528" i="9"/>
  <c r="B10527" i="9"/>
  <c r="B10526" i="9"/>
  <c r="D10526" i="9" s="1"/>
  <c r="B10525" i="9"/>
  <c r="D10525" i="9" s="1"/>
  <c r="B10524" i="9"/>
  <c r="B10523" i="9"/>
  <c r="B10522" i="9"/>
  <c r="D10522" i="9" s="1"/>
  <c r="B10521" i="9"/>
  <c r="D10521" i="9" s="1"/>
  <c r="B10520" i="9"/>
  <c r="B10519" i="9"/>
  <c r="B10518" i="9"/>
  <c r="D10518" i="9" s="1"/>
  <c r="B10517" i="9"/>
  <c r="D10517" i="9" s="1"/>
  <c r="B10516" i="9"/>
  <c r="B10515" i="9"/>
  <c r="B10514" i="9"/>
  <c r="D10514" i="9" s="1"/>
  <c r="B10513" i="9"/>
  <c r="D10513" i="9" s="1"/>
  <c r="B10512" i="9"/>
  <c r="B10511" i="9"/>
  <c r="B10510" i="9"/>
  <c r="D10510" i="9" s="1"/>
  <c r="B10509" i="9"/>
  <c r="D10509" i="9" s="1"/>
  <c r="B10508" i="9"/>
  <c r="B10507" i="9"/>
  <c r="B10506" i="9"/>
  <c r="D10506" i="9" s="1"/>
  <c r="B10505" i="9"/>
  <c r="D10505" i="9" s="1"/>
  <c r="B10504" i="9"/>
  <c r="B10503" i="9"/>
  <c r="B10502" i="9"/>
  <c r="D10502" i="9" s="1"/>
  <c r="B10501" i="9"/>
  <c r="D10501" i="9" s="1"/>
  <c r="B10500" i="9"/>
  <c r="B10499" i="9"/>
  <c r="B10498" i="9"/>
  <c r="D10498" i="9" s="1"/>
  <c r="B10497" i="9"/>
  <c r="D10497" i="9" s="1"/>
  <c r="B10496" i="9"/>
  <c r="B10495" i="9"/>
  <c r="B10494" i="9"/>
  <c r="D10494" i="9" s="1"/>
  <c r="B10493" i="9"/>
  <c r="D10493" i="9" s="1"/>
  <c r="B10492" i="9"/>
  <c r="B10491" i="9"/>
  <c r="B10490" i="9"/>
  <c r="D10490" i="9" s="1"/>
  <c r="B10489" i="9"/>
  <c r="D10489" i="9" s="1"/>
  <c r="B10488" i="9"/>
  <c r="B10487" i="9"/>
  <c r="B10486" i="9"/>
  <c r="D10486" i="9" s="1"/>
  <c r="B10485" i="9"/>
  <c r="D10485" i="9" s="1"/>
  <c r="B10484" i="9"/>
  <c r="B10483" i="9"/>
  <c r="B10482" i="9"/>
  <c r="D10482" i="9" s="1"/>
  <c r="B10481" i="9"/>
  <c r="D10481" i="9" s="1"/>
  <c r="B10480" i="9"/>
  <c r="B10479" i="9"/>
  <c r="B10478" i="9"/>
  <c r="D10478" i="9" s="1"/>
  <c r="B10477" i="9"/>
  <c r="D10477" i="9" s="1"/>
  <c r="B10476" i="9"/>
  <c r="B10475" i="9"/>
  <c r="B10474" i="9"/>
  <c r="D10474" i="9" s="1"/>
  <c r="B10473" i="9"/>
  <c r="D10473" i="9" s="1"/>
  <c r="B10472" i="9"/>
  <c r="B10471" i="9"/>
  <c r="B10470" i="9"/>
  <c r="D10470" i="9" s="1"/>
  <c r="B10469" i="9"/>
  <c r="D10469" i="9" s="1"/>
  <c r="B10468" i="9"/>
  <c r="B10467" i="9"/>
  <c r="B10466" i="9"/>
  <c r="D10466" i="9" s="1"/>
  <c r="B10465" i="9"/>
  <c r="D10465" i="9" s="1"/>
  <c r="B10464" i="9"/>
  <c r="B10463" i="9"/>
  <c r="B10462" i="9"/>
  <c r="D10462" i="9" s="1"/>
  <c r="B10461" i="9"/>
  <c r="D10461" i="9" s="1"/>
  <c r="B10460" i="9"/>
  <c r="B10459" i="9"/>
  <c r="B10458" i="9"/>
  <c r="D10458" i="9" s="1"/>
  <c r="B10457" i="9"/>
  <c r="D10457" i="9" s="1"/>
  <c r="B10456" i="9"/>
  <c r="B10455" i="9"/>
  <c r="B10454" i="9"/>
  <c r="D10454" i="9" s="1"/>
  <c r="B10453" i="9"/>
  <c r="D10453" i="9" s="1"/>
  <c r="B10452" i="9"/>
  <c r="B10451" i="9"/>
  <c r="B10450" i="9"/>
  <c r="D10450" i="9" s="1"/>
  <c r="B10449" i="9"/>
  <c r="D10449" i="9" s="1"/>
  <c r="B10448" i="9"/>
  <c r="B10447" i="9"/>
  <c r="B10446" i="9"/>
  <c r="D10446" i="9" s="1"/>
  <c r="B10445" i="9"/>
  <c r="D10445" i="9" s="1"/>
  <c r="B10444" i="9"/>
  <c r="B10443" i="9"/>
  <c r="B10442" i="9"/>
  <c r="D10442" i="9" s="1"/>
  <c r="B10441" i="9"/>
  <c r="D10441" i="9" s="1"/>
  <c r="B10440" i="9"/>
  <c r="B10439" i="9"/>
  <c r="B10438" i="9"/>
  <c r="D10438" i="9" s="1"/>
  <c r="B10437" i="9"/>
  <c r="D10437" i="9" s="1"/>
  <c r="B10436" i="9"/>
  <c r="B10435" i="9"/>
  <c r="B10434" i="9"/>
  <c r="D10434" i="9" s="1"/>
  <c r="B10433" i="9"/>
  <c r="D10433" i="9" s="1"/>
  <c r="B10432" i="9"/>
  <c r="B10431" i="9"/>
  <c r="B10430" i="9"/>
  <c r="D10430" i="9" s="1"/>
  <c r="B10429" i="9"/>
  <c r="D10429" i="9" s="1"/>
  <c r="B10428" i="9"/>
  <c r="B10427" i="9"/>
  <c r="B10426" i="9"/>
  <c r="D10426" i="9" s="1"/>
  <c r="B10425" i="9"/>
  <c r="D10425" i="9" s="1"/>
  <c r="B10424" i="9"/>
  <c r="B10423" i="9"/>
  <c r="B10422" i="9"/>
  <c r="D10422" i="9" s="1"/>
  <c r="B10421" i="9"/>
  <c r="D10421" i="9" s="1"/>
  <c r="B10420" i="9"/>
  <c r="B10419" i="9"/>
  <c r="B10418" i="9"/>
  <c r="D10418" i="9" s="1"/>
  <c r="B10417" i="9"/>
  <c r="D10417" i="9" s="1"/>
  <c r="B10416" i="9"/>
  <c r="B10415" i="9"/>
  <c r="B10414" i="9"/>
  <c r="D10414" i="9" s="1"/>
  <c r="B10413" i="9"/>
  <c r="D10413" i="9" s="1"/>
  <c r="B10412" i="9"/>
  <c r="B10411" i="9"/>
  <c r="B10410" i="9"/>
  <c r="D10410" i="9" s="1"/>
  <c r="B10409" i="9"/>
  <c r="D10409" i="9" s="1"/>
  <c r="B10408" i="9"/>
  <c r="B10407" i="9"/>
  <c r="B10406" i="9"/>
  <c r="D10406" i="9" s="1"/>
  <c r="B10405" i="9"/>
  <c r="D10405" i="9" s="1"/>
  <c r="B10404" i="9"/>
  <c r="B10403" i="9"/>
  <c r="B10402" i="9"/>
  <c r="D10402" i="9" s="1"/>
  <c r="B10401" i="9"/>
  <c r="D10401" i="9" s="1"/>
  <c r="B10400" i="9"/>
  <c r="B10399" i="9"/>
  <c r="B10398" i="9"/>
  <c r="D10398" i="9" s="1"/>
  <c r="B10397" i="9"/>
  <c r="D10397" i="9" s="1"/>
  <c r="B10396" i="9"/>
  <c r="B10395" i="9"/>
  <c r="B10394" i="9"/>
  <c r="D10394" i="9" s="1"/>
  <c r="B10393" i="9"/>
  <c r="D10393" i="9" s="1"/>
  <c r="B10392" i="9"/>
  <c r="B10391" i="9"/>
  <c r="B10390" i="9"/>
  <c r="D10390" i="9" s="1"/>
  <c r="B10389" i="9"/>
  <c r="D10389" i="9" s="1"/>
  <c r="B10388" i="9"/>
  <c r="B10387" i="9"/>
  <c r="B10386" i="9"/>
  <c r="D10386" i="9" s="1"/>
  <c r="B10385" i="9"/>
  <c r="D10385" i="9" s="1"/>
  <c r="B10384" i="9"/>
  <c r="B10383" i="9"/>
  <c r="B10382" i="9"/>
  <c r="D10382" i="9" s="1"/>
  <c r="B10381" i="9"/>
  <c r="D10381" i="9" s="1"/>
  <c r="B10380" i="9"/>
  <c r="B10379" i="9"/>
  <c r="B10378" i="9"/>
  <c r="D10378" i="9" s="1"/>
  <c r="B10377" i="9"/>
  <c r="D10377" i="9" s="1"/>
  <c r="B10376" i="9"/>
  <c r="B10375" i="9"/>
  <c r="B10374" i="9"/>
  <c r="D10374" i="9" s="1"/>
  <c r="B10373" i="9"/>
  <c r="D10373" i="9" s="1"/>
  <c r="B10372" i="9"/>
  <c r="B10371" i="9"/>
  <c r="B10370" i="9"/>
  <c r="D10370" i="9" s="1"/>
  <c r="B10369" i="9"/>
  <c r="D10369" i="9" s="1"/>
  <c r="B10368" i="9"/>
  <c r="B10367" i="9"/>
  <c r="B10366" i="9"/>
  <c r="D10366" i="9" s="1"/>
  <c r="B10365" i="9"/>
  <c r="D10365" i="9" s="1"/>
  <c r="B10364" i="9"/>
  <c r="B10363" i="9"/>
  <c r="B10362" i="9"/>
  <c r="D10362" i="9" s="1"/>
  <c r="B10361" i="9"/>
  <c r="D10361" i="9" s="1"/>
  <c r="B10360" i="9"/>
  <c r="B10359" i="9"/>
  <c r="B10358" i="9"/>
  <c r="D10358" i="9" s="1"/>
  <c r="B10357" i="9"/>
  <c r="D10357" i="9" s="1"/>
  <c r="B10356" i="9"/>
  <c r="B10355" i="9"/>
  <c r="B10354" i="9"/>
  <c r="D10354" i="9" s="1"/>
  <c r="B10353" i="9"/>
  <c r="D10353" i="9" s="1"/>
  <c r="B10352" i="9"/>
  <c r="B10351" i="9"/>
  <c r="B10350" i="9"/>
  <c r="D10350" i="9" s="1"/>
  <c r="B10349" i="9"/>
  <c r="D10349" i="9" s="1"/>
  <c r="B10348" i="9"/>
  <c r="B10347" i="9"/>
  <c r="B10346" i="9"/>
  <c r="D10346" i="9" s="1"/>
  <c r="B10345" i="9"/>
  <c r="D10345" i="9" s="1"/>
  <c r="B10344" i="9"/>
  <c r="B10343" i="9"/>
  <c r="B10342" i="9"/>
  <c r="D10342" i="9" s="1"/>
  <c r="B10341" i="9"/>
  <c r="D10341" i="9" s="1"/>
  <c r="B10340" i="9"/>
  <c r="B10339" i="9"/>
  <c r="B10338" i="9"/>
  <c r="D10338" i="9" s="1"/>
  <c r="B10337" i="9"/>
  <c r="D10337" i="9" s="1"/>
  <c r="B10336" i="9"/>
  <c r="B10335" i="9"/>
  <c r="B10334" i="9"/>
  <c r="D10334" i="9" s="1"/>
  <c r="B10333" i="9"/>
  <c r="D10333" i="9" s="1"/>
  <c r="B10332" i="9"/>
  <c r="B10331" i="9"/>
  <c r="B10330" i="9"/>
  <c r="D10330" i="9" s="1"/>
  <c r="B10329" i="9"/>
  <c r="D10329" i="9" s="1"/>
  <c r="B10328" i="9"/>
  <c r="B10327" i="9"/>
  <c r="B10326" i="9"/>
  <c r="D10326" i="9" s="1"/>
  <c r="B10325" i="9"/>
  <c r="D10325" i="9" s="1"/>
  <c r="B10324" i="9"/>
  <c r="B10323" i="9"/>
  <c r="B10322" i="9"/>
  <c r="D10322" i="9" s="1"/>
  <c r="B10321" i="9"/>
  <c r="D10321" i="9" s="1"/>
  <c r="B10320" i="9"/>
  <c r="B10319" i="9"/>
  <c r="B10318" i="9"/>
  <c r="D10318" i="9" s="1"/>
  <c r="B10317" i="9"/>
  <c r="D10317" i="9" s="1"/>
  <c r="B10316" i="9"/>
  <c r="B10315" i="9"/>
  <c r="B10314" i="9"/>
  <c r="D10314" i="9" s="1"/>
  <c r="B10313" i="9"/>
  <c r="D10313" i="9" s="1"/>
  <c r="B10312" i="9"/>
  <c r="B10311" i="9"/>
  <c r="B10310" i="9"/>
  <c r="D10310" i="9" s="1"/>
  <c r="B10309" i="9"/>
  <c r="D10309" i="9" s="1"/>
  <c r="B10308" i="9"/>
  <c r="B10307" i="9"/>
  <c r="B10306" i="9"/>
  <c r="D10306" i="9" s="1"/>
  <c r="B10305" i="9"/>
  <c r="D10305" i="9" s="1"/>
  <c r="B10304" i="9"/>
  <c r="B10303" i="9"/>
  <c r="B10302" i="9"/>
  <c r="D10302" i="9" s="1"/>
  <c r="B10301" i="9"/>
  <c r="D10301" i="9" s="1"/>
  <c r="B10300" i="9"/>
  <c r="B10299" i="9"/>
  <c r="B10298" i="9"/>
  <c r="D10298" i="9" s="1"/>
  <c r="B10297" i="9"/>
  <c r="D10297" i="9" s="1"/>
  <c r="B10296" i="9"/>
  <c r="B10295" i="9"/>
  <c r="B10294" i="9"/>
  <c r="D10294" i="9" s="1"/>
  <c r="B10293" i="9"/>
  <c r="D10293" i="9" s="1"/>
  <c r="B10292" i="9"/>
  <c r="B10291" i="9"/>
  <c r="B10290" i="9"/>
  <c r="D10290" i="9" s="1"/>
  <c r="B10289" i="9"/>
  <c r="D10289" i="9" s="1"/>
  <c r="B10288" i="9"/>
  <c r="B10287" i="9"/>
  <c r="B10286" i="9"/>
  <c r="D10286" i="9" s="1"/>
  <c r="B10285" i="9"/>
  <c r="D10285" i="9" s="1"/>
  <c r="B10284" i="9"/>
  <c r="B10283" i="9"/>
  <c r="B10282" i="9"/>
  <c r="D10282" i="9" s="1"/>
  <c r="B10281" i="9"/>
  <c r="D10281" i="9" s="1"/>
  <c r="B10280" i="9"/>
  <c r="B10279" i="9"/>
  <c r="B10278" i="9"/>
  <c r="D10278" i="9" s="1"/>
  <c r="B10277" i="9"/>
  <c r="D10277" i="9" s="1"/>
  <c r="B10276" i="9"/>
  <c r="B10275" i="9"/>
  <c r="B10274" i="9"/>
  <c r="D10274" i="9" s="1"/>
  <c r="B10273" i="9"/>
  <c r="D10273" i="9" s="1"/>
  <c r="B10272" i="9"/>
  <c r="B10271" i="9"/>
  <c r="B10270" i="9"/>
  <c r="D10270" i="9" s="1"/>
  <c r="B10269" i="9"/>
  <c r="D10269" i="9" s="1"/>
  <c r="B10268" i="9"/>
  <c r="B10267" i="9"/>
  <c r="B10266" i="9"/>
  <c r="D10266" i="9" s="1"/>
  <c r="B10265" i="9"/>
  <c r="D10265" i="9" s="1"/>
  <c r="B10264" i="9"/>
  <c r="B10263" i="9"/>
  <c r="B10262" i="9"/>
  <c r="D10262" i="9" s="1"/>
  <c r="B10261" i="9"/>
  <c r="D10261" i="9" s="1"/>
  <c r="B10260" i="9"/>
  <c r="B10259" i="9"/>
  <c r="B10258" i="9"/>
  <c r="D10258" i="9" s="1"/>
  <c r="B10257" i="9"/>
  <c r="D10257" i="9" s="1"/>
  <c r="B10256" i="9"/>
  <c r="B10255" i="9"/>
  <c r="B10254" i="9"/>
  <c r="D10254" i="9" s="1"/>
  <c r="B10253" i="9"/>
  <c r="D10253" i="9" s="1"/>
  <c r="B10252" i="9"/>
  <c r="B10251" i="9"/>
  <c r="B10250" i="9"/>
  <c r="D10250" i="9" s="1"/>
  <c r="B10249" i="9"/>
  <c r="D10249" i="9" s="1"/>
  <c r="B10248" i="9"/>
  <c r="B10247" i="9"/>
  <c r="B10246" i="9"/>
  <c r="D10246" i="9" s="1"/>
  <c r="B10245" i="9"/>
  <c r="D10245" i="9" s="1"/>
  <c r="B10244" i="9"/>
  <c r="B10243" i="9"/>
  <c r="B10242" i="9"/>
  <c r="D10242" i="9" s="1"/>
  <c r="B10241" i="9"/>
  <c r="D10241" i="9" s="1"/>
  <c r="B10240" i="9"/>
  <c r="B10239" i="9"/>
  <c r="B10238" i="9"/>
  <c r="D10238" i="9" s="1"/>
  <c r="B10237" i="9"/>
  <c r="D10237" i="9" s="1"/>
  <c r="B10236" i="9"/>
  <c r="B10235" i="9"/>
  <c r="B10234" i="9"/>
  <c r="D10234" i="9" s="1"/>
  <c r="B10233" i="9"/>
  <c r="D10233" i="9" s="1"/>
  <c r="B10232" i="9"/>
  <c r="B10231" i="9"/>
  <c r="B10230" i="9"/>
  <c r="D10230" i="9" s="1"/>
  <c r="B10229" i="9"/>
  <c r="D10229" i="9" s="1"/>
  <c r="B10228" i="9"/>
  <c r="B10227" i="9"/>
  <c r="B10226" i="9"/>
  <c r="D10226" i="9" s="1"/>
  <c r="B10225" i="9"/>
  <c r="D10225" i="9" s="1"/>
  <c r="B10224" i="9"/>
  <c r="B10223" i="9"/>
  <c r="B10222" i="9"/>
  <c r="D10222" i="9" s="1"/>
  <c r="B10221" i="9"/>
  <c r="D10221" i="9" s="1"/>
  <c r="B10220" i="9"/>
  <c r="B10219" i="9"/>
  <c r="B10218" i="9"/>
  <c r="D10218" i="9" s="1"/>
  <c r="B10217" i="9"/>
  <c r="D10217" i="9" s="1"/>
  <c r="B10216" i="9"/>
  <c r="B10215" i="9"/>
  <c r="B10214" i="9"/>
  <c r="D10214" i="9" s="1"/>
  <c r="B10213" i="9"/>
  <c r="D10213" i="9" s="1"/>
  <c r="B10212" i="9"/>
  <c r="B10211" i="9"/>
  <c r="B10210" i="9"/>
  <c r="D10210" i="9" s="1"/>
  <c r="B10209" i="9"/>
  <c r="D10209" i="9" s="1"/>
  <c r="B10208" i="9"/>
  <c r="B10207" i="9"/>
  <c r="B10206" i="9"/>
  <c r="D10206" i="9" s="1"/>
  <c r="B10205" i="9"/>
  <c r="D10205" i="9" s="1"/>
  <c r="B10204" i="9"/>
  <c r="B10203" i="9"/>
  <c r="B10202" i="9"/>
  <c r="D10202" i="9" s="1"/>
  <c r="B10201" i="9"/>
  <c r="D10201" i="9" s="1"/>
  <c r="B10200" i="9"/>
  <c r="B10199" i="9"/>
  <c r="B10198" i="9"/>
  <c r="D10198" i="9" s="1"/>
  <c r="B10197" i="9"/>
  <c r="D10197" i="9" s="1"/>
  <c r="B10196" i="9"/>
  <c r="B10195" i="9"/>
  <c r="B10194" i="9"/>
  <c r="D10194" i="9" s="1"/>
  <c r="B10193" i="9"/>
  <c r="D10193" i="9" s="1"/>
  <c r="B10192" i="9"/>
  <c r="B10191" i="9"/>
  <c r="B10190" i="9"/>
  <c r="D10190" i="9" s="1"/>
  <c r="B10189" i="9"/>
  <c r="D10189" i="9" s="1"/>
  <c r="B10188" i="9"/>
  <c r="B10187" i="9"/>
  <c r="B10186" i="9"/>
  <c r="D10186" i="9" s="1"/>
  <c r="B10185" i="9"/>
  <c r="D10185" i="9" s="1"/>
  <c r="B10184" i="9"/>
  <c r="B10183" i="9"/>
  <c r="B10182" i="9"/>
  <c r="D10182" i="9" s="1"/>
  <c r="B10181" i="9"/>
  <c r="D10181" i="9" s="1"/>
  <c r="B10180" i="9"/>
  <c r="B10179" i="9"/>
  <c r="B10178" i="9"/>
  <c r="D10178" i="9" s="1"/>
  <c r="B10177" i="9"/>
  <c r="D10177" i="9" s="1"/>
  <c r="B10176" i="9"/>
  <c r="B10175" i="9"/>
  <c r="B10174" i="9"/>
  <c r="D10174" i="9" s="1"/>
  <c r="B10173" i="9"/>
  <c r="D10173" i="9" s="1"/>
  <c r="B10172" i="9"/>
  <c r="B10171" i="9"/>
  <c r="B10170" i="9"/>
  <c r="D10170" i="9" s="1"/>
  <c r="B10169" i="9"/>
  <c r="D10169" i="9" s="1"/>
  <c r="B10168" i="9"/>
  <c r="B10167" i="9"/>
  <c r="B10166" i="9"/>
  <c r="D10166" i="9" s="1"/>
  <c r="B10165" i="9"/>
  <c r="D10165" i="9" s="1"/>
  <c r="B10164" i="9"/>
  <c r="B10163" i="9"/>
  <c r="B10162" i="9"/>
  <c r="D10162" i="9" s="1"/>
  <c r="B10161" i="9"/>
  <c r="D10161" i="9" s="1"/>
  <c r="B10160" i="9"/>
  <c r="B10159" i="9"/>
  <c r="B10158" i="9"/>
  <c r="D10158" i="9" s="1"/>
  <c r="B10157" i="9"/>
  <c r="D10157" i="9" s="1"/>
  <c r="B10156" i="9"/>
  <c r="B10155" i="9"/>
  <c r="B10154" i="9"/>
  <c r="D10154" i="9" s="1"/>
  <c r="B10153" i="9"/>
  <c r="D10153" i="9" s="1"/>
  <c r="B10152" i="9"/>
  <c r="B10151" i="9"/>
  <c r="B10150" i="9"/>
  <c r="D10150" i="9" s="1"/>
  <c r="B10149" i="9"/>
  <c r="D10149" i="9" s="1"/>
  <c r="B10148" i="9"/>
  <c r="B10147" i="9"/>
  <c r="B10146" i="9"/>
  <c r="D10146" i="9" s="1"/>
  <c r="B10145" i="9"/>
  <c r="D10145" i="9" s="1"/>
  <c r="B10144" i="9"/>
  <c r="B10143" i="9"/>
  <c r="B10142" i="9"/>
  <c r="D10142" i="9" s="1"/>
  <c r="B10141" i="9"/>
  <c r="D10141" i="9" s="1"/>
  <c r="B10140" i="9"/>
  <c r="B10139" i="9"/>
  <c r="B10138" i="9"/>
  <c r="D10138" i="9" s="1"/>
  <c r="B10137" i="9"/>
  <c r="D10137" i="9" s="1"/>
  <c r="B10136" i="9"/>
  <c r="B10135" i="9"/>
  <c r="B10134" i="9"/>
  <c r="D10134" i="9" s="1"/>
  <c r="B10133" i="9"/>
  <c r="D10133" i="9" s="1"/>
  <c r="B10132" i="9"/>
  <c r="B10131" i="9"/>
  <c r="B10130" i="9"/>
  <c r="D10130" i="9" s="1"/>
  <c r="B10129" i="9"/>
  <c r="D10129" i="9" s="1"/>
  <c r="B10128" i="9"/>
  <c r="B10127" i="9"/>
  <c r="B10126" i="9"/>
  <c r="D10126" i="9" s="1"/>
  <c r="B10125" i="9"/>
  <c r="D10125" i="9" s="1"/>
  <c r="B10124" i="9"/>
  <c r="B10123" i="9"/>
  <c r="B10122" i="9"/>
  <c r="D10122" i="9" s="1"/>
  <c r="B10121" i="9"/>
  <c r="D10121" i="9" s="1"/>
  <c r="B10120" i="9"/>
  <c r="B10119" i="9"/>
  <c r="B10118" i="9"/>
  <c r="D10118" i="9" s="1"/>
  <c r="B10117" i="9"/>
  <c r="D10117" i="9" s="1"/>
  <c r="B10116" i="9"/>
  <c r="B10115" i="9"/>
  <c r="B10114" i="9"/>
  <c r="D10114" i="9" s="1"/>
  <c r="B10113" i="9"/>
  <c r="D10113" i="9" s="1"/>
  <c r="B10112" i="9"/>
  <c r="B10111" i="9"/>
  <c r="B10110" i="9"/>
  <c r="D10110" i="9" s="1"/>
  <c r="B10109" i="9"/>
  <c r="D10109" i="9" s="1"/>
  <c r="B10108" i="9"/>
  <c r="B10107" i="9"/>
  <c r="B10106" i="9"/>
  <c r="D10106" i="9" s="1"/>
  <c r="B10105" i="9"/>
  <c r="D10105" i="9" s="1"/>
  <c r="B10104" i="9"/>
  <c r="B10103" i="9"/>
  <c r="B10102" i="9"/>
  <c r="D10102" i="9" s="1"/>
  <c r="B10101" i="9"/>
  <c r="D10101" i="9" s="1"/>
  <c r="B10100" i="9"/>
  <c r="B10099" i="9"/>
  <c r="B10098" i="9"/>
  <c r="D10098" i="9" s="1"/>
  <c r="B10097" i="9"/>
  <c r="D10097" i="9" s="1"/>
  <c r="B10096" i="9"/>
  <c r="B10095" i="9"/>
  <c r="B10094" i="9"/>
  <c r="D10094" i="9" s="1"/>
  <c r="B10093" i="9"/>
  <c r="D10093" i="9" s="1"/>
  <c r="B10092" i="9"/>
  <c r="B10091" i="9"/>
  <c r="B10090" i="9"/>
  <c r="D10090" i="9" s="1"/>
  <c r="B10089" i="9"/>
  <c r="D10089" i="9" s="1"/>
  <c r="B10088" i="9"/>
  <c r="B10087" i="9"/>
  <c r="B10086" i="9"/>
  <c r="D10086" i="9" s="1"/>
  <c r="B10085" i="9"/>
  <c r="D10085" i="9" s="1"/>
  <c r="B10084" i="9"/>
  <c r="B10083" i="9"/>
  <c r="B10082" i="9"/>
  <c r="D10082" i="9" s="1"/>
  <c r="B10081" i="9"/>
  <c r="D10081" i="9" s="1"/>
  <c r="B10080" i="9"/>
  <c r="B10079" i="9"/>
  <c r="B10078" i="9"/>
  <c r="D10078" i="9" s="1"/>
  <c r="B10077" i="9"/>
  <c r="D10077" i="9" s="1"/>
  <c r="B10076" i="9"/>
  <c r="B10075" i="9"/>
  <c r="B10074" i="9"/>
  <c r="D10074" i="9" s="1"/>
  <c r="B10073" i="9"/>
  <c r="D10073" i="9" s="1"/>
  <c r="B10072" i="9"/>
  <c r="B10071" i="9"/>
  <c r="B10070" i="9"/>
  <c r="D10070" i="9" s="1"/>
  <c r="B10069" i="9"/>
  <c r="D10069" i="9" s="1"/>
  <c r="B10068" i="9"/>
  <c r="B10067" i="9"/>
  <c r="B10066" i="9"/>
  <c r="D10066" i="9" s="1"/>
  <c r="B10065" i="9"/>
  <c r="D10065" i="9" s="1"/>
  <c r="B10064" i="9"/>
  <c r="B10063" i="9"/>
  <c r="B10062" i="9"/>
  <c r="D10062" i="9" s="1"/>
  <c r="B10061" i="9"/>
  <c r="D10061" i="9" s="1"/>
  <c r="B10060" i="9"/>
  <c r="B10059" i="9"/>
  <c r="B10058" i="9"/>
  <c r="D10058" i="9" s="1"/>
  <c r="B10057" i="9"/>
  <c r="D10057" i="9" s="1"/>
  <c r="B10056" i="9"/>
  <c r="B10055" i="9"/>
  <c r="B10054" i="9"/>
  <c r="D10054" i="9" s="1"/>
  <c r="B10053" i="9"/>
  <c r="D10053" i="9" s="1"/>
  <c r="B10052" i="9"/>
  <c r="B10051" i="9"/>
  <c r="B10050" i="9"/>
  <c r="D10050" i="9" s="1"/>
  <c r="B10049" i="9"/>
  <c r="D10049" i="9" s="1"/>
  <c r="B10048" i="9"/>
  <c r="B10047" i="9"/>
  <c r="B10046" i="9"/>
  <c r="D10046" i="9" s="1"/>
  <c r="B10045" i="9"/>
  <c r="D10045" i="9" s="1"/>
  <c r="B10044" i="9"/>
  <c r="B10043" i="9"/>
  <c r="B10042" i="9"/>
  <c r="D10042" i="9" s="1"/>
  <c r="B10041" i="9"/>
  <c r="D10041" i="9" s="1"/>
  <c r="B10040" i="9"/>
  <c r="B10039" i="9"/>
  <c r="B10038" i="9"/>
  <c r="D10038" i="9" s="1"/>
  <c r="B10037" i="9"/>
  <c r="D10037" i="9" s="1"/>
  <c r="B10036" i="9"/>
  <c r="B10035" i="9"/>
  <c r="B10034" i="9"/>
  <c r="D10034" i="9" s="1"/>
  <c r="B10033" i="9"/>
  <c r="D10033" i="9" s="1"/>
  <c r="B10032" i="9"/>
  <c r="B10031" i="9"/>
  <c r="B10030" i="9"/>
  <c r="D10030" i="9" s="1"/>
  <c r="B10029" i="9"/>
  <c r="D10029" i="9" s="1"/>
  <c r="B10028" i="9"/>
  <c r="B10027" i="9"/>
  <c r="B10026" i="9"/>
  <c r="D10026" i="9" s="1"/>
  <c r="B10025" i="9"/>
  <c r="D10025" i="9" s="1"/>
  <c r="B10024" i="9"/>
  <c r="B10023" i="9"/>
  <c r="B10022" i="9"/>
  <c r="D10022" i="9" s="1"/>
  <c r="B10021" i="9"/>
  <c r="D10021" i="9" s="1"/>
  <c r="B10020" i="9"/>
  <c r="B10019" i="9"/>
  <c r="B10018" i="9"/>
  <c r="D10018" i="9" s="1"/>
  <c r="B10017" i="9"/>
  <c r="D10017" i="9" s="1"/>
  <c r="B10016" i="9"/>
  <c r="B10015" i="9"/>
  <c r="B10014" i="9"/>
  <c r="D10014" i="9" s="1"/>
  <c r="B10013" i="9"/>
  <c r="D10013" i="9" s="1"/>
  <c r="B10012" i="9"/>
  <c r="B10011" i="9"/>
  <c r="B10010" i="9"/>
  <c r="D10010" i="9" s="1"/>
  <c r="B10009" i="9"/>
  <c r="D10009" i="9" s="1"/>
  <c r="B10008" i="9"/>
  <c r="B10007" i="9"/>
  <c r="B10006" i="9"/>
  <c r="D10006" i="9" s="1"/>
  <c r="B10005" i="9"/>
  <c r="D10005" i="9" s="1"/>
  <c r="B10004" i="9"/>
  <c r="B10003" i="9"/>
  <c r="B10002" i="9"/>
  <c r="D10002" i="9" s="1"/>
  <c r="B10001" i="9"/>
  <c r="D10001" i="9" s="1"/>
  <c r="B10000" i="9"/>
  <c r="B9999" i="9"/>
  <c r="B9998" i="9"/>
  <c r="D9998" i="9" s="1"/>
  <c r="B9997" i="9"/>
  <c r="D9997" i="9" s="1"/>
  <c r="B9996" i="9"/>
  <c r="B9995" i="9"/>
  <c r="B9994" i="9"/>
  <c r="D9994" i="9" s="1"/>
  <c r="B9993" i="9"/>
  <c r="D9993" i="9" s="1"/>
  <c r="B9992" i="9"/>
  <c r="B9991" i="9"/>
  <c r="B9990" i="9"/>
  <c r="D9990" i="9" s="1"/>
  <c r="B9989" i="9"/>
  <c r="D9989" i="9" s="1"/>
  <c r="B9988" i="9"/>
  <c r="B9987" i="9"/>
  <c r="B9986" i="9"/>
  <c r="D9986" i="9" s="1"/>
  <c r="B9985" i="9"/>
  <c r="D9985" i="9" s="1"/>
  <c r="B9984" i="9"/>
  <c r="B9983" i="9"/>
  <c r="B9982" i="9"/>
  <c r="D9982" i="9" s="1"/>
  <c r="B9981" i="9"/>
  <c r="D9981" i="9" s="1"/>
  <c r="B9980" i="9"/>
  <c r="B9979" i="9"/>
  <c r="B9978" i="9"/>
  <c r="D9978" i="9" s="1"/>
  <c r="B9977" i="9"/>
  <c r="D9977" i="9" s="1"/>
  <c r="B9976" i="9"/>
  <c r="B9975" i="9"/>
  <c r="B9974" i="9"/>
  <c r="D9974" i="9" s="1"/>
  <c r="B9973" i="9"/>
  <c r="D9973" i="9" s="1"/>
  <c r="B9972" i="9"/>
  <c r="B9971" i="9"/>
  <c r="B9970" i="9"/>
  <c r="D9970" i="9" s="1"/>
  <c r="B9969" i="9"/>
  <c r="D9969" i="9" s="1"/>
  <c r="B9968" i="9"/>
  <c r="B9967" i="9"/>
  <c r="B9966" i="9"/>
  <c r="D9966" i="9" s="1"/>
  <c r="B9965" i="9"/>
  <c r="D9965" i="9" s="1"/>
  <c r="B9964" i="9"/>
  <c r="B9963" i="9"/>
  <c r="B9962" i="9"/>
  <c r="D9962" i="9" s="1"/>
  <c r="B9961" i="9"/>
  <c r="D9961" i="9" s="1"/>
  <c r="B9960" i="9"/>
  <c r="B9959" i="9"/>
  <c r="B9958" i="9"/>
  <c r="D9958" i="9" s="1"/>
  <c r="B9957" i="9"/>
  <c r="D9957" i="9" s="1"/>
  <c r="B9956" i="9"/>
  <c r="B9955" i="9"/>
  <c r="B9954" i="9"/>
  <c r="D9954" i="9" s="1"/>
  <c r="B9953" i="9"/>
  <c r="D9953" i="9" s="1"/>
  <c r="B9952" i="9"/>
  <c r="B9951" i="9"/>
  <c r="B9950" i="9"/>
  <c r="D9950" i="9" s="1"/>
  <c r="B9949" i="9"/>
  <c r="D9949" i="9" s="1"/>
  <c r="B9948" i="9"/>
  <c r="B9947" i="9"/>
  <c r="B9946" i="9"/>
  <c r="D9946" i="9" s="1"/>
  <c r="B9945" i="9"/>
  <c r="D9945" i="9" s="1"/>
  <c r="B9944" i="9"/>
  <c r="B9943" i="9"/>
  <c r="B9942" i="9"/>
  <c r="D9942" i="9" s="1"/>
  <c r="B9941" i="9"/>
  <c r="D9941" i="9" s="1"/>
  <c r="B9940" i="9"/>
  <c r="B9939" i="9"/>
  <c r="B9938" i="9"/>
  <c r="D9938" i="9" s="1"/>
  <c r="B9937" i="9"/>
  <c r="D9937" i="9" s="1"/>
  <c r="B9936" i="9"/>
  <c r="B9935" i="9"/>
  <c r="B9934" i="9"/>
  <c r="D9934" i="9" s="1"/>
  <c r="B9933" i="9"/>
  <c r="D9933" i="9" s="1"/>
  <c r="B9932" i="9"/>
  <c r="B9931" i="9"/>
  <c r="B9930" i="9"/>
  <c r="D9930" i="9" s="1"/>
  <c r="B9929" i="9"/>
  <c r="D9929" i="9" s="1"/>
  <c r="B9928" i="9"/>
  <c r="B9927" i="9"/>
  <c r="B9926" i="9"/>
  <c r="D9926" i="9" s="1"/>
  <c r="B9925" i="9"/>
  <c r="D9925" i="9" s="1"/>
  <c r="B9924" i="9"/>
  <c r="B9923" i="9"/>
  <c r="B9922" i="9"/>
  <c r="D9922" i="9" s="1"/>
  <c r="B9921" i="9"/>
  <c r="D9921" i="9" s="1"/>
  <c r="B9920" i="9"/>
  <c r="B9919" i="9"/>
  <c r="B9918" i="9"/>
  <c r="D9918" i="9" s="1"/>
  <c r="B9917" i="9"/>
  <c r="D9917" i="9" s="1"/>
  <c r="B9916" i="9"/>
  <c r="B9915" i="9"/>
  <c r="B9914" i="9"/>
  <c r="D9914" i="9" s="1"/>
  <c r="B9913" i="9"/>
  <c r="D9913" i="9" s="1"/>
  <c r="B9912" i="9"/>
  <c r="B9911" i="9"/>
  <c r="B9910" i="9"/>
  <c r="D9910" i="9" s="1"/>
  <c r="B9909" i="9"/>
  <c r="D9909" i="9" s="1"/>
  <c r="B9908" i="9"/>
  <c r="B9907" i="9"/>
  <c r="B9906" i="9"/>
  <c r="D9906" i="9" s="1"/>
  <c r="B9905" i="9"/>
  <c r="D9905" i="9" s="1"/>
  <c r="B9904" i="9"/>
  <c r="B9903" i="9"/>
  <c r="B9902" i="9"/>
  <c r="D9902" i="9" s="1"/>
  <c r="B9901" i="9"/>
  <c r="D9901" i="9" s="1"/>
  <c r="B9900" i="9"/>
  <c r="B9899" i="9"/>
  <c r="B9898" i="9"/>
  <c r="D9898" i="9" s="1"/>
  <c r="B9897" i="9"/>
  <c r="D9897" i="9" s="1"/>
  <c r="B9896" i="9"/>
  <c r="B9895" i="9"/>
  <c r="B9894" i="9"/>
  <c r="D9894" i="9" s="1"/>
  <c r="B9893" i="9"/>
  <c r="D9893" i="9" s="1"/>
  <c r="B9892" i="9"/>
  <c r="B9891" i="9"/>
  <c r="B9890" i="9"/>
  <c r="D9890" i="9" s="1"/>
  <c r="B9889" i="9"/>
  <c r="D9889" i="9" s="1"/>
  <c r="B9888" i="9"/>
  <c r="B9887" i="9"/>
  <c r="B9886" i="9"/>
  <c r="D9886" i="9" s="1"/>
  <c r="B9885" i="9"/>
  <c r="D9885" i="9" s="1"/>
  <c r="B9884" i="9"/>
  <c r="B9883" i="9"/>
  <c r="B9882" i="9"/>
  <c r="D9882" i="9" s="1"/>
  <c r="B9881" i="9"/>
  <c r="D9881" i="9" s="1"/>
  <c r="B9880" i="9"/>
  <c r="B9879" i="9"/>
  <c r="B9878" i="9"/>
  <c r="D9878" i="9" s="1"/>
  <c r="B9877" i="9"/>
  <c r="D9877" i="9" s="1"/>
  <c r="B9876" i="9"/>
  <c r="B9875" i="9"/>
  <c r="B9874" i="9"/>
  <c r="D9874" i="9" s="1"/>
  <c r="B9873" i="9"/>
  <c r="D9873" i="9" s="1"/>
  <c r="B9872" i="9"/>
  <c r="B9871" i="9"/>
  <c r="B9870" i="9"/>
  <c r="D9870" i="9" s="1"/>
  <c r="B9869" i="9"/>
  <c r="D9869" i="9" s="1"/>
  <c r="B9868" i="9"/>
  <c r="B9867" i="9"/>
  <c r="B9866" i="9"/>
  <c r="D9866" i="9" s="1"/>
  <c r="B9865" i="9"/>
  <c r="D9865" i="9" s="1"/>
  <c r="B9864" i="9"/>
  <c r="B9863" i="9"/>
  <c r="B9862" i="9"/>
  <c r="D9862" i="9" s="1"/>
  <c r="B9861" i="9"/>
  <c r="D9861" i="9" s="1"/>
  <c r="B9860" i="9"/>
  <c r="B9859" i="9"/>
  <c r="B9858" i="9"/>
  <c r="D9858" i="9" s="1"/>
  <c r="B9857" i="9"/>
  <c r="D9857" i="9" s="1"/>
  <c r="B9856" i="9"/>
  <c r="B9855" i="9"/>
  <c r="B9854" i="9"/>
  <c r="D9854" i="9" s="1"/>
  <c r="B9853" i="9"/>
  <c r="D9853" i="9" s="1"/>
  <c r="B9852" i="9"/>
  <c r="B9851" i="9"/>
  <c r="B9850" i="9"/>
  <c r="D9850" i="9" s="1"/>
  <c r="B9849" i="9"/>
  <c r="D9849" i="9" s="1"/>
  <c r="B9848" i="9"/>
  <c r="B9847" i="9"/>
  <c r="B9846" i="9"/>
  <c r="D9846" i="9" s="1"/>
  <c r="B9845" i="9"/>
  <c r="D9845" i="9" s="1"/>
  <c r="B9844" i="9"/>
  <c r="B9843" i="9"/>
  <c r="B9842" i="9"/>
  <c r="D9842" i="9" s="1"/>
  <c r="B9841" i="9"/>
  <c r="D9841" i="9" s="1"/>
  <c r="B9840" i="9"/>
  <c r="B9839" i="9"/>
  <c r="B9838" i="9"/>
  <c r="D9838" i="9" s="1"/>
  <c r="B9837" i="9"/>
  <c r="D9837" i="9" s="1"/>
  <c r="B9836" i="9"/>
  <c r="B9835" i="9"/>
  <c r="B9834" i="9"/>
  <c r="D9834" i="9" s="1"/>
  <c r="B9833" i="9"/>
  <c r="D9833" i="9" s="1"/>
  <c r="B9832" i="9"/>
  <c r="B9831" i="9"/>
  <c r="B9830" i="9"/>
  <c r="D9830" i="9" s="1"/>
  <c r="B9829" i="9"/>
  <c r="D9829" i="9" s="1"/>
  <c r="B9828" i="9"/>
  <c r="B9827" i="9"/>
  <c r="B9826" i="9"/>
  <c r="D9826" i="9" s="1"/>
  <c r="B9825" i="9"/>
  <c r="D9825" i="9" s="1"/>
  <c r="B9824" i="9"/>
  <c r="B9823" i="9"/>
  <c r="B9822" i="9"/>
  <c r="D9822" i="9" s="1"/>
  <c r="B9821" i="9"/>
  <c r="D9821" i="9" s="1"/>
  <c r="B9820" i="9"/>
  <c r="B9819" i="9"/>
  <c r="B9818" i="9"/>
  <c r="D9818" i="9" s="1"/>
  <c r="B9817" i="9"/>
  <c r="D9817" i="9" s="1"/>
  <c r="B9816" i="9"/>
  <c r="B9815" i="9"/>
  <c r="B9814" i="9"/>
  <c r="D9814" i="9" s="1"/>
  <c r="B9813" i="9"/>
  <c r="D9813" i="9" s="1"/>
  <c r="B9812" i="9"/>
  <c r="B9811" i="9"/>
  <c r="B9810" i="9"/>
  <c r="D9810" i="9" s="1"/>
  <c r="B9809" i="9"/>
  <c r="D9809" i="9" s="1"/>
  <c r="B9808" i="9"/>
  <c r="B9807" i="9"/>
  <c r="B9806" i="9"/>
  <c r="D9806" i="9" s="1"/>
  <c r="B9805" i="9"/>
  <c r="D9805" i="9" s="1"/>
  <c r="B9804" i="9"/>
  <c r="B9803" i="9"/>
  <c r="B9802" i="9"/>
  <c r="D9802" i="9" s="1"/>
  <c r="B9801" i="9"/>
  <c r="D9801" i="9" s="1"/>
  <c r="B9800" i="9"/>
  <c r="B9799" i="9"/>
  <c r="B9798" i="9"/>
  <c r="D9798" i="9" s="1"/>
  <c r="B9797" i="9"/>
  <c r="D9797" i="9" s="1"/>
  <c r="B9796" i="9"/>
  <c r="B9795" i="9"/>
  <c r="B9794" i="9"/>
  <c r="D9794" i="9" s="1"/>
  <c r="B9793" i="9"/>
  <c r="D9793" i="9" s="1"/>
  <c r="B9792" i="9"/>
  <c r="B9791" i="9"/>
  <c r="B9790" i="9"/>
  <c r="D9790" i="9" s="1"/>
  <c r="B9789" i="9"/>
  <c r="D9789" i="9" s="1"/>
  <c r="B9788" i="9"/>
  <c r="B9787" i="9"/>
  <c r="B9786" i="9"/>
  <c r="D9786" i="9" s="1"/>
  <c r="B9785" i="9"/>
  <c r="D9785" i="9" s="1"/>
  <c r="B9784" i="9"/>
  <c r="B9783" i="9"/>
  <c r="B9782" i="9"/>
  <c r="D9782" i="9" s="1"/>
  <c r="B9781" i="9"/>
  <c r="D9781" i="9" s="1"/>
  <c r="B9780" i="9"/>
  <c r="B9779" i="9"/>
  <c r="B9778" i="9"/>
  <c r="D9778" i="9" s="1"/>
  <c r="B9777" i="9"/>
  <c r="D9777" i="9" s="1"/>
  <c r="B9776" i="9"/>
  <c r="B9775" i="9"/>
  <c r="B9774" i="9"/>
  <c r="D9774" i="9" s="1"/>
  <c r="B9773" i="9"/>
  <c r="D9773" i="9" s="1"/>
  <c r="B9772" i="9"/>
  <c r="B9771" i="9"/>
  <c r="B9770" i="9"/>
  <c r="D9770" i="9" s="1"/>
  <c r="B9769" i="9"/>
  <c r="D9769" i="9" s="1"/>
  <c r="B9768" i="9"/>
  <c r="B9767" i="9"/>
  <c r="B9766" i="9"/>
  <c r="D9766" i="9" s="1"/>
  <c r="B9765" i="9"/>
  <c r="D9765" i="9" s="1"/>
  <c r="B9764" i="9"/>
  <c r="B9763" i="9"/>
  <c r="B9762" i="9"/>
  <c r="D9762" i="9" s="1"/>
  <c r="B9761" i="9"/>
  <c r="D9761" i="9" s="1"/>
  <c r="B9760" i="9"/>
  <c r="B9759" i="9"/>
  <c r="B9758" i="9"/>
  <c r="D9758" i="9" s="1"/>
  <c r="B9757" i="9"/>
  <c r="D9757" i="9" s="1"/>
  <c r="B9756" i="9"/>
  <c r="B9755" i="9"/>
  <c r="B9754" i="9"/>
  <c r="D9754" i="9" s="1"/>
  <c r="B9753" i="9"/>
  <c r="D9753" i="9" s="1"/>
  <c r="B9752" i="9"/>
  <c r="B9751" i="9"/>
  <c r="B9750" i="9"/>
  <c r="D9750" i="9" s="1"/>
  <c r="B9749" i="9"/>
  <c r="D9749" i="9" s="1"/>
  <c r="B9748" i="9"/>
  <c r="B9747" i="9"/>
  <c r="B9746" i="9"/>
  <c r="D9746" i="9" s="1"/>
  <c r="B9745" i="9"/>
  <c r="D9745" i="9" s="1"/>
  <c r="B9744" i="9"/>
  <c r="B9743" i="9"/>
  <c r="B9742" i="9"/>
  <c r="D9742" i="9" s="1"/>
  <c r="B9741" i="9"/>
  <c r="D9741" i="9" s="1"/>
  <c r="B9740" i="9"/>
  <c r="B9739" i="9"/>
  <c r="B9738" i="9"/>
  <c r="D9738" i="9" s="1"/>
  <c r="B9737" i="9"/>
  <c r="D9737" i="9" s="1"/>
  <c r="B9736" i="9"/>
  <c r="B9735" i="9"/>
  <c r="B9734" i="9"/>
  <c r="D9734" i="9" s="1"/>
  <c r="B9733" i="9"/>
  <c r="D9733" i="9" s="1"/>
  <c r="B9732" i="9"/>
  <c r="B9731" i="9"/>
  <c r="B9730" i="9"/>
  <c r="D9730" i="9" s="1"/>
  <c r="B9729" i="9"/>
  <c r="D9729" i="9" s="1"/>
  <c r="B9728" i="9"/>
  <c r="B9727" i="9"/>
  <c r="B9726" i="9"/>
  <c r="D9726" i="9" s="1"/>
  <c r="B9725" i="9"/>
  <c r="D9725" i="9" s="1"/>
  <c r="B9724" i="9"/>
  <c r="B9723" i="9"/>
  <c r="B9722" i="9"/>
  <c r="D9722" i="9" s="1"/>
  <c r="B9721" i="9"/>
  <c r="D9721" i="9" s="1"/>
  <c r="B9720" i="9"/>
  <c r="B9719" i="9"/>
  <c r="B9718" i="9"/>
  <c r="D9718" i="9" s="1"/>
  <c r="B9717" i="9"/>
  <c r="D9717" i="9" s="1"/>
  <c r="B9716" i="9"/>
  <c r="B9715" i="9"/>
  <c r="B9714" i="9"/>
  <c r="D9714" i="9" s="1"/>
  <c r="B9713" i="9"/>
  <c r="D9713" i="9" s="1"/>
  <c r="B9712" i="9"/>
  <c r="B9711" i="9"/>
  <c r="B9710" i="9"/>
  <c r="D9710" i="9" s="1"/>
  <c r="B9709" i="9"/>
  <c r="D9709" i="9" s="1"/>
  <c r="B9708" i="9"/>
  <c r="B9707" i="9"/>
  <c r="B9706" i="9"/>
  <c r="D9706" i="9" s="1"/>
  <c r="B9705" i="9"/>
  <c r="D9705" i="9" s="1"/>
  <c r="B9704" i="9"/>
  <c r="B9703" i="9"/>
  <c r="B9702" i="9"/>
  <c r="D9702" i="9" s="1"/>
  <c r="B9701" i="9"/>
  <c r="D9701" i="9" s="1"/>
  <c r="B9700" i="9"/>
  <c r="B9699" i="9"/>
  <c r="B9698" i="9"/>
  <c r="D9698" i="9" s="1"/>
  <c r="B9697" i="9"/>
  <c r="D9697" i="9" s="1"/>
  <c r="B9696" i="9"/>
  <c r="B9695" i="9"/>
  <c r="B9694" i="9"/>
  <c r="D9694" i="9" s="1"/>
  <c r="B9693" i="9"/>
  <c r="D9693" i="9" s="1"/>
  <c r="B9692" i="9"/>
  <c r="B9691" i="9"/>
  <c r="B9690" i="9"/>
  <c r="D9690" i="9" s="1"/>
  <c r="B9689" i="9"/>
  <c r="D9689" i="9" s="1"/>
  <c r="B9688" i="9"/>
  <c r="B9687" i="9"/>
  <c r="B9686" i="9"/>
  <c r="D9686" i="9" s="1"/>
  <c r="B9685" i="9"/>
  <c r="D9685" i="9" s="1"/>
  <c r="B9684" i="9"/>
  <c r="B9683" i="9"/>
  <c r="B9682" i="9"/>
  <c r="D9682" i="9" s="1"/>
  <c r="B9681" i="9"/>
  <c r="D9681" i="9" s="1"/>
  <c r="B9680" i="9"/>
  <c r="B9679" i="9"/>
  <c r="B9678" i="9"/>
  <c r="D9678" i="9" s="1"/>
  <c r="B9677" i="9"/>
  <c r="D9677" i="9" s="1"/>
  <c r="B9676" i="9"/>
  <c r="B9675" i="9"/>
  <c r="B9674" i="9"/>
  <c r="D9674" i="9" s="1"/>
  <c r="B9673" i="9"/>
  <c r="D9673" i="9" s="1"/>
  <c r="B9672" i="9"/>
  <c r="B9671" i="9"/>
  <c r="B9670" i="9"/>
  <c r="D9670" i="9" s="1"/>
  <c r="B9669" i="9"/>
  <c r="D9669" i="9" s="1"/>
  <c r="B9668" i="9"/>
  <c r="B9667" i="9"/>
  <c r="B9666" i="9"/>
  <c r="D9666" i="9" s="1"/>
  <c r="B9665" i="9"/>
  <c r="D9665" i="9" s="1"/>
  <c r="B9664" i="9"/>
  <c r="B9663" i="9"/>
  <c r="B9662" i="9"/>
  <c r="D9662" i="9" s="1"/>
  <c r="B9661" i="9"/>
  <c r="D9661" i="9" s="1"/>
  <c r="B9660" i="9"/>
  <c r="B9659" i="9"/>
  <c r="B9658" i="9"/>
  <c r="D9658" i="9" s="1"/>
  <c r="B9657" i="9"/>
  <c r="D9657" i="9" s="1"/>
  <c r="B9656" i="9"/>
  <c r="B9655" i="9"/>
  <c r="B9654" i="9"/>
  <c r="D9654" i="9" s="1"/>
  <c r="B9653" i="9"/>
  <c r="D9653" i="9" s="1"/>
  <c r="B9652" i="9"/>
  <c r="B9651" i="9"/>
  <c r="B9650" i="9"/>
  <c r="D9650" i="9" s="1"/>
  <c r="B9649" i="9"/>
  <c r="D9649" i="9" s="1"/>
  <c r="B9648" i="9"/>
  <c r="B9647" i="9"/>
  <c r="B9646" i="9"/>
  <c r="D9646" i="9" s="1"/>
  <c r="B9645" i="9"/>
  <c r="D9645" i="9" s="1"/>
  <c r="B9644" i="9"/>
  <c r="B9643" i="9"/>
  <c r="B9642" i="9"/>
  <c r="D9642" i="9" s="1"/>
  <c r="B9641" i="9"/>
  <c r="D9641" i="9" s="1"/>
  <c r="B9640" i="9"/>
  <c r="B9639" i="9"/>
  <c r="B9638" i="9"/>
  <c r="D9638" i="9" s="1"/>
  <c r="B9637" i="9"/>
  <c r="D9637" i="9" s="1"/>
  <c r="B9636" i="9"/>
  <c r="B9635" i="9"/>
  <c r="B9634" i="9"/>
  <c r="D9634" i="9" s="1"/>
  <c r="B9633" i="9"/>
  <c r="D9633" i="9" s="1"/>
  <c r="B9632" i="9"/>
  <c r="B9631" i="9"/>
  <c r="B9630" i="9"/>
  <c r="D9630" i="9" s="1"/>
  <c r="B9629" i="9"/>
  <c r="D9629" i="9" s="1"/>
  <c r="B9628" i="9"/>
  <c r="B9627" i="9"/>
  <c r="B9626" i="9"/>
  <c r="D9626" i="9" s="1"/>
  <c r="B9625" i="9"/>
  <c r="D9625" i="9" s="1"/>
  <c r="B9624" i="9"/>
  <c r="B9623" i="9"/>
  <c r="B9622" i="9"/>
  <c r="D9622" i="9" s="1"/>
  <c r="B9621" i="9"/>
  <c r="D9621" i="9" s="1"/>
  <c r="B9620" i="9"/>
  <c r="B9619" i="9"/>
  <c r="B9618" i="9"/>
  <c r="D9618" i="9" s="1"/>
  <c r="B9617" i="9"/>
  <c r="D9617" i="9" s="1"/>
  <c r="B9616" i="9"/>
  <c r="B9615" i="9"/>
  <c r="B9614" i="9"/>
  <c r="D9614" i="9" s="1"/>
  <c r="B9613" i="9"/>
  <c r="D9613" i="9" s="1"/>
  <c r="B9612" i="9"/>
  <c r="B9611" i="9"/>
  <c r="B9610" i="9"/>
  <c r="D9610" i="9" s="1"/>
  <c r="B9609" i="9"/>
  <c r="D9609" i="9" s="1"/>
  <c r="B9608" i="9"/>
  <c r="B9607" i="9"/>
  <c r="B9606" i="9"/>
  <c r="D9606" i="9" s="1"/>
  <c r="B9605" i="9"/>
  <c r="D9605" i="9" s="1"/>
  <c r="B9604" i="9"/>
  <c r="B9603" i="9"/>
  <c r="B9602" i="9"/>
  <c r="D9602" i="9" s="1"/>
  <c r="B9601" i="9"/>
  <c r="D9601" i="9" s="1"/>
  <c r="B9600" i="9"/>
  <c r="B9599" i="9"/>
  <c r="B9598" i="9"/>
  <c r="D9598" i="9" s="1"/>
  <c r="B9597" i="9"/>
  <c r="D9597" i="9" s="1"/>
  <c r="B9596" i="9"/>
  <c r="B9595" i="9"/>
  <c r="B9594" i="9"/>
  <c r="D9594" i="9" s="1"/>
  <c r="B9593" i="9"/>
  <c r="D9593" i="9" s="1"/>
  <c r="B9592" i="9"/>
  <c r="B9591" i="9"/>
  <c r="B9590" i="9"/>
  <c r="D9590" i="9" s="1"/>
  <c r="B9589" i="9"/>
  <c r="D9589" i="9" s="1"/>
  <c r="B9588" i="9"/>
  <c r="B9587" i="9"/>
  <c r="B9586" i="9"/>
  <c r="D9586" i="9" s="1"/>
  <c r="B9585" i="9"/>
  <c r="D9585" i="9" s="1"/>
  <c r="B9584" i="9"/>
  <c r="B9583" i="9"/>
  <c r="B9582" i="9"/>
  <c r="D9582" i="9" s="1"/>
  <c r="B9581" i="9"/>
  <c r="D9581" i="9" s="1"/>
  <c r="B9580" i="9"/>
  <c r="B9579" i="9"/>
  <c r="B9578" i="9"/>
  <c r="D9578" i="9" s="1"/>
  <c r="B9577" i="9"/>
  <c r="D9577" i="9" s="1"/>
  <c r="B9576" i="9"/>
  <c r="B9575" i="9"/>
  <c r="B9574" i="9"/>
  <c r="D9574" i="9" s="1"/>
  <c r="B9573" i="9"/>
  <c r="D9573" i="9" s="1"/>
  <c r="B9572" i="9"/>
  <c r="B9571" i="9"/>
  <c r="B9570" i="9"/>
  <c r="D9570" i="9" s="1"/>
  <c r="B9569" i="9"/>
  <c r="D9569" i="9" s="1"/>
  <c r="B9568" i="9"/>
  <c r="B9567" i="9"/>
  <c r="B9566" i="9"/>
  <c r="D9566" i="9" s="1"/>
  <c r="B9565" i="9"/>
  <c r="D9565" i="9" s="1"/>
  <c r="B9564" i="9"/>
  <c r="B9563" i="9"/>
  <c r="B9562" i="9"/>
  <c r="D9562" i="9" s="1"/>
  <c r="B9561" i="9"/>
  <c r="D9561" i="9" s="1"/>
  <c r="B9560" i="9"/>
  <c r="B9559" i="9"/>
  <c r="B9558" i="9"/>
  <c r="D9558" i="9" s="1"/>
  <c r="B9557" i="9"/>
  <c r="D9557" i="9" s="1"/>
  <c r="B9556" i="9"/>
  <c r="B9555" i="9"/>
  <c r="B9554" i="9"/>
  <c r="D9554" i="9" s="1"/>
  <c r="B9553" i="9"/>
  <c r="D9553" i="9" s="1"/>
  <c r="B9552" i="9"/>
  <c r="B9551" i="9"/>
  <c r="B9550" i="9"/>
  <c r="D9550" i="9" s="1"/>
  <c r="B9549" i="9"/>
  <c r="D9549" i="9" s="1"/>
  <c r="B9548" i="9"/>
  <c r="B9547" i="9"/>
  <c r="B9546" i="9"/>
  <c r="D9546" i="9" s="1"/>
  <c r="B9545" i="9"/>
  <c r="D9545" i="9" s="1"/>
  <c r="B9544" i="9"/>
  <c r="B9543" i="9"/>
  <c r="B9542" i="9"/>
  <c r="D9542" i="9" s="1"/>
  <c r="B9541" i="9"/>
  <c r="D9541" i="9" s="1"/>
  <c r="B9540" i="9"/>
  <c r="B9539" i="9"/>
  <c r="B9538" i="9"/>
  <c r="D9538" i="9" s="1"/>
  <c r="B9537" i="9"/>
  <c r="D9537" i="9" s="1"/>
  <c r="B9536" i="9"/>
  <c r="B9535" i="9"/>
  <c r="B9534" i="9"/>
  <c r="D9534" i="9" s="1"/>
  <c r="B9533" i="9"/>
  <c r="D9533" i="9" s="1"/>
  <c r="B9532" i="9"/>
  <c r="B9531" i="9"/>
  <c r="B9530" i="9"/>
  <c r="D9530" i="9" s="1"/>
  <c r="B9529" i="9"/>
  <c r="D9529" i="9" s="1"/>
  <c r="B9528" i="9"/>
  <c r="B9527" i="9"/>
  <c r="B9526" i="9"/>
  <c r="D9526" i="9" s="1"/>
  <c r="B9525" i="9"/>
  <c r="D9525" i="9" s="1"/>
  <c r="B9524" i="9"/>
  <c r="B9523" i="9"/>
  <c r="B9522" i="9"/>
  <c r="D9522" i="9" s="1"/>
  <c r="B9521" i="9"/>
  <c r="D9521" i="9" s="1"/>
  <c r="B9520" i="9"/>
  <c r="B9519" i="9"/>
  <c r="B9518" i="9"/>
  <c r="D9518" i="9" s="1"/>
  <c r="B9517" i="9"/>
  <c r="D9517" i="9" s="1"/>
  <c r="B9516" i="9"/>
  <c r="B9515" i="9"/>
  <c r="B9514" i="9"/>
  <c r="D9514" i="9" s="1"/>
  <c r="B9513" i="9"/>
  <c r="D9513" i="9" s="1"/>
  <c r="B9512" i="9"/>
  <c r="B9511" i="9"/>
  <c r="B9510" i="9"/>
  <c r="D9510" i="9" s="1"/>
  <c r="B9509" i="9"/>
  <c r="D9509" i="9" s="1"/>
  <c r="B9508" i="9"/>
  <c r="B9507" i="9"/>
  <c r="B9506" i="9"/>
  <c r="D9506" i="9" s="1"/>
  <c r="B9505" i="9"/>
  <c r="D9505" i="9" s="1"/>
  <c r="B9504" i="9"/>
  <c r="B9503" i="9"/>
  <c r="B9502" i="9"/>
  <c r="D9502" i="9" s="1"/>
  <c r="B9501" i="9"/>
  <c r="D9501" i="9" s="1"/>
  <c r="B9500" i="9"/>
  <c r="B9499" i="9"/>
  <c r="B9498" i="9"/>
  <c r="D9498" i="9" s="1"/>
  <c r="B9497" i="9"/>
  <c r="D9497" i="9" s="1"/>
  <c r="B9496" i="9"/>
  <c r="B9495" i="9"/>
  <c r="B9494" i="9"/>
  <c r="D9494" i="9" s="1"/>
  <c r="B9493" i="9"/>
  <c r="D9493" i="9" s="1"/>
  <c r="B9492" i="9"/>
  <c r="B9491" i="9"/>
  <c r="B9490" i="9"/>
  <c r="D9490" i="9" s="1"/>
  <c r="B9489" i="9"/>
  <c r="D9489" i="9" s="1"/>
  <c r="B9488" i="9"/>
  <c r="B9487" i="9"/>
  <c r="B9486" i="9"/>
  <c r="D9486" i="9" s="1"/>
  <c r="B9485" i="9"/>
  <c r="D9485" i="9" s="1"/>
  <c r="B9484" i="9"/>
  <c r="B9483" i="9"/>
  <c r="B9482" i="9"/>
  <c r="D9482" i="9" s="1"/>
  <c r="B9481" i="9"/>
  <c r="D9481" i="9" s="1"/>
  <c r="B9480" i="9"/>
  <c r="B9479" i="9"/>
  <c r="B9478" i="9"/>
  <c r="D9478" i="9" s="1"/>
  <c r="B9477" i="9"/>
  <c r="D9477" i="9" s="1"/>
  <c r="B9476" i="9"/>
  <c r="B9475" i="9"/>
  <c r="B9474" i="9"/>
  <c r="D9474" i="9" s="1"/>
  <c r="B9473" i="9"/>
  <c r="D9473" i="9" s="1"/>
  <c r="B9472" i="9"/>
  <c r="B9471" i="9"/>
  <c r="B9470" i="9"/>
  <c r="D9470" i="9" s="1"/>
  <c r="B9469" i="9"/>
  <c r="D9469" i="9" s="1"/>
  <c r="B9468" i="9"/>
  <c r="B9467" i="9"/>
  <c r="B9466" i="9"/>
  <c r="D9466" i="9" s="1"/>
  <c r="B9465" i="9"/>
  <c r="D9465" i="9" s="1"/>
  <c r="B9464" i="9"/>
  <c r="B9463" i="9"/>
  <c r="B9462" i="9"/>
  <c r="D9462" i="9" s="1"/>
  <c r="B9461" i="9"/>
  <c r="D9461" i="9" s="1"/>
  <c r="B9460" i="9"/>
  <c r="B9459" i="9"/>
  <c r="B9458" i="9"/>
  <c r="D9458" i="9" s="1"/>
  <c r="B9457" i="9"/>
  <c r="D9457" i="9" s="1"/>
  <c r="B9456" i="9"/>
  <c r="B9455" i="9"/>
  <c r="B9454" i="9"/>
  <c r="D9454" i="9" s="1"/>
  <c r="B9453" i="9"/>
  <c r="D9453" i="9" s="1"/>
  <c r="B9452" i="9"/>
  <c r="B9451" i="9"/>
  <c r="B9450" i="9"/>
  <c r="D9450" i="9" s="1"/>
  <c r="B9449" i="9"/>
  <c r="D9449" i="9" s="1"/>
  <c r="B9448" i="9"/>
  <c r="B9447" i="9"/>
  <c r="B9446" i="9"/>
  <c r="D9446" i="9" s="1"/>
  <c r="B9445" i="9"/>
  <c r="D9445" i="9" s="1"/>
  <c r="B9444" i="9"/>
  <c r="B9443" i="9"/>
  <c r="B9442" i="9"/>
  <c r="D9442" i="9" s="1"/>
  <c r="B9441" i="9"/>
  <c r="D9441" i="9" s="1"/>
  <c r="B9440" i="9"/>
  <c r="B9439" i="9"/>
  <c r="B9438" i="9"/>
  <c r="D9438" i="9" s="1"/>
  <c r="B9437" i="9"/>
  <c r="D9437" i="9" s="1"/>
  <c r="B9436" i="9"/>
  <c r="B9435" i="9"/>
  <c r="B9434" i="9"/>
  <c r="D9434" i="9" s="1"/>
  <c r="B9433" i="9"/>
  <c r="D9433" i="9" s="1"/>
  <c r="B9432" i="9"/>
  <c r="B9431" i="9"/>
  <c r="B9430" i="9"/>
  <c r="D9430" i="9" s="1"/>
  <c r="B9429" i="9"/>
  <c r="D9429" i="9" s="1"/>
  <c r="B9428" i="9"/>
  <c r="B9427" i="9"/>
  <c r="B9426" i="9"/>
  <c r="D9426" i="9" s="1"/>
  <c r="B9425" i="9"/>
  <c r="D9425" i="9" s="1"/>
  <c r="B9424" i="9"/>
  <c r="B9423" i="9"/>
  <c r="B9422" i="9"/>
  <c r="D9422" i="9" s="1"/>
  <c r="B9421" i="9"/>
  <c r="D9421" i="9" s="1"/>
  <c r="B9420" i="9"/>
  <c r="B9419" i="9"/>
  <c r="B9418" i="9"/>
  <c r="D9418" i="9" s="1"/>
  <c r="B9417" i="9"/>
  <c r="D9417" i="9" s="1"/>
  <c r="B9416" i="9"/>
  <c r="B9415" i="9"/>
  <c r="B9414" i="9"/>
  <c r="D9414" i="9" s="1"/>
  <c r="B9413" i="9"/>
  <c r="D9413" i="9" s="1"/>
  <c r="B9412" i="9"/>
  <c r="B9411" i="9"/>
  <c r="B9410" i="9"/>
  <c r="D9410" i="9" s="1"/>
  <c r="B9409" i="9"/>
  <c r="D9409" i="9" s="1"/>
  <c r="B9408" i="9"/>
  <c r="B9407" i="9"/>
  <c r="B9406" i="9"/>
  <c r="D9406" i="9" s="1"/>
  <c r="B9405" i="9"/>
  <c r="D9405" i="9" s="1"/>
  <c r="B9404" i="9"/>
  <c r="B9403" i="9"/>
  <c r="B9402" i="9"/>
  <c r="D9402" i="9" s="1"/>
  <c r="B9401" i="9"/>
  <c r="D9401" i="9" s="1"/>
  <c r="B9400" i="9"/>
  <c r="B9399" i="9"/>
  <c r="B9398" i="9"/>
  <c r="D9398" i="9" s="1"/>
  <c r="B9397" i="9"/>
  <c r="D9397" i="9" s="1"/>
  <c r="B9396" i="9"/>
  <c r="B9395" i="9"/>
  <c r="B9394" i="9"/>
  <c r="D9394" i="9" s="1"/>
  <c r="B9393" i="9"/>
  <c r="D9393" i="9" s="1"/>
  <c r="B9392" i="9"/>
  <c r="B9391" i="9"/>
  <c r="B9390" i="9"/>
  <c r="D9390" i="9" s="1"/>
  <c r="B9389" i="9"/>
  <c r="D9389" i="9" s="1"/>
  <c r="B9388" i="9"/>
  <c r="B9387" i="9"/>
  <c r="B9386" i="9"/>
  <c r="D9386" i="9" s="1"/>
  <c r="B9385" i="9"/>
  <c r="D9385" i="9" s="1"/>
  <c r="B9384" i="9"/>
  <c r="B9383" i="9"/>
  <c r="B9382" i="9"/>
  <c r="D9382" i="9" s="1"/>
  <c r="B9381" i="9"/>
  <c r="D9381" i="9" s="1"/>
  <c r="B9380" i="9"/>
  <c r="B9379" i="9"/>
  <c r="B9378" i="9"/>
  <c r="D9378" i="9" s="1"/>
  <c r="B9377" i="9"/>
  <c r="D9377" i="9" s="1"/>
  <c r="B9376" i="9"/>
  <c r="B9375" i="9"/>
  <c r="B9374" i="9"/>
  <c r="D9374" i="9" s="1"/>
  <c r="B9373" i="9"/>
  <c r="D9373" i="9" s="1"/>
  <c r="B9372" i="9"/>
  <c r="B9371" i="9"/>
  <c r="B9370" i="9"/>
  <c r="D9370" i="9" s="1"/>
  <c r="B9369" i="9"/>
  <c r="D9369" i="9" s="1"/>
  <c r="B9368" i="9"/>
  <c r="B9367" i="9"/>
  <c r="B9366" i="9"/>
  <c r="D9366" i="9" s="1"/>
  <c r="B9365" i="9"/>
  <c r="D9365" i="9" s="1"/>
  <c r="B9364" i="9"/>
  <c r="B9363" i="9"/>
  <c r="B9362" i="9"/>
  <c r="D9362" i="9" s="1"/>
  <c r="B9361" i="9"/>
  <c r="D9361" i="9" s="1"/>
  <c r="B9360" i="9"/>
  <c r="B9359" i="9"/>
  <c r="B9358" i="9"/>
  <c r="D9358" i="9" s="1"/>
  <c r="B9357" i="9"/>
  <c r="D9357" i="9" s="1"/>
  <c r="B9356" i="9"/>
  <c r="B9355" i="9"/>
  <c r="B9354" i="9"/>
  <c r="D9354" i="9" s="1"/>
  <c r="B9353" i="9"/>
  <c r="D9353" i="9" s="1"/>
  <c r="B9352" i="9"/>
  <c r="B9351" i="9"/>
  <c r="B9350" i="9"/>
  <c r="D9350" i="9" s="1"/>
  <c r="B9349" i="9"/>
  <c r="D9349" i="9" s="1"/>
  <c r="B9348" i="9"/>
  <c r="B9347" i="9"/>
  <c r="B9346" i="9"/>
  <c r="D9346" i="9" s="1"/>
  <c r="B9345" i="9"/>
  <c r="D9345" i="9" s="1"/>
  <c r="B9344" i="9"/>
  <c r="B9343" i="9"/>
  <c r="B9342" i="9"/>
  <c r="D9342" i="9" s="1"/>
  <c r="B9341" i="9"/>
  <c r="D9341" i="9" s="1"/>
  <c r="B9340" i="9"/>
  <c r="B9339" i="9"/>
  <c r="B9338" i="9"/>
  <c r="D9338" i="9" s="1"/>
  <c r="B9337" i="9"/>
  <c r="D9337" i="9" s="1"/>
  <c r="B9336" i="9"/>
  <c r="B9335" i="9"/>
  <c r="B9334" i="9"/>
  <c r="D9334" i="9" s="1"/>
  <c r="B9333" i="9"/>
  <c r="D9333" i="9" s="1"/>
  <c r="B9332" i="9"/>
  <c r="B9331" i="9"/>
  <c r="B9330" i="9"/>
  <c r="D9330" i="9" s="1"/>
  <c r="B9329" i="9"/>
  <c r="D9329" i="9" s="1"/>
  <c r="B9328" i="9"/>
  <c r="B9327" i="9"/>
  <c r="B9326" i="9"/>
  <c r="D9326" i="9" s="1"/>
  <c r="B9325" i="9"/>
  <c r="D9325" i="9" s="1"/>
  <c r="B9324" i="9"/>
  <c r="B9323" i="9"/>
  <c r="B9322" i="9"/>
  <c r="D9322" i="9" s="1"/>
  <c r="B9321" i="9"/>
  <c r="D9321" i="9" s="1"/>
  <c r="B9320" i="9"/>
  <c r="B9319" i="9"/>
  <c r="B9318" i="9"/>
  <c r="D9318" i="9" s="1"/>
  <c r="B9317" i="9"/>
  <c r="D9317" i="9" s="1"/>
  <c r="B9316" i="9"/>
  <c r="B9315" i="9"/>
  <c r="B9314" i="9"/>
  <c r="D9314" i="9" s="1"/>
  <c r="B9313" i="9"/>
  <c r="D9313" i="9" s="1"/>
  <c r="B9312" i="9"/>
  <c r="B9311" i="9"/>
  <c r="B9310" i="9"/>
  <c r="D9310" i="9" s="1"/>
  <c r="B9309" i="9"/>
  <c r="D9309" i="9" s="1"/>
  <c r="B9308" i="9"/>
  <c r="B9307" i="9"/>
  <c r="B9306" i="9"/>
  <c r="D9306" i="9" s="1"/>
  <c r="B9305" i="9"/>
  <c r="D9305" i="9" s="1"/>
  <c r="B9304" i="9"/>
  <c r="B9303" i="9"/>
  <c r="B9302" i="9"/>
  <c r="D9302" i="9" s="1"/>
  <c r="B9301" i="9"/>
  <c r="D9301" i="9" s="1"/>
  <c r="B9300" i="9"/>
  <c r="B9299" i="9"/>
  <c r="B9298" i="9"/>
  <c r="D9298" i="9" s="1"/>
  <c r="B9297" i="9"/>
  <c r="D9297" i="9" s="1"/>
  <c r="B9296" i="9"/>
  <c r="B9295" i="9"/>
  <c r="B9294" i="9"/>
  <c r="D9294" i="9" s="1"/>
  <c r="B9293" i="9"/>
  <c r="D9293" i="9" s="1"/>
  <c r="B9292" i="9"/>
  <c r="B9291" i="9"/>
  <c r="B9290" i="9"/>
  <c r="D9290" i="9" s="1"/>
  <c r="B9289" i="9"/>
  <c r="D9289" i="9" s="1"/>
  <c r="B9288" i="9"/>
  <c r="B9287" i="9"/>
  <c r="B9286" i="9"/>
  <c r="D9286" i="9" s="1"/>
  <c r="B9285" i="9"/>
  <c r="D9285" i="9" s="1"/>
  <c r="B9284" i="9"/>
  <c r="B9283" i="9"/>
  <c r="B9282" i="9"/>
  <c r="D9282" i="9" s="1"/>
  <c r="B9281" i="9"/>
  <c r="D9281" i="9" s="1"/>
  <c r="B9280" i="9"/>
  <c r="B9279" i="9"/>
  <c r="B9278" i="9"/>
  <c r="D9278" i="9" s="1"/>
  <c r="B9277" i="9"/>
  <c r="D9277" i="9" s="1"/>
  <c r="B9276" i="9"/>
  <c r="B9275" i="9"/>
  <c r="B9274" i="9"/>
  <c r="D9274" i="9" s="1"/>
  <c r="B9273" i="9"/>
  <c r="D9273" i="9" s="1"/>
  <c r="B9272" i="9"/>
  <c r="B9271" i="9"/>
  <c r="B9270" i="9"/>
  <c r="D9270" i="9" s="1"/>
  <c r="B9269" i="9"/>
  <c r="D9269" i="9" s="1"/>
  <c r="B9268" i="9"/>
  <c r="B9267" i="9"/>
  <c r="B9266" i="9"/>
  <c r="D9266" i="9" s="1"/>
  <c r="B9265" i="9"/>
  <c r="D9265" i="9" s="1"/>
  <c r="B9264" i="9"/>
  <c r="B9263" i="9"/>
  <c r="B9262" i="9"/>
  <c r="D9262" i="9" s="1"/>
  <c r="B9261" i="9"/>
  <c r="D9261" i="9" s="1"/>
  <c r="B9260" i="9"/>
  <c r="B9259" i="9"/>
  <c r="B9258" i="9"/>
  <c r="D9258" i="9" s="1"/>
  <c r="B9257" i="9"/>
  <c r="D9257" i="9" s="1"/>
  <c r="B9256" i="9"/>
  <c r="B9255" i="9"/>
  <c r="B9254" i="9"/>
  <c r="D9254" i="9" s="1"/>
  <c r="B9253" i="9"/>
  <c r="D9253" i="9" s="1"/>
  <c r="B9252" i="9"/>
  <c r="B9251" i="9"/>
  <c r="B9250" i="9"/>
  <c r="D9250" i="9" s="1"/>
  <c r="B9249" i="9"/>
  <c r="D9249" i="9" s="1"/>
  <c r="B9248" i="9"/>
  <c r="B9247" i="9"/>
  <c r="B9246" i="9"/>
  <c r="D9246" i="9" s="1"/>
  <c r="B9245" i="9"/>
  <c r="D9245" i="9" s="1"/>
  <c r="B9244" i="9"/>
  <c r="B9243" i="9"/>
  <c r="B9242" i="9"/>
  <c r="D9242" i="9" s="1"/>
  <c r="B9241" i="9"/>
  <c r="D9241" i="9" s="1"/>
  <c r="B9240" i="9"/>
  <c r="B9239" i="9"/>
  <c r="B9238" i="9"/>
  <c r="D9238" i="9" s="1"/>
  <c r="B9237" i="9"/>
  <c r="D9237" i="9" s="1"/>
  <c r="B9236" i="9"/>
  <c r="B9235" i="9"/>
  <c r="B9234" i="9"/>
  <c r="D9234" i="9" s="1"/>
  <c r="B9233" i="9"/>
  <c r="D9233" i="9" s="1"/>
  <c r="B9232" i="9"/>
  <c r="B9231" i="9"/>
  <c r="B9230" i="9"/>
  <c r="D9230" i="9" s="1"/>
  <c r="B9229" i="9"/>
  <c r="D9229" i="9" s="1"/>
  <c r="B9228" i="9"/>
  <c r="B9227" i="9"/>
  <c r="B9226" i="9"/>
  <c r="D9226" i="9" s="1"/>
  <c r="B9225" i="9"/>
  <c r="D9225" i="9" s="1"/>
  <c r="B9224" i="9"/>
  <c r="B9223" i="9"/>
  <c r="B9222" i="9"/>
  <c r="D9222" i="9" s="1"/>
  <c r="B9221" i="9"/>
  <c r="D9221" i="9" s="1"/>
  <c r="B9220" i="9"/>
  <c r="B9219" i="9"/>
  <c r="B9218" i="9"/>
  <c r="D9218" i="9" s="1"/>
  <c r="B9217" i="9"/>
  <c r="D9217" i="9" s="1"/>
  <c r="B9216" i="9"/>
  <c r="B9215" i="9"/>
  <c r="B9214" i="9"/>
  <c r="D9214" i="9" s="1"/>
  <c r="B9213" i="9"/>
  <c r="D9213" i="9" s="1"/>
  <c r="B9212" i="9"/>
  <c r="B9211" i="9"/>
  <c r="B9210" i="9"/>
  <c r="D9210" i="9" s="1"/>
  <c r="B9209" i="9"/>
  <c r="D9209" i="9" s="1"/>
  <c r="B9208" i="9"/>
  <c r="B9207" i="9"/>
  <c r="B9206" i="9"/>
  <c r="D9206" i="9" s="1"/>
  <c r="B9205" i="9"/>
  <c r="D9205" i="9" s="1"/>
  <c r="B9204" i="9"/>
  <c r="B9203" i="9"/>
  <c r="B9202" i="9"/>
  <c r="D9202" i="9" s="1"/>
  <c r="B9201" i="9"/>
  <c r="D9201" i="9" s="1"/>
  <c r="B9200" i="9"/>
  <c r="B9199" i="9"/>
  <c r="B9198" i="9"/>
  <c r="D9198" i="9" s="1"/>
  <c r="B9197" i="9"/>
  <c r="D9197" i="9" s="1"/>
  <c r="B9196" i="9"/>
  <c r="B9195" i="9"/>
  <c r="B9194" i="9"/>
  <c r="D9194" i="9" s="1"/>
  <c r="B9193" i="9"/>
  <c r="D9193" i="9" s="1"/>
  <c r="B9192" i="9"/>
  <c r="B9191" i="9"/>
  <c r="B9190" i="9"/>
  <c r="D9190" i="9" s="1"/>
  <c r="B9189" i="9"/>
  <c r="D9189" i="9" s="1"/>
  <c r="B9188" i="9"/>
  <c r="B9187" i="9"/>
  <c r="B9186" i="9"/>
  <c r="D9186" i="9" s="1"/>
  <c r="B9185" i="9"/>
  <c r="D9185" i="9" s="1"/>
  <c r="B9184" i="9"/>
  <c r="B9183" i="9"/>
  <c r="B9182" i="9"/>
  <c r="D9182" i="9" s="1"/>
  <c r="B9181" i="9"/>
  <c r="D9181" i="9" s="1"/>
  <c r="B9180" i="9"/>
  <c r="B9179" i="9"/>
  <c r="B9178" i="9"/>
  <c r="D9178" i="9" s="1"/>
  <c r="B9177" i="9"/>
  <c r="D9177" i="9" s="1"/>
  <c r="B9176" i="9"/>
  <c r="B9175" i="9"/>
  <c r="B9174" i="9"/>
  <c r="D9174" i="9" s="1"/>
  <c r="B9173" i="9"/>
  <c r="D9173" i="9" s="1"/>
  <c r="B9172" i="9"/>
  <c r="B9171" i="9"/>
  <c r="B9170" i="9"/>
  <c r="D9170" i="9" s="1"/>
  <c r="B9169" i="9"/>
  <c r="D9169" i="9" s="1"/>
  <c r="B9168" i="9"/>
  <c r="B9167" i="9"/>
  <c r="B9166" i="9"/>
  <c r="D9166" i="9" s="1"/>
  <c r="B9165" i="9"/>
  <c r="D9165" i="9" s="1"/>
  <c r="B9164" i="9"/>
  <c r="B9163" i="9"/>
  <c r="B9162" i="9"/>
  <c r="D9162" i="9" s="1"/>
  <c r="B9161" i="9"/>
  <c r="D9161" i="9" s="1"/>
  <c r="B9160" i="9"/>
  <c r="B9159" i="9"/>
  <c r="B9158" i="9"/>
  <c r="D9158" i="9" s="1"/>
  <c r="B9157" i="9"/>
  <c r="D9157" i="9" s="1"/>
  <c r="B9156" i="9"/>
  <c r="B9155" i="9"/>
  <c r="B9154" i="9"/>
  <c r="D9154" i="9" s="1"/>
  <c r="B9153" i="9"/>
  <c r="D9153" i="9" s="1"/>
  <c r="B9152" i="9"/>
  <c r="B9151" i="9"/>
  <c r="B9150" i="9"/>
  <c r="D9150" i="9" s="1"/>
  <c r="B9149" i="9"/>
  <c r="D9149" i="9" s="1"/>
  <c r="B9148" i="9"/>
  <c r="B9147" i="9"/>
  <c r="B9146" i="9"/>
  <c r="D9146" i="9" s="1"/>
  <c r="B9145" i="9"/>
  <c r="D9145" i="9" s="1"/>
  <c r="B9144" i="9"/>
  <c r="B9143" i="9"/>
  <c r="B9142" i="9"/>
  <c r="D9142" i="9" s="1"/>
  <c r="B9141" i="9"/>
  <c r="D9141" i="9" s="1"/>
  <c r="B9140" i="9"/>
  <c r="B9139" i="9"/>
  <c r="B9138" i="9"/>
  <c r="D9138" i="9" s="1"/>
  <c r="B9137" i="9"/>
  <c r="D9137" i="9" s="1"/>
  <c r="B9136" i="9"/>
  <c r="B9135" i="9"/>
  <c r="B9134" i="9"/>
  <c r="D9134" i="9" s="1"/>
  <c r="B9133" i="9"/>
  <c r="D9133" i="9" s="1"/>
  <c r="B9132" i="9"/>
  <c r="B9131" i="9"/>
  <c r="B9130" i="9"/>
  <c r="D9130" i="9" s="1"/>
  <c r="B9129" i="9"/>
  <c r="D9129" i="9" s="1"/>
  <c r="B9128" i="9"/>
  <c r="B9127" i="9"/>
  <c r="B9126" i="9"/>
  <c r="D9126" i="9" s="1"/>
  <c r="B9125" i="9"/>
  <c r="D9125" i="9" s="1"/>
  <c r="B9124" i="9"/>
  <c r="B9123" i="9"/>
  <c r="B9122" i="9"/>
  <c r="D9122" i="9" s="1"/>
  <c r="B9121" i="9"/>
  <c r="D9121" i="9" s="1"/>
  <c r="B9120" i="9"/>
  <c r="B9119" i="9"/>
  <c r="B9118" i="9"/>
  <c r="D9118" i="9" s="1"/>
  <c r="B9117" i="9"/>
  <c r="D9117" i="9" s="1"/>
  <c r="B9116" i="9"/>
  <c r="B9115" i="9"/>
  <c r="B9114" i="9"/>
  <c r="D9114" i="9" s="1"/>
  <c r="B9113" i="9"/>
  <c r="D9113" i="9" s="1"/>
  <c r="B9112" i="9"/>
  <c r="B9111" i="9"/>
  <c r="B9110" i="9"/>
  <c r="D9110" i="9" s="1"/>
  <c r="B9109" i="9"/>
  <c r="D9109" i="9" s="1"/>
  <c r="B9108" i="9"/>
  <c r="B9107" i="9"/>
  <c r="B9106" i="9"/>
  <c r="D9106" i="9" s="1"/>
  <c r="B9105" i="9"/>
  <c r="D9105" i="9" s="1"/>
  <c r="B9104" i="9"/>
  <c r="B9103" i="9"/>
  <c r="B9102" i="9"/>
  <c r="D9102" i="9" s="1"/>
  <c r="B9101" i="9"/>
  <c r="D9101" i="9" s="1"/>
  <c r="B9100" i="9"/>
  <c r="B9099" i="9"/>
  <c r="B9098" i="9"/>
  <c r="D9098" i="9" s="1"/>
  <c r="B9097" i="9"/>
  <c r="D9097" i="9" s="1"/>
  <c r="B9096" i="9"/>
  <c r="B9095" i="9"/>
  <c r="B9094" i="9"/>
  <c r="D9094" i="9" s="1"/>
  <c r="B9093" i="9"/>
  <c r="D9093" i="9" s="1"/>
  <c r="B9092" i="9"/>
  <c r="B9091" i="9"/>
  <c r="B9090" i="9"/>
  <c r="D9090" i="9" s="1"/>
  <c r="B9089" i="9"/>
  <c r="D9089" i="9" s="1"/>
  <c r="B9088" i="9"/>
  <c r="B9087" i="9"/>
  <c r="B9086" i="9"/>
  <c r="D9086" i="9" s="1"/>
  <c r="B9085" i="9"/>
  <c r="D9085" i="9" s="1"/>
  <c r="B9084" i="9"/>
  <c r="B9083" i="9"/>
  <c r="B9082" i="9"/>
  <c r="D9082" i="9" s="1"/>
  <c r="B9081" i="9"/>
  <c r="D9081" i="9" s="1"/>
  <c r="B9080" i="9"/>
  <c r="B9079" i="9"/>
  <c r="B9078" i="9"/>
  <c r="D9078" i="9" s="1"/>
  <c r="B9077" i="9"/>
  <c r="D9077" i="9" s="1"/>
  <c r="B9076" i="9"/>
  <c r="B9075" i="9"/>
  <c r="B9074" i="9"/>
  <c r="D9074" i="9" s="1"/>
  <c r="B9073" i="9"/>
  <c r="D9073" i="9" s="1"/>
  <c r="B9072" i="9"/>
  <c r="B9071" i="9"/>
  <c r="B9070" i="9"/>
  <c r="D9070" i="9" s="1"/>
  <c r="B9069" i="9"/>
  <c r="D9069" i="9" s="1"/>
  <c r="B9068" i="9"/>
  <c r="B9067" i="9"/>
  <c r="B9066" i="9"/>
  <c r="D9066" i="9" s="1"/>
  <c r="B9065" i="9"/>
  <c r="D9065" i="9" s="1"/>
  <c r="B9064" i="9"/>
  <c r="B9063" i="9"/>
  <c r="B9062" i="9"/>
  <c r="D9062" i="9" s="1"/>
  <c r="B9061" i="9"/>
  <c r="D9061" i="9" s="1"/>
  <c r="B9060" i="9"/>
  <c r="B9059" i="9"/>
  <c r="B9058" i="9"/>
  <c r="D9058" i="9" s="1"/>
  <c r="B9057" i="9"/>
  <c r="D9057" i="9" s="1"/>
  <c r="B9056" i="9"/>
  <c r="B9055" i="9"/>
  <c r="B9054" i="9"/>
  <c r="D9054" i="9" s="1"/>
  <c r="B9053" i="9"/>
  <c r="D9053" i="9" s="1"/>
  <c r="B9052" i="9"/>
  <c r="B9051" i="9"/>
  <c r="B9050" i="9"/>
  <c r="D9050" i="9" s="1"/>
  <c r="B9049" i="9"/>
  <c r="D9049" i="9" s="1"/>
  <c r="B9048" i="9"/>
  <c r="B9047" i="9"/>
  <c r="B9046" i="9"/>
  <c r="D9046" i="9" s="1"/>
  <c r="B9045" i="9"/>
  <c r="D9045" i="9" s="1"/>
  <c r="B9044" i="9"/>
  <c r="B9043" i="9"/>
  <c r="B9042" i="9"/>
  <c r="D9042" i="9" s="1"/>
  <c r="B9041" i="9"/>
  <c r="D9041" i="9" s="1"/>
  <c r="B9040" i="9"/>
  <c r="B9039" i="9"/>
  <c r="B9038" i="9"/>
  <c r="D9038" i="9" s="1"/>
  <c r="B9037" i="9"/>
  <c r="D9037" i="9" s="1"/>
  <c r="B9036" i="9"/>
  <c r="B9035" i="9"/>
  <c r="B9034" i="9"/>
  <c r="D9034" i="9" s="1"/>
  <c r="B9033" i="9"/>
  <c r="D9033" i="9" s="1"/>
  <c r="B9032" i="9"/>
  <c r="B9031" i="9"/>
  <c r="B9030" i="9"/>
  <c r="D9030" i="9" s="1"/>
  <c r="B9029" i="9"/>
  <c r="D9029" i="9" s="1"/>
  <c r="B9028" i="9"/>
  <c r="B9027" i="9"/>
  <c r="B9026" i="9"/>
  <c r="D9026" i="9" s="1"/>
  <c r="B9025" i="9"/>
  <c r="D9025" i="9" s="1"/>
  <c r="B9024" i="9"/>
  <c r="B9023" i="9"/>
  <c r="B9022" i="9"/>
  <c r="D9022" i="9" s="1"/>
  <c r="B9021" i="9"/>
  <c r="D9021" i="9" s="1"/>
  <c r="B9020" i="9"/>
  <c r="B9019" i="9"/>
  <c r="B9018" i="9"/>
  <c r="D9018" i="9" s="1"/>
  <c r="B9017" i="9"/>
  <c r="D9017" i="9" s="1"/>
  <c r="B9016" i="9"/>
  <c r="B9015" i="9"/>
  <c r="B9014" i="9"/>
  <c r="D9014" i="9" s="1"/>
  <c r="B9013" i="9"/>
  <c r="D9013" i="9" s="1"/>
  <c r="B9012" i="9"/>
  <c r="B9011" i="9"/>
  <c r="B9010" i="9"/>
  <c r="D9010" i="9" s="1"/>
  <c r="B9009" i="9"/>
  <c r="D9009" i="9" s="1"/>
  <c r="B9008" i="9"/>
  <c r="B9007" i="9"/>
  <c r="B9006" i="9"/>
  <c r="D9006" i="9" s="1"/>
  <c r="B9005" i="9"/>
  <c r="D9005" i="9" s="1"/>
  <c r="B9004" i="9"/>
  <c r="B9003" i="9"/>
  <c r="B9002" i="9"/>
  <c r="D9002" i="9" s="1"/>
  <c r="B9001" i="9"/>
  <c r="D9001" i="9" s="1"/>
  <c r="B9000" i="9"/>
  <c r="B8999" i="9"/>
  <c r="B8998" i="9"/>
  <c r="D8998" i="9" s="1"/>
  <c r="B8997" i="9"/>
  <c r="D8997" i="9" s="1"/>
  <c r="B8996" i="9"/>
  <c r="B8995" i="9"/>
  <c r="B8994" i="9"/>
  <c r="D8994" i="9" s="1"/>
  <c r="B8993" i="9"/>
  <c r="D8993" i="9" s="1"/>
  <c r="B8992" i="9"/>
  <c r="B8991" i="9"/>
  <c r="B8990" i="9"/>
  <c r="D8990" i="9" s="1"/>
  <c r="B8989" i="9"/>
  <c r="D8989" i="9" s="1"/>
  <c r="B8988" i="9"/>
  <c r="B8987" i="9"/>
  <c r="B8986" i="9"/>
  <c r="D8986" i="9" s="1"/>
  <c r="B8985" i="9"/>
  <c r="D8985" i="9" s="1"/>
  <c r="B8984" i="9"/>
  <c r="B8983" i="9"/>
  <c r="B8982" i="9"/>
  <c r="D8982" i="9" s="1"/>
  <c r="B8981" i="9"/>
  <c r="D8981" i="9" s="1"/>
  <c r="B8980" i="9"/>
  <c r="B8979" i="9"/>
  <c r="B8978" i="9"/>
  <c r="D8978" i="9" s="1"/>
  <c r="B8977" i="9"/>
  <c r="D8977" i="9" s="1"/>
  <c r="B8976" i="9"/>
  <c r="B8975" i="9"/>
  <c r="B8974" i="9"/>
  <c r="D8974" i="9" s="1"/>
  <c r="B8973" i="9"/>
  <c r="D8973" i="9" s="1"/>
  <c r="B8972" i="9"/>
  <c r="B8971" i="9"/>
  <c r="B8970" i="9"/>
  <c r="D8970" i="9" s="1"/>
  <c r="B8969" i="9"/>
  <c r="D8969" i="9" s="1"/>
  <c r="B8968" i="9"/>
  <c r="B8967" i="9"/>
  <c r="B8966" i="9"/>
  <c r="D8966" i="9" s="1"/>
  <c r="B8965" i="9"/>
  <c r="D8965" i="9" s="1"/>
  <c r="B8964" i="9"/>
  <c r="B8963" i="9"/>
  <c r="B8962" i="9"/>
  <c r="D8962" i="9" s="1"/>
  <c r="B8961" i="9"/>
  <c r="D8961" i="9" s="1"/>
  <c r="B8960" i="9"/>
  <c r="B8959" i="9"/>
  <c r="B8958" i="9"/>
  <c r="D8958" i="9" s="1"/>
  <c r="B8957" i="9"/>
  <c r="D8957" i="9" s="1"/>
  <c r="B8956" i="9"/>
  <c r="B8955" i="9"/>
  <c r="B8954" i="9"/>
  <c r="D8954" i="9" s="1"/>
  <c r="B8953" i="9"/>
  <c r="D8953" i="9" s="1"/>
  <c r="B8952" i="9"/>
  <c r="B8951" i="9"/>
  <c r="B8950" i="9"/>
  <c r="D8950" i="9" s="1"/>
  <c r="B8949" i="9"/>
  <c r="D8949" i="9" s="1"/>
  <c r="B8948" i="9"/>
  <c r="B8947" i="9"/>
  <c r="B8946" i="9"/>
  <c r="D8946" i="9" s="1"/>
  <c r="B8945" i="9"/>
  <c r="D8945" i="9" s="1"/>
  <c r="B8944" i="9"/>
  <c r="B8943" i="9"/>
  <c r="B8942" i="9"/>
  <c r="D8942" i="9" s="1"/>
  <c r="B8941" i="9"/>
  <c r="D8941" i="9" s="1"/>
  <c r="B8940" i="9"/>
  <c r="B8939" i="9"/>
  <c r="B8938" i="9"/>
  <c r="D8938" i="9" s="1"/>
  <c r="B8937" i="9"/>
  <c r="D8937" i="9" s="1"/>
  <c r="B8936" i="9"/>
  <c r="B8935" i="9"/>
  <c r="B8934" i="9"/>
  <c r="D8934" i="9" s="1"/>
  <c r="B8933" i="9"/>
  <c r="D8933" i="9" s="1"/>
  <c r="B8932" i="9"/>
  <c r="B8931" i="9"/>
  <c r="B8930" i="9"/>
  <c r="D8930" i="9" s="1"/>
  <c r="B8929" i="9"/>
  <c r="D8929" i="9" s="1"/>
  <c r="B8928" i="9"/>
  <c r="B8927" i="9"/>
  <c r="B8926" i="9"/>
  <c r="D8926" i="9" s="1"/>
  <c r="B8925" i="9"/>
  <c r="D8925" i="9" s="1"/>
  <c r="B8924" i="9"/>
  <c r="B8923" i="9"/>
  <c r="B8922" i="9"/>
  <c r="D8922" i="9" s="1"/>
  <c r="B8921" i="9"/>
  <c r="D8921" i="9" s="1"/>
  <c r="B8920" i="9"/>
  <c r="B8919" i="9"/>
  <c r="B8918" i="9"/>
  <c r="D8918" i="9" s="1"/>
  <c r="B8917" i="9"/>
  <c r="D8917" i="9" s="1"/>
  <c r="B8916" i="9"/>
  <c r="B8915" i="9"/>
  <c r="B8914" i="9"/>
  <c r="D8914" i="9" s="1"/>
  <c r="B8913" i="9"/>
  <c r="D8913" i="9" s="1"/>
  <c r="B8912" i="9"/>
  <c r="B8911" i="9"/>
  <c r="B8910" i="9"/>
  <c r="D8910" i="9" s="1"/>
  <c r="B8909" i="9"/>
  <c r="D8909" i="9" s="1"/>
  <c r="B8908" i="9"/>
  <c r="B8907" i="9"/>
  <c r="B8906" i="9"/>
  <c r="D8906" i="9" s="1"/>
  <c r="B8905" i="9"/>
  <c r="D8905" i="9" s="1"/>
  <c r="B8904" i="9"/>
  <c r="B8903" i="9"/>
  <c r="B8902" i="9"/>
  <c r="D8902" i="9" s="1"/>
  <c r="B8901" i="9"/>
  <c r="D8901" i="9" s="1"/>
  <c r="B8900" i="9"/>
  <c r="B8899" i="9"/>
  <c r="B8898" i="9"/>
  <c r="D8898" i="9" s="1"/>
  <c r="B8897" i="9"/>
  <c r="D8897" i="9" s="1"/>
  <c r="B8896" i="9"/>
  <c r="B8895" i="9"/>
  <c r="B8894" i="9"/>
  <c r="D8894" i="9" s="1"/>
  <c r="B8893" i="9"/>
  <c r="D8893" i="9" s="1"/>
  <c r="B8892" i="9"/>
  <c r="B8891" i="9"/>
  <c r="B8890" i="9"/>
  <c r="D8890" i="9" s="1"/>
  <c r="B8889" i="9"/>
  <c r="D8889" i="9" s="1"/>
  <c r="B8888" i="9"/>
  <c r="B8887" i="9"/>
  <c r="B8886" i="9"/>
  <c r="D8886" i="9" s="1"/>
  <c r="B8885" i="9"/>
  <c r="D8885" i="9" s="1"/>
  <c r="B8884" i="9"/>
  <c r="B8883" i="9"/>
  <c r="B8882" i="9"/>
  <c r="D8882" i="9" s="1"/>
  <c r="B8881" i="9"/>
  <c r="D8881" i="9" s="1"/>
  <c r="B8880" i="9"/>
  <c r="B8879" i="9"/>
  <c r="B8878" i="9"/>
  <c r="D8878" i="9" s="1"/>
  <c r="B8877" i="9"/>
  <c r="D8877" i="9" s="1"/>
  <c r="B8876" i="9"/>
  <c r="B8875" i="9"/>
  <c r="B8874" i="9"/>
  <c r="D8874" i="9" s="1"/>
  <c r="B8873" i="9"/>
  <c r="D8873" i="9" s="1"/>
  <c r="B8872" i="9"/>
  <c r="B8871" i="9"/>
  <c r="B8870" i="9"/>
  <c r="D8870" i="9" s="1"/>
  <c r="B8869" i="9"/>
  <c r="D8869" i="9" s="1"/>
  <c r="B8868" i="9"/>
  <c r="B8867" i="9"/>
  <c r="B8866" i="9"/>
  <c r="D8866" i="9" s="1"/>
  <c r="B8865" i="9"/>
  <c r="D8865" i="9" s="1"/>
  <c r="B8864" i="9"/>
  <c r="B8863" i="9"/>
  <c r="B8862" i="9"/>
  <c r="D8862" i="9" s="1"/>
  <c r="B8861" i="9"/>
  <c r="D8861" i="9" s="1"/>
  <c r="B8860" i="9"/>
  <c r="B8859" i="9"/>
  <c r="B8858" i="9"/>
  <c r="D8858" i="9" s="1"/>
  <c r="B8857" i="9"/>
  <c r="D8857" i="9" s="1"/>
  <c r="B8856" i="9"/>
  <c r="B8855" i="9"/>
  <c r="B8854" i="9"/>
  <c r="D8854" i="9" s="1"/>
  <c r="B8853" i="9"/>
  <c r="D8853" i="9" s="1"/>
  <c r="B8852" i="9"/>
  <c r="B8851" i="9"/>
  <c r="B8850" i="9"/>
  <c r="D8850" i="9" s="1"/>
  <c r="B8849" i="9"/>
  <c r="D8849" i="9" s="1"/>
  <c r="B8848" i="9"/>
  <c r="B8847" i="9"/>
  <c r="B8846" i="9"/>
  <c r="D8846" i="9" s="1"/>
  <c r="B8845" i="9"/>
  <c r="D8845" i="9" s="1"/>
  <c r="B8844" i="9"/>
  <c r="B8843" i="9"/>
  <c r="B8842" i="9"/>
  <c r="D8842" i="9" s="1"/>
  <c r="B8841" i="9"/>
  <c r="D8841" i="9" s="1"/>
  <c r="B8840" i="9"/>
  <c r="B8839" i="9"/>
  <c r="B8838" i="9"/>
  <c r="D8838" i="9" s="1"/>
  <c r="B8837" i="9"/>
  <c r="D8837" i="9" s="1"/>
  <c r="B8836" i="9"/>
  <c r="B8835" i="9"/>
  <c r="B8834" i="9"/>
  <c r="D8834" i="9" s="1"/>
  <c r="B8833" i="9"/>
  <c r="D8833" i="9" s="1"/>
  <c r="B8832" i="9"/>
  <c r="B8831" i="9"/>
  <c r="B8830" i="9"/>
  <c r="D8830" i="9" s="1"/>
  <c r="B8829" i="9"/>
  <c r="D8829" i="9" s="1"/>
  <c r="B8828" i="9"/>
  <c r="B8827" i="9"/>
  <c r="B8826" i="9"/>
  <c r="D8826" i="9" s="1"/>
  <c r="B8825" i="9"/>
  <c r="D8825" i="9" s="1"/>
  <c r="B8824" i="9"/>
  <c r="B8823" i="9"/>
  <c r="B8822" i="9"/>
  <c r="D8822" i="9" s="1"/>
  <c r="B8821" i="9"/>
  <c r="D8821" i="9" s="1"/>
  <c r="B8820" i="9"/>
  <c r="B8819" i="9"/>
  <c r="B8818" i="9"/>
  <c r="D8818" i="9" s="1"/>
  <c r="B8817" i="9"/>
  <c r="D8817" i="9" s="1"/>
  <c r="B8816" i="9"/>
  <c r="B8815" i="9"/>
  <c r="B8814" i="9"/>
  <c r="D8814" i="9" s="1"/>
  <c r="B8813" i="9"/>
  <c r="D8813" i="9" s="1"/>
  <c r="B8812" i="9"/>
  <c r="B8811" i="9"/>
  <c r="B8810" i="9"/>
  <c r="D8810" i="9" s="1"/>
  <c r="B8809" i="9"/>
  <c r="D8809" i="9" s="1"/>
  <c r="B8808" i="9"/>
  <c r="B8807" i="9"/>
  <c r="B8806" i="9"/>
  <c r="D8806" i="9" s="1"/>
  <c r="B8805" i="9"/>
  <c r="D8805" i="9" s="1"/>
  <c r="B8804" i="9"/>
  <c r="B8803" i="9"/>
  <c r="B8802" i="9"/>
  <c r="D8802" i="9" s="1"/>
  <c r="B8801" i="9"/>
  <c r="D8801" i="9" s="1"/>
  <c r="B8800" i="9"/>
  <c r="B8799" i="9"/>
  <c r="B8798" i="9"/>
  <c r="D8798" i="9" s="1"/>
  <c r="B8797" i="9"/>
  <c r="D8797" i="9" s="1"/>
  <c r="B8796" i="9"/>
  <c r="B8795" i="9"/>
  <c r="B8794" i="9"/>
  <c r="D8794" i="9" s="1"/>
  <c r="B8793" i="9"/>
  <c r="D8793" i="9" s="1"/>
  <c r="B8792" i="9"/>
  <c r="B8791" i="9"/>
  <c r="B8790" i="9"/>
  <c r="D8790" i="9" s="1"/>
  <c r="B8789" i="9"/>
  <c r="D8789" i="9" s="1"/>
  <c r="B8788" i="9"/>
  <c r="B8787" i="9"/>
  <c r="B8786" i="9"/>
  <c r="D8786" i="9" s="1"/>
  <c r="B8785" i="9"/>
  <c r="D8785" i="9" s="1"/>
  <c r="B8784" i="9"/>
  <c r="B8783" i="9"/>
  <c r="B8782" i="9"/>
  <c r="D8782" i="9" s="1"/>
  <c r="B8781" i="9"/>
  <c r="D8781" i="9" s="1"/>
  <c r="B8780" i="9"/>
  <c r="B8779" i="9"/>
  <c r="B8778" i="9"/>
  <c r="D8778" i="9" s="1"/>
  <c r="B8777" i="9"/>
  <c r="D8777" i="9" s="1"/>
  <c r="B8776" i="9"/>
  <c r="B8775" i="9"/>
  <c r="B8774" i="9"/>
  <c r="D8774" i="9" s="1"/>
  <c r="B8773" i="9"/>
  <c r="D8773" i="9" s="1"/>
  <c r="B8772" i="9"/>
  <c r="B8771" i="9"/>
  <c r="B8770" i="9"/>
  <c r="D8770" i="9" s="1"/>
  <c r="B8769" i="9"/>
  <c r="D8769" i="9" s="1"/>
  <c r="B8768" i="9"/>
  <c r="B8767" i="9"/>
  <c r="B8766" i="9"/>
  <c r="D8766" i="9" s="1"/>
  <c r="B8765" i="9"/>
  <c r="D8765" i="9" s="1"/>
  <c r="B8764" i="9"/>
  <c r="B8763" i="9"/>
  <c r="B8762" i="9"/>
  <c r="D8762" i="9" s="1"/>
  <c r="B8761" i="9"/>
  <c r="D8761" i="9" s="1"/>
  <c r="B8760" i="9"/>
  <c r="B8759" i="9"/>
  <c r="B8758" i="9"/>
  <c r="D8758" i="9" s="1"/>
  <c r="B8757" i="9"/>
  <c r="D8757" i="9" s="1"/>
  <c r="B8756" i="9"/>
  <c r="B8755" i="9"/>
  <c r="B8754" i="9"/>
  <c r="D8754" i="9" s="1"/>
  <c r="B8753" i="9"/>
  <c r="D8753" i="9" s="1"/>
  <c r="B8752" i="9"/>
  <c r="B8751" i="9"/>
  <c r="B8750" i="9"/>
  <c r="D8750" i="9" s="1"/>
  <c r="B8749" i="9"/>
  <c r="D8749" i="9" s="1"/>
  <c r="B8748" i="9"/>
  <c r="B8747" i="9"/>
  <c r="B8746" i="9"/>
  <c r="D8746" i="9" s="1"/>
  <c r="B8745" i="9"/>
  <c r="D8745" i="9" s="1"/>
  <c r="B8744" i="9"/>
  <c r="B8743" i="9"/>
  <c r="B8742" i="9"/>
  <c r="D8742" i="9" s="1"/>
  <c r="B8741" i="9"/>
  <c r="D8741" i="9" s="1"/>
  <c r="B8740" i="9"/>
  <c r="B8739" i="9"/>
  <c r="B8738" i="9"/>
  <c r="D8738" i="9" s="1"/>
  <c r="B8737" i="9"/>
  <c r="D8737" i="9" s="1"/>
  <c r="B8736" i="9"/>
  <c r="B8735" i="9"/>
  <c r="B8734" i="9"/>
  <c r="D8734" i="9" s="1"/>
  <c r="B8733" i="9"/>
  <c r="D8733" i="9" s="1"/>
  <c r="B8732" i="9"/>
  <c r="B8731" i="9"/>
  <c r="B8730" i="9"/>
  <c r="D8730" i="9" s="1"/>
  <c r="B8729" i="9"/>
  <c r="D8729" i="9" s="1"/>
  <c r="B8728" i="9"/>
  <c r="B8727" i="9"/>
  <c r="B8726" i="9"/>
  <c r="D8726" i="9" s="1"/>
  <c r="B8725" i="9"/>
  <c r="D8725" i="9" s="1"/>
  <c r="B8724" i="9"/>
  <c r="B8723" i="9"/>
  <c r="B8722" i="9"/>
  <c r="D8722" i="9" s="1"/>
  <c r="B8721" i="9"/>
  <c r="D8721" i="9" s="1"/>
  <c r="B8720" i="9"/>
  <c r="B8719" i="9"/>
  <c r="B8718" i="9"/>
  <c r="D8718" i="9" s="1"/>
  <c r="B8717" i="9"/>
  <c r="D8717" i="9" s="1"/>
  <c r="B8716" i="9"/>
  <c r="B8715" i="9"/>
  <c r="B8714" i="9"/>
  <c r="D8714" i="9" s="1"/>
  <c r="B8713" i="9"/>
  <c r="D8713" i="9" s="1"/>
  <c r="B8712" i="9"/>
  <c r="B8711" i="9"/>
  <c r="B8710" i="9"/>
  <c r="D8710" i="9" s="1"/>
  <c r="B8709" i="9"/>
  <c r="D8709" i="9" s="1"/>
  <c r="B8708" i="9"/>
  <c r="B8707" i="9"/>
  <c r="B8706" i="9"/>
  <c r="D8706" i="9" s="1"/>
  <c r="B8705" i="9"/>
  <c r="D8705" i="9" s="1"/>
  <c r="B8704" i="9"/>
  <c r="B8703" i="9"/>
  <c r="B8702" i="9"/>
  <c r="D8702" i="9" s="1"/>
  <c r="B8701" i="9"/>
  <c r="D8701" i="9" s="1"/>
  <c r="B8700" i="9"/>
  <c r="B8699" i="9"/>
  <c r="B8698" i="9"/>
  <c r="D8698" i="9" s="1"/>
  <c r="B8697" i="9"/>
  <c r="D8697" i="9" s="1"/>
  <c r="B8696" i="9"/>
  <c r="B8695" i="9"/>
  <c r="B8694" i="9"/>
  <c r="D8694" i="9" s="1"/>
  <c r="B8693" i="9"/>
  <c r="D8693" i="9" s="1"/>
  <c r="B8692" i="9"/>
  <c r="B8691" i="9"/>
  <c r="B8690" i="9"/>
  <c r="D8690" i="9" s="1"/>
  <c r="B8689" i="9"/>
  <c r="D8689" i="9" s="1"/>
  <c r="B8688" i="9"/>
  <c r="B8687" i="9"/>
  <c r="B8686" i="9"/>
  <c r="D8686" i="9" s="1"/>
  <c r="B8685" i="9"/>
  <c r="D8685" i="9" s="1"/>
  <c r="B8684" i="9"/>
  <c r="B8683" i="9"/>
  <c r="B8682" i="9"/>
  <c r="D8682" i="9" s="1"/>
  <c r="B8681" i="9"/>
  <c r="D8681" i="9" s="1"/>
  <c r="B8680" i="9"/>
  <c r="B8679" i="9"/>
  <c r="B8678" i="9"/>
  <c r="D8678" i="9" s="1"/>
  <c r="B8677" i="9"/>
  <c r="D8677" i="9" s="1"/>
  <c r="B8676" i="9"/>
  <c r="B8675" i="9"/>
  <c r="B8674" i="9"/>
  <c r="D8674" i="9" s="1"/>
  <c r="B8673" i="9"/>
  <c r="D8673" i="9" s="1"/>
  <c r="B8672" i="9"/>
  <c r="B8671" i="9"/>
  <c r="B8670" i="9"/>
  <c r="D8670" i="9" s="1"/>
  <c r="B8669" i="9"/>
  <c r="D8669" i="9" s="1"/>
  <c r="B8668" i="9"/>
  <c r="B8667" i="9"/>
  <c r="B8666" i="9"/>
  <c r="D8666" i="9" s="1"/>
  <c r="B8665" i="9"/>
  <c r="D8665" i="9" s="1"/>
  <c r="B8664" i="9"/>
  <c r="B8663" i="9"/>
  <c r="B8662" i="9"/>
  <c r="D8662" i="9" s="1"/>
  <c r="B8661" i="9"/>
  <c r="D8661" i="9" s="1"/>
  <c r="B8660" i="9"/>
  <c r="B8659" i="9"/>
  <c r="B8658" i="9"/>
  <c r="D8658" i="9" s="1"/>
  <c r="B8657" i="9"/>
  <c r="D8657" i="9" s="1"/>
  <c r="B8656" i="9"/>
  <c r="B8655" i="9"/>
  <c r="B8654" i="9"/>
  <c r="D8654" i="9" s="1"/>
  <c r="B8653" i="9"/>
  <c r="D8653" i="9" s="1"/>
  <c r="B8652" i="9"/>
  <c r="B8651" i="9"/>
  <c r="B8650" i="9"/>
  <c r="D8650" i="9" s="1"/>
  <c r="B8649" i="9"/>
  <c r="D8649" i="9" s="1"/>
  <c r="B8648" i="9"/>
  <c r="B8647" i="9"/>
  <c r="B8646" i="9"/>
  <c r="D8646" i="9" s="1"/>
  <c r="B8645" i="9"/>
  <c r="D8645" i="9" s="1"/>
  <c r="B8644" i="9"/>
  <c r="B8643" i="9"/>
  <c r="B8642" i="9"/>
  <c r="D8642" i="9" s="1"/>
  <c r="B8641" i="9"/>
  <c r="D8641" i="9" s="1"/>
  <c r="B8640" i="9"/>
  <c r="B8639" i="9"/>
  <c r="B8638" i="9"/>
  <c r="D8638" i="9" s="1"/>
  <c r="B8637" i="9"/>
  <c r="D8637" i="9" s="1"/>
  <c r="B8636" i="9"/>
  <c r="B8635" i="9"/>
  <c r="B8634" i="9"/>
  <c r="D8634" i="9" s="1"/>
  <c r="B8633" i="9"/>
  <c r="D8633" i="9" s="1"/>
  <c r="B8632" i="9"/>
  <c r="B8631" i="9"/>
  <c r="B8630" i="9"/>
  <c r="D8630" i="9" s="1"/>
  <c r="B8629" i="9"/>
  <c r="D8629" i="9" s="1"/>
  <c r="B8628" i="9"/>
  <c r="B8627" i="9"/>
  <c r="B8626" i="9"/>
  <c r="D8626" i="9" s="1"/>
  <c r="B8625" i="9"/>
  <c r="D8625" i="9" s="1"/>
  <c r="B8624" i="9"/>
  <c r="B8623" i="9"/>
  <c r="B8622" i="9"/>
  <c r="D8622" i="9" s="1"/>
  <c r="B8621" i="9"/>
  <c r="D8621" i="9" s="1"/>
  <c r="B8620" i="9"/>
  <c r="B8619" i="9"/>
  <c r="B8618" i="9"/>
  <c r="D8618" i="9" s="1"/>
  <c r="B8617" i="9"/>
  <c r="D8617" i="9" s="1"/>
  <c r="B8616" i="9"/>
  <c r="B8615" i="9"/>
  <c r="B8614" i="9"/>
  <c r="D8614" i="9" s="1"/>
  <c r="B8613" i="9"/>
  <c r="D8613" i="9" s="1"/>
  <c r="B8612" i="9"/>
  <c r="B8611" i="9"/>
  <c r="B8610" i="9"/>
  <c r="D8610" i="9" s="1"/>
  <c r="B8609" i="9"/>
  <c r="D8609" i="9" s="1"/>
  <c r="B8608" i="9"/>
  <c r="B8607" i="9"/>
  <c r="B8606" i="9"/>
  <c r="D8606" i="9" s="1"/>
  <c r="B8605" i="9"/>
  <c r="D8605" i="9" s="1"/>
  <c r="B8604" i="9"/>
  <c r="B8603" i="9"/>
  <c r="B8602" i="9"/>
  <c r="D8602" i="9" s="1"/>
  <c r="B8601" i="9"/>
  <c r="D8601" i="9" s="1"/>
  <c r="B8600" i="9"/>
  <c r="B8599" i="9"/>
  <c r="B8598" i="9"/>
  <c r="D8598" i="9" s="1"/>
  <c r="B8597" i="9"/>
  <c r="D8597" i="9" s="1"/>
  <c r="B8596" i="9"/>
  <c r="B8595" i="9"/>
  <c r="B8594" i="9"/>
  <c r="D8594" i="9" s="1"/>
  <c r="B8593" i="9"/>
  <c r="D8593" i="9" s="1"/>
  <c r="B8592" i="9"/>
  <c r="B8591" i="9"/>
  <c r="B8590" i="9"/>
  <c r="D8590" i="9" s="1"/>
  <c r="B8589" i="9"/>
  <c r="D8589" i="9" s="1"/>
  <c r="B8588" i="9"/>
  <c r="B8587" i="9"/>
  <c r="B8586" i="9"/>
  <c r="D8586" i="9" s="1"/>
  <c r="B8585" i="9"/>
  <c r="D8585" i="9" s="1"/>
  <c r="B8584" i="9"/>
  <c r="B8583" i="9"/>
  <c r="B8582" i="9"/>
  <c r="D8582" i="9" s="1"/>
  <c r="B8581" i="9"/>
  <c r="D8581" i="9" s="1"/>
  <c r="B8580" i="9"/>
  <c r="B8579" i="9"/>
  <c r="B8578" i="9"/>
  <c r="D8578" i="9" s="1"/>
  <c r="B8577" i="9"/>
  <c r="D8577" i="9" s="1"/>
  <c r="B8576" i="9"/>
  <c r="B8575" i="9"/>
  <c r="B8574" i="9"/>
  <c r="D8574" i="9" s="1"/>
  <c r="B8573" i="9"/>
  <c r="D8573" i="9" s="1"/>
  <c r="B8572" i="9"/>
  <c r="B8571" i="9"/>
  <c r="B8570" i="9"/>
  <c r="D8570" i="9" s="1"/>
  <c r="B8569" i="9"/>
  <c r="D8569" i="9" s="1"/>
  <c r="B8568" i="9"/>
  <c r="B8567" i="9"/>
  <c r="B8566" i="9"/>
  <c r="D8566" i="9" s="1"/>
  <c r="B8565" i="9"/>
  <c r="D8565" i="9" s="1"/>
  <c r="B8564" i="9"/>
  <c r="B8563" i="9"/>
  <c r="B8562" i="9"/>
  <c r="D8562" i="9" s="1"/>
  <c r="B8561" i="9"/>
  <c r="D8561" i="9" s="1"/>
  <c r="B8560" i="9"/>
  <c r="B8559" i="9"/>
  <c r="B8558" i="9"/>
  <c r="D8558" i="9" s="1"/>
  <c r="B8557" i="9"/>
  <c r="D8557" i="9" s="1"/>
  <c r="B8556" i="9"/>
  <c r="B8555" i="9"/>
  <c r="B8554" i="9"/>
  <c r="D8554" i="9" s="1"/>
  <c r="B8553" i="9"/>
  <c r="D8553" i="9" s="1"/>
  <c r="B8552" i="9"/>
  <c r="B8551" i="9"/>
  <c r="B8550" i="9"/>
  <c r="D8550" i="9" s="1"/>
  <c r="B8549" i="9"/>
  <c r="D8549" i="9" s="1"/>
  <c r="B8548" i="9"/>
  <c r="B8547" i="9"/>
  <c r="B8546" i="9"/>
  <c r="D8546" i="9" s="1"/>
  <c r="B8545" i="9"/>
  <c r="D8545" i="9" s="1"/>
  <c r="B8544" i="9"/>
  <c r="B8543" i="9"/>
  <c r="B8542" i="9"/>
  <c r="D8542" i="9" s="1"/>
  <c r="B8541" i="9"/>
  <c r="D8541" i="9" s="1"/>
  <c r="B8540" i="9"/>
  <c r="B8539" i="9"/>
  <c r="B8538" i="9"/>
  <c r="D8538" i="9" s="1"/>
  <c r="B8537" i="9"/>
  <c r="D8537" i="9" s="1"/>
  <c r="B8536" i="9"/>
  <c r="B8535" i="9"/>
  <c r="B8534" i="9"/>
  <c r="D8534" i="9" s="1"/>
  <c r="B8533" i="9"/>
  <c r="D8533" i="9" s="1"/>
  <c r="B8532" i="9"/>
  <c r="B8531" i="9"/>
  <c r="B8530" i="9"/>
  <c r="D8530" i="9" s="1"/>
  <c r="B8529" i="9"/>
  <c r="D8529" i="9" s="1"/>
  <c r="B8528" i="9"/>
  <c r="B8527" i="9"/>
  <c r="B8526" i="9"/>
  <c r="D8526" i="9" s="1"/>
  <c r="B8525" i="9"/>
  <c r="D8525" i="9" s="1"/>
  <c r="B8524" i="9"/>
  <c r="B8523" i="9"/>
  <c r="B8522" i="9"/>
  <c r="D8522" i="9" s="1"/>
  <c r="B8521" i="9"/>
  <c r="D8521" i="9" s="1"/>
  <c r="B8520" i="9"/>
  <c r="B8519" i="9"/>
  <c r="B8518" i="9"/>
  <c r="D8518" i="9" s="1"/>
  <c r="B8517" i="9"/>
  <c r="D8517" i="9" s="1"/>
  <c r="B8516" i="9"/>
  <c r="B8515" i="9"/>
  <c r="B8514" i="9"/>
  <c r="D8514" i="9" s="1"/>
  <c r="B8513" i="9"/>
  <c r="D8513" i="9" s="1"/>
  <c r="B8512" i="9"/>
  <c r="B8511" i="9"/>
  <c r="B8510" i="9"/>
  <c r="D8510" i="9" s="1"/>
  <c r="B8509" i="9"/>
  <c r="D8509" i="9" s="1"/>
  <c r="B8508" i="9"/>
  <c r="B8507" i="9"/>
  <c r="B8506" i="9"/>
  <c r="D8506" i="9" s="1"/>
  <c r="B8505" i="9"/>
  <c r="D8505" i="9" s="1"/>
  <c r="B8504" i="9"/>
  <c r="B8503" i="9"/>
  <c r="B8502" i="9"/>
  <c r="D8502" i="9" s="1"/>
  <c r="B8501" i="9"/>
  <c r="D8501" i="9" s="1"/>
  <c r="B8500" i="9"/>
  <c r="B8499" i="9"/>
  <c r="B8498" i="9"/>
  <c r="D8498" i="9" s="1"/>
  <c r="B8497" i="9"/>
  <c r="D8497" i="9" s="1"/>
  <c r="B8496" i="9"/>
  <c r="B8495" i="9"/>
  <c r="B8494" i="9"/>
  <c r="D8494" i="9" s="1"/>
  <c r="B8493" i="9"/>
  <c r="D8493" i="9" s="1"/>
  <c r="B8492" i="9"/>
  <c r="B8491" i="9"/>
  <c r="B8490" i="9"/>
  <c r="D8490" i="9" s="1"/>
  <c r="B8489" i="9"/>
  <c r="D8489" i="9" s="1"/>
  <c r="B8488" i="9"/>
  <c r="B8487" i="9"/>
  <c r="B8486" i="9"/>
  <c r="D8486" i="9" s="1"/>
  <c r="B8485" i="9"/>
  <c r="D8485" i="9" s="1"/>
  <c r="B8484" i="9"/>
  <c r="B8483" i="9"/>
  <c r="B8482" i="9"/>
  <c r="D8482" i="9" s="1"/>
  <c r="B8481" i="9"/>
  <c r="D8481" i="9" s="1"/>
  <c r="B8480" i="9"/>
  <c r="B8479" i="9"/>
  <c r="B8478" i="9"/>
  <c r="D8478" i="9" s="1"/>
  <c r="B8477" i="9"/>
  <c r="D8477" i="9" s="1"/>
  <c r="B8476" i="9"/>
  <c r="B8475" i="9"/>
  <c r="B8474" i="9"/>
  <c r="D8474" i="9" s="1"/>
  <c r="B8473" i="9"/>
  <c r="D8473" i="9" s="1"/>
  <c r="B8472" i="9"/>
  <c r="B8471" i="9"/>
  <c r="B8470" i="9"/>
  <c r="D8470" i="9" s="1"/>
  <c r="B8469" i="9"/>
  <c r="D8469" i="9" s="1"/>
  <c r="B8468" i="9"/>
  <c r="B8467" i="9"/>
  <c r="B8466" i="9"/>
  <c r="D8466" i="9" s="1"/>
  <c r="B8465" i="9"/>
  <c r="D8465" i="9" s="1"/>
  <c r="B8464" i="9"/>
  <c r="B8463" i="9"/>
  <c r="B8462" i="9"/>
  <c r="D8462" i="9" s="1"/>
  <c r="B8461" i="9"/>
  <c r="D8461" i="9" s="1"/>
  <c r="B8460" i="9"/>
  <c r="B8459" i="9"/>
  <c r="B8458" i="9"/>
  <c r="D8458" i="9" s="1"/>
  <c r="B8457" i="9"/>
  <c r="D8457" i="9" s="1"/>
  <c r="B8456" i="9"/>
  <c r="B8455" i="9"/>
  <c r="B8454" i="9"/>
  <c r="D8454" i="9" s="1"/>
  <c r="B8453" i="9"/>
  <c r="D8453" i="9" s="1"/>
  <c r="B8452" i="9"/>
  <c r="B8451" i="9"/>
  <c r="B8450" i="9"/>
  <c r="D8450" i="9" s="1"/>
  <c r="B8449" i="9"/>
  <c r="D8449" i="9" s="1"/>
  <c r="B8448" i="9"/>
  <c r="B8447" i="9"/>
  <c r="B8446" i="9"/>
  <c r="D8446" i="9" s="1"/>
  <c r="B8445" i="9"/>
  <c r="D8445" i="9" s="1"/>
  <c r="B8444" i="9"/>
  <c r="B8443" i="9"/>
  <c r="B8442" i="9"/>
  <c r="D8442" i="9" s="1"/>
  <c r="B8441" i="9"/>
  <c r="D8441" i="9" s="1"/>
  <c r="B8440" i="9"/>
  <c r="B8439" i="9"/>
  <c r="B8438" i="9"/>
  <c r="D8438" i="9" s="1"/>
  <c r="B8437" i="9"/>
  <c r="D8437" i="9" s="1"/>
  <c r="B8436" i="9"/>
  <c r="B8435" i="9"/>
  <c r="B8434" i="9"/>
  <c r="D8434" i="9" s="1"/>
  <c r="B8433" i="9"/>
  <c r="D8433" i="9" s="1"/>
  <c r="B8432" i="9"/>
  <c r="B8431" i="9"/>
  <c r="B8430" i="9"/>
  <c r="D8430" i="9" s="1"/>
  <c r="B8429" i="9"/>
  <c r="D8429" i="9" s="1"/>
  <c r="B8428" i="9"/>
  <c r="B8427" i="9"/>
  <c r="B8426" i="9"/>
  <c r="D8426" i="9" s="1"/>
  <c r="B8425" i="9"/>
  <c r="D8425" i="9" s="1"/>
  <c r="B8424" i="9"/>
  <c r="B8423" i="9"/>
  <c r="B8422" i="9"/>
  <c r="D8422" i="9" s="1"/>
  <c r="B8421" i="9"/>
  <c r="D8421" i="9" s="1"/>
  <c r="B8420" i="9"/>
  <c r="B8419" i="9"/>
  <c r="B8418" i="9"/>
  <c r="D8418" i="9" s="1"/>
  <c r="B8417" i="9"/>
  <c r="D8417" i="9" s="1"/>
  <c r="B8416" i="9"/>
  <c r="B8415" i="9"/>
  <c r="B8414" i="9"/>
  <c r="D8414" i="9" s="1"/>
  <c r="B8413" i="9"/>
  <c r="D8413" i="9" s="1"/>
  <c r="B8412" i="9"/>
  <c r="B8411" i="9"/>
  <c r="B8410" i="9"/>
  <c r="D8410" i="9" s="1"/>
  <c r="B8409" i="9"/>
  <c r="D8409" i="9" s="1"/>
  <c r="B8408" i="9"/>
  <c r="B8407" i="9"/>
  <c r="B8406" i="9"/>
  <c r="D8406" i="9" s="1"/>
  <c r="B8405" i="9"/>
  <c r="D8405" i="9" s="1"/>
  <c r="B8404" i="9"/>
  <c r="B8403" i="9"/>
  <c r="B8402" i="9"/>
  <c r="D8402" i="9" s="1"/>
  <c r="B8401" i="9"/>
  <c r="D8401" i="9" s="1"/>
  <c r="B8400" i="9"/>
  <c r="B8399" i="9"/>
  <c r="B8398" i="9"/>
  <c r="D8398" i="9" s="1"/>
  <c r="B8397" i="9"/>
  <c r="D8397" i="9" s="1"/>
  <c r="B8396" i="9"/>
  <c r="B8395" i="9"/>
  <c r="B8394" i="9"/>
  <c r="D8394" i="9" s="1"/>
  <c r="B8393" i="9"/>
  <c r="D8393" i="9" s="1"/>
  <c r="B8392" i="9"/>
  <c r="B8391" i="9"/>
  <c r="B8390" i="9"/>
  <c r="D8390" i="9" s="1"/>
  <c r="B8389" i="9"/>
  <c r="D8389" i="9" s="1"/>
  <c r="B8388" i="9"/>
  <c r="B8387" i="9"/>
  <c r="B8386" i="9"/>
  <c r="D8386" i="9" s="1"/>
  <c r="B8385" i="9"/>
  <c r="D8385" i="9" s="1"/>
  <c r="B8384" i="9"/>
  <c r="B8383" i="9"/>
  <c r="B8382" i="9"/>
  <c r="D8382" i="9" s="1"/>
  <c r="B8381" i="9"/>
  <c r="D8381" i="9" s="1"/>
  <c r="B8380" i="9"/>
  <c r="B8379" i="9"/>
  <c r="B8378" i="9"/>
  <c r="D8378" i="9" s="1"/>
  <c r="B8377" i="9"/>
  <c r="D8377" i="9" s="1"/>
  <c r="B8376" i="9"/>
  <c r="B8375" i="9"/>
  <c r="B8374" i="9"/>
  <c r="D8374" i="9" s="1"/>
  <c r="B8373" i="9"/>
  <c r="D8373" i="9" s="1"/>
  <c r="B8372" i="9"/>
  <c r="B8371" i="9"/>
  <c r="B8370" i="9"/>
  <c r="D8370" i="9" s="1"/>
  <c r="B8369" i="9"/>
  <c r="D8369" i="9" s="1"/>
  <c r="B8368" i="9"/>
  <c r="B8367" i="9"/>
  <c r="B8366" i="9"/>
  <c r="D8366" i="9" s="1"/>
  <c r="B8365" i="9"/>
  <c r="D8365" i="9" s="1"/>
  <c r="B8364" i="9"/>
  <c r="B8363" i="9"/>
  <c r="B8362" i="9"/>
  <c r="D8362" i="9" s="1"/>
  <c r="B8361" i="9"/>
  <c r="D8361" i="9" s="1"/>
  <c r="B8360" i="9"/>
  <c r="B8359" i="9"/>
  <c r="B8358" i="9"/>
  <c r="D8358" i="9" s="1"/>
  <c r="B8357" i="9"/>
  <c r="D8357" i="9" s="1"/>
  <c r="B8356" i="9"/>
  <c r="B8355" i="9"/>
  <c r="B8354" i="9"/>
  <c r="D8354" i="9" s="1"/>
  <c r="B8353" i="9"/>
  <c r="D8353" i="9" s="1"/>
  <c r="B8352" i="9"/>
  <c r="B8351" i="9"/>
  <c r="B8350" i="9"/>
  <c r="D8350" i="9" s="1"/>
  <c r="B8349" i="9"/>
  <c r="D8349" i="9" s="1"/>
  <c r="B8348" i="9"/>
  <c r="B8347" i="9"/>
  <c r="B8346" i="9"/>
  <c r="D8346" i="9" s="1"/>
  <c r="B8345" i="9"/>
  <c r="D8345" i="9" s="1"/>
  <c r="B8344" i="9"/>
  <c r="B8343" i="9"/>
  <c r="B8342" i="9"/>
  <c r="D8342" i="9" s="1"/>
  <c r="B8341" i="9"/>
  <c r="D8341" i="9" s="1"/>
  <c r="B8340" i="9"/>
  <c r="B8339" i="9"/>
  <c r="B8338" i="9"/>
  <c r="D8338" i="9" s="1"/>
  <c r="B8337" i="9"/>
  <c r="D8337" i="9" s="1"/>
  <c r="B8336" i="9"/>
  <c r="B8335" i="9"/>
  <c r="B8334" i="9"/>
  <c r="D8334" i="9" s="1"/>
  <c r="B8333" i="9"/>
  <c r="D8333" i="9" s="1"/>
  <c r="B8332" i="9"/>
  <c r="B8331" i="9"/>
  <c r="B8330" i="9"/>
  <c r="D8330" i="9" s="1"/>
  <c r="B8329" i="9"/>
  <c r="D8329" i="9" s="1"/>
  <c r="B8328" i="9"/>
  <c r="B8327" i="9"/>
  <c r="B8326" i="9"/>
  <c r="D8326" i="9" s="1"/>
  <c r="B8325" i="9"/>
  <c r="D8325" i="9" s="1"/>
  <c r="B8324" i="9"/>
  <c r="B8323" i="9"/>
  <c r="B8322" i="9"/>
  <c r="D8322" i="9" s="1"/>
  <c r="B8321" i="9"/>
  <c r="D8321" i="9" s="1"/>
  <c r="B8320" i="9"/>
  <c r="B8319" i="9"/>
  <c r="B8318" i="9"/>
  <c r="D8318" i="9" s="1"/>
  <c r="B8317" i="9"/>
  <c r="D8317" i="9" s="1"/>
  <c r="B8316" i="9"/>
  <c r="B8315" i="9"/>
  <c r="B8314" i="9"/>
  <c r="D8314" i="9" s="1"/>
  <c r="B8313" i="9"/>
  <c r="D8313" i="9" s="1"/>
  <c r="B8312" i="9"/>
  <c r="B8311" i="9"/>
  <c r="B8310" i="9"/>
  <c r="D8310" i="9" s="1"/>
  <c r="B8309" i="9"/>
  <c r="D8309" i="9" s="1"/>
  <c r="B8308" i="9"/>
  <c r="B8307" i="9"/>
  <c r="B8306" i="9"/>
  <c r="D8306" i="9" s="1"/>
  <c r="B8305" i="9"/>
  <c r="D8305" i="9" s="1"/>
  <c r="B8304" i="9"/>
  <c r="B8303" i="9"/>
  <c r="B8302" i="9"/>
  <c r="D8302" i="9" s="1"/>
  <c r="B8301" i="9"/>
  <c r="D8301" i="9" s="1"/>
  <c r="B8300" i="9"/>
  <c r="B8299" i="9"/>
  <c r="B8298" i="9"/>
  <c r="D8298" i="9" s="1"/>
  <c r="B8297" i="9"/>
  <c r="D8297" i="9" s="1"/>
  <c r="B8296" i="9"/>
  <c r="B8295" i="9"/>
  <c r="B8294" i="9"/>
  <c r="D8294" i="9" s="1"/>
  <c r="B8293" i="9"/>
  <c r="D8293" i="9" s="1"/>
  <c r="B8292" i="9"/>
  <c r="B8291" i="9"/>
  <c r="B8290" i="9"/>
  <c r="D8290" i="9" s="1"/>
  <c r="B8289" i="9"/>
  <c r="D8289" i="9" s="1"/>
  <c r="B8288" i="9"/>
  <c r="B8287" i="9"/>
  <c r="B8286" i="9"/>
  <c r="D8286" i="9" s="1"/>
  <c r="B8285" i="9"/>
  <c r="D8285" i="9" s="1"/>
  <c r="B8284" i="9"/>
  <c r="B8283" i="9"/>
  <c r="B8282" i="9"/>
  <c r="D8282" i="9" s="1"/>
  <c r="B8281" i="9"/>
  <c r="D8281" i="9" s="1"/>
  <c r="B8280" i="9"/>
  <c r="B8279" i="9"/>
  <c r="B8278" i="9"/>
  <c r="D8278" i="9" s="1"/>
  <c r="B8277" i="9"/>
  <c r="D8277" i="9" s="1"/>
  <c r="B8276" i="9"/>
  <c r="B8275" i="9"/>
  <c r="B8274" i="9"/>
  <c r="D8274" i="9" s="1"/>
  <c r="B8273" i="9"/>
  <c r="D8273" i="9" s="1"/>
  <c r="B8272" i="9"/>
  <c r="B8271" i="9"/>
  <c r="B8270" i="9"/>
  <c r="D8270" i="9" s="1"/>
  <c r="B8269" i="9"/>
  <c r="D8269" i="9" s="1"/>
  <c r="B8268" i="9"/>
  <c r="B8267" i="9"/>
  <c r="B8266" i="9"/>
  <c r="D8266" i="9" s="1"/>
  <c r="B8265" i="9"/>
  <c r="D8265" i="9" s="1"/>
  <c r="B8264" i="9"/>
  <c r="B8263" i="9"/>
  <c r="B8262" i="9"/>
  <c r="D8262" i="9" s="1"/>
  <c r="B8261" i="9"/>
  <c r="D8261" i="9" s="1"/>
  <c r="B8260" i="9"/>
  <c r="B8259" i="9"/>
  <c r="B8258" i="9"/>
  <c r="D8258" i="9" s="1"/>
  <c r="B8257" i="9"/>
  <c r="D8257" i="9" s="1"/>
  <c r="B8256" i="9"/>
  <c r="B8255" i="9"/>
  <c r="B8254" i="9"/>
  <c r="D8254" i="9" s="1"/>
  <c r="B8253" i="9"/>
  <c r="D8253" i="9" s="1"/>
  <c r="B8252" i="9"/>
  <c r="B8251" i="9"/>
  <c r="B8250" i="9"/>
  <c r="D8250" i="9" s="1"/>
  <c r="B8249" i="9"/>
  <c r="D8249" i="9" s="1"/>
  <c r="B8248" i="9"/>
  <c r="B8247" i="9"/>
  <c r="B8246" i="9"/>
  <c r="D8246" i="9" s="1"/>
  <c r="B8245" i="9"/>
  <c r="D8245" i="9" s="1"/>
  <c r="B8244" i="9"/>
  <c r="B8243" i="9"/>
  <c r="B8242" i="9"/>
  <c r="D8242" i="9" s="1"/>
  <c r="B8241" i="9"/>
  <c r="D8241" i="9" s="1"/>
  <c r="B8240" i="9"/>
  <c r="B8239" i="9"/>
  <c r="B8238" i="9"/>
  <c r="D8238" i="9" s="1"/>
  <c r="B8237" i="9"/>
  <c r="D8237" i="9" s="1"/>
  <c r="B8236" i="9"/>
  <c r="B8235" i="9"/>
  <c r="B8234" i="9"/>
  <c r="D8234" i="9" s="1"/>
  <c r="B8233" i="9"/>
  <c r="D8233" i="9" s="1"/>
  <c r="B8232" i="9"/>
  <c r="B8231" i="9"/>
  <c r="B8230" i="9"/>
  <c r="D8230" i="9" s="1"/>
  <c r="B8229" i="9"/>
  <c r="D8229" i="9" s="1"/>
  <c r="B8228" i="9"/>
  <c r="B8227" i="9"/>
  <c r="B8226" i="9"/>
  <c r="D8226" i="9" s="1"/>
  <c r="B8225" i="9"/>
  <c r="D8225" i="9" s="1"/>
  <c r="B8224" i="9"/>
  <c r="B8223" i="9"/>
  <c r="B8222" i="9"/>
  <c r="D8222" i="9" s="1"/>
  <c r="B8221" i="9"/>
  <c r="D8221" i="9" s="1"/>
  <c r="B8220" i="9"/>
  <c r="B8219" i="9"/>
  <c r="B8218" i="9"/>
  <c r="D8218" i="9" s="1"/>
  <c r="B8217" i="9"/>
  <c r="D8217" i="9" s="1"/>
  <c r="B8216" i="9"/>
  <c r="B8215" i="9"/>
  <c r="B8214" i="9"/>
  <c r="D8214" i="9" s="1"/>
  <c r="B8213" i="9"/>
  <c r="D8213" i="9" s="1"/>
  <c r="B8212" i="9"/>
  <c r="B8211" i="9"/>
  <c r="B8210" i="9"/>
  <c r="D8210" i="9" s="1"/>
  <c r="B8209" i="9"/>
  <c r="D8209" i="9" s="1"/>
  <c r="B8208" i="9"/>
  <c r="B8207" i="9"/>
  <c r="B8206" i="9"/>
  <c r="D8206" i="9" s="1"/>
  <c r="B8205" i="9"/>
  <c r="D8205" i="9" s="1"/>
  <c r="B8204" i="9"/>
  <c r="B8203" i="9"/>
  <c r="B8202" i="9"/>
  <c r="D8202" i="9" s="1"/>
  <c r="B8201" i="9"/>
  <c r="D8201" i="9" s="1"/>
  <c r="B8200" i="9"/>
  <c r="B8199" i="9"/>
  <c r="B8198" i="9"/>
  <c r="D8198" i="9" s="1"/>
  <c r="B8197" i="9"/>
  <c r="D8197" i="9" s="1"/>
  <c r="B8196" i="9"/>
  <c r="B8195" i="9"/>
  <c r="B8194" i="9"/>
  <c r="D8194" i="9" s="1"/>
  <c r="B8193" i="9"/>
  <c r="D8193" i="9" s="1"/>
  <c r="B8192" i="9"/>
  <c r="B8191" i="9"/>
  <c r="B8190" i="9"/>
  <c r="D8190" i="9" s="1"/>
  <c r="B8189" i="9"/>
  <c r="D8189" i="9" s="1"/>
  <c r="B8188" i="9"/>
  <c r="B8187" i="9"/>
  <c r="B8186" i="9"/>
  <c r="D8186" i="9" s="1"/>
  <c r="B8185" i="9"/>
  <c r="D8185" i="9" s="1"/>
  <c r="B8184" i="9"/>
  <c r="B8183" i="9"/>
  <c r="B8182" i="9"/>
  <c r="D8182" i="9" s="1"/>
  <c r="B8181" i="9"/>
  <c r="D8181" i="9" s="1"/>
  <c r="B8180" i="9"/>
  <c r="B8179" i="9"/>
  <c r="B8178" i="9"/>
  <c r="D8178" i="9" s="1"/>
  <c r="B8177" i="9"/>
  <c r="D8177" i="9" s="1"/>
  <c r="B8176" i="9"/>
  <c r="B8175" i="9"/>
  <c r="B8174" i="9"/>
  <c r="D8174" i="9" s="1"/>
  <c r="B8173" i="9"/>
  <c r="D8173" i="9" s="1"/>
  <c r="B8172" i="9"/>
  <c r="B8171" i="9"/>
  <c r="B8170" i="9"/>
  <c r="D8170" i="9" s="1"/>
  <c r="B8169" i="9"/>
  <c r="D8169" i="9" s="1"/>
  <c r="B8168" i="9"/>
  <c r="B8167" i="9"/>
  <c r="B8166" i="9"/>
  <c r="D8166" i="9" s="1"/>
  <c r="B8165" i="9"/>
  <c r="D8165" i="9" s="1"/>
  <c r="B8164" i="9"/>
  <c r="B8163" i="9"/>
  <c r="B8162" i="9"/>
  <c r="D8162" i="9" s="1"/>
  <c r="B8161" i="9"/>
  <c r="D8161" i="9" s="1"/>
  <c r="B8160" i="9"/>
  <c r="B8159" i="9"/>
  <c r="B8158" i="9"/>
  <c r="D8158" i="9" s="1"/>
  <c r="B8157" i="9"/>
  <c r="D8157" i="9" s="1"/>
  <c r="B8156" i="9"/>
  <c r="B8155" i="9"/>
  <c r="B8154" i="9"/>
  <c r="D8154" i="9" s="1"/>
  <c r="B8153" i="9"/>
  <c r="D8153" i="9" s="1"/>
  <c r="B8152" i="9"/>
  <c r="B8151" i="9"/>
  <c r="B8150" i="9"/>
  <c r="D8150" i="9" s="1"/>
  <c r="B8149" i="9"/>
  <c r="D8149" i="9" s="1"/>
  <c r="B8148" i="9"/>
  <c r="B8147" i="9"/>
  <c r="B8146" i="9"/>
  <c r="D8146" i="9" s="1"/>
  <c r="B8145" i="9"/>
  <c r="D8145" i="9" s="1"/>
  <c r="B8144" i="9"/>
  <c r="B8143" i="9"/>
  <c r="B8142" i="9"/>
  <c r="D8142" i="9" s="1"/>
  <c r="B8141" i="9"/>
  <c r="D8141" i="9" s="1"/>
  <c r="B8140" i="9"/>
  <c r="B8139" i="9"/>
  <c r="B8138" i="9"/>
  <c r="D8138" i="9" s="1"/>
  <c r="B8137" i="9"/>
  <c r="D8137" i="9" s="1"/>
  <c r="B8136" i="9"/>
  <c r="B8135" i="9"/>
  <c r="B8134" i="9"/>
  <c r="D8134" i="9" s="1"/>
  <c r="B8133" i="9"/>
  <c r="D8133" i="9" s="1"/>
  <c r="B8132" i="9"/>
  <c r="B8131" i="9"/>
  <c r="B8130" i="9"/>
  <c r="D8130" i="9" s="1"/>
  <c r="B8129" i="9"/>
  <c r="D8129" i="9" s="1"/>
  <c r="B8128" i="9"/>
  <c r="B8127" i="9"/>
  <c r="B8126" i="9"/>
  <c r="D8126" i="9" s="1"/>
  <c r="B8125" i="9"/>
  <c r="D8125" i="9" s="1"/>
  <c r="B8124" i="9"/>
  <c r="B8123" i="9"/>
  <c r="B8122" i="9"/>
  <c r="D8122" i="9" s="1"/>
  <c r="B8121" i="9"/>
  <c r="D8121" i="9" s="1"/>
  <c r="B8120" i="9"/>
  <c r="B8119" i="9"/>
  <c r="B8118" i="9"/>
  <c r="D8118" i="9" s="1"/>
  <c r="B8117" i="9"/>
  <c r="D8117" i="9" s="1"/>
  <c r="B8116" i="9"/>
  <c r="B8115" i="9"/>
  <c r="B8114" i="9"/>
  <c r="D8114" i="9" s="1"/>
  <c r="B8113" i="9"/>
  <c r="D8113" i="9" s="1"/>
  <c r="B8112" i="9"/>
  <c r="B8111" i="9"/>
  <c r="B8110" i="9"/>
  <c r="D8110" i="9" s="1"/>
  <c r="B8109" i="9"/>
  <c r="D8109" i="9" s="1"/>
  <c r="B8108" i="9"/>
  <c r="B8107" i="9"/>
  <c r="B8106" i="9"/>
  <c r="D8106" i="9" s="1"/>
  <c r="B8105" i="9"/>
  <c r="D8105" i="9" s="1"/>
  <c r="B8104" i="9"/>
  <c r="B8103" i="9"/>
  <c r="B8102" i="9"/>
  <c r="D8102" i="9" s="1"/>
  <c r="B8101" i="9"/>
  <c r="D8101" i="9" s="1"/>
  <c r="B8100" i="9"/>
  <c r="B8099" i="9"/>
  <c r="B8098" i="9"/>
  <c r="D8098" i="9" s="1"/>
  <c r="B8097" i="9"/>
  <c r="D8097" i="9" s="1"/>
  <c r="B8096" i="9"/>
  <c r="B8095" i="9"/>
  <c r="B8094" i="9"/>
  <c r="D8094" i="9" s="1"/>
  <c r="B8093" i="9"/>
  <c r="D8093" i="9" s="1"/>
  <c r="B8092" i="9"/>
  <c r="B8091" i="9"/>
  <c r="B8090" i="9"/>
  <c r="D8090" i="9" s="1"/>
  <c r="B8089" i="9"/>
  <c r="D8089" i="9" s="1"/>
  <c r="B8088" i="9"/>
  <c r="B8087" i="9"/>
  <c r="B8086" i="9"/>
  <c r="D8086" i="9" s="1"/>
  <c r="B8085" i="9"/>
  <c r="D8085" i="9" s="1"/>
  <c r="B8084" i="9"/>
  <c r="B8083" i="9"/>
  <c r="B8082" i="9"/>
  <c r="D8082" i="9" s="1"/>
  <c r="B8081" i="9"/>
  <c r="D8081" i="9" s="1"/>
  <c r="B8080" i="9"/>
  <c r="B8079" i="9"/>
  <c r="B8078" i="9"/>
  <c r="D8078" i="9" s="1"/>
  <c r="B8077" i="9"/>
  <c r="D8077" i="9" s="1"/>
  <c r="B8076" i="9"/>
  <c r="B8075" i="9"/>
  <c r="B8074" i="9"/>
  <c r="D8074" i="9" s="1"/>
  <c r="B8073" i="9"/>
  <c r="D8073" i="9" s="1"/>
  <c r="B8072" i="9"/>
  <c r="B8071" i="9"/>
  <c r="B8070" i="9"/>
  <c r="D8070" i="9" s="1"/>
  <c r="B8069" i="9"/>
  <c r="D8069" i="9" s="1"/>
  <c r="B8068" i="9"/>
  <c r="B8067" i="9"/>
  <c r="B8066" i="9"/>
  <c r="D8066" i="9" s="1"/>
  <c r="B8065" i="9"/>
  <c r="D8065" i="9" s="1"/>
  <c r="B8064" i="9"/>
  <c r="B8063" i="9"/>
  <c r="B8062" i="9"/>
  <c r="D8062" i="9" s="1"/>
  <c r="B8061" i="9"/>
  <c r="D8061" i="9" s="1"/>
  <c r="B8060" i="9"/>
  <c r="B8059" i="9"/>
  <c r="B8058" i="9"/>
  <c r="D8058" i="9" s="1"/>
  <c r="B8057" i="9"/>
  <c r="D8057" i="9" s="1"/>
  <c r="B8056" i="9"/>
  <c r="B8055" i="9"/>
  <c r="B8054" i="9"/>
  <c r="D8054" i="9" s="1"/>
  <c r="B8053" i="9"/>
  <c r="D8053" i="9" s="1"/>
  <c r="B8052" i="9"/>
  <c r="B8051" i="9"/>
  <c r="B8050" i="9"/>
  <c r="D8050" i="9" s="1"/>
  <c r="B8049" i="9"/>
  <c r="D8049" i="9" s="1"/>
  <c r="B8048" i="9"/>
  <c r="B8047" i="9"/>
  <c r="B8046" i="9"/>
  <c r="D8046" i="9" s="1"/>
  <c r="B8045" i="9"/>
  <c r="D8045" i="9" s="1"/>
  <c r="B8044" i="9"/>
  <c r="B8043" i="9"/>
  <c r="B8042" i="9"/>
  <c r="D8042" i="9" s="1"/>
  <c r="B8041" i="9"/>
  <c r="D8041" i="9" s="1"/>
  <c r="B8040" i="9"/>
  <c r="B8039" i="9"/>
  <c r="B8038" i="9"/>
  <c r="D8038" i="9" s="1"/>
  <c r="B8037" i="9"/>
  <c r="D8037" i="9" s="1"/>
  <c r="B8036" i="9"/>
  <c r="B8035" i="9"/>
  <c r="B8034" i="9"/>
  <c r="D8034" i="9" s="1"/>
  <c r="B8033" i="9"/>
  <c r="D8033" i="9" s="1"/>
  <c r="B8032" i="9"/>
  <c r="B8031" i="9"/>
  <c r="B8030" i="9"/>
  <c r="D8030" i="9" s="1"/>
  <c r="B8029" i="9"/>
  <c r="D8029" i="9" s="1"/>
  <c r="B8028" i="9"/>
  <c r="B8027" i="9"/>
  <c r="B8026" i="9"/>
  <c r="D8026" i="9" s="1"/>
  <c r="B8025" i="9"/>
  <c r="D8025" i="9" s="1"/>
  <c r="B8024" i="9"/>
  <c r="B8023" i="9"/>
  <c r="B8022" i="9"/>
  <c r="D8022" i="9" s="1"/>
  <c r="B8021" i="9"/>
  <c r="D8021" i="9" s="1"/>
  <c r="B8020" i="9"/>
  <c r="B8019" i="9"/>
  <c r="B8018" i="9"/>
  <c r="D8018" i="9" s="1"/>
  <c r="B8017" i="9"/>
  <c r="D8017" i="9" s="1"/>
  <c r="B8016" i="9"/>
  <c r="B8015" i="9"/>
  <c r="B8014" i="9"/>
  <c r="D8014" i="9" s="1"/>
  <c r="B8013" i="9"/>
  <c r="D8013" i="9" s="1"/>
  <c r="B8012" i="9"/>
  <c r="B8011" i="9"/>
  <c r="B8010" i="9"/>
  <c r="D8010" i="9" s="1"/>
  <c r="B8009" i="9"/>
  <c r="D8009" i="9" s="1"/>
  <c r="B8008" i="9"/>
  <c r="B8007" i="9"/>
  <c r="B8006" i="9"/>
  <c r="D8006" i="9" s="1"/>
  <c r="B8005" i="9"/>
  <c r="D8005" i="9" s="1"/>
  <c r="B8004" i="9"/>
  <c r="B8003" i="9"/>
  <c r="B8002" i="9"/>
  <c r="D8002" i="9" s="1"/>
  <c r="B8001" i="9"/>
  <c r="D8001" i="9" s="1"/>
  <c r="B8000" i="9"/>
  <c r="B7999" i="9"/>
  <c r="B7998" i="9"/>
  <c r="D7998" i="9" s="1"/>
  <c r="B7997" i="9"/>
  <c r="D7997" i="9" s="1"/>
  <c r="B7996" i="9"/>
  <c r="B7995" i="9"/>
  <c r="B7994" i="9"/>
  <c r="D7994" i="9" s="1"/>
  <c r="B7993" i="9"/>
  <c r="D7993" i="9" s="1"/>
  <c r="B7992" i="9"/>
  <c r="B7991" i="9"/>
  <c r="B7990" i="9"/>
  <c r="D7990" i="9" s="1"/>
  <c r="B7989" i="9"/>
  <c r="D7989" i="9" s="1"/>
  <c r="B7988" i="9"/>
  <c r="B7987" i="9"/>
  <c r="B7986" i="9"/>
  <c r="D7986" i="9" s="1"/>
  <c r="B7985" i="9"/>
  <c r="D7985" i="9" s="1"/>
  <c r="B7984" i="9"/>
  <c r="B7983" i="9"/>
  <c r="B7982" i="9"/>
  <c r="D7982" i="9" s="1"/>
  <c r="B7981" i="9"/>
  <c r="D7981" i="9" s="1"/>
  <c r="B7980" i="9"/>
  <c r="B7979" i="9"/>
  <c r="B7978" i="9"/>
  <c r="D7978" i="9" s="1"/>
  <c r="B7977" i="9"/>
  <c r="D7977" i="9" s="1"/>
  <c r="B7976" i="9"/>
  <c r="B7975" i="9"/>
  <c r="B7974" i="9"/>
  <c r="D7974" i="9" s="1"/>
  <c r="B7973" i="9"/>
  <c r="D7973" i="9" s="1"/>
  <c r="B7972" i="9"/>
  <c r="B7971" i="9"/>
  <c r="B7970" i="9"/>
  <c r="D7970" i="9" s="1"/>
  <c r="B7969" i="9"/>
  <c r="D7969" i="9" s="1"/>
  <c r="B7968" i="9"/>
  <c r="B7967" i="9"/>
  <c r="B7966" i="9"/>
  <c r="D7966" i="9" s="1"/>
  <c r="B7965" i="9"/>
  <c r="D7965" i="9" s="1"/>
  <c r="B7964" i="9"/>
  <c r="B7963" i="9"/>
  <c r="B7962" i="9"/>
  <c r="D7962" i="9" s="1"/>
  <c r="B7961" i="9"/>
  <c r="D7961" i="9" s="1"/>
  <c r="B7960" i="9"/>
  <c r="B7959" i="9"/>
  <c r="B7958" i="9"/>
  <c r="D7958" i="9" s="1"/>
  <c r="B7957" i="9"/>
  <c r="D7957" i="9" s="1"/>
  <c r="B7956" i="9"/>
  <c r="B7955" i="9"/>
  <c r="B7954" i="9"/>
  <c r="D7954" i="9" s="1"/>
  <c r="B7953" i="9"/>
  <c r="D7953" i="9" s="1"/>
  <c r="B7952" i="9"/>
  <c r="B7951" i="9"/>
  <c r="B7950" i="9"/>
  <c r="D7950" i="9" s="1"/>
  <c r="B7949" i="9"/>
  <c r="D7949" i="9" s="1"/>
  <c r="B7948" i="9"/>
  <c r="B7947" i="9"/>
  <c r="B7946" i="9"/>
  <c r="D7946" i="9" s="1"/>
  <c r="B7945" i="9"/>
  <c r="D7945" i="9" s="1"/>
  <c r="B7944" i="9"/>
  <c r="B7943" i="9"/>
  <c r="B7942" i="9"/>
  <c r="D7942" i="9" s="1"/>
  <c r="B7941" i="9"/>
  <c r="D7941" i="9" s="1"/>
  <c r="B7940" i="9"/>
  <c r="B7939" i="9"/>
  <c r="B7938" i="9"/>
  <c r="D7938" i="9" s="1"/>
  <c r="B7937" i="9"/>
  <c r="D7937" i="9" s="1"/>
  <c r="B7936" i="9"/>
  <c r="B7935" i="9"/>
  <c r="B7934" i="9"/>
  <c r="D7934" i="9" s="1"/>
  <c r="B7933" i="9"/>
  <c r="D7933" i="9" s="1"/>
  <c r="B7932" i="9"/>
  <c r="B7931" i="9"/>
  <c r="B7930" i="9"/>
  <c r="D7930" i="9" s="1"/>
  <c r="B7929" i="9"/>
  <c r="D7929" i="9" s="1"/>
  <c r="B7928" i="9"/>
  <c r="B7927" i="9"/>
  <c r="B7926" i="9"/>
  <c r="D7926" i="9" s="1"/>
  <c r="B7925" i="9"/>
  <c r="D7925" i="9" s="1"/>
  <c r="B7924" i="9"/>
  <c r="B7923" i="9"/>
  <c r="B7922" i="9"/>
  <c r="D7922" i="9" s="1"/>
  <c r="B7921" i="9"/>
  <c r="D7921" i="9" s="1"/>
  <c r="B7920" i="9"/>
  <c r="B7919" i="9"/>
  <c r="B7918" i="9"/>
  <c r="D7918" i="9" s="1"/>
  <c r="B7917" i="9"/>
  <c r="D7917" i="9" s="1"/>
  <c r="B7916" i="9"/>
  <c r="B7915" i="9"/>
  <c r="B7914" i="9"/>
  <c r="D7914" i="9" s="1"/>
  <c r="B7913" i="9"/>
  <c r="D7913" i="9" s="1"/>
  <c r="B7912" i="9"/>
  <c r="B7911" i="9"/>
  <c r="B7910" i="9"/>
  <c r="D7910" i="9" s="1"/>
  <c r="B7909" i="9"/>
  <c r="D7909" i="9" s="1"/>
  <c r="B7908" i="9"/>
  <c r="B7907" i="9"/>
  <c r="B7906" i="9"/>
  <c r="D7906" i="9" s="1"/>
  <c r="B7905" i="9"/>
  <c r="D7905" i="9" s="1"/>
  <c r="B7904" i="9"/>
  <c r="B7903" i="9"/>
  <c r="B7902" i="9"/>
  <c r="D7902" i="9" s="1"/>
  <c r="B7901" i="9"/>
  <c r="D7901" i="9" s="1"/>
  <c r="B7900" i="9"/>
  <c r="B7899" i="9"/>
  <c r="B7898" i="9"/>
  <c r="D7898" i="9" s="1"/>
  <c r="B7897" i="9"/>
  <c r="D7897" i="9" s="1"/>
  <c r="B7896" i="9"/>
  <c r="B7895" i="9"/>
  <c r="B7894" i="9"/>
  <c r="D7894" i="9" s="1"/>
  <c r="B7893" i="9"/>
  <c r="D7893" i="9" s="1"/>
  <c r="B7892" i="9"/>
  <c r="B7891" i="9"/>
  <c r="B7890" i="9"/>
  <c r="D7890" i="9" s="1"/>
  <c r="B7889" i="9"/>
  <c r="D7889" i="9" s="1"/>
  <c r="B7888" i="9"/>
  <c r="B7887" i="9"/>
  <c r="B7886" i="9"/>
  <c r="D7886" i="9" s="1"/>
  <c r="B7885" i="9"/>
  <c r="D7885" i="9" s="1"/>
  <c r="B7884" i="9"/>
  <c r="B7883" i="9"/>
  <c r="B7882" i="9"/>
  <c r="D7882" i="9" s="1"/>
  <c r="B7881" i="9"/>
  <c r="D7881" i="9" s="1"/>
  <c r="B7880" i="9"/>
  <c r="B7879" i="9"/>
  <c r="B7878" i="9"/>
  <c r="D7878" i="9" s="1"/>
  <c r="B7877" i="9"/>
  <c r="D7877" i="9" s="1"/>
  <c r="B7876" i="9"/>
  <c r="B7875" i="9"/>
  <c r="B7874" i="9"/>
  <c r="D7874" i="9" s="1"/>
  <c r="B7873" i="9"/>
  <c r="D7873" i="9" s="1"/>
  <c r="B7872" i="9"/>
  <c r="B7871" i="9"/>
  <c r="B7870" i="9"/>
  <c r="D7870" i="9" s="1"/>
  <c r="B7869" i="9"/>
  <c r="D7869" i="9" s="1"/>
  <c r="B7868" i="9"/>
  <c r="B7867" i="9"/>
  <c r="B7866" i="9"/>
  <c r="D7866" i="9" s="1"/>
  <c r="B7865" i="9"/>
  <c r="D7865" i="9" s="1"/>
  <c r="B7864" i="9"/>
  <c r="B7863" i="9"/>
  <c r="B7862" i="9"/>
  <c r="D7862" i="9" s="1"/>
  <c r="B7861" i="9"/>
  <c r="D7861" i="9" s="1"/>
  <c r="B7860" i="9"/>
  <c r="B7859" i="9"/>
  <c r="B7858" i="9"/>
  <c r="D7858" i="9" s="1"/>
  <c r="B7857" i="9"/>
  <c r="D7857" i="9" s="1"/>
  <c r="B7856" i="9"/>
  <c r="B7855" i="9"/>
  <c r="B7854" i="9"/>
  <c r="D7854" i="9" s="1"/>
  <c r="B7853" i="9"/>
  <c r="D7853" i="9" s="1"/>
  <c r="B7852" i="9"/>
  <c r="B7851" i="9"/>
  <c r="B7850" i="9"/>
  <c r="D7850" i="9" s="1"/>
  <c r="B7849" i="9"/>
  <c r="D7849" i="9" s="1"/>
  <c r="B7848" i="9"/>
  <c r="B7847" i="9"/>
  <c r="B7846" i="9"/>
  <c r="D7846" i="9" s="1"/>
  <c r="B7845" i="9"/>
  <c r="D7845" i="9" s="1"/>
  <c r="B7844" i="9"/>
  <c r="B7843" i="9"/>
  <c r="B7842" i="9"/>
  <c r="D7842" i="9" s="1"/>
  <c r="B7841" i="9"/>
  <c r="D7841" i="9" s="1"/>
  <c r="B7840" i="9"/>
  <c r="B7839" i="9"/>
  <c r="B7838" i="9"/>
  <c r="D7838" i="9" s="1"/>
  <c r="B7837" i="9"/>
  <c r="D7837" i="9" s="1"/>
  <c r="B7836" i="9"/>
  <c r="B7835" i="9"/>
  <c r="B7834" i="9"/>
  <c r="D7834" i="9" s="1"/>
  <c r="B7833" i="9"/>
  <c r="D7833" i="9" s="1"/>
  <c r="B7832" i="9"/>
  <c r="B7831" i="9"/>
  <c r="B7830" i="9"/>
  <c r="D7830" i="9" s="1"/>
  <c r="B7829" i="9"/>
  <c r="D7829" i="9" s="1"/>
  <c r="B7828" i="9"/>
  <c r="B7827" i="9"/>
  <c r="B7826" i="9"/>
  <c r="D7826" i="9" s="1"/>
  <c r="B7825" i="9"/>
  <c r="D7825" i="9" s="1"/>
  <c r="B7824" i="9"/>
  <c r="B7823" i="9"/>
  <c r="B7822" i="9"/>
  <c r="D7822" i="9" s="1"/>
  <c r="B7821" i="9"/>
  <c r="D7821" i="9" s="1"/>
  <c r="B7820" i="9"/>
  <c r="B7819" i="9"/>
  <c r="B7818" i="9"/>
  <c r="D7818" i="9" s="1"/>
  <c r="B7817" i="9"/>
  <c r="D7817" i="9" s="1"/>
  <c r="B7816" i="9"/>
  <c r="B7815" i="9"/>
  <c r="B7814" i="9"/>
  <c r="D7814" i="9" s="1"/>
  <c r="B7813" i="9"/>
  <c r="D7813" i="9" s="1"/>
  <c r="B7812" i="9"/>
  <c r="B7811" i="9"/>
  <c r="B7810" i="9"/>
  <c r="D7810" i="9" s="1"/>
  <c r="B7809" i="9"/>
  <c r="D7809" i="9" s="1"/>
  <c r="B7808" i="9"/>
  <c r="B7807" i="9"/>
  <c r="B7806" i="9"/>
  <c r="D7806" i="9" s="1"/>
  <c r="B7805" i="9"/>
  <c r="D7805" i="9" s="1"/>
  <c r="B7804" i="9"/>
  <c r="B7803" i="9"/>
  <c r="B7802" i="9"/>
  <c r="D7802" i="9" s="1"/>
  <c r="B7801" i="9"/>
  <c r="D7801" i="9" s="1"/>
  <c r="B7800" i="9"/>
  <c r="B7799" i="9"/>
  <c r="B7798" i="9"/>
  <c r="D7798" i="9" s="1"/>
  <c r="B7797" i="9"/>
  <c r="D7797" i="9" s="1"/>
  <c r="B7796" i="9"/>
  <c r="B7795" i="9"/>
  <c r="B7794" i="9"/>
  <c r="D7794" i="9" s="1"/>
  <c r="B7793" i="9"/>
  <c r="D7793" i="9" s="1"/>
  <c r="B7792" i="9"/>
  <c r="B7791" i="9"/>
  <c r="B7790" i="9"/>
  <c r="D7790" i="9" s="1"/>
  <c r="B7789" i="9"/>
  <c r="D7789" i="9" s="1"/>
  <c r="B7788" i="9"/>
  <c r="B7787" i="9"/>
  <c r="B7786" i="9"/>
  <c r="D7786" i="9" s="1"/>
  <c r="B7785" i="9"/>
  <c r="D7785" i="9" s="1"/>
  <c r="B7784" i="9"/>
  <c r="B7783" i="9"/>
  <c r="B7782" i="9"/>
  <c r="D7782" i="9" s="1"/>
  <c r="B7781" i="9"/>
  <c r="D7781" i="9" s="1"/>
  <c r="B7780" i="9"/>
  <c r="B7779" i="9"/>
  <c r="B7778" i="9"/>
  <c r="D7778" i="9" s="1"/>
  <c r="B7777" i="9"/>
  <c r="D7777" i="9" s="1"/>
  <c r="B7776" i="9"/>
  <c r="B7775" i="9"/>
  <c r="B7774" i="9"/>
  <c r="D7774" i="9" s="1"/>
  <c r="B7773" i="9"/>
  <c r="D7773" i="9" s="1"/>
  <c r="B7772" i="9"/>
  <c r="B7771" i="9"/>
  <c r="B7770" i="9"/>
  <c r="D7770" i="9" s="1"/>
  <c r="B7769" i="9"/>
  <c r="D7769" i="9" s="1"/>
  <c r="B7768" i="9"/>
  <c r="B7767" i="9"/>
  <c r="B7766" i="9"/>
  <c r="D7766" i="9" s="1"/>
  <c r="B7765" i="9"/>
  <c r="D7765" i="9" s="1"/>
  <c r="B7764" i="9"/>
  <c r="B7763" i="9"/>
  <c r="B7762" i="9"/>
  <c r="D7762" i="9" s="1"/>
  <c r="B7761" i="9"/>
  <c r="D7761" i="9" s="1"/>
  <c r="B7760" i="9"/>
  <c r="B7759" i="9"/>
  <c r="B7758" i="9"/>
  <c r="D7758" i="9" s="1"/>
  <c r="B7757" i="9"/>
  <c r="D7757" i="9" s="1"/>
  <c r="B7756" i="9"/>
  <c r="B7755" i="9"/>
  <c r="B7754" i="9"/>
  <c r="D7754" i="9" s="1"/>
  <c r="B7753" i="9"/>
  <c r="D7753" i="9" s="1"/>
  <c r="B7752" i="9"/>
  <c r="B7751" i="9"/>
  <c r="B7750" i="9"/>
  <c r="D7750" i="9" s="1"/>
  <c r="B7749" i="9"/>
  <c r="D7749" i="9" s="1"/>
  <c r="B7748" i="9"/>
  <c r="B7747" i="9"/>
  <c r="B7746" i="9"/>
  <c r="D7746" i="9" s="1"/>
  <c r="B7745" i="9"/>
  <c r="D7745" i="9" s="1"/>
  <c r="B7744" i="9"/>
  <c r="B7743" i="9"/>
  <c r="B7742" i="9"/>
  <c r="D7742" i="9" s="1"/>
  <c r="B7741" i="9"/>
  <c r="D7741" i="9" s="1"/>
  <c r="B7740" i="9"/>
  <c r="B7739" i="9"/>
  <c r="B7738" i="9"/>
  <c r="D7738" i="9" s="1"/>
  <c r="B7737" i="9"/>
  <c r="D7737" i="9" s="1"/>
  <c r="B7736" i="9"/>
  <c r="B7735" i="9"/>
  <c r="B7734" i="9"/>
  <c r="D7734" i="9" s="1"/>
  <c r="B7733" i="9"/>
  <c r="D7733" i="9" s="1"/>
  <c r="B7732" i="9"/>
  <c r="B7731" i="9"/>
  <c r="B7730" i="9"/>
  <c r="D7730" i="9" s="1"/>
  <c r="B7729" i="9"/>
  <c r="D7729" i="9" s="1"/>
  <c r="B7728" i="9"/>
  <c r="B7727" i="9"/>
  <c r="B7726" i="9"/>
  <c r="D7726" i="9" s="1"/>
  <c r="B7725" i="9"/>
  <c r="D7725" i="9" s="1"/>
  <c r="B7724" i="9"/>
  <c r="B7723" i="9"/>
  <c r="B7722" i="9"/>
  <c r="D7722" i="9" s="1"/>
  <c r="B7721" i="9"/>
  <c r="D7721" i="9" s="1"/>
  <c r="B7720" i="9"/>
  <c r="B7719" i="9"/>
  <c r="B7718" i="9"/>
  <c r="D7718" i="9" s="1"/>
  <c r="B7717" i="9"/>
  <c r="D7717" i="9" s="1"/>
  <c r="B7716" i="9"/>
  <c r="B7715" i="9"/>
  <c r="B7714" i="9"/>
  <c r="D7714" i="9" s="1"/>
  <c r="B7713" i="9"/>
  <c r="D7713" i="9" s="1"/>
  <c r="B7712" i="9"/>
  <c r="B7711" i="9"/>
  <c r="B7710" i="9"/>
  <c r="D7710" i="9" s="1"/>
  <c r="B7709" i="9"/>
  <c r="D7709" i="9" s="1"/>
  <c r="B7708" i="9"/>
  <c r="B7707" i="9"/>
  <c r="B7706" i="9"/>
  <c r="D7706" i="9" s="1"/>
  <c r="B7705" i="9"/>
  <c r="D7705" i="9" s="1"/>
  <c r="B7704" i="9"/>
  <c r="B7703" i="9"/>
  <c r="B7702" i="9"/>
  <c r="D7702" i="9" s="1"/>
  <c r="B7701" i="9"/>
  <c r="D7701" i="9" s="1"/>
  <c r="B7700" i="9"/>
  <c r="B7699" i="9"/>
  <c r="B7698" i="9"/>
  <c r="D7698" i="9" s="1"/>
  <c r="B7697" i="9"/>
  <c r="D7697" i="9" s="1"/>
  <c r="B7696" i="9"/>
  <c r="B7695" i="9"/>
  <c r="B7694" i="9"/>
  <c r="D7694" i="9" s="1"/>
  <c r="B7693" i="9"/>
  <c r="D7693" i="9" s="1"/>
  <c r="B7692" i="9"/>
  <c r="B7691" i="9"/>
  <c r="B7690" i="9"/>
  <c r="D7690" i="9" s="1"/>
  <c r="B7689" i="9"/>
  <c r="D7689" i="9" s="1"/>
  <c r="B7688" i="9"/>
  <c r="B7687" i="9"/>
  <c r="B7686" i="9"/>
  <c r="D7686" i="9" s="1"/>
  <c r="B7685" i="9"/>
  <c r="D7685" i="9" s="1"/>
  <c r="B7684" i="9"/>
  <c r="B7683" i="9"/>
  <c r="B7682" i="9"/>
  <c r="D7682" i="9" s="1"/>
  <c r="B7681" i="9"/>
  <c r="D7681" i="9" s="1"/>
  <c r="B7680" i="9"/>
  <c r="B7679" i="9"/>
  <c r="B7678" i="9"/>
  <c r="D7678" i="9" s="1"/>
  <c r="B7677" i="9"/>
  <c r="D7677" i="9" s="1"/>
  <c r="B7676" i="9"/>
  <c r="B7675" i="9"/>
  <c r="B7674" i="9"/>
  <c r="D7674" i="9" s="1"/>
  <c r="B7673" i="9"/>
  <c r="D7673" i="9" s="1"/>
  <c r="B7672" i="9"/>
  <c r="B7671" i="9"/>
  <c r="B7670" i="9"/>
  <c r="D7670" i="9" s="1"/>
  <c r="B7669" i="9"/>
  <c r="D7669" i="9" s="1"/>
  <c r="B7668" i="9"/>
  <c r="B7667" i="9"/>
  <c r="B7666" i="9"/>
  <c r="D7666" i="9" s="1"/>
  <c r="B7665" i="9"/>
  <c r="D7665" i="9" s="1"/>
  <c r="B7664" i="9"/>
  <c r="B7663" i="9"/>
  <c r="B7662" i="9"/>
  <c r="D7662" i="9" s="1"/>
  <c r="B7661" i="9"/>
  <c r="D7661" i="9" s="1"/>
  <c r="B7660" i="9"/>
  <c r="B7659" i="9"/>
  <c r="B7658" i="9"/>
  <c r="D7658" i="9" s="1"/>
  <c r="B7657" i="9"/>
  <c r="D7657" i="9" s="1"/>
  <c r="B7656" i="9"/>
  <c r="B7655" i="9"/>
  <c r="B7654" i="9"/>
  <c r="D7654" i="9" s="1"/>
  <c r="B7653" i="9"/>
  <c r="D7653" i="9" s="1"/>
  <c r="B7652" i="9"/>
  <c r="B7651" i="9"/>
  <c r="B7650" i="9"/>
  <c r="D7650" i="9" s="1"/>
  <c r="B7649" i="9"/>
  <c r="D7649" i="9" s="1"/>
  <c r="B7648" i="9"/>
  <c r="B7647" i="9"/>
  <c r="B7646" i="9"/>
  <c r="D7646" i="9" s="1"/>
  <c r="B7645" i="9"/>
  <c r="D7645" i="9" s="1"/>
  <c r="B7644" i="9"/>
  <c r="B7643" i="9"/>
  <c r="B7642" i="9"/>
  <c r="D7642" i="9" s="1"/>
  <c r="B7641" i="9"/>
  <c r="D7641" i="9" s="1"/>
  <c r="B7640" i="9"/>
  <c r="B7639" i="9"/>
  <c r="B7638" i="9"/>
  <c r="D7638" i="9" s="1"/>
  <c r="B7637" i="9"/>
  <c r="D7637" i="9" s="1"/>
  <c r="B7636" i="9"/>
  <c r="B7635" i="9"/>
  <c r="B7634" i="9"/>
  <c r="D7634" i="9" s="1"/>
  <c r="B7633" i="9"/>
  <c r="D7633" i="9" s="1"/>
  <c r="B7632" i="9"/>
  <c r="B7631" i="9"/>
  <c r="B7630" i="9"/>
  <c r="D7630" i="9" s="1"/>
  <c r="B7629" i="9"/>
  <c r="D7629" i="9" s="1"/>
  <c r="B7628" i="9"/>
  <c r="B7627" i="9"/>
  <c r="B7626" i="9"/>
  <c r="D7626" i="9" s="1"/>
  <c r="B7625" i="9"/>
  <c r="D7625" i="9" s="1"/>
  <c r="B7624" i="9"/>
  <c r="B7623" i="9"/>
  <c r="B7622" i="9"/>
  <c r="D7622" i="9" s="1"/>
  <c r="B7621" i="9"/>
  <c r="D7621" i="9" s="1"/>
  <c r="B7620" i="9"/>
  <c r="B7619" i="9"/>
  <c r="B7618" i="9"/>
  <c r="D7618" i="9" s="1"/>
  <c r="B7617" i="9"/>
  <c r="D7617" i="9" s="1"/>
  <c r="B7616" i="9"/>
  <c r="B7615" i="9"/>
  <c r="B7614" i="9"/>
  <c r="D7614" i="9" s="1"/>
  <c r="B7613" i="9"/>
  <c r="D7613" i="9" s="1"/>
  <c r="B7612" i="9"/>
  <c r="B7611" i="9"/>
  <c r="B7610" i="9"/>
  <c r="D7610" i="9" s="1"/>
  <c r="B7609" i="9"/>
  <c r="D7609" i="9" s="1"/>
  <c r="B7608" i="9"/>
  <c r="B7607" i="9"/>
  <c r="B7606" i="9"/>
  <c r="D7606" i="9" s="1"/>
  <c r="B7605" i="9"/>
  <c r="D7605" i="9" s="1"/>
  <c r="B7604" i="9"/>
  <c r="B7603" i="9"/>
  <c r="B7602" i="9"/>
  <c r="D7602" i="9" s="1"/>
  <c r="B7601" i="9"/>
  <c r="D7601" i="9" s="1"/>
  <c r="B7600" i="9"/>
  <c r="B7599" i="9"/>
  <c r="B7598" i="9"/>
  <c r="D7598" i="9" s="1"/>
  <c r="B7597" i="9"/>
  <c r="D7597" i="9" s="1"/>
  <c r="B7596" i="9"/>
  <c r="B7595" i="9"/>
  <c r="B7594" i="9"/>
  <c r="D7594" i="9" s="1"/>
  <c r="B7593" i="9"/>
  <c r="D7593" i="9" s="1"/>
  <c r="B7592" i="9"/>
  <c r="B7591" i="9"/>
  <c r="B7590" i="9"/>
  <c r="D7590" i="9" s="1"/>
  <c r="B7589" i="9"/>
  <c r="D7589" i="9" s="1"/>
  <c r="B7588" i="9"/>
  <c r="B7587" i="9"/>
  <c r="B7586" i="9"/>
  <c r="D7586" i="9" s="1"/>
  <c r="B7585" i="9"/>
  <c r="D7585" i="9" s="1"/>
  <c r="B7584" i="9"/>
  <c r="B7583" i="9"/>
  <c r="B7582" i="9"/>
  <c r="D7582" i="9" s="1"/>
  <c r="B7581" i="9"/>
  <c r="D7581" i="9" s="1"/>
  <c r="B7580" i="9"/>
  <c r="B7579" i="9"/>
  <c r="B7578" i="9"/>
  <c r="D7578" i="9" s="1"/>
  <c r="B7577" i="9"/>
  <c r="D7577" i="9" s="1"/>
  <c r="B7576" i="9"/>
  <c r="B7575" i="9"/>
  <c r="B7574" i="9"/>
  <c r="D7574" i="9" s="1"/>
  <c r="B7573" i="9"/>
  <c r="D7573" i="9" s="1"/>
  <c r="B7572" i="9"/>
  <c r="B7571" i="9"/>
  <c r="B7570" i="9"/>
  <c r="D7570" i="9" s="1"/>
  <c r="B7569" i="9"/>
  <c r="D7569" i="9" s="1"/>
  <c r="B7568" i="9"/>
  <c r="B7567" i="9"/>
  <c r="B7566" i="9"/>
  <c r="D7566" i="9" s="1"/>
  <c r="B7565" i="9"/>
  <c r="D7565" i="9" s="1"/>
  <c r="B7564" i="9"/>
  <c r="B7563" i="9"/>
  <c r="B7562" i="9"/>
  <c r="D7562" i="9" s="1"/>
  <c r="B7561" i="9"/>
  <c r="D7561" i="9" s="1"/>
  <c r="B7560" i="9"/>
  <c r="B7559" i="9"/>
  <c r="B7558" i="9"/>
  <c r="D7558" i="9" s="1"/>
  <c r="B7557" i="9"/>
  <c r="D7557" i="9" s="1"/>
  <c r="B7556" i="9"/>
  <c r="B7555" i="9"/>
  <c r="B7554" i="9"/>
  <c r="D7554" i="9" s="1"/>
  <c r="B7553" i="9"/>
  <c r="D7553" i="9" s="1"/>
  <c r="B7552" i="9"/>
  <c r="B7551" i="9"/>
  <c r="B7550" i="9"/>
  <c r="D7550" i="9" s="1"/>
  <c r="B7549" i="9"/>
  <c r="D7549" i="9" s="1"/>
  <c r="B7548" i="9"/>
  <c r="B7547" i="9"/>
  <c r="B7546" i="9"/>
  <c r="D7546" i="9" s="1"/>
  <c r="B7545" i="9"/>
  <c r="D7545" i="9" s="1"/>
  <c r="B7544" i="9"/>
  <c r="B7543" i="9"/>
  <c r="B7542" i="9"/>
  <c r="D7542" i="9" s="1"/>
  <c r="B7541" i="9"/>
  <c r="D7541" i="9" s="1"/>
  <c r="B7540" i="9"/>
  <c r="B7539" i="9"/>
  <c r="B7538" i="9"/>
  <c r="D7538" i="9" s="1"/>
  <c r="B7537" i="9"/>
  <c r="D7537" i="9" s="1"/>
  <c r="B7536" i="9"/>
  <c r="B7535" i="9"/>
  <c r="B7534" i="9"/>
  <c r="D7534" i="9" s="1"/>
  <c r="B7533" i="9"/>
  <c r="D7533" i="9" s="1"/>
  <c r="B7532" i="9"/>
  <c r="B7531" i="9"/>
  <c r="B7530" i="9"/>
  <c r="D7530" i="9" s="1"/>
  <c r="B7529" i="9"/>
  <c r="D7529" i="9" s="1"/>
  <c r="B7528" i="9"/>
  <c r="B7527" i="9"/>
  <c r="B7526" i="9"/>
  <c r="D7526" i="9" s="1"/>
  <c r="B7525" i="9"/>
  <c r="D7525" i="9" s="1"/>
  <c r="B7524" i="9"/>
  <c r="B7523" i="9"/>
  <c r="B7522" i="9"/>
  <c r="D7522" i="9" s="1"/>
  <c r="B7521" i="9"/>
  <c r="D7521" i="9" s="1"/>
  <c r="B7520" i="9"/>
  <c r="B7519" i="9"/>
  <c r="B7518" i="9"/>
  <c r="D7518" i="9" s="1"/>
  <c r="B7517" i="9"/>
  <c r="D7517" i="9" s="1"/>
  <c r="B7516" i="9"/>
  <c r="B7515" i="9"/>
  <c r="B7514" i="9"/>
  <c r="D7514" i="9" s="1"/>
  <c r="B7513" i="9"/>
  <c r="D7513" i="9" s="1"/>
  <c r="B7512" i="9"/>
  <c r="B7511" i="9"/>
  <c r="B7510" i="9"/>
  <c r="D7510" i="9" s="1"/>
  <c r="B7509" i="9"/>
  <c r="D7509" i="9" s="1"/>
  <c r="B7508" i="9"/>
  <c r="B7507" i="9"/>
  <c r="B7506" i="9"/>
  <c r="D7506" i="9" s="1"/>
  <c r="B7505" i="9"/>
  <c r="D7505" i="9" s="1"/>
  <c r="B7504" i="9"/>
  <c r="B7503" i="9"/>
  <c r="B7502" i="9"/>
  <c r="D7502" i="9" s="1"/>
  <c r="B7501" i="9"/>
  <c r="D7501" i="9" s="1"/>
  <c r="B7500" i="9"/>
  <c r="B7499" i="9"/>
  <c r="B7498" i="9"/>
  <c r="D7498" i="9" s="1"/>
  <c r="B7497" i="9"/>
  <c r="D7497" i="9" s="1"/>
  <c r="B7496" i="9"/>
  <c r="B7495" i="9"/>
  <c r="B7494" i="9"/>
  <c r="D7494" i="9" s="1"/>
  <c r="B7493" i="9"/>
  <c r="D7493" i="9" s="1"/>
  <c r="B7492" i="9"/>
  <c r="B7491" i="9"/>
  <c r="B7490" i="9"/>
  <c r="D7490" i="9" s="1"/>
  <c r="B7489" i="9"/>
  <c r="D7489" i="9" s="1"/>
  <c r="B7488" i="9"/>
  <c r="B7487" i="9"/>
  <c r="B7486" i="9"/>
  <c r="D7486" i="9" s="1"/>
  <c r="B7485" i="9"/>
  <c r="D7485" i="9" s="1"/>
  <c r="B7484" i="9"/>
  <c r="B7483" i="9"/>
  <c r="B7482" i="9"/>
  <c r="D7482" i="9" s="1"/>
  <c r="B7481" i="9"/>
  <c r="D7481" i="9" s="1"/>
  <c r="B7480" i="9"/>
  <c r="B7479" i="9"/>
  <c r="B7478" i="9"/>
  <c r="D7478" i="9" s="1"/>
  <c r="B7477" i="9"/>
  <c r="D7477" i="9" s="1"/>
  <c r="B7476" i="9"/>
  <c r="B7475" i="9"/>
  <c r="B7474" i="9"/>
  <c r="D7474" i="9" s="1"/>
  <c r="B7473" i="9"/>
  <c r="D7473" i="9" s="1"/>
  <c r="B7472" i="9"/>
  <c r="B7471" i="9"/>
  <c r="B7470" i="9"/>
  <c r="D7470" i="9" s="1"/>
  <c r="B7469" i="9"/>
  <c r="D7469" i="9" s="1"/>
  <c r="B7468" i="9"/>
  <c r="B7467" i="9"/>
  <c r="B7466" i="9"/>
  <c r="D7466" i="9" s="1"/>
  <c r="B7465" i="9"/>
  <c r="D7465" i="9" s="1"/>
  <c r="B7464" i="9"/>
  <c r="B7463" i="9"/>
  <c r="B7462" i="9"/>
  <c r="D7462" i="9" s="1"/>
  <c r="B7461" i="9"/>
  <c r="D7461" i="9" s="1"/>
  <c r="B7460" i="9"/>
  <c r="B7459" i="9"/>
  <c r="B7458" i="9"/>
  <c r="D7458" i="9" s="1"/>
  <c r="B7457" i="9"/>
  <c r="D7457" i="9" s="1"/>
  <c r="B7456" i="9"/>
  <c r="B7455" i="9"/>
  <c r="B7454" i="9"/>
  <c r="D7454" i="9" s="1"/>
  <c r="B7453" i="9"/>
  <c r="D7453" i="9" s="1"/>
  <c r="B7452" i="9"/>
  <c r="B7451" i="9"/>
  <c r="B7450" i="9"/>
  <c r="D7450" i="9" s="1"/>
  <c r="B7449" i="9"/>
  <c r="D7449" i="9" s="1"/>
  <c r="B7448" i="9"/>
  <c r="B7447" i="9"/>
  <c r="B7446" i="9"/>
  <c r="D7446" i="9" s="1"/>
  <c r="B7445" i="9"/>
  <c r="D7445" i="9" s="1"/>
  <c r="B7444" i="9"/>
  <c r="B7443" i="9"/>
  <c r="B7442" i="9"/>
  <c r="D7442" i="9" s="1"/>
  <c r="B7441" i="9"/>
  <c r="D7441" i="9" s="1"/>
  <c r="B7440" i="9"/>
  <c r="B7439" i="9"/>
  <c r="B7438" i="9"/>
  <c r="D7438" i="9" s="1"/>
  <c r="B7437" i="9"/>
  <c r="D7437" i="9" s="1"/>
  <c r="B7436" i="9"/>
  <c r="B7435" i="9"/>
  <c r="B7434" i="9"/>
  <c r="D7434" i="9" s="1"/>
  <c r="B7433" i="9"/>
  <c r="D7433" i="9" s="1"/>
  <c r="B7432" i="9"/>
  <c r="B7431" i="9"/>
  <c r="B7430" i="9"/>
  <c r="D7430" i="9" s="1"/>
  <c r="B7429" i="9"/>
  <c r="D7429" i="9" s="1"/>
  <c r="B7428" i="9"/>
  <c r="B7427" i="9"/>
  <c r="B7426" i="9"/>
  <c r="D7426" i="9" s="1"/>
  <c r="B7425" i="9"/>
  <c r="D7425" i="9" s="1"/>
  <c r="B7424" i="9"/>
  <c r="B7423" i="9"/>
  <c r="B7422" i="9"/>
  <c r="D7422" i="9" s="1"/>
  <c r="B7421" i="9"/>
  <c r="D7421" i="9" s="1"/>
  <c r="B7420" i="9"/>
  <c r="B7419" i="9"/>
  <c r="B7418" i="9"/>
  <c r="D7418" i="9" s="1"/>
  <c r="B7417" i="9"/>
  <c r="D7417" i="9" s="1"/>
  <c r="B7416" i="9"/>
  <c r="B7415" i="9"/>
  <c r="B7414" i="9"/>
  <c r="D7414" i="9" s="1"/>
  <c r="B7413" i="9"/>
  <c r="D7413" i="9" s="1"/>
  <c r="B7412" i="9"/>
  <c r="B7411" i="9"/>
  <c r="B7410" i="9"/>
  <c r="D7410" i="9" s="1"/>
  <c r="B7409" i="9"/>
  <c r="D7409" i="9" s="1"/>
  <c r="B7408" i="9"/>
  <c r="B7407" i="9"/>
  <c r="B7406" i="9"/>
  <c r="D7406" i="9" s="1"/>
  <c r="B7405" i="9"/>
  <c r="D7405" i="9" s="1"/>
  <c r="B7404" i="9"/>
  <c r="B7403" i="9"/>
  <c r="B7402" i="9"/>
  <c r="D7402" i="9" s="1"/>
  <c r="B7401" i="9"/>
  <c r="D7401" i="9" s="1"/>
  <c r="B7400" i="9"/>
  <c r="B7399" i="9"/>
  <c r="B7398" i="9"/>
  <c r="D7398" i="9" s="1"/>
  <c r="B7397" i="9"/>
  <c r="D7397" i="9" s="1"/>
  <c r="B7396" i="9"/>
  <c r="B7395" i="9"/>
  <c r="B7394" i="9"/>
  <c r="D7394" i="9" s="1"/>
  <c r="B7393" i="9"/>
  <c r="D7393" i="9" s="1"/>
  <c r="B7392" i="9"/>
  <c r="B7391" i="9"/>
  <c r="B7390" i="9"/>
  <c r="D7390" i="9" s="1"/>
  <c r="B7389" i="9"/>
  <c r="D7389" i="9" s="1"/>
  <c r="B7388" i="9"/>
  <c r="B7387" i="9"/>
  <c r="B7386" i="9"/>
  <c r="D7386" i="9" s="1"/>
  <c r="B7385" i="9"/>
  <c r="D7385" i="9" s="1"/>
  <c r="B7384" i="9"/>
  <c r="B7383" i="9"/>
  <c r="B7382" i="9"/>
  <c r="D7382" i="9" s="1"/>
  <c r="B7381" i="9"/>
  <c r="D7381" i="9" s="1"/>
  <c r="B7380" i="9"/>
  <c r="B7379" i="9"/>
  <c r="B7378" i="9"/>
  <c r="D7378" i="9" s="1"/>
  <c r="B7377" i="9"/>
  <c r="D7377" i="9" s="1"/>
  <c r="B7376" i="9"/>
  <c r="B7375" i="9"/>
  <c r="B7374" i="9"/>
  <c r="D7374" i="9" s="1"/>
  <c r="B7373" i="9"/>
  <c r="D7373" i="9" s="1"/>
  <c r="B7372" i="9"/>
  <c r="B7371" i="9"/>
  <c r="B7370" i="9"/>
  <c r="D7370" i="9" s="1"/>
  <c r="B7369" i="9"/>
  <c r="D7369" i="9" s="1"/>
  <c r="B7368" i="9"/>
  <c r="B7367" i="9"/>
  <c r="B7366" i="9"/>
  <c r="D7366" i="9" s="1"/>
  <c r="B7365" i="9"/>
  <c r="D7365" i="9" s="1"/>
  <c r="B7364" i="9"/>
  <c r="B7363" i="9"/>
  <c r="B7362" i="9"/>
  <c r="D7362" i="9" s="1"/>
  <c r="B7361" i="9"/>
  <c r="D7361" i="9" s="1"/>
  <c r="B7360" i="9"/>
  <c r="B7359" i="9"/>
  <c r="B7358" i="9"/>
  <c r="D7358" i="9" s="1"/>
  <c r="B7357" i="9"/>
  <c r="D7357" i="9" s="1"/>
  <c r="B7356" i="9"/>
  <c r="B7355" i="9"/>
  <c r="B7354" i="9"/>
  <c r="D7354" i="9" s="1"/>
  <c r="B7353" i="9"/>
  <c r="D7353" i="9" s="1"/>
  <c r="B7352" i="9"/>
  <c r="B7351" i="9"/>
  <c r="B7350" i="9"/>
  <c r="D7350" i="9" s="1"/>
  <c r="B7349" i="9"/>
  <c r="D7349" i="9" s="1"/>
  <c r="B7348" i="9"/>
  <c r="B7347" i="9"/>
  <c r="B7346" i="9"/>
  <c r="D7346" i="9" s="1"/>
  <c r="B7345" i="9"/>
  <c r="D7345" i="9" s="1"/>
  <c r="B7344" i="9"/>
  <c r="B7343" i="9"/>
  <c r="B7342" i="9"/>
  <c r="D7342" i="9" s="1"/>
  <c r="B7341" i="9"/>
  <c r="D7341" i="9" s="1"/>
  <c r="B7340" i="9"/>
  <c r="B7339" i="9"/>
  <c r="B7338" i="9"/>
  <c r="D7338" i="9" s="1"/>
  <c r="B7337" i="9"/>
  <c r="D7337" i="9" s="1"/>
  <c r="B7336" i="9"/>
  <c r="B7335" i="9"/>
  <c r="B7334" i="9"/>
  <c r="D7334" i="9" s="1"/>
  <c r="B7333" i="9"/>
  <c r="D7333" i="9" s="1"/>
  <c r="B7332" i="9"/>
  <c r="B7331" i="9"/>
  <c r="B7330" i="9"/>
  <c r="D7330" i="9" s="1"/>
  <c r="B7329" i="9"/>
  <c r="D7329" i="9" s="1"/>
  <c r="B7328" i="9"/>
  <c r="B7327" i="9"/>
  <c r="B7326" i="9"/>
  <c r="D7326" i="9" s="1"/>
  <c r="B7325" i="9"/>
  <c r="D7325" i="9" s="1"/>
  <c r="B7324" i="9"/>
  <c r="B7323" i="9"/>
  <c r="B7322" i="9"/>
  <c r="D7322" i="9" s="1"/>
  <c r="B7321" i="9"/>
  <c r="D7321" i="9" s="1"/>
  <c r="B7320" i="9"/>
  <c r="B7319" i="9"/>
  <c r="B7318" i="9"/>
  <c r="D7318" i="9" s="1"/>
  <c r="B7317" i="9"/>
  <c r="D7317" i="9" s="1"/>
  <c r="B7316" i="9"/>
  <c r="B7315" i="9"/>
  <c r="B7314" i="9"/>
  <c r="D7314" i="9" s="1"/>
  <c r="B7313" i="9"/>
  <c r="D7313" i="9" s="1"/>
  <c r="B7312" i="9"/>
  <c r="B7311" i="9"/>
  <c r="B7310" i="9"/>
  <c r="D7310" i="9" s="1"/>
  <c r="B7309" i="9"/>
  <c r="D7309" i="9" s="1"/>
  <c r="B7308" i="9"/>
  <c r="B7307" i="9"/>
  <c r="B7306" i="9"/>
  <c r="D7306" i="9" s="1"/>
  <c r="B7305" i="9"/>
  <c r="D7305" i="9" s="1"/>
  <c r="B7304" i="9"/>
  <c r="B7303" i="9"/>
  <c r="B7302" i="9"/>
  <c r="D7302" i="9" s="1"/>
  <c r="B7301" i="9"/>
  <c r="D7301" i="9" s="1"/>
  <c r="B7300" i="9"/>
  <c r="B7299" i="9"/>
  <c r="B7298" i="9"/>
  <c r="D7298" i="9" s="1"/>
  <c r="B7297" i="9"/>
  <c r="D7297" i="9" s="1"/>
  <c r="B7296" i="9"/>
  <c r="B7295" i="9"/>
  <c r="B7294" i="9"/>
  <c r="D7294" i="9" s="1"/>
  <c r="B7293" i="9"/>
  <c r="D7293" i="9" s="1"/>
  <c r="B7292" i="9"/>
  <c r="B7291" i="9"/>
  <c r="B7290" i="9"/>
  <c r="D7290" i="9" s="1"/>
  <c r="B7289" i="9"/>
  <c r="D7289" i="9" s="1"/>
  <c r="B7288" i="9"/>
  <c r="B7287" i="9"/>
  <c r="B7286" i="9"/>
  <c r="D7286" i="9" s="1"/>
  <c r="B7285" i="9"/>
  <c r="D7285" i="9" s="1"/>
  <c r="B7284" i="9"/>
  <c r="B7283" i="9"/>
  <c r="B7282" i="9"/>
  <c r="D7282" i="9" s="1"/>
  <c r="B7281" i="9"/>
  <c r="D7281" i="9" s="1"/>
  <c r="B7280" i="9"/>
  <c r="B7279" i="9"/>
  <c r="B7278" i="9"/>
  <c r="D7278" i="9" s="1"/>
  <c r="B7277" i="9"/>
  <c r="D7277" i="9" s="1"/>
  <c r="B7276" i="9"/>
  <c r="B7275" i="9"/>
  <c r="B7274" i="9"/>
  <c r="D7274" i="9" s="1"/>
  <c r="B7273" i="9"/>
  <c r="D7273" i="9" s="1"/>
  <c r="B7272" i="9"/>
  <c r="B7271" i="9"/>
  <c r="B7270" i="9"/>
  <c r="D7270" i="9" s="1"/>
  <c r="B7269" i="9"/>
  <c r="D7269" i="9" s="1"/>
  <c r="B7268" i="9"/>
  <c r="B7267" i="9"/>
  <c r="B7266" i="9"/>
  <c r="D7266" i="9" s="1"/>
  <c r="B7265" i="9"/>
  <c r="D7265" i="9" s="1"/>
  <c r="B7264" i="9"/>
  <c r="B7263" i="9"/>
  <c r="B7262" i="9"/>
  <c r="D7262" i="9" s="1"/>
  <c r="B7261" i="9"/>
  <c r="D7261" i="9" s="1"/>
  <c r="B7260" i="9"/>
  <c r="B7259" i="9"/>
  <c r="B7258" i="9"/>
  <c r="D7258" i="9" s="1"/>
  <c r="B7257" i="9"/>
  <c r="D7257" i="9" s="1"/>
  <c r="B7256" i="9"/>
  <c r="B7255" i="9"/>
  <c r="B7254" i="9"/>
  <c r="D7254" i="9" s="1"/>
  <c r="B7253" i="9"/>
  <c r="D7253" i="9" s="1"/>
  <c r="B7252" i="9"/>
  <c r="B7251" i="9"/>
  <c r="B7250" i="9"/>
  <c r="D7250" i="9" s="1"/>
  <c r="B7249" i="9"/>
  <c r="D7249" i="9" s="1"/>
  <c r="B7248" i="9"/>
  <c r="B7247" i="9"/>
  <c r="B7246" i="9"/>
  <c r="D7246" i="9" s="1"/>
  <c r="B7245" i="9"/>
  <c r="D7245" i="9" s="1"/>
  <c r="B7244" i="9"/>
  <c r="B7243" i="9"/>
  <c r="B7242" i="9"/>
  <c r="D7242" i="9" s="1"/>
  <c r="B7241" i="9"/>
  <c r="D7241" i="9" s="1"/>
  <c r="B7240" i="9"/>
  <c r="B7239" i="9"/>
  <c r="B7238" i="9"/>
  <c r="D7238" i="9" s="1"/>
  <c r="B7237" i="9"/>
  <c r="D7237" i="9" s="1"/>
  <c r="B7236" i="9"/>
  <c r="B7235" i="9"/>
  <c r="B7234" i="9"/>
  <c r="D7234" i="9" s="1"/>
  <c r="B7233" i="9"/>
  <c r="D7233" i="9" s="1"/>
  <c r="B7232" i="9"/>
  <c r="B7231" i="9"/>
  <c r="B7230" i="9"/>
  <c r="D7230" i="9" s="1"/>
  <c r="B7229" i="9"/>
  <c r="D7229" i="9" s="1"/>
  <c r="B7228" i="9"/>
  <c r="B7227" i="9"/>
  <c r="B7226" i="9"/>
  <c r="D7226" i="9" s="1"/>
  <c r="B7225" i="9"/>
  <c r="D7225" i="9" s="1"/>
  <c r="B7224" i="9"/>
  <c r="B7223" i="9"/>
  <c r="B7222" i="9"/>
  <c r="D7222" i="9" s="1"/>
  <c r="B7221" i="9"/>
  <c r="D7221" i="9" s="1"/>
  <c r="B7220" i="9"/>
  <c r="B7219" i="9"/>
  <c r="B7218" i="9"/>
  <c r="D7218" i="9" s="1"/>
  <c r="B7217" i="9"/>
  <c r="D7217" i="9" s="1"/>
  <c r="B7216" i="9"/>
  <c r="B7215" i="9"/>
  <c r="B7214" i="9"/>
  <c r="D7214" i="9" s="1"/>
  <c r="B7213" i="9"/>
  <c r="D7213" i="9" s="1"/>
  <c r="B7212" i="9"/>
  <c r="B7211" i="9"/>
  <c r="B7210" i="9"/>
  <c r="D7210" i="9" s="1"/>
  <c r="B7209" i="9"/>
  <c r="D7209" i="9" s="1"/>
  <c r="B7208" i="9"/>
  <c r="B7207" i="9"/>
  <c r="B7206" i="9"/>
  <c r="D7206" i="9" s="1"/>
  <c r="B7205" i="9"/>
  <c r="D7205" i="9" s="1"/>
  <c r="B7204" i="9"/>
  <c r="B7203" i="9"/>
  <c r="B7202" i="9"/>
  <c r="D7202" i="9" s="1"/>
  <c r="B7201" i="9"/>
  <c r="D7201" i="9" s="1"/>
  <c r="B7200" i="9"/>
  <c r="B7199" i="9"/>
  <c r="B7198" i="9"/>
  <c r="D7198" i="9" s="1"/>
  <c r="B7197" i="9"/>
  <c r="D7197" i="9" s="1"/>
  <c r="B7196" i="9"/>
  <c r="B7195" i="9"/>
  <c r="B7194" i="9"/>
  <c r="D7194" i="9" s="1"/>
  <c r="B7193" i="9"/>
  <c r="D7193" i="9" s="1"/>
  <c r="B7192" i="9"/>
  <c r="B7191" i="9"/>
  <c r="B7190" i="9"/>
  <c r="D7190" i="9" s="1"/>
  <c r="B7189" i="9"/>
  <c r="D7189" i="9" s="1"/>
  <c r="B7188" i="9"/>
  <c r="B7187" i="9"/>
  <c r="B7186" i="9"/>
  <c r="D7186" i="9" s="1"/>
  <c r="B7185" i="9"/>
  <c r="D7185" i="9" s="1"/>
  <c r="B7184" i="9"/>
  <c r="B7183" i="9"/>
  <c r="B7182" i="9"/>
  <c r="D7182" i="9" s="1"/>
  <c r="B7181" i="9"/>
  <c r="D7181" i="9" s="1"/>
  <c r="B7180" i="9"/>
  <c r="B7179" i="9"/>
  <c r="B7178" i="9"/>
  <c r="D7178" i="9" s="1"/>
  <c r="B7177" i="9"/>
  <c r="D7177" i="9" s="1"/>
  <c r="B7176" i="9"/>
  <c r="B7175" i="9"/>
  <c r="B7174" i="9"/>
  <c r="D7174" i="9" s="1"/>
  <c r="B7173" i="9"/>
  <c r="D7173" i="9" s="1"/>
  <c r="B7172" i="9"/>
  <c r="B7171" i="9"/>
  <c r="B7170" i="9"/>
  <c r="D7170" i="9" s="1"/>
  <c r="B7169" i="9"/>
  <c r="D7169" i="9" s="1"/>
  <c r="B7168" i="9"/>
  <c r="B7167" i="9"/>
  <c r="B7166" i="9"/>
  <c r="D7166" i="9" s="1"/>
  <c r="B7165" i="9"/>
  <c r="D7165" i="9" s="1"/>
  <c r="B7164" i="9"/>
  <c r="B7163" i="9"/>
  <c r="B7162" i="9"/>
  <c r="D7162" i="9" s="1"/>
  <c r="B7161" i="9"/>
  <c r="D7161" i="9" s="1"/>
  <c r="B7160" i="9"/>
  <c r="B7159" i="9"/>
  <c r="B7158" i="9"/>
  <c r="D7158" i="9" s="1"/>
  <c r="B7157" i="9"/>
  <c r="D7157" i="9" s="1"/>
  <c r="B7156" i="9"/>
  <c r="B7155" i="9"/>
  <c r="B7154" i="9"/>
  <c r="D7154" i="9" s="1"/>
  <c r="B7153" i="9"/>
  <c r="D7153" i="9" s="1"/>
  <c r="B7152" i="9"/>
  <c r="B7151" i="9"/>
  <c r="B7150" i="9"/>
  <c r="D7150" i="9" s="1"/>
  <c r="B7149" i="9"/>
  <c r="D7149" i="9" s="1"/>
  <c r="B7148" i="9"/>
  <c r="B7147" i="9"/>
  <c r="B7146" i="9"/>
  <c r="D7146" i="9" s="1"/>
  <c r="B7145" i="9"/>
  <c r="D7145" i="9" s="1"/>
  <c r="B7144" i="9"/>
  <c r="B7143" i="9"/>
  <c r="B7142" i="9"/>
  <c r="D7142" i="9" s="1"/>
  <c r="B7141" i="9"/>
  <c r="D7141" i="9" s="1"/>
  <c r="B7140" i="9"/>
  <c r="B7139" i="9"/>
  <c r="B7138" i="9"/>
  <c r="D7138" i="9" s="1"/>
  <c r="B7137" i="9"/>
  <c r="D7137" i="9" s="1"/>
  <c r="B7136" i="9"/>
  <c r="B7135" i="9"/>
  <c r="B7134" i="9"/>
  <c r="D7134" i="9" s="1"/>
  <c r="B7133" i="9"/>
  <c r="D7133" i="9" s="1"/>
  <c r="B7132" i="9"/>
  <c r="B7131" i="9"/>
  <c r="B7130" i="9"/>
  <c r="D7130" i="9" s="1"/>
  <c r="B7129" i="9"/>
  <c r="D7129" i="9" s="1"/>
  <c r="B7128" i="9"/>
  <c r="B7127" i="9"/>
  <c r="B7126" i="9"/>
  <c r="D7126" i="9" s="1"/>
  <c r="B7125" i="9"/>
  <c r="D7125" i="9" s="1"/>
  <c r="B7124" i="9"/>
  <c r="B7123" i="9"/>
  <c r="B7122" i="9"/>
  <c r="D7122" i="9" s="1"/>
  <c r="B7121" i="9"/>
  <c r="D7121" i="9" s="1"/>
  <c r="B7120" i="9"/>
  <c r="B7119" i="9"/>
  <c r="B7118" i="9"/>
  <c r="D7118" i="9" s="1"/>
  <c r="B7117" i="9"/>
  <c r="D7117" i="9" s="1"/>
  <c r="B7116" i="9"/>
  <c r="B7115" i="9"/>
  <c r="B7114" i="9"/>
  <c r="D7114" i="9" s="1"/>
  <c r="B7113" i="9"/>
  <c r="D7113" i="9" s="1"/>
  <c r="B7112" i="9"/>
  <c r="B7111" i="9"/>
  <c r="B7110" i="9"/>
  <c r="D7110" i="9" s="1"/>
  <c r="B7109" i="9"/>
  <c r="D7109" i="9" s="1"/>
  <c r="B7108" i="9"/>
  <c r="B7107" i="9"/>
  <c r="B7106" i="9"/>
  <c r="D7106" i="9" s="1"/>
  <c r="B7105" i="9"/>
  <c r="D7105" i="9" s="1"/>
  <c r="B7104" i="9"/>
  <c r="B7103" i="9"/>
  <c r="B7102" i="9"/>
  <c r="D7102" i="9" s="1"/>
  <c r="B7101" i="9"/>
  <c r="D7101" i="9" s="1"/>
  <c r="B7100" i="9"/>
  <c r="B7099" i="9"/>
  <c r="B7098" i="9"/>
  <c r="D7098" i="9" s="1"/>
  <c r="B7097" i="9"/>
  <c r="D7097" i="9" s="1"/>
  <c r="B7096" i="9"/>
  <c r="B7095" i="9"/>
  <c r="B7094" i="9"/>
  <c r="D7094" i="9" s="1"/>
  <c r="B7093" i="9"/>
  <c r="D7093" i="9" s="1"/>
  <c r="B7092" i="9"/>
  <c r="B7091" i="9"/>
  <c r="B7090" i="9"/>
  <c r="D7090" i="9" s="1"/>
  <c r="B7089" i="9"/>
  <c r="D7089" i="9" s="1"/>
  <c r="B7088" i="9"/>
  <c r="B7087" i="9"/>
  <c r="B7086" i="9"/>
  <c r="D7086" i="9" s="1"/>
  <c r="B7085" i="9"/>
  <c r="D7085" i="9" s="1"/>
  <c r="B7084" i="9"/>
  <c r="B7083" i="9"/>
  <c r="B7082" i="9"/>
  <c r="D7082" i="9" s="1"/>
  <c r="B7081" i="9"/>
  <c r="D7081" i="9" s="1"/>
  <c r="B7080" i="9"/>
  <c r="B7079" i="9"/>
  <c r="B7078" i="9"/>
  <c r="D7078" i="9" s="1"/>
  <c r="B7077" i="9"/>
  <c r="D7077" i="9" s="1"/>
  <c r="B7076" i="9"/>
  <c r="B7075" i="9"/>
  <c r="B7074" i="9"/>
  <c r="D7074" i="9" s="1"/>
  <c r="B7073" i="9"/>
  <c r="D7073" i="9" s="1"/>
  <c r="B7072" i="9"/>
  <c r="B7071" i="9"/>
  <c r="B7070" i="9"/>
  <c r="D7070" i="9" s="1"/>
  <c r="B7069" i="9"/>
  <c r="D7069" i="9" s="1"/>
  <c r="B7068" i="9"/>
  <c r="B7067" i="9"/>
  <c r="B7066" i="9"/>
  <c r="D7066" i="9" s="1"/>
  <c r="B7065" i="9"/>
  <c r="D7065" i="9" s="1"/>
  <c r="B7064" i="9"/>
  <c r="B7063" i="9"/>
  <c r="B7062" i="9"/>
  <c r="D7062" i="9" s="1"/>
  <c r="B7061" i="9"/>
  <c r="D7061" i="9" s="1"/>
  <c r="B7060" i="9"/>
  <c r="B7059" i="9"/>
  <c r="B7058" i="9"/>
  <c r="D7058" i="9" s="1"/>
  <c r="B7057" i="9"/>
  <c r="D7057" i="9" s="1"/>
  <c r="B7056" i="9"/>
  <c r="B7055" i="9"/>
  <c r="B7054" i="9"/>
  <c r="D7054" i="9" s="1"/>
  <c r="B7053" i="9"/>
  <c r="D7053" i="9" s="1"/>
  <c r="B7052" i="9"/>
  <c r="B7051" i="9"/>
  <c r="B7050" i="9"/>
  <c r="D7050" i="9" s="1"/>
  <c r="B7049" i="9"/>
  <c r="D7049" i="9" s="1"/>
  <c r="B7048" i="9"/>
  <c r="B7047" i="9"/>
  <c r="B7046" i="9"/>
  <c r="D7046" i="9" s="1"/>
  <c r="B7045" i="9"/>
  <c r="D7045" i="9" s="1"/>
  <c r="B7044" i="9"/>
  <c r="B7043" i="9"/>
  <c r="B7042" i="9"/>
  <c r="D7042" i="9" s="1"/>
  <c r="B7041" i="9"/>
  <c r="D7041" i="9" s="1"/>
  <c r="B7040" i="9"/>
  <c r="B7039" i="9"/>
  <c r="B7038" i="9"/>
  <c r="D7038" i="9" s="1"/>
  <c r="B7037" i="9"/>
  <c r="D7037" i="9" s="1"/>
  <c r="B7036" i="9"/>
  <c r="B7035" i="9"/>
  <c r="B7034" i="9"/>
  <c r="D7034" i="9" s="1"/>
  <c r="B7033" i="9"/>
  <c r="D7033" i="9" s="1"/>
  <c r="B7032" i="9"/>
  <c r="B7031" i="9"/>
  <c r="B7030" i="9"/>
  <c r="D7030" i="9" s="1"/>
  <c r="B7029" i="9"/>
  <c r="D7029" i="9" s="1"/>
  <c r="B7028" i="9"/>
  <c r="B7027" i="9"/>
  <c r="B7026" i="9"/>
  <c r="D7026" i="9" s="1"/>
  <c r="B7025" i="9"/>
  <c r="D7025" i="9" s="1"/>
  <c r="B7024" i="9"/>
  <c r="B7023" i="9"/>
  <c r="B7022" i="9"/>
  <c r="D7022" i="9" s="1"/>
  <c r="B7021" i="9"/>
  <c r="D7021" i="9" s="1"/>
  <c r="B7020" i="9"/>
  <c r="B7019" i="9"/>
  <c r="B7018" i="9"/>
  <c r="D7018" i="9" s="1"/>
  <c r="B7017" i="9"/>
  <c r="D7017" i="9" s="1"/>
  <c r="B7016" i="9"/>
  <c r="B7015" i="9"/>
  <c r="B7014" i="9"/>
  <c r="D7014" i="9" s="1"/>
  <c r="B7013" i="9"/>
  <c r="D7013" i="9" s="1"/>
  <c r="B7012" i="9"/>
  <c r="B7011" i="9"/>
  <c r="B7010" i="9"/>
  <c r="D7010" i="9" s="1"/>
  <c r="B7009" i="9"/>
  <c r="D7009" i="9" s="1"/>
  <c r="B7008" i="9"/>
  <c r="B7007" i="9"/>
  <c r="B7006" i="9"/>
  <c r="D7006" i="9" s="1"/>
  <c r="B7005" i="9"/>
  <c r="D7005" i="9" s="1"/>
  <c r="B7004" i="9"/>
  <c r="B7003" i="9"/>
  <c r="B7002" i="9"/>
  <c r="D7002" i="9" s="1"/>
  <c r="B7001" i="9"/>
  <c r="D7001" i="9" s="1"/>
  <c r="B7000" i="9"/>
  <c r="B6999" i="9"/>
  <c r="B6998" i="9"/>
  <c r="D6998" i="9" s="1"/>
  <c r="B6997" i="9"/>
  <c r="D6997" i="9" s="1"/>
  <c r="B6996" i="9"/>
  <c r="B6995" i="9"/>
  <c r="B6994" i="9"/>
  <c r="D6994" i="9" s="1"/>
  <c r="B6993" i="9"/>
  <c r="D6993" i="9" s="1"/>
  <c r="B6992" i="9"/>
  <c r="B6991" i="9"/>
  <c r="B6990" i="9"/>
  <c r="D6990" i="9" s="1"/>
  <c r="B6989" i="9"/>
  <c r="D6989" i="9" s="1"/>
  <c r="B6988" i="9"/>
  <c r="B6987" i="9"/>
  <c r="B6986" i="9"/>
  <c r="D6986" i="9" s="1"/>
  <c r="B6985" i="9"/>
  <c r="D6985" i="9" s="1"/>
  <c r="B6984" i="9"/>
  <c r="B6983" i="9"/>
  <c r="B6982" i="9"/>
  <c r="D6982" i="9" s="1"/>
  <c r="B6981" i="9"/>
  <c r="D6981" i="9" s="1"/>
  <c r="B6980" i="9"/>
  <c r="B6979" i="9"/>
  <c r="B6978" i="9"/>
  <c r="D6978" i="9" s="1"/>
  <c r="B6977" i="9"/>
  <c r="D6977" i="9" s="1"/>
  <c r="B6976" i="9"/>
  <c r="B6975" i="9"/>
  <c r="B6974" i="9"/>
  <c r="D6974" i="9" s="1"/>
  <c r="B6973" i="9"/>
  <c r="D6973" i="9" s="1"/>
  <c r="B6972" i="9"/>
  <c r="B6971" i="9"/>
  <c r="B6970" i="9"/>
  <c r="D6970" i="9" s="1"/>
  <c r="B6969" i="9"/>
  <c r="D6969" i="9" s="1"/>
  <c r="B6968" i="9"/>
  <c r="B6967" i="9"/>
  <c r="B6966" i="9"/>
  <c r="D6966" i="9" s="1"/>
  <c r="B6965" i="9"/>
  <c r="D6965" i="9" s="1"/>
  <c r="B6964" i="9"/>
  <c r="B6963" i="9"/>
  <c r="B6962" i="9"/>
  <c r="D6962" i="9" s="1"/>
  <c r="B6961" i="9"/>
  <c r="D6961" i="9" s="1"/>
  <c r="B6960" i="9"/>
  <c r="B6959" i="9"/>
  <c r="B6958" i="9"/>
  <c r="D6958" i="9" s="1"/>
  <c r="B6957" i="9"/>
  <c r="D6957" i="9" s="1"/>
  <c r="B6956" i="9"/>
  <c r="B6955" i="9"/>
  <c r="B6954" i="9"/>
  <c r="D6954" i="9" s="1"/>
  <c r="B6953" i="9"/>
  <c r="D6953" i="9" s="1"/>
  <c r="B6952" i="9"/>
  <c r="B6951" i="9"/>
  <c r="B6950" i="9"/>
  <c r="D6950" i="9" s="1"/>
  <c r="B6949" i="9"/>
  <c r="D6949" i="9" s="1"/>
  <c r="B6948" i="9"/>
  <c r="B6947" i="9"/>
  <c r="B6946" i="9"/>
  <c r="D6946" i="9" s="1"/>
  <c r="B6945" i="9"/>
  <c r="D6945" i="9" s="1"/>
  <c r="B6944" i="9"/>
  <c r="B6943" i="9"/>
  <c r="B6942" i="9"/>
  <c r="D6942" i="9" s="1"/>
  <c r="B6941" i="9"/>
  <c r="D6941" i="9" s="1"/>
  <c r="B6940" i="9"/>
  <c r="B6939" i="9"/>
  <c r="B6938" i="9"/>
  <c r="D6938" i="9" s="1"/>
  <c r="B6937" i="9"/>
  <c r="D6937" i="9" s="1"/>
  <c r="B6936" i="9"/>
  <c r="B6935" i="9"/>
  <c r="B6934" i="9"/>
  <c r="D6934" i="9" s="1"/>
  <c r="B6933" i="9"/>
  <c r="D6933" i="9" s="1"/>
  <c r="B6932" i="9"/>
  <c r="B6931" i="9"/>
  <c r="B6930" i="9"/>
  <c r="D6930" i="9" s="1"/>
  <c r="B6929" i="9"/>
  <c r="D6929" i="9" s="1"/>
  <c r="B6928" i="9"/>
  <c r="B6927" i="9"/>
  <c r="B6926" i="9"/>
  <c r="D6926" i="9" s="1"/>
  <c r="B6925" i="9"/>
  <c r="D6925" i="9" s="1"/>
  <c r="B6924" i="9"/>
  <c r="B6923" i="9"/>
  <c r="B6922" i="9"/>
  <c r="D6922" i="9" s="1"/>
  <c r="B6921" i="9"/>
  <c r="D6921" i="9" s="1"/>
  <c r="B6920" i="9"/>
  <c r="B6919" i="9"/>
  <c r="B6918" i="9"/>
  <c r="D6918" i="9" s="1"/>
  <c r="B6917" i="9"/>
  <c r="D6917" i="9" s="1"/>
  <c r="B6916" i="9"/>
  <c r="B6915" i="9"/>
  <c r="B6914" i="9"/>
  <c r="D6914" i="9" s="1"/>
  <c r="B6913" i="9"/>
  <c r="D6913" i="9" s="1"/>
  <c r="B6912" i="9"/>
  <c r="B6911" i="9"/>
  <c r="B6910" i="9"/>
  <c r="D6910" i="9" s="1"/>
  <c r="B6909" i="9"/>
  <c r="D6909" i="9" s="1"/>
  <c r="B6908" i="9"/>
  <c r="B6907" i="9"/>
  <c r="B6906" i="9"/>
  <c r="D6906" i="9" s="1"/>
  <c r="B6905" i="9"/>
  <c r="D6905" i="9" s="1"/>
  <c r="B6904" i="9"/>
  <c r="B6903" i="9"/>
  <c r="B6902" i="9"/>
  <c r="D6902" i="9" s="1"/>
  <c r="B6901" i="9"/>
  <c r="D6901" i="9" s="1"/>
  <c r="B6900" i="9"/>
  <c r="B6899" i="9"/>
  <c r="B6898" i="9"/>
  <c r="D6898" i="9" s="1"/>
  <c r="B6897" i="9"/>
  <c r="D6897" i="9" s="1"/>
  <c r="B6896" i="9"/>
  <c r="B6895" i="9"/>
  <c r="B6894" i="9"/>
  <c r="D6894" i="9" s="1"/>
  <c r="B6893" i="9"/>
  <c r="D6893" i="9" s="1"/>
  <c r="B6892" i="9"/>
  <c r="B6891" i="9"/>
  <c r="B6890" i="9"/>
  <c r="D6890" i="9" s="1"/>
  <c r="B6889" i="9"/>
  <c r="D6889" i="9" s="1"/>
  <c r="B6888" i="9"/>
  <c r="B6887" i="9"/>
  <c r="B6886" i="9"/>
  <c r="D6886" i="9" s="1"/>
  <c r="B6885" i="9"/>
  <c r="D6885" i="9" s="1"/>
  <c r="B6884" i="9"/>
  <c r="B6883" i="9"/>
  <c r="B6882" i="9"/>
  <c r="D6882" i="9" s="1"/>
  <c r="B6881" i="9"/>
  <c r="D6881" i="9" s="1"/>
  <c r="B6880" i="9"/>
  <c r="B6879" i="9"/>
  <c r="B6878" i="9"/>
  <c r="D6878" i="9" s="1"/>
  <c r="B6877" i="9"/>
  <c r="D6877" i="9" s="1"/>
  <c r="B6876" i="9"/>
  <c r="B6875" i="9"/>
  <c r="B6874" i="9"/>
  <c r="D6874" i="9" s="1"/>
  <c r="B6873" i="9"/>
  <c r="D6873" i="9" s="1"/>
  <c r="B6872" i="9"/>
  <c r="B6871" i="9"/>
  <c r="B6870" i="9"/>
  <c r="D6870" i="9" s="1"/>
  <c r="B6869" i="9"/>
  <c r="D6869" i="9" s="1"/>
  <c r="B6868" i="9"/>
  <c r="B6867" i="9"/>
  <c r="B6866" i="9"/>
  <c r="D6866" i="9" s="1"/>
  <c r="B6865" i="9"/>
  <c r="D6865" i="9" s="1"/>
  <c r="B6864" i="9"/>
  <c r="B6863" i="9"/>
  <c r="B6862" i="9"/>
  <c r="D6862" i="9" s="1"/>
  <c r="B6861" i="9"/>
  <c r="D6861" i="9" s="1"/>
  <c r="B6860" i="9"/>
  <c r="B6859" i="9"/>
  <c r="B6858" i="9"/>
  <c r="D6858" i="9" s="1"/>
  <c r="B6857" i="9"/>
  <c r="D6857" i="9" s="1"/>
  <c r="B6856" i="9"/>
  <c r="B6855" i="9"/>
  <c r="B6854" i="9"/>
  <c r="D6854" i="9" s="1"/>
  <c r="B6853" i="9"/>
  <c r="D6853" i="9" s="1"/>
  <c r="B6852" i="9"/>
  <c r="B6851" i="9"/>
  <c r="B6850" i="9"/>
  <c r="D6850" i="9" s="1"/>
  <c r="B6849" i="9"/>
  <c r="D6849" i="9" s="1"/>
  <c r="B6848" i="9"/>
  <c r="B6847" i="9"/>
  <c r="B6846" i="9"/>
  <c r="D6846" i="9" s="1"/>
  <c r="B6845" i="9"/>
  <c r="D6845" i="9" s="1"/>
  <c r="B6844" i="9"/>
  <c r="B6843" i="9"/>
  <c r="B6842" i="9"/>
  <c r="D6842" i="9" s="1"/>
  <c r="B6841" i="9"/>
  <c r="D6841" i="9" s="1"/>
  <c r="B6840" i="9"/>
  <c r="B6839" i="9"/>
  <c r="B6838" i="9"/>
  <c r="D6838" i="9" s="1"/>
  <c r="B6837" i="9"/>
  <c r="D6837" i="9" s="1"/>
  <c r="B6836" i="9"/>
  <c r="B6835" i="9"/>
  <c r="B6834" i="9"/>
  <c r="D6834" i="9" s="1"/>
  <c r="B6833" i="9"/>
  <c r="D6833" i="9" s="1"/>
  <c r="B6832" i="9"/>
  <c r="B6831" i="9"/>
  <c r="B6830" i="9"/>
  <c r="D6830" i="9" s="1"/>
  <c r="B6829" i="9"/>
  <c r="D6829" i="9" s="1"/>
  <c r="B6828" i="9"/>
  <c r="B6827" i="9"/>
  <c r="B6826" i="9"/>
  <c r="D6826" i="9" s="1"/>
  <c r="B6825" i="9"/>
  <c r="D6825" i="9" s="1"/>
  <c r="B6824" i="9"/>
  <c r="B6823" i="9"/>
  <c r="B6822" i="9"/>
  <c r="D6822" i="9" s="1"/>
  <c r="B6821" i="9"/>
  <c r="D6821" i="9" s="1"/>
  <c r="B6820" i="9"/>
  <c r="B6819" i="9"/>
  <c r="B6818" i="9"/>
  <c r="D6818" i="9" s="1"/>
  <c r="B6817" i="9"/>
  <c r="D6817" i="9" s="1"/>
  <c r="B6816" i="9"/>
  <c r="B6815" i="9"/>
  <c r="B6814" i="9"/>
  <c r="D6814" i="9" s="1"/>
  <c r="B6813" i="9"/>
  <c r="D6813" i="9" s="1"/>
  <c r="B6812" i="9"/>
  <c r="B6811" i="9"/>
  <c r="B6810" i="9"/>
  <c r="D6810" i="9" s="1"/>
  <c r="B6809" i="9"/>
  <c r="D6809" i="9" s="1"/>
  <c r="B6808" i="9"/>
  <c r="B6807" i="9"/>
  <c r="B6806" i="9"/>
  <c r="D6806" i="9" s="1"/>
  <c r="B6805" i="9"/>
  <c r="D6805" i="9" s="1"/>
  <c r="B6804" i="9"/>
  <c r="B6803" i="9"/>
  <c r="B6802" i="9"/>
  <c r="D6802" i="9" s="1"/>
  <c r="B6801" i="9"/>
  <c r="D6801" i="9" s="1"/>
  <c r="B6800" i="9"/>
  <c r="B6799" i="9"/>
  <c r="B6798" i="9"/>
  <c r="D6798" i="9" s="1"/>
  <c r="B6797" i="9"/>
  <c r="D6797" i="9" s="1"/>
  <c r="B6796" i="9"/>
  <c r="B6795" i="9"/>
  <c r="B6794" i="9"/>
  <c r="D6794" i="9" s="1"/>
  <c r="B6793" i="9"/>
  <c r="D6793" i="9" s="1"/>
  <c r="B6792" i="9"/>
  <c r="B6791" i="9"/>
  <c r="B6790" i="9"/>
  <c r="D6790" i="9" s="1"/>
  <c r="B6789" i="9"/>
  <c r="D6789" i="9" s="1"/>
  <c r="B6788" i="9"/>
  <c r="B6787" i="9"/>
  <c r="B6786" i="9"/>
  <c r="D6786" i="9" s="1"/>
  <c r="B6785" i="9"/>
  <c r="D6785" i="9" s="1"/>
  <c r="B6784" i="9"/>
  <c r="B6783" i="9"/>
  <c r="B6782" i="9"/>
  <c r="D6782" i="9" s="1"/>
  <c r="B6781" i="9"/>
  <c r="D6781" i="9" s="1"/>
  <c r="B6780" i="9"/>
  <c r="B6779" i="9"/>
  <c r="B6778" i="9"/>
  <c r="D6778" i="9" s="1"/>
  <c r="B6777" i="9"/>
  <c r="D6777" i="9" s="1"/>
  <c r="B6776" i="9"/>
  <c r="B6775" i="9"/>
  <c r="B6774" i="9"/>
  <c r="D6774" i="9" s="1"/>
  <c r="B6773" i="9"/>
  <c r="D6773" i="9" s="1"/>
  <c r="B6772" i="9"/>
  <c r="B6771" i="9"/>
  <c r="B6770" i="9"/>
  <c r="D6770" i="9" s="1"/>
  <c r="B6769" i="9"/>
  <c r="D6769" i="9" s="1"/>
  <c r="B6768" i="9"/>
  <c r="B6767" i="9"/>
  <c r="B6766" i="9"/>
  <c r="D6766" i="9" s="1"/>
  <c r="B6765" i="9"/>
  <c r="D6765" i="9" s="1"/>
  <c r="B6764" i="9"/>
  <c r="B6763" i="9"/>
  <c r="B6762" i="9"/>
  <c r="D6762" i="9" s="1"/>
  <c r="B6761" i="9"/>
  <c r="D6761" i="9" s="1"/>
  <c r="B6760" i="9"/>
  <c r="B6759" i="9"/>
  <c r="B6758" i="9"/>
  <c r="D6758" i="9" s="1"/>
  <c r="B6757" i="9"/>
  <c r="D6757" i="9" s="1"/>
  <c r="B6756" i="9"/>
  <c r="B6755" i="9"/>
  <c r="B6754" i="9"/>
  <c r="D6754" i="9" s="1"/>
  <c r="B6753" i="9"/>
  <c r="D6753" i="9" s="1"/>
  <c r="B6752" i="9"/>
  <c r="B6751" i="9"/>
  <c r="B6750" i="9"/>
  <c r="D6750" i="9" s="1"/>
  <c r="B6749" i="9"/>
  <c r="D6749" i="9" s="1"/>
  <c r="B6748" i="9"/>
  <c r="B6747" i="9"/>
  <c r="B6746" i="9"/>
  <c r="D6746" i="9" s="1"/>
  <c r="B6745" i="9"/>
  <c r="D6745" i="9" s="1"/>
  <c r="B6744" i="9"/>
  <c r="B6743" i="9"/>
  <c r="B6742" i="9"/>
  <c r="D6742" i="9" s="1"/>
  <c r="B6741" i="9"/>
  <c r="D6741" i="9" s="1"/>
  <c r="B6740" i="9"/>
  <c r="B6739" i="9"/>
  <c r="B6738" i="9"/>
  <c r="D6738" i="9" s="1"/>
  <c r="B6737" i="9"/>
  <c r="D6737" i="9" s="1"/>
  <c r="B6736" i="9"/>
  <c r="B6735" i="9"/>
  <c r="B6734" i="9"/>
  <c r="D6734" i="9" s="1"/>
  <c r="B6733" i="9"/>
  <c r="D6733" i="9" s="1"/>
  <c r="B6732" i="9"/>
  <c r="B6731" i="9"/>
  <c r="B6730" i="9"/>
  <c r="D6730" i="9" s="1"/>
  <c r="B6729" i="9"/>
  <c r="D6729" i="9" s="1"/>
  <c r="B6728" i="9"/>
  <c r="B6727" i="9"/>
  <c r="B6726" i="9"/>
  <c r="D6726" i="9" s="1"/>
  <c r="B6725" i="9"/>
  <c r="D6725" i="9" s="1"/>
  <c r="B6724" i="9"/>
  <c r="B6723" i="9"/>
  <c r="B6722" i="9"/>
  <c r="D6722" i="9" s="1"/>
  <c r="B6721" i="9"/>
  <c r="D6721" i="9" s="1"/>
  <c r="B6720" i="9"/>
  <c r="B6719" i="9"/>
  <c r="B6718" i="9"/>
  <c r="D6718" i="9" s="1"/>
  <c r="B6717" i="9"/>
  <c r="D6717" i="9" s="1"/>
  <c r="B6716" i="9"/>
  <c r="B6715" i="9"/>
  <c r="B6714" i="9"/>
  <c r="D6714" i="9" s="1"/>
  <c r="B6713" i="9"/>
  <c r="D6713" i="9" s="1"/>
  <c r="B6712" i="9"/>
  <c r="B6711" i="9"/>
  <c r="B6710" i="9"/>
  <c r="D6710" i="9" s="1"/>
  <c r="B6709" i="9"/>
  <c r="D6709" i="9" s="1"/>
  <c r="B6708" i="9"/>
  <c r="B6707" i="9"/>
  <c r="B6706" i="9"/>
  <c r="D6706" i="9" s="1"/>
  <c r="B6705" i="9"/>
  <c r="D6705" i="9" s="1"/>
  <c r="B6704" i="9"/>
  <c r="B6703" i="9"/>
  <c r="B6702" i="9"/>
  <c r="D6702" i="9" s="1"/>
  <c r="B6701" i="9"/>
  <c r="D6701" i="9" s="1"/>
  <c r="B6700" i="9"/>
  <c r="B6699" i="9"/>
  <c r="B6698" i="9"/>
  <c r="D6698" i="9" s="1"/>
  <c r="B6697" i="9"/>
  <c r="D6697" i="9" s="1"/>
  <c r="B6696" i="9"/>
  <c r="B6695" i="9"/>
  <c r="B6694" i="9"/>
  <c r="D6694" i="9" s="1"/>
  <c r="B6693" i="9"/>
  <c r="D6693" i="9" s="1"/>
  <c r="B6692" i="9"/>
  <c r="B6691" i="9"/>
  <c r="B6690" i="9"/>
  <c r="D6690" i="9" s="1"/>
  <c r="B6689" i="9"/>
  <c r="D6689" i="9" s="1"/>
  <c r="B6688" i="9"/>
  <c r="B6687" i="9"/>
  <c r="B6686" i="9"/>
  <c r="D6686" i="9" s="1"/>
  <c r="B6685" i="9"/>
  <c r="D6685" i="9" s="1"/>
  <c r="B6684" i="9"/>
  <c r="B6683" i="9"/>
  <c r="B6682" i="9"/>
  <c r="D6682" i="9" s="1"/>
  <c r="B6681" i="9"/>
  <c r="D6681" i="9" s="1"/>
  <c r="B6680" i="9"/>
  <c r="B6679" i="9"/>
  <c r="B6678" i="9"/>
  <c r="D6678" i="9" s="1"/>
  <c r="B6677" i="9"/>
  <c r="D6677" i="9" s="1"/>
  <c r="B6676" i="9"/>
  <c r="B6675" i="9"/>
  <c r="B6674" i="9"/>
  <c r="D6674" i="9" s="1"/>
  <c r="B6673" i="9"/>
  <c r="D6673" i="9" s="1"/>
  <c r="B6672" i="9"/>
  <c r="B6671" i="9"/>
  <c r="B6670" i="9"/>
  <c r="D6670" i="9" s="1"/>
  <c r="B6669" i="9"/>
  <c r="D6669" i="9" s="1"/>
  <c r="B6668" i="9"/>
  <c r="B6667" i="9"/>
  <c r="B6666" i="9"/>
  <c r="D6666" i="9" s="1"/>
  <c r="B6665" i="9"/>
  <c r="D6665" i="9" s="1"/>
  <c r="B6664" i="9"/>
  <c r="B6663" i="9"/>
  <c r="B6662" i="9"/>
  <c r="D6662" i="9" s="1"/>
  <c r="B6661" i="9"/>
  <c r="D6661" i="9" s="1"/>
  <c r="B6660" i="9"/>
  <c r="B6659" i="9"/>
  <c r="B6658" i="9"/>
  <c r="D6658" i="9" s="1"/>
  <c r="B6657" i="9"/>
  <c r="D6657" i="9" s="1"/>
  <c r="B6656" i="9"/>
  <c r="B6655" i="9"/>
  <c r="B6654" i="9"/>
  <c r="D6654" i="9" s="1"/>
  <c r="B6653" i="9"/>
  <c r="D6653" i="9" s="1"/>
  <c r="B6652" i="9"/>
  <c r="B6651" i="9"/>
  <c r="B6650" i="9"/>
  <c r="D6650" i="9" s="1"/>
  <c r="B6649" i="9"/>
  <c r="D6649" i="9" s="1"/>
  <c r="B6648" i="9"/>
  <c r="B6647" i="9"/>
  <c r="B6646" i="9"/>
  <c r="D6646" i="9" s="1"/>
  <c r="B6645" i="9"/>
  <c r="D6645" i="9" s="1"/>
  <c r="B6644" i="9"/>
  <c r="B6643" i="9"/>
  <c r="B6642" i="9"/>
  <c r="D6642" i="9" s="1"/>
  <c r="B6641" i="9"/>
  <c r="D6641" i="9" s="1"/>
  <c r="B6640" i="9"/>
  <c r="B6639" i="9"/>
  <c r="B6638" i="9"/>
  <c r="D6638" i="9" s="1"/>
  <c r="B6637" i="9"/>
  <c r="D6637" i="9" s="1"/>
  <c r="B6636" i="9"/>
  <c r="B6635" i="9"/>
  <c r="B6634" i="9"/>
  <c r="D6634" i="9" s="1"/>
  <c r="B6633" i="9"/>
  <c r="D6633" i="9" s="1"/>
  <c r="B6632" i="9"/>
  <c r="B6631" i="9"/>
  <c r="B6630" i="9"/>
  <c r="D6630" i="9" s="1"/>
  <c r="B6629" i="9"/>
  <c r="D6629" i="9" s="1"/>
  <c r="B6628" i="9"/>
  <c r="B6627" i="9"/>
  <c r="B6626" i="9"/>
  <c r="D6626" i="9" s="1"/>
  <c r="B6625" i="9"/>
  <c r="D6625" i="9" s="1"/>
  <c r="B6624" i="9"/>
  <c r="B6623" i="9"/>
  <c r="B6622" i="9"/>
  <c r="D6622" i="9" s="1"/>
  <c r="B6621" i="9"/>
  <c r="D6621" i="9" s="1"/>
  <c r="B6620" i="9"/>
  <c r="B6619" i="9"/>
  <c r="B6618" i="9"/>
  <c r="D6618" i="9" s="1"/>
  <c r="B6617" i="9"/>
  <c r="D6617" i="9" s="1"/>
  <c r="B6616" i="9"/>
  <c r="B6615" i="9"/>
  <c r="B6614" i="9"/>
  <c r="D6614" i="9" s="1"/>
  <c r="B6613" i="9"/>
  <c r="D6613" i="9" s="1"/>
  <c r="B6612" i="9"/>
  <c r="B6611" i="9"/>
  <c r="B6610" i="9"/>
  <c r="D6610" i="9" s="1"/>
  <c r="B6609" i="9"/>
  <c r="D6609" i="9" s="1"/>
  <c r="B6608" i="9"/>
  <c r="B6607" i="9"/>
  <c r="B6606" i="9"/>
  <c r="D6606" i="9" s="1"/>
  <c r="B6605" i="9"/>
  <c r="D6605" i="9" s="1"/>
  <c r="B6604" i="9"/>
  <c r="B6603" i="9"/>
  <c r="B6602" i="9"/>
  <c r="D6602" i="9" s="1"/>
  <c r="B6601" i="9"/>
  <c r="D6601" i="9" s="1"/>
  <c r="B6600" i="9"/>
  <c r="B6599" i="9"/>
  <c r="B6598" i="9"/>
  <c r="D6598" i="9" s="1"/>
  <c r="B6597" i="9"/>
  <c r="D6597" i="9" s="1"/>
  <c r="B6596" i="9"/>
  <c r="B6595" i="9"/>
  <c r="B6594" i="9"/>
  <c r="D6594" i="9" s="1"/>
  <c r="B6593" i="9"/>
  <c r="D6593" i="9" s="1"/>
  <c r="B6592" i="9"/>
  <c r="B6591" i="9"/>
  <c r="B6590" i="9"/>
  <c r="D6590" i="9" s="1"/>
  <c r="B6589" i="9"/>
  <c r="D6589" i="9" s="1"/>
  <c r="B6588" i="9"/>
  <c r="B6587" i="9"/>
  <c r="B6586" i="9"/>
  <c r="D6586" i="9" s="1"/>
  <c r="B6585" i="9"/>
  <c r="D6585" i="9" s="1"/>
  <c r="B6584" i="9"/>
  <c r="B6583" i="9"/>
  <c r="B6582" i="9"/>
  <c r="D6582" i="9" s="1"/>
  <c r="B6581" i="9"/>
  <c r="D6581" i="9" s="1"/>
  <c r="B6580" i="9"/>
  <c r="B6579" i="9"/>
  <c r="B6578" i="9"/>
  <c r="D6578" i="9" s="1"/>
  <c r="B6577" i="9"/>
  <c r="D6577" i="9" s="1"/>
  <c r="B6576" i="9"/>
  <c r="B6575" i="9"/>
  <c r="B6574" i="9"/>
  <c r="D6574" i="9" s="1"/>
  <c r="B6573" i="9"/>
  <c r="D6573" i="9" s="1"/>
  <c r="B6572" i="9"/>
  <c r="B6571" i="9"/>
  <c r="B6570" i="9"/>
  <c r="D6570" i="9" s="1"/>
  <c r="B6569" i="9"/>
  <c r="D6569" i="9" s="1"/>
  <c r="B6568" i="9"/>
  <c r="B6567" i="9"/>
  <c r="B6566" i="9"/>
  <c r="D6566" i="9" s="1"/>
  <c r="B6565" i="9"/>
  <c r="D6565" i="9" s="1"/>
  <c r="B6564" i="9"/>
  <c r="B6563" i="9"/>
  <c r="B6562" i="9"/>
  <c r="D6562" i="9" s="1"/>
  <c r="B6561" i="9"/>
  <c r="D6561" i="9" s="1"/>
  <c r="B6560" i="9"/>
  <c r="B6559" i="9"/>
  <c r="B6558" i="9"/>
  <c r="D6558" i="9" s="1"/>
  <c r="B6557" i="9"/>
  <c r="D6557" i="9" s="1"/>
  <c r="B6556" i="9"/>
  <c r="B6555" i="9"/>
  <c r="B6554" i="9"/>
  <c r="D6554" i="9" s="1"/>
  <c r="B6553" i="9"/>
  <c r="D6553" i="9" s="1"/>
  <c r="B6552" i="9"/>
  <c r="B6551" i="9"/>
  <c r="B6550" i="9"/>
  <c r="D6550" i="9" s="1"/>
  <c r="B6549" i="9"/>
  <c r="D6549" i="9" s="1"/>
  <c r="B6548" i="9"/>
  <c r="B6547" i="9"/>
  <c r="B6546" i="9"/>
  <c r="D6546" i="9" s="1"/>
  <c r="B6545" i="9"/>
  <c r="D6545" i="9" s="1"/>
  <c r="B6544" i="9"/>
  <c r="B6543" i="9"/>
  <c r="B6542" i="9"/>
  <c r="D6542" i="9" s="1"/>
  <c r="B6541" i="9"/>
  <c r="D6541" i="9" s="1"/>
  <c r="B6540" i="9"/>
  <c r="B6539" i="9"/>
  <c r="B6538" i="9"/>
  <c r="D6538" i="9" s="1"/>
  <c r="B6537" i="9"/>
  <c r="D6537" i="9" s="1"/>
  <c r="B6536" i="9"/>
  <c r="B6535" i="9"/>
  <c r="B6534" i="9"/>
  <c r="D6534" i="9" s="1"/>
  <c r="B6533" i="9"/>
  <c r="D6533" i="9" s="1"/>
  <c r="B6532" i="9"/>
  <c r="B6531" i="9"/>
  <c r="B6530" i="9"/>
  <c r="D6530" i="9" s="1"/>
  <c r="B6529" i="9"/>
  <c r="D6529" i="9" s="1"/>
  <c r="B6528" i="9"/>
  <c r="B6527" i="9"/>
  <c r="B6526" i="9"/>
  <c r="D6526" i="9" s="1"/>
  <c r="B6525" i="9"/>
  <c r="D6525" i="9" s="1"/>
  <c r="B6524" i="9"/>
  <c r="B6523" i="9"/>
  <c r="B6522" i="9"/>
  <c r="D6522" i="9" s="1"/>
  <c r="B6521" i="9"/>
  <c r="D6521" i="9" s="1"/>
  <c r="B6520" i="9"/>
  <c r="B6519" i="9"/>
  <c r="B6518" i="9"/>
  <c r="D6518" i="9" s="1"/>
  <c r="B6517" i="9"/>
  <c r="D6517" i="9" s="1"/>
  <c r="B6516" i="9"/>
  <c r="B6515" i="9"/>
  <c r="B6514" i="9"/>
  <c r="D6514" i="9" s="1"/>
  <c r="B6513" i="9"/>
  <c r="D6513" i="9" s="1"/>
  <c r="B6512" i="9"/>
  <c r="B6511" i="9"/>
  <c r="B6510" i="9"/>
  <c r="D6510" i="9" s="1"/>
  <c r="B6509" i="9"/>
  <c r="D6509" i="9" s="1"/>
  <c r="B6508" i="9"/>
  <c r="B6507" i="9"/>
  <c r="B6506" i="9"/>
  <c r="D6506" i="9" s="1"/>
  <c r="B6505" i="9"/>
  <c r="D6505" i="9" s="1"/>
  <c r="B6504" i="9"/>
  <c r="B6503" i="9"/>
  <c r="B6502" i="9"/>
  <c r="D6502" i="9" s="1"/>
  <c r="B6501" i="9"/>
  <c r="D6501" i="9" s="1"/>
  <c r="B6500" i="9"/>
  <c r="B6499" i="9"/>
  <c r="B6498" i="9"/>
  <c r="D6498" i="9" s="1"/>
  <c r="B6497" i="9"/>
  <c r="D6497" i="9" s="1"/>
  <c r="B6496" i="9"/>
  <c r="B6495" i="9"/>
  <c r="B6494" i="9"/>
  <c r="D6494" i="9" s="1"/>
  <c r="B6493" i="9"/>
  <c r="D6493" i="9" s="1"/>
  <c r="B6492" i="9"/>
  <c r="B6491" i="9"/>
  <c r="B6490" i="9"/>
  <c r="D6490" i="9" s="1"/>
  <c r="B6489" i="9"/>
  <c r="D6489" i="9" s="1"/>
  <c r="B6488" i="9"/>
  <c r="B6487" i="9"/>
  <c r="B6486" i="9"/>
  <c r="D6486" i="9" s="1"/>
  <c r="B6485" i="9"/>
  <c r="D6485" i="9" s="1"/>
  <c r="B6484" i="9"/>
  <c r="B6483" i="9"/>
  <c r="B6482" i="9"/>
  <c r="D6482" i="9" s="1"/>
  <c r="B6481" i="9"/>
  <c r="D6481" i="9" s="1"/>
  <c r="B6480" i="9"/>
  <c r="B6479" i="9"/>
  <c r="B6478" i="9"/>
  <c r="D6478" i="9" s="1"/>
  <c r="B6477" i="9"/>
  <c r="D6477" i="9" s="1"/>
  <c r="B6476" i="9"/>
  <c r="B6475" i="9"/>
  <c r="B6474" i="9"/>
  <c r="D6474" i="9" s="1"/>
  <c r="B6473" i="9"/>
  <c r="D6473" i="9" s="1"/>
  <c r="B6472" i="9"/>
  <c r="B6471" i="9"/>
  <c r="B6470" i="9"/>
  <c r="D6470" i="9" s="1"/>
  <c r="B6469" i="9"/>
  <c r="D6469" i="9" s="1"/>
  <c r="B6468" i="9"/>
  <c r="B6467" i="9"/>
  <c r="B6466" i="9"/>
  <c r="D6466" i="9" s="1"/>
  <c r="B6465" i="9"/>
  <c r="D6465" i="9" s="1"/>
  <c r="B6464" i="9"/>
  <c r="B6463" i="9"/>
  <c r="B6462" i="9"/>
  <c r="D6462" i="9" s="1"/>
  <c r="B6461" i="9"/>
  <c r="D6461" i="9" s="1"/>
  <c r="B6460" i="9"/>
  <c r="B6459" i="9"/>
  <c r="B6458" i="9"/>
  <c r="D6458" i="9" s="1"/>
  <c r="B6457" i="9"/>
  <c r="D6457" i="9" s="1"/>
  <c r="B6456" i="9"/>
  <c r="B6455" i="9"/>
  <c r="B6454" i="9"/>
  <c r="D6454" i="9" s="1"/>
  <c r="B6453" i="9"/>
  <c r="D6453" i="9" s="1"/>
  <c r="B6452" i="9"/>
  <c r="B6451" i="9"/>
  <c r="B6450" i="9"/>
  <c r="D6450" i="9" s="1"/>
  <c r="B6449" i="9"/>
  <c r="D6449" i="9" s="1"/>
  <c r="B6448" i="9"/>
  <c r="B6447" i="9"/>
  <c r="B6446" i="9"/>
  <c r="D6446" i="9" s="1"/>
  <c r="B6445" i="9"/>
  <c r="D6445" i="9" s="1"/>
  <c r="B6444" i="9"/>
  <c r="B6443" i="9"/>
  <c r="B6442" i="9"/>
  <c r="D6442" i="9" s="1"/>
  <c r="B6441" i="9"/>
  <c r="D6441" i="9" s="1"/>
  <c r="B6440" i="9"/>
  <c r="B6439" i="9"/>
  <c r="B6438" i="9"/>
  <c r="D6438" i="9" s="1"/>
  <c r="B6437" i="9"/>
  <c r="D6437" i="9" s="1"/>
  <c r="B6436" i="9"/>
  <c r="B6435" i="9"/>
  <c r="B6434" i="9"/>
  <c r="D6434" i="9" s="1"/>
  <c r="B6433" i="9"/>
  <c r="D6433" i="9" s="1"/>
  <c r="B6432" i="9"/>
  <c r="B6431" i="9"/>
  <c r="B6430" i="9"/>
  <c r="D6430" i="9" s="1"/>
  <c r="B6429" i="9"/>
  <c r="D6429" i="9" s="1"/>
  <c r="B6428" i="9"/>
  <c r="B6427" i="9"/>
  <c r="B6426" i="9"/>
  <c r="D6426" i="9" s="1"/>
  <c r="B6425" i="9"/>
  <c r="D6425" i="9" s="1"/>
  <c r="B6424" i="9"/>
  <c r="B6423" i="9"/>
  <c r="B6422" i="9"/>
  <c r="D6422" i="9" s="1"/>
  <c r="B6421" i="9"/>
  <c r="D6421" i="9" s="1"/>
  <c r="B6420" i="9"/>
  <c r="B6419" i="9"/>
  <c r="B6418" i="9"/>
  <c r="D6418" i="9" s="1"/>
  <c r="B6417" i="9"/>
  <c r="D6417" i="9" s="1"/>
  <c r="B6416" i="9"/>
  <c r="B6415" i="9"/>
  <c r="B6414" i="9"/>
  <c r="D6414" i="9" s="1"/>
  <c r="B6413" i="9"/>
  <c r="D6413" i="9" s="1"/>
  <c r="B6412" i="9"/>
  <c r="B6411" i="9"/>
  <c r="B6410" i="9"/>
  <c r="D6410" i="9" s="1"/>
  <c r="B6409" i="9"/>
  <c r="D6409" i="9" s="1"/>
  <c r="B6408" i="9"/>
  <c r="B6407" i="9"/>
  <c r="B6406" i="9"/>
  <c r="D6406" i="9" s="1"/>
  <c r="B6405" i="9"/>
  <c r="D6405" i="9" s="1"/>
  <c r="B6404" i="9"/>
  <c r="B6403" i="9"/>
  <c r="B6402" i="9"/>
  <c r="D6402" i="9" s="1"/>
  <c r="B6401" i="9"/>
  <c r="D6401" i="9" s="1"/>
  <c r="B6400" i="9"/>
  <c r="B6399" i="9"/>
  <c r="B6398" i="9"/>
  <c r="D6398" i="9" s="1"/>
  <c r="B6397" i="9"/>
  <c r="D6397" i="9" s="1"/>
  <c r="B6396" i="9"/>
  <c r="B6395" i="9"/>
  <c r="B6394" i="9"/>
  <c r="D6394" i="9" s="1"/>
  <c r="B6393" i="9"/>
  <c r="D6393" i="9" s="1"/>
  <c r="B6392" i="9"/>
  <c r="B6391" i="9"/>
  <c r="B6390" i="9"/>
  <c r="D6390" i="9" s="1"/>
  <c r="B6389" i="9"/>
  <c r="D6389" i="9" s="1"/>
  <c r="B6388" i="9"/>
  <c r="B6387" i="9"/>
  <c r="B6386" i="9"/>
  <c r="D6386" i="9" s="1"/>
  <c r="B6385" i="9"/>
  <c r="D6385" i="9" s="1"/>
  <c r="B6384" i="9"/>
  <c r="B6383" i="9"/>
  <c r="B6382" i="9"/>
  <c r="D6382" i="9" s="1"/>
  <c r="B6381" i="9"/>
  <c r="D6381" i="9" s="1"/>
  <c r="B6380" i="9"/>
  <c r="B6379" i="9"/>
  <c r="B6378" i="9"/>
  <c r="D6378" i="9" s="1"/>
  <c r="B6377" i="9"/>
  <c r="D6377" i="9" s="1"/>
  <c r="B6376" i="9"/>
  <c r="B6375" i="9"/>
  <c r="B6374" i="9"/>
  <c r="D6374" i="9" s="1"/>
  <c r="B6373" i="9"/>
  <c r="D6373" i="9" s="1"/>
  <c r="B6372" i="9"/>
  <c r="B6371" i="9"/>
  <c r="B6370" i="9"/>
  <c r="D6370" i="9" s="1"/>
  <c r="B6369" i="9"/>
  <c r="D6369" i="9" s="1"/>
  <c r="B6368" i="9"/>
  <c r="B6367" i="9"/>
  <c r="B6366" i="9"/>
  <c r="D6366" i="9" s="1"/>
  <c r="B6365" i="9"/>
  <c r="D6365" i="9" s="1"/>
  <c r="B6364" i="9"/>
  <c r="B6363" i="9"/>
  <c r="B6362" i="9"/>
  <c r="D6362" i="9" s="1"/>
  <c r="B6361" i="9"/>
  <c r="D6361" i="9" s="1"/>
  <c r="B6360" i="9"/>
  <c r="B6359" i="9"/>
  <c r="B6358" i="9"/>
  <c r="D6358" i="9" s="1"/>
  <c r="B6357" i="9"/>
  <c r="D6357" i="9" s="1"/>
  <c r="B6356" i="9"/>
  <c r="B6355" i="9"/>
  <c r="B6354" i="9"/>
  <c r="D6354" i="9" s="1"/>
  <c r="B6353" i="9"/>
  <c r="D6353" i="9" s="1"/>
  <c r="B6352" i="9"/>
  <c r="B6351" i="9"/>
  <c r="B6350" i="9"/>
  <c r="D6350" i="9" s="1"/>
  <c r="B6349" i="9"/>
  <c r="D6349" i="9" s="1"/>
  <c r="B6348" i="9"/>
  <c r="B6347" i="9"/>
  <c r="B6346" i="9"/>
  <c r="D6346" i="9" s="1"/>
  <c r="B6345" i="9"/>
  <c r="D6345" i="9" s="1"/>
  <c r="B6344" i="9"/>
  <c r="B6343" i="9"/>
  <c r="B6342" i="9"/>
  <c r="D6342" i="9" s="1"/>
  <c r="B6341" i="9"/>
  <c r="D6341" i="9" s="1"/>
  <c r="B6340" i="9"/>
  <c r="B6339" i="9"/>
  <c r="B6338" i="9"/>
  <c r="D6338" i="9" s="1"/>
  <c r="B6337" i="9"/>
  <c r="D6337" i="9" s="1"/>
  <c r="B6336" i="9"/>
  <c r="B6335" i="9"/>
  <c r="B6334" i="9"/>
  <c r="D6334" i="9" s="1"/>
  <c r="B6333" i="9"/>
  <c r="D6333" i="9" s="1"/>
  <c r="B6332" i="9"/>
  <c r="B6331" i="9"/>
  <c r="B6330" i="9"/>
  <c r="D6330" i="9" s="1"/>
  <c r="B6329" i="9"/>
  <c r="D6329" i="9" s="1"/>
  <c r="B6328" i="9"/>
  <c r="B6327" i="9"/>
  <c r="B6326" i="9"/>
  <c r="D6326" i="9" s="1"/>
  <c r="B6325" i="9"/>
  <c r="D6325" i="9" s="1"/>
  <c r="B6324" i="9"/>
  <c r="B6323" i="9"/>
  <c r="B6322" i="9"/>
  <c r="D6322" i="9" s="1"/>
  <c r="B6321" i="9"/>
  <c r="D6321" i="9" s="1"/>
  <c r="B6320" i="9"/>
  <c r="B6319" i="9"/>
  <c r="B6318" i="9"/>
  <c r="D6318" i="9" s="1"/>
  <c r="B6317" i="9"/>
  <c r="D6317" i="9" s="1"/>
  <c r="B6316" i="9"/>
  <c r="B6315" i="9"/>
  <c r="B6314" i="9"/>
  <c r="D6314" i="9" s="1"/>
  <c r="B6313" i="9"/>
  <c r="D6313" i="9" s="1"/>
  <c r="B6312" i="9"/>
  <c r="B6311" i="9"/>
  <c r="B6310" i="9"/>
  <c r="D6310" i="9" s="1"/>
  <c r="B6309" i="9"/>
  <c r="D6309" i="9" s="1"/>
  <c r="B6308" i="9"/>
  <c r="B6307" i="9"/>
  <c r="B6306" i="9"/>
  <c r="D6306" i="9" s="1"/>
  <c r="B6305" i="9"/>
  <c r="D6305" i="9" s="1"/>
  <c r="B6304" i="9"/>
  <c r="B6303" i="9"/>
  <c r="B6302" i="9"/>
  <c r="D6302" i="9" s="1"/>
  <c r="B6301" i="9"/>
  <c r="D6301" i="9" s="1"/>
  <c r="B6300" i="9"/>
  <c r="B6299" i="9"/>
  <c r="B6298" i="9"/>
  <c r="D6298" i="9" s="1"/>
  <c r="B6297" i="9"/>
  <c r="D6297" i="9" s="1"/>
  <c r="B6296" i="9"/>
  <c r="B6295" i="9"/>
  <c r="B6294" i="9"/>
  <c r="D6294" i="9" s="1"/>
  <c r="B6293" i="9"/>
  <c r="D6293" i="9" s="1"/>
  <c r="B6292" i="9"/>
  <c r="B6291" i="9"/>
  <c r="B6290" i="9"/>
  <c r="D6290" i="9" s="1"/>
  <c r="B6289" i="9"/>
  <c r="D6289" i="9" s="1"/>
  <c r="B6288" i="9"/>
  <c r="B6287" i="9"/>
  <c r="B6286" i="9"/>
  <c r="D6286" i="9" s="1"/>
  <c r="B6285" i="9"/>
  <c r="D6285" i="9" s="1"/>
  <c r="B6284" i="9"/>
  <c r="B6283" i="9"/>
  <c r="B6282" i="9"/>
  <c r="D6282" i="9" s="1"/>
  <c r="B6281" i="9"/>
  <c r="D6281" i="9" s="1"/>
  <c r="B6280" i="9"/>
  <c r="B6279" i="9"/>
  <c r="B6278" i="9"/>
  <c r="D6278" i="9" s="1"/>
  <c r="B6277" i="9"/>
  <c r="D6277" i="9" s="1"/>
  <c r="B6276" i="9"/>
  <c r="B6275" i="9"/>
  <c r="B6274" i="9"/>
  <c r="D6274" i="9" s="1"/>
  <c r="B6273" i="9"/>
  <c r="D6273" i="9" s="1"/>
  <c r="B6272" i="9"/>
  <c r="B6271" i="9"/>
  <c r="B6270" i="9"/>
  <c r="D6270" i="9" s="1"/>
  <c r="B6269" i="9"/>
  <c r="D6269" i="9" s="1"/>
  <c r="B6268" i="9"/>
  <c r="B6267" i="9"/>
  <c r="B6266" i="9"/>
  <c r="D6266" i="9" s="1"/>
  <c r="B6265" i="9"/>
  <c r="D6265" i="9" s="1"/>
  <c r="B6264" i="9"/>
  <c r="B6263" i="9"/>
  <c r="B6262" i="9"/>
  <c r="D6262" i="9" s="1"/>
  <c r="B6261" i="9"/>
  <c r="D6261" i="9" s="1"/>
  <c r="B6260" i="9"/>
  <c r="B6259" i="9"/>
  <c r="B6258" i="9"/>
  <c r="D6258" i="9" s="1"/>
  <c r="B6257" i="9"/>
  <c r="D6257" i="9" s="1"/>
  <c r="B6256" i="9"/>
  <c r="B6255" i="9"/>
  <c r="B6254" i="9"/>
  <c r="D6254" i="9" s="1"/>
  <c r="B6253" i="9"/>
  <c r="D6253" i="9" s="1"/>
  <c r="B6252" i="9"/>
  <c r="B6251" i="9"/>
  <c r="B6250" i="9"/>
  <c r="D6250" i="9" s="1"/>
  <c r="B6249" i="9"/>
  <c r="D6249" i="9" s="1"/>
  <c r="B6248" i="9"/>
  <c r="B6247" i="9"/>
  <c r="B6246" i="9"/>
  <c r="D6246" i="9" s="1"/>
  <c r="B6245" i="9"/>
  <c r="D6245" i="9" s="1"/>
  <c r="B6244" i="9"/>
  <c r="B6243" i="9"/>
  <c r="B6242" i="9"/>
  <c r="D6242" i="9" s="1"/>
  <c r="B6241" i="9"/>
  <c r="D6241" i="9" s="1"/>
  <c r="B6240" i="9"/>
  <c r="B6239" i="9"/>
  <c r="B6238" i="9"/>
  <c r="D6238" i="9" s="1"/>
  <c r="B6237" i="9"/>
  <c r="D6237" i="9" s="1"/>
  <c r="B6236" i="9"/>
  <c r="B6235" i="9"/>
  <c r="B6234" i="9"/>
  <c r="D6234" i="9" s="1"/>
  <c r="B6233" i="9"/>
  <c r="D6233" i="9" s="1"/>
  <c r="B6232" i="9"/>
  <c r="B6231" i="9"/>
  <c r="B6230" i="9"/>
  <c r="D6230" i="9" s="1"/>
  <c r="B6229" i="9"/>
  <c r="D6229" i="9" s="1"/>
  <c r="B6228" i="9"/>
  <c r="B6227" i="9"/>
  <c r="B6226" i="9"/>
  <c r="D6226" i="9" s="1"/>
  <c r="B6225" i="9"/>
  <c r="D6225" i="9" s="1"/>
  <c r="B6224" i="9"/>
  <c r="B6223" i="9"/>
  <c r="B6222" i="9"/>
  <c r="D6222" i="9" s="1"/>
  <c r="B6221" i="9"/>
  <c r="D6221" i="9" s="1"/>
  <c r="B6220" i="9"/>
  <c r="B6219" i="9"/>
  <c r="B6218" i="9"/>
  <c r="D6218" i="9" s="1"/>
  <c r="B6217" i="9"/>
  <c r="D6217" i="9" s="1"/>
  <c r="B6216" i="9"/>
  <c r="B6215" i="9"/>
  <c r="B6214" i="9"/>
  <c r="D6214" i="9" s="1"/>
  <c r="B6213" i="9"/>
  <c r="D6213" i="9" s="1"/>
  <c r="B6212" i="9"/>
  <c r="B6211" i="9"/>
  <c r="B6210" i="9"/>
  <c r="D6210" i="9" s="1"/>
  <c r="B6209" i="9"/>
  <c r="D6209" i="9" s="1"/>
  <c r="B6208" i="9"/>
  <c r="B6207" i="9"/>
  <c r="B6206" i="9"/>
  <c r="D6206" i="9" s="1"/>
  <c r="B6205" i="9"/>
  <c r="D6205" i="9" s="1"/>
  <c r="B6204" i="9"/>
  <c r="B6203" i="9"/>
  <c r="B6202" i="9"/>
  <c r="D6202" i="9" s="1"/>
  <c r="B6201" i="9"/>
  <c r="D6201" i="9" s="1"/>
  <c r="B6200" i="9"/>
  <c r="B6199" i="9"/>
  <c r="B6198" i="9"/>
  <c r="D6198" i="9" s="1"/>
  <c r="B6197" i="9"/>
  <c r="D6197" i="9" s="1"/>
  <c r="B6196" i="9"/>
  <c r="B6195" i="9"/>
  <c r="B6194" i="9"/>
  <c r="D6194" i="9" s="1"/>
  <c r="B6193" i="9"/>
  <c r="D6193" i="9" s="1"/>
  <c r="B6192" i="9"/>
  <c r="B6191" i="9"/>
  <c r="B6190" i="9"/>
  <c r="D6190" i="9" s="1"/>
  <c r="B6189" i="9"/>
  <c r="D6189" i="9" s="1"/>
  <c r="B6188" i="9"/>
  <c r="B6187" i="9"/>
  <c r="B6186" i="9"/>
  <c r="D6186" i="9" s="1"/>
  <c r="B6185" i="9"/>
  <c r="D6185" i="9" s="1"/>
  <c r="B6184" i="9"/>
  <c r="B6183" i="9"/>
  <c r="B6182" i="9"/>
  <c r="D6182" i="9" s="1"/>
  <c r="B6181" i="9"/>
  <c r="D6181" i="9" s="1"/>
  <c r="B6180" i="9"/>
  <c r="B6179" i="9"/>
  <c r="B6178" i="9"/>
  <c r="D6178" i="9" s="1"/>
  <c r="B6177" i="9"/>
  <c r="D6177" i="9" s="1"/>
  <c r="B6176" i="9"/>
  <c r="B6175" i="9"/>
  <c r="B6174" i="9"/>
  <c r="D6174" i="9" s="1"/>
  <c r="B6173" i="9"/>
  <c r="D6173" i="9" s="1"/>
  <c r="B6172" i="9"/>
  <c r="B6171" i="9"/>
  <c r="B6170" i="9"/>
  <c r="D6170" i="9" s="1"/>
  <c r="B6169" i="9"/>
  <c r="D6169" i="9" s="1"/>
  <c r="B6168" i="9"/>
  <c r="B6167" i="9"/>
  <c r="B6166" i="9"/>
  <c r="D6166" i="9" s="1"/>
  <c r="B6165" i="9"/>
  <c r="D6165" i="9" s="1"/>
  <c r="B6164" i="9"/>
  <c r="B6163" i="9"/>
  <c r="B6162" i="9"/>
  <c r="D6162" i="9" s="1"/>
  <c r="B6161" i="9"/>
  <c r="D6161" i="9" s="1"/>
  <c r="B6160" i="9"/>
  <c r="B6159" i="9"/>
  <c r="B6158" i="9"/>
  <c r="D6158" i="9" s="1"/>
  <c r="B6157" i="9"/>
  <c r="D6157" i="9" s="1"/>
  <c r="B6156" i="9"/>
  <c r="B6155" i="9"/>
  <c r="B6154" i="9"/>
  <c r="D6154" i="9" s="1"/>
  <c r="B6153" i="9"/>
  <c r="D6153" i="9" s="1"/>
  <c r="B6152" i="9"/>
  <c r="B6151" i="9"/>
  <c r="B6150" i="9"/>
  <c r="D6150" i="9" s="1"/>
  <c r="B6149" i="9"/>
  <c r="D6149" i="9" s="1"/>
  <c r="B6148" i="9"/>
  <c r="B6147" i="9"/>
  <c r="B6146" i="9"/>
  <c r="D6146" i="9" s="1"/>
  <c r="B6145" i="9"/>
  <c r="D6145" i="9" s="1"/>
  <c r="B6144" i="9"/>
  <c r="B6143" i="9"/>
  <c r="B6142" i="9"/>
  <c r="D6142" i="9" s="1"/>
  <c r="B6141" i="9"/>
  <c r="D6141" i="9" s="1"/>
  <c r="B6140" i="9"/>
  <c r="B6139" i="9"/>
  <c r="B6138" i="9"/>
  <c r="D6138" i="9" s="1"/>
  <c r="B6137" i="9"/>
  <c r="D6137" i="9" s="1"/>
  <c r="B6136" i="9"/>
  <c r="B6135" i="9"/>
  <c r="B6134" i="9"/>
  <c r="D6134" i="9" s="1"/>
  <c r="B6133" i="9"/>
  <c r="D6133" i="9" s="1"/>
  <c r="B6132" i="9"/>
  <c r="B6131" i="9"/>
  <c r="B6130" i="9"/>
  <c r="D6130" i="9" s="1"/>
  <c r="B6129" i="9"/>
  <c r="D6129" i="9" s="1"/>
  <c r="B6128" i="9"/>
  <c r="B6127" i="9"/>
  <c r="B6126" i="9"/>
  <c r="D6126" i="9" s="1"/>
  <c r="B6125" i="9"/>
  <c r="D6125" i="9" s="1"/>
  <c r="B6124" i="9"/>
  <c r="B6123" i="9"/>
  <c r="B6122" i="9"/>
  <c r="D6122" i="9" s="1"/>
  <c r="B6121" i="9"/>
  <c r="D6121" i="9" s="1"/>
  <c r="B6120" i="9"/>
  <c r="B6119" i="9"/>
  <c r="B6118" i="9"/>
  <c r="D6118" i="9" s="1"/>
  <c r="B6117" i="9"/>
  <c r="D6117" i="9" s="1"/>
  <c r="B6116" i="9"/>
  <c r="B6115" i="9"/>
  <c r="B6114" i="9"/>
  <c r="D6114" i="9" s="1"/>
  <c r="B6113" i="9"/>
  <c r="D6113" i="9" s="1"/>
  <c r="B6112" i="9"/>
  <c r="B6111" i="9"/>
  <c r="B6110" i="9"/>
  <c r="D6110" i="9" s="1"/>
  <c r="B6109" i="9"/>
  <c r="D6109" i="9" s="1"/>
  <c r="B6108" i="9"/>
  <c r="B6107" i="9"/>
  <c r="B6106" i="9"/>
  <c r="D6106" i="9" s="1"/>
  <c r="B6105" i="9"/>
  <c r="D6105" i="9" s="1"/>
  <c r="B6104" i="9"/>
  <c r="B6103" i="9"/>
  <c r="B6102" i="9"/>
  <c r="D6102" i="9" s="1"/>
  <c r="B6101" i="9"/>
  <c r="D6101" i="9" s="1"/>
  <c r="B6100" i="9"/>
  <c r="B6099" i="9"/>
  <c r="B6098" i="9"/>
  <c r="D6098" i="9" s="1"/>
  <c r="B6097" i="9"/>
  <c r="D6097" i="9" s="1"/>
  <c r="B6096" i="9"/>
  <c r="B6095" i="9"/>
  <c r="B6094" i="9"/>
  <c r="D6094" i="9" s="1"/>
  <c r="B6093" i="9"/>
  <c r="D6093" i="9" s="1"/>
  <c r="B6092" i="9"/>
  <c r="B6091" i="9"/>
  <c r="B6090" i="9"/>
  <c r="D6090" i="9" s="1"/>
  <c r="B6089" i="9"/>
  <c r="D6089" i="9" s="1"/>
  <c r="B6088" i="9"/>
  <c r="B6087" i="9"/>
  <c r="B6086" i="9"/>
  <c r="D6086" i="9" s="1"/>
  <c r="B6085" i="9"/>
  <c r="D6085" i="9" s="1"/>
  <c r="B6084" i="9"/>
  <c r="B6083" i="9"/>
  <c r="B6082" i="9"/>
  <c r="D6082" i="9" s="1"/>
  <c r="B6081" i="9"/>
  <c r="D6081" i="9" s="1"/>
  <c r="B6080" i="9"/>
  <c r="B6079" i="9"/>
  <c r="B6078" i="9"/>
  <c r="D6078" i="9" s="1"/>
  <c r="B6077" i="9"/>
  <c r="D6077" i="9" s="1"/>
  <c r="B6076" i="9"/>
  <c r="B6075" i="9"/>
  <c r="B6074" i="9"/>
  <c r="D6074" i="9" s="1"/>
  <c r="B6073" i="9"/>
  <c r="D6073" i="9" s="1"/>
  <c r="B6072" i="9"/>
  <c r="B6071" i="9"/>
  <c r="B6070" i="9"/>
  <c r="D6070" i="9" s="1"/>
  <c r="B6069" i="9"/>
  <c r="D6069" i="9" s="1"/>
  <c r="B6068" i="9"/>
  <c r="B6067" i="9"/>
  <c r="B6066" i="9"/>
  <c r="D6066" i="9" s="1"/>
  <c r="B6065" i="9"/>
  <c r="D6065" i="9" s="1"/>
  <c r="B6064" i="9"/>
  <c r="B6063" i="9"/>
  <c r="B6062" i="9"/>
  <c r="D6062" i="9" s="1"/>
  <c r="B6061" i="9"/>
  <c r="D6061" i="9" s="1"/>
  <c r="B6060" i="9"/>
  <c r="B6059" i="9"/>
  <c r="B6058" i="9"/>
  <c r="D6058" i="9" s="1"/>
  <c r="B6057" i="9"/>
  <c r="D6057" i="9" s="1"/>
  <c r="B6056" i="9"/>
  <c r="B6055" i="9"/>
  <c r="B6054" i="9"/>
  <c r="D6054" i="9" s="1"/>
  <c r="B6053" i="9"/>
  <c r="D6053" i="9" s="1"/>
  <c r="B6052" i="9"/>
  <c r="B6051" i="9"/>
  <c r="B6050" i="9"/>
  <c r="D6050" i="9" s="1"/>
  <c r="B6049" i="9"/>
  <c r="D6049" i="9" s="1"/>
  <c r="B6048" i="9"/>
  <c r="B6047" i="9"/>
  <c r="B6046" i="9"/>
  <c r="D6046" i="9" s="1"/>
  <c r="B6045" i="9"/>
  <c r="D6045" i="9" s="1"/>
  <c r="B6044" i="9"/>
  <c r="B6043" i="9"/>
  <c r="B6042" i="9"/>
  <c r="D6042" i="9" s="1"/>
  <c r="B6041" i="9"/>
  <c r="D6041" i="9" s="1"/>
  <c r="B6040" i="9"/>
  <c r="B6039" i="9"/>
  <c r="B6038" i="9"/>
  <c r="D6038" i="9" s="1"/>
  <c r="B6037" i="9"/>
  <c r="D6037" i="9" s="1"/>
  <c r="B6036" i="9"/>
  <c r="B6035" i="9"/>
  <c r="B6034" i="9"/>
  <c r="D6034" i="9" s="1"/>
  <c r="B6033" i="9"/>
  <c r="D6033" i="9" s="1"/>
  <c r="B6032" i="9"/>
  <c r="B6031" i="9"/>
  <c r="B6030" i="9"/>
  <c r="D6030" i="9" s="1"/>
  <c r="B6029" i="9"/>
  <c r="D6029" i="9" s="1"/>
  <c r="B6028" i="9"/>
  <c r="B6027" i="9"/>
  <c r="B6026" i="9"/>
  <c r="D6026" i="9" s="1"/>
  <c r="B6025" i="9"/>
  <c r="D6025" i="9" s="1"/>
  <c r="B6024" i="9"/>
  <c r="B6023" i="9"/>
  <c r="B6022" i="9"/>
  <c r="D6022" i="9" s="1"/>
  <c r="B6021" i="9"/>
  <c r="D6021" i="9" s="1"/>
  <c r="B6020" i="9"/>
  <c r="B6019" i="9"/>
  <c r="B6018" i="9"/>
  <c r="D6018" i="9" s="1"/>
  <c r="B6017" i="9"/>
  <c r="D6017" i="9" s="1"/>
  <c r="B6016" i="9"/>
  <c r="B6015" i="9"/>
  <c r="B6014" i="9"/>
  <c r="D6014" i="9" s="1"/>
  <c r="B6013" i="9"/>
  <c r="D6013" i="9" s="1"/>
  <c r="B6012" i="9"/>
  <c r="B6011" i="9"/>
  <c r="B6010" i="9"/>
  <c r="D6010" i="9" s="1"/>
  <c r="B6009" i="9"/>
  <c r="D6009" i="9" s="1"/>
  <c r="B6008" i="9"/>
  <c r="B6007" i="9"/>
  <c r="B6006" i="9"/>
  <c r="D6006" i="9" s="1"/>
  <c r="B6005" i="9"/>
  <c r="D6005" i="9" s="1"/>
  <c r="B6004" i="9"/>
  <c r="B6003" i="9"/>
  <c r="B6002" i="9"/>
  <c r="D6002" i="9" s="1"/>
  <c r="B6001" i="9"/>
  <c r="D6001" i="9" s="1"/>
  <c r="B6000" i="9"/>
  <c r="B5999" i="9"/>
  <c r="B5998" i="9"/>
  <c r="D5998" i="9" s="1"/>
  <c r="B5997" i="9"/>
  <c r="D5997" i="9" s="1"/>
  <c r="B5996" i="9"/>
  <c r="B5995" i="9"/>
  <c r="B5994" i="9"/>
  <c r="D5994" i="9" s="1"/>
  <c r="B5993" i="9"/>
  <c r="D5993" i="9" s="1"/>
  <c r="B5992" i="9"/>
  <c r="B5991" i="9"/>
  <c r="B5990" i="9"/>
  <c r="D5990" i="9" s="1"/>
  <c r="B5989" i="9"/>
  <c r="D5989" i="9" s="1"/>
  <c r="B5988" i="9"/>
  <c r="B5987" i="9"/>
  <c r="B5986" i="9"/>
  <c r="D5986" i="9" s="1"/>
  <c r="B5985" i="9"/>
  <c r="D5985" i="9" s="1"/>
  <c r="B5984" i="9"/>
  <c r="B5983" i="9"/>
  <c r="B5982" i="9"/>
  <c r="D5982" i="9" s="1"/>
  <c r="B5981" i="9"/>
  <c r="D5981" i="9" s="1"/>
  <c r="B5980" i="9"/>
  <c r="B5979" i="9"/>
  <c r="B5978" i="9"/>
  <c r="D5978" i="9" s="1"/>
  <c r="B5977" i="9"/>
  <c r="D5977" i="9" s="1"/>
  <c r="B5976" i="9"/>
  <c r="B5975" i="9"/>
  <c r="B5974" i="9"/>
  <c r="D5974" i="9" s="1"/>
  <c r="B5973" i="9"/>
  <c r="D5973" i="9" s="1"/>
  <c r="B5972" i="9"/>
  <c r="B5971" i="9"/>
  <c r="B5970" i="9"/>
  <c r="D5970" i="9" s="1"/>
  <c r="B5969" i="9"/>
  <c r="D5969" i="9" s="1"/>
  <c r="B5968" i="9"/>
  <c r="B5967" i="9"/>
  <c r="B5966" i="9"/>
  <c r="D5966" i="9" s="1"/>
  <c r="B5965" i="9"/>
  <c r="D5965" i="9" s="1"/>
  <c r="B5964" i="9"/>
  <c r="B5963" i="9"/>
  <c r="B5962" i="9"/>
  <c r="D5962" i="9" s="1"/>
  <c r="B5961" i="9"/>
  <c r="D5961" i="9" s="1"/>
  <c r="B5960" i="9"/>
  <c r="B5959" i="9"/>
  <c r="B5958" i="9"/>
  <c r="D5958" i="9" s="1"/>
  <c r="B5957" i="9"/>
  <c r="D5957" i="9" s="1"/>
  <c r="B5956" i="9"/>
  <c r="B5955" i="9"/>
  <c r="B5954" i="9"/>
  <c r="D5954" i="9" s="1"/>
  <c r="B5953" i="9"/>
  <c r="D5953" i="9" s="1"/>
  <c r="B5952" i="9"/>
  <c r="B5951" i="9"/>
  <c r="B5950" i="9"/>
  <c r="D5950" i="9" s="1"/>
  <c r="B5949" i="9"/>
  <c r="D5949" i="9" s="1"/>
  <c r="B5948" i="9"/>
  <c r="B5947" i="9"/>
  <c r="B5946" i="9"/>
  <c r="D5946" i="9" s="1"/>
  <c r="B5945" i="9"/>
  <c r="D5945" i="9" s="1"/>
  <c r="B5944" i="9"/>
  <c r="B5943" i="9"/>
  <c r="B5942" i="9"/>
  <c r="D5942" i="9" s="1"/>
  <c r="B5941" i="9"/>
  <c r="D5941" i="9" s="1"/>
  <c r="B5940" i="9"/>
  <c r="B5939" i="9"/>
  <c r="B5938" i="9"/>
  <c r="D5938" i="9" s="1"/>
  <c r="B5937" i="9"/>
  <c r="D5937" i="9" s="1"/>
  <c r="B5936" i="9"/>
  <c r="B5935" i="9"/>
  <c r="B5934" i="9"/>
  <c r="D5934" i="9" s="1"/>
  <c r="B5933" i="9"/>
  <c r="D5933" i="9" s="1"/>
  <c r="B5932" i="9"/>
  <c r="B5931" i="9"/>
  <c r="B5930" i="9"/>
  <c r="D5930" i="9" s="1"/>
  <c r="B5929" i="9"/>
  <c r="D5929" i="9" s="1"/>
  <c r="B5928" i="9"/>
  <c r="B5927" i="9"/>
  <c r="B5926" i="9"/>
  <c r="D5926" i="9" s="1"/>
  <c r="B5925" i="9"/>
  <c r="D5925" i="9" s="1"/>
  <c r="B5924" i="9"/>
  <c r="B5923" i="9"/>
  <c r="B5922" i="9"/>
  <c r="D5922" i="9" s="1"/>
  <c r="B5921" i="9"/>
  <c r="D5921" i="9" s="1"/>
  <c r="B5920" i="9"/>
  <c r="B5919" i="9"/>
  <c r="B5918" i="9"/>
  <c r="D5918" i="9" s="1"/>
  <c r="B5917" i="9"/>
  <c r="D5917" i="9" s="1"/>
  <c r="B5916" i="9"/>
  <c r="B5915" i="9"/>
  <c r="B5914" i="9"/>
  <c r="D5914" i="9" s="1"/>
  <c r="B5913" i="9"/>
  <c r="D5913" i="9" s="1"/>
  <c r="B5912" i="9"/>
  <c r="B5911" i="9"/>
  <c r="B5910" i="9"/>
  <c r="D5910" i="9" s="1"/>
  <c r="B5909" i="9"/>
  <c r="D5909" i="9" s="1"/>
  <c r="B5908" i="9"/>
  <c r="B5907" i="9"/>
  <c r="B5906" i="9"/>
  <c r="D5906" i="9" s="1"/>
  <c r="B5905" i="9"/>
  <c r="D5905" i="9" s="1"/>
  <c r="B5904" i="9"/>
  <c r="B5903" i="9"/>
  <c r="B5902" i="9"/>
  <c r="D5902" i="9" s="1"/>
  <c r="B5901" i="9"/>
  <c r="D5901" i="9" s="1"/>
  <c r="B5900" i="9"/>
  <c r="B5899" i="9"/>
  <c r="B5898" i="9"/>
  <c r="D5898" i="9" s="1"/>
  <c r="B5897" i="9"/>
  <c r="D5897" i="9" s="1"/>
  <c r="B5896" i="9"/>
  <c r="B5895" i="9"/>
  <c r="B5894" i="9"/>
  <c r="D5894" i="9" s="1"/>
  <c r="B5893" i="9"/>
  <c r="D5893" i="9" s="1"/>
  <c r="B5892" i="9"/>
  <c r="B5891" i="9"/>
  <c r="B5890" i="9"/>
  <c r="D5890" i="9" s="1"/>
  <c r="B5889" i="9"/>
  <c r="D5889" i="9" s="1"/>
  <c r="B5888" i="9"/>
  <c r="B5887" i="9"/>
  <c r="B5886" i="9"/>
  <c r="D5886" i="9" s="1"/>
  <c r="B5885" i="9"/>
  <c r="D5885" i="9" s="1"/>
  <c r="B5884" i="9"/>
  <c r="B5883" i="9"/>
  <c r="B5882" i="9"/>
  <c r="D5882" i="9" s="1"/>
  <c r="B5881" i="9"/>
  <c r="D5881" i="9" s="1"/>
  <c r="B5880" i="9"/>
  <c r="B5879" i="9"/>
  <c r="B5878" i="9"/>
  <c r="D5878" i="9" s="1"/>
  <c r="B5877" i="9"/>
  <c r="D5877" i="9" s="1"/>
  <c r="B5876" i="9"/>
  <c r="B5875" i="9"/>
  <c r="B5874" i="9"/>
  <c r="D5874" i="9" s="1"/>
  <c r="B5873" i="9"/>
  <c r="D5873" i="9" s="1"/>
  <c r="B5872" i="9"/>
  <c r="B5871" i="9"/>
  <c r="B5870" i="9"/>
  <c r="D5870" i="9" s="1"/>
  <c r="B5869" i="9"/>
  <c r="D5869" i="9" s="1"/>
  <c r="B5868" i="9"/>
  <c r="B5867" i="9"/>
  <c r="B5866" i="9"/>
  <c r="D5866" i="9" s="1"/>
  <c r="B5865" i="9"/>
  <c r="D5865" i="9" s="1"/>
  <c r="B5864" i="9"/>
  <c r="B5863" i="9"/>
  <c r="B5862" i="9"/>
  <c r="D5862" i="9" s="1"/>
  <c r="B5861" i="9"/>
  <c r="D5861" i="9" s="1"/>
  <c r="B5860" i="9"/>
  <c r="B5859" i="9"/>
  <c r="B5858" i="9"/>
  <c r="D5858" i="9" s="1"/>
  <c r="B5857" i="9"/>
  <c r="D5857" i="9" s="1"/>
  <c r="B5856" i="9"/>
  <c r="B5855" i="9"/>
  <c r="B5854" i="9"/>
  <c r="D5854" i="9" s="1"/>
  <c r="B5853" i="9"/>
  <c r="D5853" i="9" s="1"/>
  <c r="B5852" i="9"/>
  <c r="B5851" i="9"/>
  <c r="B5850" i="9"/>
  <c r="D5850" i="9" s="1"/>
  <c r="B5849" i="9"/>
  <c r="D5849" i="9" s="1"/>
  <c r="B5848" i="9"/>
  <c r="B5847" i="9"/>
  <c r="B5846" i="9"/>
  <c r="D5846" i="9" s="1"/>
  <c r="B5845" i="9"/>
  <c r="D5845" i="9" s="1"/>
  <c r="B5844" i="9"/>
  <c r="B5843" i="9"/>
  <c r="B5842" i="9"/>
  <c r="D5842" i="9" s="1"/>
  <c r="B5841" i="9"/>
  <c r="D5841" i="9" s="1"/>
  <c r="B5840" i="9"/>
  <c r="B5839" i="9"/>
  <c r="B5838" i="9"/>
  <c r="D5838" i="9" s="1"/>
  <c r="B5837" i="9"/>
  <c r="D5837" i="9" s="1"/>
  <c r="B5836" i="9"/>
  <c r="B5835" i="9"/>
  <c r="B5834" i="9"/>
  <c r="D5834" i="9" s="1"/>
  <c r="B5833" i="9"/>
  <c r="D5833" i="9" s="1"/>
  <c r="B5832" i="9"/>
  <c r="B5831" i="9"/>
  <c r="B5830" i="9"/>
  <c r="D5830" i="9" s="1"/>
  <c r="B5829" i="9"/>
  <c r="D5829" i="9" s="1"/>
  <c r="B5828" i="9"/>
  <c r="B5827" i="9"/>
  <c r="B5826" i="9"/>
  <c r="D5826" i="9" s="1"/>
  <c r="B5825" i="9"/>
  <c r="D5825" i="9" s="1"/>
  <c r="B5824" i="9"/>
  <c r="B5823" i="9"/>
  <c r="B5822" i="9"/>
  <c r="D5822" i="9" s="1"/>
  <c r="B5821" i="9"/>
  <c r="D5821" i="9" s="1"/>
  <c r="B5820" i="9"/>
  <c r="B5819" i="9"/>
  <c r="B5818" i="9"/>
  <c r="D5818" i="9" s="1"/>
  <c r="B5817" i="9"/>
  <c r="D5817" i="9" s="1"/>
  <c r="B5816" i="9"/>
  <c r="B5815" i="9"/>
  <c r="B5814" i="9"/>
  <c r="D5814" i="9" s="1"/>
  <c r="B5813" i="9"/>
  <c r="D5813" i="9" s="1"/>
  <c r="B5812" i="9"/>
  <c r="B5811" i="9"/>
  <c r="B5810" i="9"/>
  <c r="D5810" i="9" s="1"/>
  <c r="B5809" i="9"/>
  <c r="D5809" i="9" s="1"/>
  <c r="B5808" i="9"/>
  <c r="B5807" i="9"/>
  <c r="B5806" i="9"/>
  <c r="D5806" i="9" s="1"/>
  <c r="B5805" i="9"/>
  <c r="D5805" i="9" s="1"/>
  <c r="B5804" i="9"/>
  <c r="B5803" i="9"/>
  <c r="B5802" i="9"/>
  <c r="D5802" i="9" s="1"/>
  <c r="B5801" i="9"/>
  <c r="D5801" i="9" s="1"/>
  <c r="B5800" i="9"/>
  <c r="B5799" i="9"/>
  <c r="B5798" i="9"/>
  <c r="D5798" i="9" s="1"/>
  <c r="B5797" i="9"/>
  <c r="D5797" i="9" s="1"/>
  <c r="B5796" i="9"/>
  <c r="B5795" i="9"/>
  <c r="B5794" i="9"/>
  <c r="D5794" i="9" s="1"/>
  <c r="B5793" i="9"/>
  <c r="D5793" i="9" s="1"/>
  <c r="B5792" i="9"/>
  <c r="B5791" i="9"/>
  <c r="B5790" i="9"/>
  <c r="D5790" i="9" s="1"/>
  <c r="B5789" i="9"/>
  <c r="D5789" i="9" s="1"/>
  <c r="B5788" i="9"/>
  <c r="B5787" i="9"/>
  <c r="B5786" i="9"/>
  <c r="D5786" i="9" s="1"/>
  <c r="B5785" i="9"/>
  <c r="D5785" i="9" s="1"/>
  <c r="B5784" i="9"/>
  <c r="B5783" i="9"/>
  <c r="B5782" i="9"/>
  <c r="D5782" i="9" s="1"/>
  <c r="B5781" i="9"/>
  <c r="D5781" i="9" s="1"/>
  <c r="B5780" i="9"/>
  <c r="B5779" i="9"/>
  <c r="B5778" i="9"/>
  <c r="D5778" i="9" s="1"/>
  <c r="B5777" i="9"/>
  <c r="D5777" i="9" s="1"/>
  <c r="B5776" i="9"/>
  <c r="B5775" i="9"/>
  <c r="B5774" i="9"/>
  <c r="D5774" i="9" s="1"/>
  <c r="B5773" i="9"/>
  <c r="D5773" i="9" s="1"/>
  <c r="B5772" i="9"/>
  <c r="B5771" i="9"/>
  <c r="B5770" i="9"/>
  <c r="D5770" i="9" s="1"/>
  <c r="B5769" i="9"/>
  <c r="D5769" i="9" s="1"/>
  <c r="B5768" i="9"/>
  <c r="B5767" i="9"/>
  <c r="B5766" i="9"/>
  <c r="D5766" i="9" s="1"/>
  <c r="B5765" i="9"/>
  <c r="D5765" i="9" s="1"/>
  <c r="B5764" i="9"/>
  <c r="B5763" i="9"/>
  <c r="B5762" i="9"/>
  <c r="D5762" i="9" s="1"/>
  <c r="B5761" i="9"/>
  <c r="D5761" i="9" s="1"/>
  <c r="B5760" i="9"/>
  <c r="B5759" i="9"/>
  <c r="B5758" i="9"/>
  <c r="D5758" i="9" s="1"/>
  <c r="B5757" i="9"/>
  <c r="D5757" i="9" s="1"/>
  <c r="B5756" i="9"/>
  <c r="B5755" i="9"/>
  <c r="B5754" i="9"/>
  <c r="D5754" i="9" s="1"/>
  <c r="B5753" i="9"/>
  <c r="D5753" i="9" s="1"/>
  <c r="B5752" i="9"/>
  <c r="B5751" i="9"/>
  <c r="B5750" i="9"/>
  <c r="D5750" i="9" s="1"/>
  <c r="B5749" i="9"/>
  <c r="D5749" i="9" s="1"/>
  <c r="B5748" i="9"/>
  <c r="B5747" i="9"/>
  <c r="B5746" i="9"/>
  <c r="D5746" i="9" s="1"/>
  <c r="B5745" i="9"/>
  <c r="D5745" i="9" s="1"/>
  <c r="B5744" i="9"/>
  <c r="B5743" i="9"/>
  <c r="B5742" i="9"/>
  <c r="D5742" i="9" s="1"/>
  <c r="B5741" i="9"/>
  <c r="D5741" i="9" s="1"/>
  <c r="B5740" i="9"/>
  <c r="B5739" i="9"/>
  <c r="B5738" i="9"/>
  <c r="D5738" i="9" s="1"/>
  <c r="B5737" i="9"/>
  <c r="D5737" i="9" s="1"/>
  <c r="B5736" i="9"/>
  <c r="B5735" i="9"/>
  <c r="B5734" i="9"/>
  <c r="D5734" i="9" s="1"/>
  <c r="B5733" i="9"/>
  <c r="D5733" i="9" s="1"/>
  <c r="B5732" i="9"/>
  <c r="B5731" i="9"/>
  <c r="B5730" i="9"/>
  <c r="D5730" i="9" s="1"/>
  <c r="B5729" i="9"/>
  <c r="D5729" i="9" s="1"/>
  <c r="B5728" i="9"/>
  <c r="B5727" i="9"/>
  <c r="B5726" i="9"/>
  <c r="D5726" i="9" s="1"/>
  <c r="B5725" i="9"/>
  <c r="D5725" i="9" s="1"/>
  <c r="B5724" i="9"/>
  <c r="B5723" i="9"/>
  <c r="B5722" i="9"/>
  <c r="D5722" i="9" s="1"/>
  <c r="B5721" i="9"/>
  <c r="D5721" i="9" s="1"/>
  <c r="B5720" i="9"/>
  <c r="B5719" i="9"/>
  <c r="B5718" i="9"/>
  <c r="D5718" i="9" s="1"/>
  <c r="B5717" i="9"/>
  <c r="D5717" i="9" s="1"/>
  <c r="B5716" i="9"/>
  <c r="B5715" i="9"/>
  <c r="B5714" i="9"/>
  <c r="D5714" i="9" s="1"/>
  <c r="B5713" i="9"/>
  <c r="D5713" i="9" s="1"/>
  <c r="B5712" i="9"/>
  <c r="B5711" i="9"/>
  <c r="B5710" i="9"/>
  <c r="D5710" i="9" s="1"/>
  <c r="B5709" i="9"/>
  <c r="D5709" i="9" s="1"/>
  <c r="B5708" i="9"/>
  <c r="B5707" i="9"/>
  <c r="B5706" i="9"/>
  <c r="D5706" i="9" s="1"/>
  <c r="B5705" i="9"/>
  <c r="D5705" i="9" s="1"/>
  <c r="B5704" i="9"/>
  <c r="B5703" i="9"/>
  <c r="B5702" i="9"/>
  <c r="D5702" i="9" s="1"/>
  <c r="B5701" i="9"/>
  <c r="D5701" i="9" s="1"/>
  <c r="B5700" i="9"/>
  <c r="B5699" i="9"/>
  <c r="B5698" i="9"/>
  <c r="D5698" i="9" s="1"/>
  <c r="B5697" i="9"/>
  <c r="D5697" i="9" s="1"/>
  <c r="B5696" i="9"/>
  <c r="B5695" i="9"/>
  <c r="B5694" i="9"/>
  <c r="D5694" i="9" s="1"/>
  <c r="B5693" i="9"/>
  <c r="D5693" i="9" s="1"/>
  <c r="B5692" i="9"/>
  <c r="B5691" i="9"/>
  <c r="B5690" i="9"/>
  <c r="D5690" i="9" s="1"/>
  <c r="B5689" i="9"/>
  <c r="D5689" i="9" s="1"/>
  <c r="B5688" i="9"/>
  <c r="B5687" i="9"/>
  <c r="B5686" i="9"/>
  <c r="D5686" i="9" s="1"/>
  <c r="B5685" i="9"/>
  <c r="D5685" i="9" s="1"/>
  <c r="B5684" i="9"/>
  <c r="B5683" i="9"/>
  <c r="B5682" i="9"/>
  <c r="D5682" i="9" s="1"/>
  <c r="B5681" i="9"/>
  <c r="D5681" i="9" s="1"/>
  <c r="B5680" i="9"/>
  <c r="B5679" i="9"/>
  <c r="B5678" i="9"/>
  <c r="D5678" i="9" s="1"/>
  <c r="B5677" i="9"/>
  <c r="D5677" i="9" s="1"/>
  <c r="B5676" i="9"/>
  <c r="B5675" i="9"/>
  <c r="B5674" i="9"/>
  <c r="D5674" i="9" s="1"/>
  <c r="B5673" i="9"/>
  <c r="D5673" i="9" s="1"/>
  <c r="B5672" i="9"/>
  <c r="B5671" i="9"/>
  <c r="B5670" i="9"/>
  <c r="D5670" i="9" s="1"/>
  <c r="B5669" i="9"/>
  <c r="D5669" i="9" s="1"/>
  <c r="B5668" i="9"/>
  <c r="B5667" i="9"/>
  <c r="B5666" i="9"/>
  <c r="D5666" i="9" s="1"/>
  <c r="B5665" i="9"/>
  <c r="D5665" i="9" s="1"/>
  <c r="B5664" i="9"/>
  <c r="B5663" i="9"/>
  <c r="B5662" i="9"/>
  <c r="D5662" i="9" s="1"/>
  <c r="B5661" i="9"/>
  <c r="D5661" i="9" s="1"/>
  <c r="B5660" i="9"/>
  <c r="B5659" i="9"/>
  <c r="B5658" i="9"/>
  <c r="D5658" i="9" s="1"/>
  <c r="B5657" i="9"/>
  <c r="D5657" i="9" s="1"/>
  <c r="B5656" i="9"/>
  <c r="B5655" i="9"/>
  <c r="B5654" i="9"/>
  <c r="D5654" i="9" s="1"/>
  <c r="B5653" i="9"/>
  <c r="D5653" i="9" s="1"/>
  <c r="B5652" i="9"/>
  <c r="B5651" i="9"/>
  <c r="B5650" i="9"/>
  <c r="D5650" i="9" s="1"/>
  <c r="B5649" i="9"/>
  <c r="D5649" i="9" s="1"/>
  <c r="B5648" i="9"/>
  <c r="B5647" i="9"/>
  <c r="B5646" i="9"/>
  <c r="D5646" i="9" s="1"/>
  <c r="B5645" i="9"/>
  <c r="D5645" i="9" s="1"/>
  <c r="B5644" i="9"/>
  <c r="B5643" i="9"/>
  <c r="B5642" i="9"/>
  <c r="D5642" i="9" s="1"/>
  <c r="B5641" i="9"/>
  <c r="D5641" i="9" s="1"/>
  <c r="B5640" i="9"/>
  <c r="B5639" i="9"/>
  <c r="B5638" i="9"/>
  <c r="D5638" i="9" s="1"/>
  <c r="B5637" i="9"/>
  <c r="D5637" i="9" s="1"/>
  <c r="B5636" i="9"/>
  <c r="B5635" i="9"/>
  <c r="B5634" i="9"/>
  <c r="D5634" i="9" s="1"/>
  <c r="B5633" i="9"/>
  <c r="D5633" i="9" s="1"/>
  <c r="B5632" i="9"/>
  <c r="B5631" i="9"/>
  <c r="B5630" i="9"/>
  <c r="D5630" i="9" s="1"/>
  <c r="B5629" i="9"/>
  <c r="D5629" i="9" s="1"/>
  <c r="B5628" i="9"/>
  <c r="B5627" i="9"/>
  <c r="B5626" i="9"/>
  <c r="D5626" i="9" s="1"/>
  <c r="B5625" i="9"/>
  <c r="D5625" i="9" s="1"/>
  <c r="B5624" i="9"/>
  <c r="B5623" i="9"/>
  <c r="B5622" i="9"/>
  <c r="D5622" i="9" s="1"/>
  <c r="B5621" i="9"/>
  <c r="D5621" i="9" s="1"/>
  <c r="B5620" i="9"/>
  <c r="B5619" i="9"/>
  <c r="B5618" i="9"/>
  <c r="D5618" i="9" s="1"/>
  <c r="B5617" i="9"/>
  <c r="D5617" i="9" s="1"/>
  <c r="B5616" i="9"/>
  <c r="B5615" i="9"/>
  <c r="B5614" i="9"/>
  <c r="D5614" i="9" s="1"/>
  <c r="B5613" i="9"/>
  <c r="D5613" i="9" s="1"/>
  <c r="B5612" i="9"/>
  <c r="B5611" i="9"/>
  <c r="B5610" i="9"/>
  <c r="D5610" i="9" s="1"/>
  <c r="B5609" i="9"/>
  <c r="D5609" i="9" s="1"/>
  <c r="B5608" i="9"/>
  <c r="B5607" i="9"/>
  <c r="B5606" i="9"/>
  <c r="D5606" i="9" s="1"/>
  <c r="B5605" i="9"/>
  <c r="D5605" i="9" s="1"/>
  <c r="B5604" i="9"/>
  <c r="B5603" i="9"/>
  <c r="B5602" i="9"/>
  <c r="D5602" i="9" s="1"/>
  <c r="B5601" i="9"/>
  <c r="D5601" i="9" s="1"/>
  <c r="B5600" i="9"/>
  <c r="B5599" i="9"/>
  <c r="B5598" i="9"/>
  <c r="D5598" i="9" s="1"/>
  <c r="B5597" i="9"/>
  <c r="D5597" i="9" s="1"/>
  <c r="B5596" i="9"/>
  <c r="B5595" i="9"/>
  <c r="B5594" i="9"/>
  <c r="D5594" i="9" s="1"/>
  <c r="B5593" i="9"/>
  <c r="D5593" i="9" s="1"/>
  <c r="B5592" i="9"/>
  <c r="B5591" i="9"/>
  <c r="B5590" i="9"/>
  <c r="D5590" i="9" s="1"/>
  <c r="B5589" i="9"/>
  <c r="D5589" i="9" s="1"/>
  <c r="B5588" i="9"/>
  <c r="B5587" i="9"/>
  <c r="B5586" i="9"/>
  <c r="D5586" i="9" s="1"/>
  <c r="B5585" i="9"/>
  <c r="D5585" i="9" s="1"/>
  <c r="B5584" i="9"/>
  <c r="B5583" i="9"/>
  <c r="B5582" i="9"/>
  <c r="D5582" i="9" s="1"/>
  <c r="B5581" i="9"/>
  <c r="D5581" i="9" s="1"/>
  <c r="B5580" i="9"/>
  <c r="B5579" i="9"/>
  <c r="B5578" i="9"/>
  <c r="D5578" i="9" s="1"/>
  <c r="B5577" i="9"/>
  <c r="D5577" i="9" s="1"/>
  <c r="B5576" i="9"/>
  <c r="B5575" i="9"/>
  <c r="B5574" i="9"/>
  <c r="D5574" i="9" s="1"/>
  <c r="B5573" i="9"/>
  <c r="D5573" i="9" s="1"/>
  <c r="B5572" i="9"/>
  <c r="B5571" i="9"/>
  <c r="B5570" i="9"/>
  <c r="D5570" i="9" s="1"/>
  <c r="B5569" i="9"/>
  <c r="D5569" i="9" s="1"/>
  <c r="B5568" i="9"/>
  <c r="B5567" i="9"/>
  <c r="B5566" i="9"/>
  <c r="D5566" i="9" s="1"/>
  <c r="B5565" i="9"/>
  <c r="D5565" i="9" s="1"/>
  <c r="B5564" i="9"/>
  <c r="B5563" i="9"/>
  <c r="B5562" i="9"/>
  <c r="D5562" i="9" s="1"/>
  <c r="B5561" i="9"/>
  <c r="D5561" i="9" s="1"/>
  <c r="B5560" i="9"/>
  <c r="B5559" i="9"/>
  <c r="B5558" i="9"/>
  <c r="D5558" i="9" s="1"/>
  <c r="B5557" i="9"/>
  <c r="D5557" i="9" s="1"/>
  <c r="B5556" i="9"/>
  <c r="B5555" i="9"/>
  <c r="B5554" i="9"/>
  <c r="D5554" i="9" s="1"/>
  <c r="B5553" i="9"/>
  <c r="D5553" i="9" s="1"/>
  <c r="B5552" i="9"/>
  <c r="B5551" i="9"/>
  <c r="B5550" i="9"/>
  <c r="D5550" i="9" s="1"/>
  <c r="B5549" i="9"/>
  <c r="D5549" i="9" s="1"/>
  <c r="B5548" i="9"/>
  <c r="B5547" i="9"/>
  <c r="B5546" i="9"/>
  <c r="D5546" i="9" s="1"/>
  <c r="B5545" i="9"/>
  <c r="D5545" i="9" s="1"/>
  <c r="B5544" i="9"/>
  <c r="B5543" i="9"/>
  <c r="B5542" i="9"/>
  <c r="D5542" i="9" s="1"/>
  <c r="B5541" i="9"/>
  <c r="D5541" i="9" s="1"/>
  <c r="B5540" i="9"/>
  <c r="B5539" i="9"/>
  <c r="B5538" i="9"/>
  <c r="D5538" i="9" s="1"/>
  <c r="B5537" i="9"/>
  <c r="D5537" i="9" s="1"/>
  <c r="B5536" i="9"/>
  <c r="B5535" i="9"/>
  <c r="B5534" i="9"/>
  <c r="D5534" i="9" s="1"/>
  <c r="B5533" i="9"/>
  <c r="D5533" i="9" s="1"/>
  <c r="B5532" i="9"/>
  <c r="B5531" i="9"/>
  <c r="B5530" i="9"/>
  <c r="D5530" i="9" s="1"/>
  <c r="B5529" i="9"/>
  <c r="D5529" i="9" s="1"/>
  <c r="B5528" i="9"/>
  <c r="B5527" i="9"/>
  <c r="B5526" i="9"/>
  <c r="D5526" i="9" s="1"/>
  <c r="B5525" i="9"/>
  <c r="D5525" i="9" s="1"/>
  <c r="B5524" i="9"/>
  <c r="B5523" i="9"/>
  <c r="B5522" i="9"/>
  <c r="D5522" i="9" s="1"/>
  <c r="B5521" i="9"/>
  <c r="D5521" i="9" s="1"/>
  <c r="B5520" i="9"/>
  <c r="B5519" i="9"/>
  <c r="B5518" i="9"/>
  <c r="D5518" i="9" s="1"/>
  <c r="B5517" i="9"/>
  <c r="D5517" i="9" s="1"/>
  <c r="B5516" i="9"/>
  <c r="B5515" i="9"/>
  <c r="B5514" i="9"/>
  <c r="D5514" i="9" s="1"/>
  <c r="B5513" i="9"/>
  <c r="D5513" i="9" s="1"/>
  <c r="B5512" i="9"/>
  <c r="B5511" i="9"/>
  <c r="B5510" i="9"/>
  <c r="D5510" i="9" s="1"/>
  <c r="B5509" i="9"/>
  <c r="D5509" i="9" s="1"/>
  <c r="B5508" i="9"/>
  <c r="B5507" i="9"/>
  <c r="B5506" i="9"/>
  <c r="D5506" i="9" s="1"/>
  <c r="B5505" i="9"/>
  <c r="D5505" i="9" s="1"/>
  <c r="B5504" i="9"/>
  <c r="B5503" i="9"/>
  <c r="B5502" i="9"/>
  <c r="D5502" i="9" s="1"/>
  <c r="B5501" i="9"/>
  <c r="D5501" i="9" s="1"/>
  <c r="B5500" i="9"/>
  <c r="B5499" i="9"/>
  <c r="B5498" i="9"/>
  <c r="D5498" i="9" s="1"/>
  <c r="B5497" i="9"/>
  <c r="D5497" i="9" s="1"/>
  <c r="B5496" i="9"/>
  <c r="B5495" i="9"/>
  <c r="B5494" i="9"/>
  <c r="D5494" i="9" s="1"/>
  <c r="B5493" i="9"/>
  <c r="D5493" i="9" s="1"/>
  <c r="B5492" i="9"/>
  <c r="B5491" i="9"/>
  <c r="B5490" i="9"/>
  <c r="D5490" i="9" s="1"/>
  <c r="B5489" i="9"/>
  <c r="D5489" i="9" s="1"/>
  <c r="B5488" i="9"/>
  <c r="B5487" i="9"/>
  <c r="B5486" i="9"/>
  <c r="D5486" i="9" s="1"/>
  <c r="B5485" i="9"/>
  <c r="D5485" i="9" s="1"/>
  <c r="B5484" i="9"/>
  <c r="B5483" i="9"/>
  <c r="B5482" i="9"/>
  <c r="D5482" i="9" s="1"/>
  <c r="B5481" i="9"/>
  <c r="D5481" i="9" s="1"/>
  <c r="B5480" i="9"/>
  <c r="B5479" i="9"/>
  <c r="B5478" i="9"/>
  <c r="D5478" i="9" s="1"/>
  <c r="B5477" i="9"/>
  <c r="D5477" i="9" s="1"/>
  <c r="B5476" i="9"/>
  <c r="B5475" i="9"/>
  <c r="B5474" i="9"/>
  <c r="D5474" i="9" s="1"/>
  <c r="B5473" i="9"/>
  <c r="D5473" i="9" s="1"/>
  <c r="B5472" i="9"/>
  <c r="B5471" i="9"/>
  <c r="B5470" i="9"/>
  <c r="D5470" i="9" s="1"/>
  <c r="B5469" i="9"/>
  <c r="D5469" i="9" s="1"/>
  <c r="B5468" i="9"/>
  <c r="B5467" i="9"/>
  <c r="B5466" i="9"/>
  <c r="D5466" i="9" s="1"/>
  <c r="B5465" i="9"/>
  <c r="D5465" i="9" s="1"/>
  <c r="B5464" i="9"/>
  <c r="B5463" i="9"/>
  <c r="B5462" i="9"/>
  <c r="D5462" i="9" s="1"/>
  <c r="B5461" i="9"/>
  <c r="D5461" i="9" s="1"/>
  <c r="B5460" i="9"/>
  <c r="B5459" i="9"/>
  <c r="B5458" i="9"/>
  <c r="D5458" i="9" s="1"/>
  <c r="B5457" i="9"/>
  <c r="D5457" i="9" s="1"/>
  <c r="B5456" i="9"/>
  <c r="B5455" i="9"/>
  <c r="B5454" i="9"/>
  <c r="D5454" i="9" s="1"/>
  <c r="B5453" i="9"/>
  <c r="D5453" i="9" s="1"/>
  <c r="B5452" i="9"/>
  <c r="B5451" i="9"/>
  <c r="B5450" i="9"/>
  <c r="D5450" i="9" s="1"/>
  <c r="B5449" i="9"/>
  <c r="D5449" i="9" s="1"/>
  <c r="B5448" i="9"/>
  <c r="B5447" i="9"/>
  <c r="B5446" i="9"/>
  <c r="D5446" i="9" s="1"/>
  <c r="B5445" i="9"/>
  <c r="D5445" i="9" s="1"/>
  <c r="B5444" i="9"/>
  <c r="B5443" i="9"/>
  <c r="B5442" i="9"/>
  <c r="D5442" i="9" s="1"/>
  <c r="B5441" i="9"/>
  <c r="D5441" i="9" s="1"/>
  <c r="B5440" i="9"/>
  <c r="B5439" i="9"/>
  <c r="B5438" i="9"/>
  <c r="D5438" i="9" s="1"/>
  <c r="B5437" i="9"/>
  <c r="D5437" i="9" s="1"/>
  <c r="B5436" i="9"/>
  <c r="B5435" i="9"/>
  <c r="B5434" i="9"/>
  <c r="D5434" i="9" s="1"/>
  <c r="B5433" i="9"/>
  <c r="D5433" i="9" s="1"/>
  <c r="B5432" i="9"/>
  <c r="B5431" i="9"/>
  <c r="B5430" i="9"/>
  <c r="D5430" i="9" s="1"/>
  <c r="B5429" i="9"/>
  <c r="D5429" i="9" s="1"/>
  <c r="B5428" i="9"/>
  <c r="B5427" i="9"/>
  <c r="B5426" i="9"/>
  <c r="D5426" i="9" s="1"/>
  <c r="B5425" i="9"/>
  <c r="D5425" i="9" s="1"/>
  <c r="B5424" i="9"/>
  <c r="B5423" i="9"/>
  <c r="B5422" i="9"/>
  <c r="D5422" i="9" s="1"/>
  <c r="B5421" i="9"/>
  <c r="D5421" i="9" s="1"/>
  <c r="B5420" i="9"/>
  <c r="B5419" i="9"/>
  <c r="B5418" i="9"/>
  <c r="D5418" i="9" s="1"/>
  <c r="B5417" i="9"/>
  <c r="D5417" i="9" s="1"/>
  <c r="B5416" i="9"/>
  <c r="B5415" i="9"/>
  <c r="B5414" i="9"/>
  <c r="D5414" i="9" s="1"/>
  <c r="B5413" i="9"/>
  <c r="D5413" i="9" s="1"/>
  <c r="B5412" i="9"/>
  <c r="B5411" i="9"/>
  <c r="B5410" i="9"/>
  <c r="D5410" i="9" s="1"/>
  <c r="B5409" i="9"/>
  <c r="D5409" i="9" s="1"/>
  <c r="B5408" i="9"/>
  <c r="B5407" i="9"/>
  <c r="B5406" i="9"/>
  <c r="D5406" i="9" s="1"/>
  <c r="B5405" i="9"/>
  <c r="D5405" i="9" s="1"/>
  <c r="B5404" i="9"/>
  <c r="B5403" i="9"/>
  <c r="B5402" i="9"/>
  <c r="D5402" i="9" s="1"/>
  <c r="B5401" i="9"/>
  <c r="D5401" i="9" s="1"/>
  <c r="B5400" i="9"/>
  <c r="B5399" i="9"/>
  <c r="B5398" i="9"/>
  <c r="D5398" i="9" s="1"/>
  <c r="B5397" i="9"/>
  <c r="D5397" i="9" s="1"/>
  <c r="B5396" i="9"/>
  <c r="B5395" i="9"/>
  <c r="B5394" i="9"/>
  <c r="D5394" i="9" s="1"/>
  <c r="B5393" i="9"/>
  <c r="D5393" i="9" s="1"/>
  <c r="B5392" i="9"/>
  <c r="B5391" i="9"/>
  <c r="B5390" i="9"/>
  <c r="D5390" i="9" s="1"/>
  <c r="B5389" i="9"/>
  <c r="D5389" i="9" s="1"/>
  <c r="B5388" i="9"/>
  <c r="B5387" i="9"/>
  <c r="B5386" i="9"/>
  <c r="D5386" i="9" s="1"/>
  <c r="B5385" i="9"/>
  <c r="D5385" i="9" s="1"/>
  <c r="B5384" i="9"/>
  <c r="B5383" i="9"/>
  <c r="B5382" i="9"/>
  <c r="D5382" i="9" s="1"/>
  <c r="B5381" i="9"/>
  <c r="D5381" i="9" s="1"/>
  <c r="B5380" i="9"/>
  <c r="B5379" i="9"/>
  <c r="B5378" i="9"/>
  <c r="D5378" i="9" s="1"/>
  <c r="B5377" i="9"/>
  <c r="D5377" i="9" s="1"/>
  <c r="B5376" i="9"/>
  <c r="B5375" i="9"/>
  <c r="B5374" i="9"/>
  <c r="D5374" i="9" s="1"/>
  <c r="B5373" i="9"/>
  <c r="D5373" i="9" s="1"/>
  <c r="B5372" i="9"/>
  <c r="B5371" i="9"/>
  <c r="B5370" i="9"/>
  <c r="D5370" i="9" s="1"/>
  <c r="B5369" i="9"/>
  <c r="D5369" i="9" s="1"/>
  <c r="B5368" i="9"/>
  <c r="B5367" i="9"/>
  <c r="B5366" i="9"/>
  <c r="D5366" i="9" s="1"/>
  <c r="B5365" i="9"/>
  <c r="D5365" i="9" s="1"/>
  <c r="B5364" i="9"/>
  <c r="B5363" i="9"/>
  <c r="B5362" i="9"/>
  <c r="D5362" i="9" s="1"/>
  <c r="B5361" i="9"/>
  <c r="D5361" i="9" s="1"/>
  <c r="B5360" i="9"/>
  <c r="B5359" i="9"/>
  <c r="B5358" i="9"/>
  <c r="D5358" i="9" s="1"/>
  <c r="B5357" i="9"/>
  <c r="D5357" i="9" s="1"/>
  <c r="B5356" i="9"/>
  <c r="B5355" i="9"/>
  <c r="B5354" i="9"/>
  <c r="D5354" i="9" s="1"/>
  <c r="B5353" i="9"/>
  <c r="D5353" i="9" s="1"/>
  <c r="B5352" i="9"/>
  <c r="B5351" i="9"/>
  <c r="B5350" i="9"/>
  <c r="D5350" i="9" s="1"/>
  <c r="B5349" i="9"/>
  <c r="D5349" i="9" s="1"/>
  <c r="B5348" i="9"/>
  <c r="B5347" i="9"/>
  <c r="B5346" i="9"/>
  <c r="D5346" i="9" s="1"/>
  <c r="B5345" i="9"/>
  <c r="D5345" i="9" s="1"/>
  <c r="B5344" i="9"/>
  <c r="B5343" i="9"/>
  <c r="B5342" i="9"/>
  <c r="D5342" i="9" s="1"/>
  <c r="B5341" i="9"/>
  <c r="D5341" i="9" s="1"/>
  <c r="B5340" i="9"/>
  <c r="B5339" i="9"/>
  <c r="B5338" i="9"/>
  <c r="D5338" i="9" s="1"/>
  <c r="B5337" i="9"/>
  <c r="D5337" i="9" s="1"/>
  <c r="B5336" i="9"/>
  <c r="B5335" i="9"/>
  <c r="B5334" i="9"/>
  <c r="D5334" i="9" s="1"/>
  <c r="B5333" i="9"/>
  <c r="D5333" i="9" s="1"/>
  <c r="B5332" i="9"/>
  <c r="B5331" i="9"/>
  <c r="B5330" i="9"/>
  <c r="D5330" i="9" s="1"/>
  <c r="B5329" i="9"/>
  <c r="D5329" i="9" s="1"/>
  <c r="B5328" i="9"/>
  <c r="B5327" i="9"/>
  <c r="B5326" i="9"/>
  <c r="D5326" i="9" s="1"/>
  <c r="B5325" i="9"/>
  <c r="D5325" i="9" s="1"/>
  <c r="B5324" i="9"/>
  <c r="B5323" i="9"/>
  <c r="B5322" i="9"/>
  <c r="D5322" i="9" s="1"/>
  <c r="B5321" i="9"/>
  <c r="D5321" i="9" s="1"/>
  <c r="B5320" i="9"/>
  <c r="B5319" i="9"/>
  <c r="B5318" i="9"/>
  <c r="D5318" i="9" s="1"/>
  <c r="B5317" i="9"/>
  <c r="D5317" i="9" s="1"/>
  <c r="B5316" i="9"/>
  <c r="B5315" i="9"/>
  <c r="B5314" i="9"/>
  <c r="D5314" i="9" s="1"/>
  <c r="B5313" i="9"/>
  <c r="D5313" i="9" s="1"/>
  <c r="B5312" i="9"/>
  <c r="B5311" i="9"/>
  <c r="B5310" i="9"/>
  <c r="D5310" i="9" s="1"/>
  <c r="B5309" i="9"/>
  <c r="D5309" i="9" s="1"/>
  <c r="B5308" i="9"/>
  <c r="B5307" i="9"/>
  <c r="B5306" i="9"/>
  <c r="D5306" i="9" s="1"/>
  <c r="B5305" i="9"/>
  <c r="D5305" i="9" s="1"/>
  <c r="B5304" i="9"/>
  <c r="B5303" i="9"/>
  <c r="B5302" i="9"/>
  <c r="D5302" i="9" s="1"/>
  <c r="B5301" i="9"/>
  <c r="D5301" i="9" s="1"/>
  <c r="B5300" i="9"/>
  <c r="B5299" i="9"/>
  <c r="B5298" i="9"/>
  <c r="D5298" i="9" s="1"/>
  <c r="B5297" i="9"/>
  <c r="D5297" i="9" s="1"/>
  <c r="B5296" i="9"/>
  <c r="B5295" i="9"/>
  <c r="B5294" i="9"/>
  <c r="D5294" i="9" s="1"/>
  <c r="B5293" i="9"/>
  <c r="D5293" i="9" s="1"/>
  <c r="B5292" i="9"/>
  <c r="B5291" i="9"/>
  <c r="B5290" i="9"/>
  <c r="D5290" i="9" s="1"/>
  <c r="B5289" i="9"/>
  <c r="D5289" i="9" s="1"/>
  <c r="B5288" i="9"/>
  <c r="B5287" i="9"/>
  <c r="B5286" i="9"/>
  <c r="D5286" i="9" s="1"/>
  <c r="B5285" i="9"/>
  <c r="D5285" i="9" s="1"/>
  <c r="B5284" i="9"/>
  <c r="B5283" i="9"/>
  <c r="B5282" i="9"/>
  <c r="D5282" i="9" s="1"/>
  <c r="B5281" i="9"/>
  <c r="D5281" i="9" s="1"/>
  <c r="B5280" i="9"/>
  <c r="B5279" i="9"/>
  <c r="B5278" i="9"/>
  <c r="D5278" i="9" s="1"/>
  <c r="B5277" i="9"/>
  <c r="D5277" i="9" s="1"/>
  <c r="B5276" i="9"/>
  <c r="B5275" i="9"/>
  <c r="B5274" i="9"/>
  <c r="D5274" i="9" s="1"/>
  <c r="B5273" i="9"/>
  <c r="D5273" i="9" s="1"/>
  <c r="B5272" i="9"/>
  <c r="B5271" i="9"/>
  <c r="B5270" i="9"/>
  <c r="D5270" i="9" s="1"/>
  <c r="B5269" i="9"/>
  <c r="D5269" i="9" s="1"/>
  <c r="B5268" i="9"/>
  <c r="B5267" i="9"/>
  <c r="B5266" i="9"/>
  <c r="D5266" i="9" s="1"/>
  <c r="B5265" i="9"/>
  <c r="D5265" i="9" s="1"/>
  <c r="B5264" i="9"/>
  <c r="B5263" i="9"/>
  <c r="B5262" i="9"/>
  <c r="D5262" i="9" s="1"/>
  <c r="B5261" i="9"/>
  <c r="D5261" i="9" s="1"/>
  <c r="B5260" i="9"/>
  <c r="B5259" i="9"/>
  <c r="B5258" i="9"/>
  <c r="D5258" i="9" s="1"/>
  <c r="B5257" i="9"/>
  <c r="D5257" i="9" s="1"/>
  <c r="B5256" i="9"/>
  <c r="B5255" i="9"/>
  <c r="B5254" i="9"/>
  <c r="D5254" i="9" s="1"/>
  <c r="B5253" i="9"/>
  <c r="D5253" i="9" s="1"/>
  <c r="B5252" i="9"/>
  <c r="B5251" i="9"/>
  <c r="B5250" i="9"/>
  <c r="D5250" i="9" s="1"/>
  <c r="B5249" i="9"/>
  <c r="D5249" i="9" s="1"/>
  <c r="B5248" i="9"/>
  <c r="B5247" i="9"/>
  <c r="B5246" i="9"/>
  <c r="D5246" i="9" s="1"/>
  <c r="B5245" i="9"/>
  <c r="D5245" i="9" s="1"/>
  <c r="B5244" i="9"/>
  <c r="B5243" i="9"/>
  <c r="B5242" i="9"/>
  <c r="D5242" i="9" s="1"/>
  <c r="B5241" i="9"/>
  <c r="D5241" i="9" s="1"/>
  <c r="B5240" i="9"/>
  <c r="B5239" i="9"/>
  <c r="B5238" i="9"/>
  <c r="D5238" i="9" s="1"/>
  <c r="B5237" i="9"/>
  <c r="D5237" i="9" s="1"/>
  <c r="B5236" i="9"/>
  <c r="B5235" i="9"/>
  <c r="B5234" i="9"/>
  <c r="D5234" i="9" s="1"/>
  <c r="B5233" i="9"/>
  <c r="D5233" i="9" s="1"/>
  <c r="B5232" i="9"/>
  <c r="B5231" i="9"/>
  <c r="B5230" i="9"/>
  <c r="D5230" i="9" s="1"/>
  <c r="B5229" i="9"/>
  <c r="D5229" i="9" s="1"/>
  <c r="B5228" i="9"/>
  <c r="B5227" i="9"/>
  <c r="B5226" i="9"/>
  <c r="D5226" i="9" s="1"/>
  <c r="B5225" i="9"/>
  <c r="D5225" i="9" s="1"/>
  <c r="B5224" i="9"/>
  <c r="B5223" i="9"/>
  <c r="B5222" i="9"/>
  <c r="D5222" i="9" s="1"/>
  <c r="B5221" i="9"/>
  <c r="D5221" i="9" s="1"/>
  <c r="B5220" i="9"/>
  <c r="B5219" i="9"/>
  <c r="B5218" i="9"/>
  <c r="D5218" i="9" s="1"/>
  <c r="B5217" i="9"/>
  <c r="D5217" i="9" s="1"/>
  <c r="B5216" i="9"/>
  <c r="B5215" i="9"/>
  <c r="B5214" i="9"/>
  <c r="D5214" i="9" s="1"/>
  <c r="B5213" i="9"/>
  <c r="D5213" i="9" s="1"/>
  <c r="B5212" i="9"/>
  <c r="B5211" i="9"/>
  <c r="B5210" i="9"/>
  <c r="D5210" i="9" s="1"/>
  <c r="B5209" i="9"/>
  <c r="D5209" i="9" s="1"/>
  <c r="B5208" i="9"/>
  <c r="B5207" i="9"/>
  <c r="B5206" i="9"/>
  <c r="D5206" i="9" s="1"/>
  <c r="B5205" i="9"/>
  <c r="D5205" i="9" s="1"/>
  <c r="B5204" i="9"/>
  <c r="B5203" i="9"/>
  <c r="B5202" i="9"/>
  <c r="D5202" i="9" s="1"/>
  <c r="B5201" i="9"/>
  <c r="D5201" i="9" s="1"/>
  <c r="B5200" i="9"/>
  <c r="B5199" i="9"/>
  <c r="B5198" i="9"/>
  <c r="D5198" i="9" s="1"/>
  <c r="B5197" i="9"/>
  <c r="D5197" i="9" s="1"/>
  <c r="B5196" i="9"/>
  <c r="B5195" i="9"/>
  <c r="B5194" i="9"/>
  <c r="D5194" i="9" s="1"/>
  <c r="B5193" i="9"/>
  <c r="D5193" i="9" s="1"/>
  <c r="B5192" i="9"/>
  <c r="B5191" i="9"/>
  <c r="B5190" i="9"/>
  <c r="D5190" i="9" s="1"/>
  <c r="B5189" i="9"/>
  <c r="D5189" i="9" s="1"/>
  <c r="B5188" i="9"/>
  <c r="B5187" i="9"/>
  <c r="B5186" i="9"/>
  <c r="D5186" i="9" s="1"/>
  <c r="B5185" i="9"/>
  <c r="D5185" i="9" s="1"/>
  <c r="B5184" i="9"/>
  <c r="B5183" i="9"/>
  <c r="B5182" i="9"/>
  <c r="D5182" i="9" s="1"/>
  <c r="B5181" i="9"/>
  <c r="D5181" i="9" s="1"/>
  <c r="B5180" i="9"/>
  <c r="B5179" i="9"/>
  <c r="B5178" i="9"/>
  <c r="D5178" i="9" s="1"/>
  <c r="B5177" i="9"/>
  <c r="D5177" i="9" s="1"/>
  <c r="B5176" i="9"/>
  <c r="B5175" i="9"/>
  <c r="B5174" i="9"/>
  <c r="D5174" i="9" s="1"/>
  <c r="B5173" i="9"/>
  <c r="D5173" i="9" s="1"/>
  <c r="B5172" i="9"/>
  <c r="B5171" i="9"/>
  <c r="B5170" i="9"/>
  <c r="D5170" i="9" s="1"/>
  <c r="B5169" i="9"/>
  <c r="D5169" i="9" s="1"/>
  <c r="B5168" i="9"/>
  <c r="B5167" i="9"/>
  <c r="B5166" i="9"/>
  <c r="D5166" i="9" s="1"/>
  <c r="B5165" i="9"/>
  <c r="D5165" i="9" s="1"/>
  <c r="B5164" i="9"/>
  <c r="B5163" i="9"/>
  <c r="B5162" i="9"/>
  <c r="D5162" i="9" s="1"/>
  <c r="B5161" i="9"/>
  <c r="D5161" i="9" s="1"/>
  <c r="B5160" i="9"/>
  <c r="B5159" i="9"/>
  <c r="B5158" i="9"/>
  <c r="D5158" i="9" s="1"/>
  <c r="B5157" i="9"/>
  <c r="D5157" i="9" s="1"/>
  <c r="B5156" i="9"/>
  <c r="B5155" i="9"/>
  <c r="B5154" i="9"/>
  <c r="D5154" i="9" s="1"/>
  <c r="B5153" i="9"/>
  <c r="D5153" i="9" s="1"/>
  <c r="B5152" i="9"/>
  <c r="B5151" i="9"/>
  <c r="B5150" i="9"/>
  <c r="D5150" i="9" s="1"/>
  <c r="B5149" i="9"/>
  <c r="D5149" i="9" s="1"/>
  <c r="B5148" i="9"/>
  <c r="B5147" i="9"/>
  <c r="B5146" i="9"/>
  <c r="D5146" i="9" s="1"/>
  <c r="B5145" i="9"/>
  <c r="D5145" i="9" s="1"/>
  <c r="B5144" i="9"/>
  <c r="B5143" i="9"/>
  <c r="B5142" i="9"/>
  <c r="D5142" i="9" s="1"/>
  <c r="B5141" i="9"/>
  <c r="D5141" i="9" s="1"/>
  <c r="B5140" i="9"/>
  <c r="B5139" i="9"/>
  <c r="B5138" i="9"/>
  <c r="D5138" i="9" s="1"/>
  <c r="B5137" i="9"/>
  <c r="D5137" i="9" s="1"/>
  <c r="B5136" i="9"/>
  <c r="B5135" i="9"/>
  <c r="B5134" i="9"/>
  <c r="D5134" i="9" s="1"/>
  <c r="B5133" i="9"/>
  <c r="D5133" i="9" s="1"/>
  <c r="B5132" i="9"/>
  <c r="B5131" i="9"/>
  <c r="B5130" i="9"/>
  <c r="D5130" i="9" s="1"/>
  <c r="B5129" i="9"/>
  <c r="D5129" i="9" s="1"/>
  <c r="B5128" i="9"/>
  <c r="B5127" i="9"/>
  <c r="B5126" i="9"/>
  <c r="D5126" i="9" s="1"/>
  <c r="B5125" i="9"/>
  <c r="D5125" i="9" s="1"/>
  <c r="B5124" i="9"/>
  <c r="B5123" i="9"/>
  <c r="B5122" i="9"/>
  <c r="D5122" i="9" s="1"/>
  <c r="B5121" i="9"/>
  <c r="D5121" i="9" s="1"/>
  <c r="B5120" i="9"/>
  <c r="B5119" i="9"/>
  <c r="B5118" i="9"/>
  <c r="D5118" i="9" s="1"/>
  <c r="B5117" i="9"/>
  <c r="D5117" i="9" s="1"/>
  <c r="B5116" i="9"/>
  <c r="B5115" i="9"/>
  <c r="B5114" i="9"/>
  <c r="D5114" i="9" s="1"/>
  <c r="B5113" i="9"/>
  <c r="D5113" i="9" s="1"/>
  <c r="B5112" i="9"/>
  <c r="B5111" i="9"/>
  <c r="B5110" i="9"/>
  <c r="D5110" i="9" s="1"/>
  <c r="B5109" i="9"/>
  <c r="D5109" i="9" s="1"/>
  <c r="B5108" i="9"/>
  <c r="B5107" i="9"/>
  <c r="B5106" i="9"/>
  <c r="D5106" i="9" s="1"/>
  <c r="B5105" i="9"/>
  <c r="D5105" i="9" s="1"/>
  <c r="B5104" i="9"/>
  <c r="B5103" i="9"/>
  <c r="B5102" i="9"/>
  <c r="D5102" i="9" s="1"/>
  <c r="B5101" i="9"/>
  <c r="D5101" i="9" s="1"/>
  <c r="B5100" i="9"/>
  <c r="B5099" i="9"/>
  <c r="B5098" i="9"/>
  <c r="D5098" i="9" s="1"/>
  <c r="B5097" i="9"/>
  <c r="D5097" i="9" s="1"/>
  <c r="B5096" i="9"/>
  <c r="B5095" i="9"/>
  <c r="B5094" i="9"/>
  <c r="D5094" i="9" s="1"/>
  <c r="B5093" i="9"/>
  <c r="D5093" i="9" s="1"/>
  <c r="B5092" i="9"/>
  <c r="B5091" i="9"/>
  <c r="B5090" i="9"/>
  <c r="D5090" i="9" s="1"/>
  <c r="B5089" i="9"/>
  <c r="D5089" i="9" s="1"/>
  <c r="B5088" i="9"/>
  <c r="B5087" i="9"/>
  <c r="B5086" i="9"/>
  <c r="D5086" i="9" s="1"/>
  <c r="B5085" i="9"/>
  <c r="D5085" i="9" s="1"/>
  <c r="B5084" i="9"/>
  <c r="B5083" i="9"/>
  <c r="B5082" i="9"/>
  <c r="D5082" i="9" s="1"/>
  <c r="B5081" i="9"/>
  <c r="D5081" i="9" s="1"/>
  <c r="B5080" i="9"/>
  <c r="B5079" i="9"/>
  <c r="B5078" i="9"/>
  <c r="D5078" i="9" s="1"/>
  <c r="B5077" i="9"/>
  <c r="D5077" i="9" s="1"/>
  <c r="B5076" i="9"/>
  <c r="B5075" i="9"/>
  <c r="B5074" i="9"/>
  <c r="D5074" i="9" s="1"/>
  <c r="B5073" i="9"/>
  <c r="D5073" i="9" s="1"/>
  <c r="B5072" i="9"/>
  <c r="B5071" i="9"/>
  <c r="B5070" i="9"/>
  <c r="D5070" i="9" s="1"/>
  <c r="B5069" i="9"/>
  <c r="D5069" i="9" s="1"/>
  <c r="B5068" i="9"/>
  <c r="B5067" i="9"/>
  <c r="B5066" i="9"/>
  <c r="D5066" i="9" s="1"/>
  <c r="B5065" i="9"/>
  <c r="D5065" i="9" s="1"/>
  <c r="B5064" i="9"/>
  <c r="B5063" i="9"/>
  <c r="B5062" i="9"/>
  <c r="D5062" i="9" s="1"/>
  <c r="B5061" i="9"/>
  <c r="D5061" i="9" s="1"/>
  <c r="B5060" i="9"/>
  <c r="B5059" i="9"/>
  <c r="B5058" i="9"/>
  <c r="D5058" i="9" s="1"/>
  <c r="B5057" i="9"/>
  <c r="D5057" i="9" s="1"/>
  <c r="B5056" i="9"/>
  <c r="B5055" i="9"/>
  <c r="B5054" i="9"/>
  <c r="D5054" i="9" s="1"/>
  <c r="B5053" i="9"/>
  <c r="D5053" i="9" s="1"/>
  <c r="B5052" i="9"/>
  <c r="B5051" i="9"/>
  <c r="B5050" i="9"/>
  <c r="D5050" i="9" s="1"/>
  <c r="B5049" i="9"/>
  <c r="D5049" i="9" s="1"/>
  <c r="B5048" i="9"/>
  <c r="B5047" i="9"/>
  <c r="B5046" i="9"/>
  <c r="D5046" i="9" s="1"/>
  <c r="B5045" i="9"/>
  <c r="D5045" i="9" s="1"/>
  <c r="B5044" i="9"/>
  <c r="B5043" i="9"/>
  <c r="B5042" i="9"/>
  <c r="D5042" i="9" s="1"/>
  <c r="B5041" i="9"/>
  <c r="D5041" i="9" s="1"/>
  <c r="B5040" i="9"/>
  <c r="B5039" i="9"/>
  <c r="B5038" i="9"/>
  <c r="D5038" i="9" s="1"/>
  <c r="B5037" i="9"/>
  <c r="D5037" i="9" s="1"/>
  <c r="B5036" i="9"/>
  <c r="B5035" i="9"/>
  <c r="B5034" i="9"/>
  <c r="D5034" i="9" s="1"/>
  <c r="B5033" i="9"/>
  <c r="D5033" i="9" s="1"/>
  <c r="B5032" i="9"/>
  <c r="B5031" i="9"/>
  <c r="B5030" i="9"/>
  <c r="D5030" i="9" s="1"/>
  <c r="B5029" i="9"/>
  <c r="D5029" i="9" s="1"/>
  <c r="B5028" i="9"/>
  <c r="B5027" i="9"/>
  <c r="B5026" i="9"/>
  <c r="D5026" i="9" s="1"/>
  <c r="B5025" i="9"/>
  <c r="D5025" i="9" s="1"/>
  <c r="B5024" i="9"/>
  <c r="B5023" i="9"/>
  <c r="B5022" i="9"/>
  <c r="D5022" i="9" s="1"/>
  <c r="B5021" i="9"/>
  <c r="D5021" i="9" s="1"/>
  <c r="B5020" i="9"/>
  <c r="B5019" i="9"/>
  <c r="B5018" i="9"/>
  <c r="D5018" i="9" s="1"/>
  <c r="B5017" i="9"/>
  <c r="D5017" i="9" s="1"/>
  <c r="B5016" i="9"/>
  <c r="B5015" i="9"/>
  <c r="B5014" i="9"/>
  <c r="D5014" i="9" s="1"/>
  <c r="B5013" i="9"/>
  <c r="D5013" i="9" s="1"/>
  <c r="B5012" i="9"/>
  <c r="B5011" i="9"/>
  <c r="B5010" i="9"/>
  <c r="D5010" i="9" s="1"/>
  <c r="B5009" i="9"/>
  <c r="D5009" i="9" s="1"/>
  <c r="B5008" i="9"/>
  <c r="B5007" i="9"/>
  <c r="B5006" i="9"/>
  <c r="D5006" i="9" s="1"/>
  <c r="B5005" i="9"/>
  <c r="D5005" i="9" s="1"/>
  <c r="B5004" i="9"/>
  <c r="B5003" i="9"/>
  <c r="B5002" i="9"/>
  <c r="D5002" i="9" s="1"/>
  <c r="B5001" i="9"/>
  <c r="D5001" i="9" s="1"/>
  <c r="B5000" i="9"/>
  <c r="B4999" i="9"/>
  <c r="B4998" i="9"/>
  <c r="D4998" i="9" s="1"/>
  <c r="B4997" i="9"/>
  <c r="D4997" i="9" s="1"/>
  <c r="B4996" i="9"/>
  <c r="B4995" i="9"/>
  <c r="B4994" i="9"/>
  <c r="D4994" i="9" s="1"/>
  <c r="B4993" i="9"/>
  <c r="D4993" i="9" s="1"/>
  <c r="B4992" i="9"/>
  <c r="B4991" i="9"/>
  <c r="B4990" i="9"/>
  <c r="D4990" i="9" s="1"/>
  <c r="B4989" i="9"/>
  <c r="D4989" i="9" s="1"/>
  <c r="B4988" i="9"/>
  <c r="B4987" i="9"/>
  <c r="B4986" i="9"/>
  <c r="D4986" i="9" s="1"/>
  <c r="B4985" i="9"/>
  <c r="D4985" i="9" s="1"/>
  <c r="B4984" i="9"/>
  <c r="B4983" i="9"/>
  <c r="B4982" i="9"/>
  <c r="D4982" i="9" s="1"/>
  <c r="B4981" i="9"/>
  <c r="D4981" i="9" s="1"/>
  <c r="B4980" i="9"/>
  <c r="B4979" i="9"/>
  <c r="B4978" i="9"/>
  <c r="D4978" i="9" s="1"/>
  <c r="B4977" i="9"/>
  <c r="D4977" i="9" s="1"/>
  <c r="B4976" i="9"/>
  <c r="B4975" i="9"/>
  <c r="B4974" i="9"/>
  <c r="D4974" i="9" s="1"/>
  <c r="B4973" i="9"/>
  <c r="D4973" i="9" s="1"/>
  <c r="B4972" i="9"/>
  <c r="B4971" i="9"/>
  <c r="B4970" i="9"/>
  <c r="D4970" i="9" s="1"/>
  <c r="B4969" i="9"/>
  <c r="D4969" i="9" s="1"/>
  <c r="B4968" i="9"/>
  <c r="B4967" i="9"/>
  <c r="B4966" i="9"/>
  <c r="D4966" i="9" s="1"/>
  <c r="B4965" i="9"/>
  <c r="D4965" i="9" s="1"/>
  <c r="B4964" i="9"/>
  <c r="B4963" i="9"/>
  <c r="B4962" i="9"/>
  <c r="D4962" i="9" s="1"/>
  <c r="B4961" i="9"/>
  <c r="D4961" i="9" s="1"/>
  <c r="B4960" i="9"/>
  <c r="B4959" i="9"/>
  <c r="B4958" i="9"/>
  <c r="D4958" i="9" s="1"/>
  <c r="B4957" i="9"/>
  <c r="D4957" i="9" s="1"/>
  <c r="B4956" i="9"/>
  <c r="B4955" i="9"/>
  <c r="B4954" i="9"/>
  <c r="D4954" i="9" s="1"/>
  <c r="B4953" i="9"/>
  <c r="D4953" i="9" s="1"/>
  <c r="B4952" i="9"/>
  <c r="B4951" i="9"/>
  <c r="B4950" i="9"/>
  <c r="D4950" i="9" s="1"/>
  <c r="B4949" i="9"/>
  <c r="D4949" i="9" s="1"/>
  <c r="B4948" i="9"/>
  <c r="B4947" i="9"/>
  <c r="B4946" i="9"/>
  <c r="D4946" i="9" s="1"/>
  <c r="B4945" i="9"/>
  <c r="D4945" i="9" s="1"/>
  <c r="B4944" i="9"/>
  <c r="B4943" i="9"/>
  <c r="B4942" i="9"/>
  <c r="D4942" i="9" s="1"/>
  <c r="B4941" i="9"/>
  <c r="D4941" i="9" s="1"/>
  <c r="B4940" i="9"/>
  <c r="B4939" i="9"/>
  <c r="B4938" i="9"/>
  <c r="D4938" i="9" s="1"/>
  <c r="B4937" i="9"/>
  <c r="D4937" i="9" s="1"/>
  <c r="B4936" i="9"/>
  <c r="B4935" i="9"/>
  <c r="B4934" i="9"/>
  <c r="D4934" i="9" s="1"/>
  <c r="B4933" i="9"/>
  <c r="D4933" i="9" s="1"/>
  <c r="B4932" i="9"/>
  <c r="B4931" i="9"/>
  <c r="B4930" i="9"/>
  <c r="D4930" i="9" s="1"/>
  <c r="B4929" i="9"/>
  <c r="D4929" i="9" s="1"/>
  <c r="B4928" i="9"/>
  <c r="B4927" i="9"/>
  <c r="B4926" i="9"/>
  <c r="D4926" i="9" s="1"/>
  <c r="B4925" i="9"/>
  <c r="D4925" i="9" s="1"/>
  <c r="B4924" i="9"/>
  <c r="B4923" i="9"/>
  <c r="B4922" i="9"/>
  <c r="D4922" i="9" s="1"/>
  <c r="B4921" i="9"/>
  <c r="D4921" i="9" s="1"/>
  <c r="B4920" i="9"/>
  <c r="B4919" i="9"/>
  <c r="B4918" i="9"/>
  <c r="D4918" i="9" s="1"/>
  <c r="B4917" i="9"/>
  <c r="D4917" i="9" s="1"/>
  <c r="B4916" i="9"/>
  <c r="B4915" i="9"/>
  <c r="B4914" i="9"/>
  <c r="D4914" i="9" s="1"/>
  <c r="B4913" i="9"/>
  <c r="D4913" i="9" s="1"/>
  <c r="B4912" i="9"/>
  <c r="B4911" i="9"/>
  <c r="B4910" i="9"/>
  <c r="D4910" i="9" s="1"/>
  <c r="B4909" i="9"/>
  <c r="D4909" i="9" s="1"/>
  <c r="B4908" i="9"/>
  <c r="B4907" i="9"/>
  <c r="B4906" i="9"/>
  <c r="D4906" i="9" s="1"/>
  <c r="B4905" i="9"/>
  <c r="D4905" i="9" s="1"/>
  <c r="B4904" i="9"/>
  <c r="B4903" i="9"/>
  <c r="B4902" i="9"/>
  <c r="D4902" i="9" s="1"/>
  <c r="B4901" i="9"/>
  <c r="D4901" i="9" s="1"/>
  <c r="B4900" i="9"/>
  <c r="B4899" i="9"/>
  <c r="B4898" i="9"/>
  <c r="D4898" i="9" s="1"/>
  <c r="B4897" i="9"/>
  <c r="D4897" i="9" s="1"/>
  <c r="B4896" i="9"/>
  <c r="B4895" i="9"/>
  <c r="B4894" i="9"/>
  <c r="D4894" i="9" s="1"/>
  <c r="B4893" i="9"/>
  <c r="D4893" i="9" s="1"/>
  <c r="B4892" i="9"/>
  <c r="B4891" i="9"/>
  <c r="B4890" i="9"/>
  <c r="D4890" i="9" s="1"/>
  <c r="B4889" i="9"/>
  <c r="D4889" i="9" s="1"/>
  <c r="B4888" i="9"/>
  <c r="B4887" i="9"/>
  <c r="B4886" i="9"/>
  <c r="D4886" i="9" s="1"/>
  <c r="B4885" i="9"/>
  <c r="D4885" i="9" s="1"/>
  <c r="B4884" i="9"/>
  <c r="B4883" i="9"/>
  <c r="B4882" i="9"/>
  <c r="D4882" i="9" s="1"/>
  <c r="B4881" i="9"/>
  <c r="D4881" i="9" s="1"/>
  <c r="B4880" i="9"/>
  <c r="B4879" i="9"/>
  <c r="B4878" i="9"/>
  <c r="D4878" i="9" s="1"/>
  <c r="B4877" i="9"/>
  <c r="D4877" i="9" s="1"/>
  <c r="B4876" i="9"/>
  <c r="B4875" i="9"/>
  <c r="B4874" i="9"/>
  <c r="D4874" i="9" s="1"/>
  <c r="B4873" i="9"/>
  <c r="D4873" i="9" s="1"/>
  <c r="B4872" i="9"/>
  <c r="B4871" i="9"/>
  <c r="B4870" i="9"/>
  <c r="D4870" i="9" s="1"/>
  <c r="B4869" i="9"/>
  <c r="D4869" i="9" s="1"/>
  <c r="B4868" i="9"/>
  <c r="B4867" i="9"/>
  <c r="B4866" i="9"/>
  <c r="D4866" i="9" s="1"/>
  <c r="B4865" i="9"/>
  <c r="D4865" i="9" s="1"/>
  <c r="B4864" i="9"/>
  <c r="B4863" i="9"/>
  <c r="B4862" i="9"/>
  <c r="D4862" i="9" s="1"/>
  <c r="B4861" i="9"/>
  <c r="D4861" i="9" s="1"/>
  <c r="B4860" i="9"/>
  <c r="B4859" i="9"/>
  <c r="B4858" i="9"/>
  <c r="D4858" i="9" s="1"/>
  <c r="B4857" i="9"/>
  <c r="D4857" i="9" s="1"/>
  <c r="B4856" i="9"/>
  <c r="B4855" i="9"/>
  <c r="B4854" i="9"/>
  <c r="D4854" i="9" s="1"/>
  <c r="B4853" i="9"/>
  <c r="D4853" i="9" s="1"/>
  <c r="B4852" i="9"/>
  <c r="B4851" i="9"/>
  <c r="B4850" i="9"/>
  <c r="D4850" i="9" s="1"/>
  <c r="B4849" i="9"/>
  <c r="D4849" i="9" s="1"/>
  <c r="B4848" i="9"/>
  <c r="B4847" i="9"/>
  <c r="B4846" i="9"/>
  <c r="D4846" i="9" s="1"/>
  <c r="B4845" i="9"/>
  <c r="D4845" i="9" s="1"/>
  <c r="B4844" i="9"/>
  <c r="B4843" i="9"/>
  <c r="B4842" i="9"/>
  <c r="D4842" i="9" s="1"/>
  <c r="B4841" i="9"/>
  <c r="D4841" i="9" s="1"/>
  <c r="B4840" i="9"/>
  <c r="B4839" i="9"/>
  <c r="B4838" i="9"/>
  <c r="D4838" i="9" s="1"/>
  <c r="B4837" i="9"/>
  <c r="D4837" i="9" s="1"/>
  <c r="B4836" i="9"/>
  <c r="B4835" i="9"/>
  <c r="B4834" i="9"/>
  <c r="D4834" i="9" s="1"/>
  <c r="B4833" i="9"/>
  <c r="D4833" i="9" s="1"/>
  <c r="B4832" i="9"/>
  <c r="B4831" i="9"/>
  <c r="B4830" i="9"/>
  <c r="D4830" i="9" s="1"/>
  <c r="B4829" i="9"/>
  <c r="D4829" i="9" s="1"/>
  <c r="B4828" i="9"/>
  <c r="B4827" i="9"/>
  <c r="B4826" i="9"/>
  <c r="D4826" i="9" s="1"/>
  <c r="B4825" i="9"/>
  <c r="D4825" i="9" s="1"/>
  <c r="B4824" i="9"/>
  <c r="B4823" i="9"/>
  <c r="B4822" i="9"/>
  <c r="D4822" i="9" s="1"/>
  <c r="B4821" i="9"/>
  <c r="D4821" i="9" s="1"/>
  <c r="B4820" i="9"/>
  <c r="B4819" i="9"/>
  <c r="B4818" i="9"/>
  <c r="D4818" i="9" s="1"/>
  <c r="B4817" i="9"/>
  <c r="D4817" i="9" s="1"/>
  <c r="B4816" i="9"/>
  <c r="B4815" i="9"/>
  <c r="B4814" i="9"/>
  <c r="D4814" i="9" s="1"/>
  <c r="B4813" i="9"/>
  <c r="D4813" i="9" s="1"/>
  <c r="B4812" i="9"/>
  <c r="B4811" i="9"/>
  <c r="B4810" i="9"/>
  <c r="D4810" i="9" s="1"/>
  <c r="B4809" i="9"/>
  <c r="D4809" i="9" s="1"/>
  <c r="B4808" i="9"/>
  <c r="B4807" i="9"/>
  <c r="B4806" i="9"/>
  <c r="D4806" i="9" s="1"/>
  <c r="B4805" i="9"/>
  <c r="D4805" i="9" s="1"/>
  <c r="B4804" i="9"/>
  <c r="B4803" i="9"/>
  <c r="B4802" i="9"/>
  <c r="D4802" i="9" s="1"/>
  <c r="B4801" i="9"/>
  <c r="D4801" i="9" s="1"/>
  <c r="B4800" i="9"/>
  <c r="B4799" i="9"/>
  <c r="B4798" i="9"/>
  <c r="D4798" i="9" s="1"/>
  <c r="B4797" i="9"/>
  <c r="D4797" i="9" s="1"/>
  <c r="B4796" i="9"/>
  <c r="B4795" i="9"/>
  <c r="B4794" i="9"/>
  <c r="D4794" i="9" s="1"/>
  <c r="B4793" i="9"/>
  <c r="D4793" i="9" s="1"/>
  <c r="B4792" i="9"/>
  <c r="B4791" i="9"/>
  <c r="B4790" i="9"/>
  <c r="D4790" i="9" s="1"/>
  <c r="B4789" i="9"/>
  <c r="D4789" i="9" s="1"/>
  <c r="B4788" i="9"/>
  <c r="B4787" i="9"/>
  <c r="B4786" i="9"/>
  <c r="D4786" i="9" s="1"/>
  <c r="B4785" i="9"/>
  <c r="D4785" i="9" s="1"/>
  <c r="B4784" i="9"/>
  <c r="B4783" i="9"/>
  <c r="B4782" i="9"/>
  <c r="D4782" i="9" s="1"/>
  <c r="B4781" i="9"/>
  <c r="D4781" i="9" s="1"/>
  <c r="B4780" i="9"/>
  <c r="B4779" i="9"/>
  <c r="B4778" i="9"/>
  <c r="D4778" i="9" s="1"/>
  <c r="B4777" i="9"/>
  <c r="D4777" i="9" s="1"/>
  <c r="B4776" i="9"/>
  <c r="B4775" i="9"/>
  <c r="B4774" i="9"/>
  <c r="D4774" i="9" s="1"/>
  <c r="B4773" i="9"/>
  <c r="D4773" i="9" s="1"/>
  <c r="B4772" i="9"/>
  <c r="B4771" i="9"/>
  <c r="B4770" i="9"/>
  <c r="D4770" i="9" s="1"/>
  <c r="B4769" i="9"/>
  <c r="D4769" i="9" s="1"/>
  <c r="B4768" i="9"/>
  <c r="B4767" i="9"/>
  <c r="B4766" i="9"/>
  <c r="D4766" i="9" s="1"/>
  <c r="B4765" i="9"/>
  <c r="D4765" i="9" s="1"/>
  <c r="B4764" i="9"/>
  <c r="B4763" i="9"/>
  <c r="B4762" i="9"/>
  <c r="D4762" i="9" s="1"/>
  <c r="B4761" i="9"/>
  <c r="D4761" i="9" s="1"/>
  <c r="B4760" i="9"/>
  <c r="B4759" i="9"/>
  <c r="B4758" i="9"/>
  <c r="D4758" i="9" s="1"/>
  <c r="B4757" i="9"/>
  <c r="D4757" i="9" s="1"/>
  <c r="B4756" i="9"/>
  <c r="B4755" i="9"/>
  <c r="B4754" i="9"/>
  <c r="D4754" i="9" s="1"/>
  <c r="B4753" i="9"/>
  <c r="D4753" i="9" s="1"/>
  <c r="B4752" i="9"/>
  <c r="B4751" i="9"/>
  <c r="B4750" i="9"/>
  <c r="D4750" i="9" s="1"/>
  <c r="B4749" i="9"/>
  <c r="D4749" i="9" s="1"/>
  <c r="B4748" i="9"/>
  <c r="B4747" i="9"/>
  <c r="B4746" i="9"/>
  <c r="D4746" i="9" s="1"/>
  <c r="B4745" i="9"/>
  <c r="D4745" i="9" s="1"/>
  <c r="B4744" i="9"/>
  <c r="B4743" i="9"/>
  <c r="B4742" i="9"/>
  <c r="D4742" i="9" s="1"/>
  <c r="B4741" i="9"/>
  <c r="D4741" i="9" s="1"/>
  <c r="B4740" i="9"/>
  <c r="B4739" i="9"/>
  <c r="B4738" i="9"/>
  <c r="D4738" i="9" s="1"/>
  <c r="B4737" i="9"/>
  <c r="D4737" i="9" s="1"/>
  <c r="B4736" i="9"/>
  <c r="B4735" i="9"/>
  <c r="B4734" i="9"/>
  <c r="D4734" i="9" s="1"/>
  <c r="B4733" i="9"/>
  <c r="D4733" i="9" s="1"/>
  <c r="B4732" i="9"/>
  <c r="B4731" i="9"/>
  <c r="B4730" i="9"/>
  <c r="D4730" i="9" s="1"/>
  <c r="B4729" i="9"/>
  <c r="D4729" i="9" s="1"/>
  <c r="B4728" i="9"/>
  <c r="B4727" i="9"/>
  <c r="B4726" i="9"/>
  <c r="D4726" i="9" s="1"/>
  <c r="B4725" i="9"/>
  <c r="D4725" i="9" s="1"/>
  <c r="B4724" i="9"/>
  <c r="B4723" i="9"/>
  <c r="B4722" i="9"/>
  <c r="D4722" i="9" s="1"/>
  <c r="B4721" i="9"/>
  <c r="D4721" i="9" s="1"/>
  <c r="B4720" i="9"/>
  <c r="B4719" i="9"/>
  <c r="B4718" i="9"/>
  <c r="D4718" i="9" s="1"/>
  <c r="B4717" i="9"/>
  <c r="D4717" i="9" s="1"/>
  <c r="B4716" i="9"/>
  <c r="B4715" i="9"/>
  <c r="B4714" i="9"/>
  <c r="D4714" i="9" s="1"/>
  <c r="B4713" i="9"/>
  <c r="D4713" i="9" s="1"/>
  <c r="B4712" i="9"/>
  <c r="B4711" i="9"/>
  <c r="B4710" i="9"/>
  <c r="D4710" i="9" s="1"/>
  <c r="B4709" i="9"/>
  <c r="D4709" i="9" s="1"/>
  <c r="B4708" i="9"/>
  <c r="B4707" i="9"/>
  <c r="B4706" i="9"/>
  <c r="D4706" i="9" s="1"/>
  <c r="B4705" i="9"/>
  <c r="D4705" i="9" s="1"/>
  <c r="B4704" i="9"/>
  <c r="B4703" i="9"/>
  <c r="B4702" i="9"/>
  <c r="D4702" i="9" s="1"/>
  <c r="B4701" i="9"/>
  <c r="D4701" i="9" s="1"/>
  <c r="B4700" i="9"/>
  <c r="B4699" i="9"/>
  <c r="B4698" i="9"/>
  <c r="D4698" i="9" s="1"/>
  <c r="B4697" i="9"/>
  <c r="D4697" i="9" s="1"/>
  <c r="B4696" i="9"/>
  <c r="B4695" i="9"/>
  <c r="B4694" i="9"/>
  <c r="D4694" i="9" s="1"/>
  <c r="B4693" i="9"/>
  <c r="D4693" i="9" s="1"/>
  <c r="B4692" i="9"/>
  <c r="B4691" i="9"/>
  <c r="B4690" i="9"/>
  <c r="D4690" i="9" s="1"/>
  <c r="B4689" i="9"/>
  <c r="D4689" i="9" s="1"/>
  <c r="B4688" i="9"/>
  <c r="B4687" i="9"/>
  <c r="B4686" i="9"/>
  <c r="D4686" i="9" s="1"/>
  <c r="B4685" i="9"/>
  <c r="D4685" i="9" s="1"/>
  <c r="B4684" i="9"/>
  <c r="B4683" i="9"/>
  <c r="B4682" i="9"/>
  <c r="D4682" i="9" s="1"/>
  <c r="B4681" i="9"/>
  <c r="D4681" i="9" s="1"/>
  <c r="B4680" i="9"/>
  <c r="B4679" i="9"/>
  <c r="B4678" i="9"/>
  <c r="D4678" i="9" s="1"/>
  <c r="B4677" i="9"/>
  <c r="D4677" i="9" s="1"/>
  <c r="B4676" i="9"/>
  <c r="B4675" i="9"/>
  <c r="B4674" i="9"/>
  <c r="D4674" i="9" s="1"/>
  <c r="B4673" i="9"/>
  <c r="D4673" i="9" s="1"/>
  <c r="B4672" i="9"/>
  <c r="B4671" i="9"/>
  <c r="B4670" i="9"/>
  <c r="D4670" i="9" s="1"/>
  <c r="B4669" i="9"/>
  <c r="D4669" i="9" s="1"/>
  <c r="B4668" i="9"/>
  <c r="B4667" i="9"/>
  <c r="B4666" i="9"/>
  <c r="D4666" i="9" s="1"/>
  <c r="B4665" i="9"/>
  <c r="D4665" i="9" s="1"/>
  <c r="B4664" i="9"/>
  <c r="B4663" i="9"/>
  <c r="B4662" i="9"/>
  <c r="D4662" i="9" s="1"/>
  <c r="B4661" i="9"/>
  <c r="D4661" i="9" s="1"/>
  <c r="B4660" i="9"/>
  <c r="B4659" i="9"/>
  <c r="B4658" i="9"/>
  <c r="D4658" i="9" s="1"/>
  <c r="B4657" i="9"/>
  <c r="D4657" i="9" s="1"/>
  <c r="B4656" i="9"/>
  <c r="B4655" i="9"/>
  <c r="B4654" i="9"/>
  <c r="D4654" i="9" s="1"/>
  <c r="B4653" i="9"/>
  <c r="D4653" i="9" s="1"/>
  <c r="B4652" i="9"/>
  <c r="B4651" i="9"/>
  <c r="B4650" i="9"/>
  <c r="D4650" i="9" s="1"/>
  <c r="B4649" i="9"/>
  <c r="D4649" i="9" s="1"/>
  <c r="B4648" i="9"/>
  <c r="B4647" i="9"/>
  <c r="B4646" i="9"/>
  <c r="D4646" i="9" s="1"/>
  <c r="B4645" i="9"/>
  <c r="D4645" i="9" s="1"/>
  <c r="B4644" i="9"/>
  <c r="B4643" i="9"/>
  <c r="B4642" i="9"/>
  <c r="D4642" i="9" s="1"/>
  <c r="B4641" i="9"/>
  <c r="D4641" i="9" s="1"/>
  <c r="B4640" i="9"/>
  <c r="B4639" i="9"/>
  <c r="B4638" i="9"/>
  <c r="D4638" i="9" s="1"/>
  <c r="B4637" i="9"/>
  <c r="D4637" i="9" s="1"/>
  <c r="B4636" i="9"/>
  <c r="B4635" i="9"/>
  <c r="B4634" i="9"/>
  <c r="D4634" i="9" s="1"/>
  <c r="B4633" i="9"/>
  <c r="D4633" i="9" s="1"/>
  <c r="B4632" i="9"/>
  <c r="B4631" i="9"/>
  <c r="B4630" i="9"/>
  <c r="D4630" i="9" s="1"/>
  <c r="B4629" i="9"/>
  <c r="D4629" i="9" s="1"/>
  <c r="B4628" i="9"/>
  <c r="B4627" i="9"/>
  <c r="B4626" i="9"/>
  <c r="D4626" i="9" s="1"/>
  <c r="B4625" i="9"/>
  <c r="D4625" i="9" s="1"/>
  <c r="B4624" i="9"/>
  <c r="B4623" i="9"/>
  <c r="B4622" i="9"/>
  <c r="D4622" i="9" s="1"/>
  <c r="B4621" i="9"/>
  <c r="D4621" i="9" s="1"/>
  <c r="B4620" i="9"/>
  <c r="B4619" i="9"/>
  <c r="B4618" i="9"/>
  <c r="D4618" i="9" s="1"/>
  <c r="B4617" i="9"/>
  <c r="D4617" i="9" s="1"/>
  <c r="B4616" i="9"/>
  <c r="B4615" i="9"/>
  <c r="B4614" i="9"/>
  <c r="D4614" i="9" s="1"/>
  <c r="B4613" i="9"/>
  <c r="D4613" i="9" s="1"/>
  <c r="B4612" i="9"/>
  <c r="B4611" i="9"/>
  <c r="B4610" i="9"/>
  <c r="D4610" i="9" s="1"/>
  <c r="B4609" i="9"/>
  <c r="D4609" i="9" s="1"/>
  <c r="B4608" i="9"/>
  <c r="B4607" i="9"/>
  <c r="B4606" i="9"/>
  <c r="D4606" i="9" s="1"/>
  <c r="B4605" i="9"/>
  <c r="D4605" i="9" s="1"/>
  <c r="B4604" i="9"/>
  <c r="B4603" i="9"/>
  <c r="B4602" i="9"/>
  <c r="D4602" i="9" s="1"/>
  <c r="B4601" i="9"/>
  <c r="D4601" i="9" s="1"/>
  <c r="B4600" i="9"/>
  <c r="B4599" i="9"/>
  <c r="B4598" i="9"/>
  <c r="D4598" i="9" s="1"/>
  <c r="B4597" i="9"/>
  <c r="D4597" i="9" s="1"/>
  <c r="B4596" i="9"/>
  <c r="B4595" i="9"/>
  <c r="B4594" i="9"/>
  <c r="D4594" i="9" s="1"/>
  <c r="B4593" i="9"/>
  <c r="D4593" i="9" s="1"/>
  <c r="B4592" i="9"/>
  <c r="B4591" i="9"/>
  <c r="B4590" i="9"/>
  <c r="D4590" i="9" s="1"/>
  <c r="B4589" i="9"/>
  <c r="D4589" i="9" s="1"/>
  <c r="B4588" i="9"/>
  <c r="B4587" i="9"/>
  <c r="B4586" i="9"/>
  <c r="D4586" i="9" s="1"/>
  <c r="B4585" i="9"/>
  <c r="D4585" i="9" s="1"/>
  <c r="B4584" i="9"/>
  <c r="B4583" i="9"/>
  <c r="B4582" i="9"/>
  <c r="D4582" i="9" s="1"/>
  <c r="B4581" i="9"/>
  <c r="D4581" i="9" s="1"/>
  <c r="B4580" i="9"/>
  <c r="B4579" i="9"/>
  <c r="B4578" i="9"/>
  <c r="D4578" i="9" s="1"/>
  <c r="B4577" i="9"/>
  <c r="D4577" i="9" s="1"/>
  <c r="B4576" i="9"/>
  <c r="B4575" i="9"/>
  <c r="B4574" i="9"/>
  <c r="D4574" i="9" s="1"/>
  <c r="B4573" i="9"/>
  <c r="D4573" i="9" s="1"/>
  <c r="B4572" i="9"/>
  <c r="B4571" i="9"/>
  <c r="B4570" i="9"/>
  <c r="D4570" i="9" s="1"/>
  <c r="B4569" i="9"/>
  <c r="D4569" i="9" s="1"/>
  <c r="B4568" i="9"/>
  <c r="B4567" i="9"/>
  <c r="B4566" i="9"/>
  <c r="D4566" i="9" s="1"/>
  <c r="B4565" i="9"/>
  <c r="D4565" i="9" s="1"/>
  <c r="B4564" i="9"/>
  <c r="B4563" i="9"/>
  <c r="B4562" i="9"/>
  <c r="D4562" i="9" s="1"/>
  <c r="B4561" i="9"/>
  <c r="D4561" i="9" s="1"/>
  <c r="B4560" i="9"/>
  <c r="B4559" i="9"/>
  <c r="B4558" i="9"/>
  <c r="D4558" i="9" s="1"/>
  <c r="B4557" i="9"/>
  <c r="D4557" i="9" s="1"/>
  <c r="B4556" i="9"/>
  <c r="B4555" i="9"/>
  <c r="B4554" i="9"/>
  <c r="D4554" i="9" s="1"/>
  <c r="B4553" i="9"/>
  <c r="D4553" i="9" s="1"/>
  <c r="B4552" i="9"/>
  <c r="B4551" i="9"/>
  <c r="B4550" i="9"/>
  <c r="D4550" i="9" s="1"/>
  <c r="B4549" i="9"/>
  <c r="D4549" i="9" s="1"/>
  <c r="B4548" i="9"/>
  <c r="B4547" i="9"/>
  <c r="B4546" i="9"/>
  <c r="D4546" i="9" s="1"/>
  <c r="B4545" i="9"/>
  <c r="D4545" i="9" s="1"/>
  <c r="B4544" i="9"/>
  <c r="B4543" i="9"/>
  <c r="B4542" i="9"/>
  <c r="D4542" i="9" s="1"/>
  <c r="B4541" i="9"/>
  <c r="D4541" i="9" s="1"/>
  <c r="B4540" i="9"/>
  <c r="B4539" i="9"/>
  <c r="B4538" i="9"/>
  <c r="D4538" i="9" s="1"/>
  <c r="B4537" i="9"/>
  <c r="D4537" i="9" s="1"/>
  <c r="B4536" i="9"/>
  <c r="B4535" i="9"/>
  <c r="B4534" i="9"/>
  <c r="D4534" i="9" s="1"/>
  <c r="B4533" i="9"/>
  <c r="D4533" i="9" s="1"/>
  <c r="B4532" i="9"/>
  <c r="B4531" i="9"/>
  <c r="B4530" i="9"/>
  <c r="D4530" i="9" s="1"/>
  <c r="B4529" i="9"/>
  <c r="D4529" i="9" s="1"/>
  <c r="B4528" i="9"/>
  <c r="B4527" i="9"/>
  <c r="B4526" i="9"/>
  <c r="D4526" i="9" s="1"/>
  <c r="B4525" i="9"/>
  <c r="D4525" i="9" s="1"/>
  <c r="B4524" i="9"/>
  <c r="B4523" i="9"/>
  <c r="B4522" i="9"/>
  <c r="D4522" i="9" s="1"/>
  <c r="B4521" i="9"/>
  <c r="D4521" i="9" s="1"/>
  <c r="B4520" i="9"/>
  <c r="B4519" i="9"/>
  <c r="B4518" i="9"/>
  <c r="D4518" i="9" s="1"/>
  <c r="B4517" i="9"/>
  <c r="D4517" i="9" s="1"/>
  <c r="B4516" i="9"/>
  <c r="B4515" i="9"/>
  <c r="B4514" i="9"/>
  <c r="D4514" i="9" s="1"/>
  <c r="B4513" i="9"/>
  <c r="D4513" i="9" s="1"/>
  <c r="B4512" i="9"/>
  <c r="B4511" i="9"/>
  <c r="B4510" i="9"/>
  <c r="D4510" i="9" s="1"/>
  <c r="B4509" i="9"/>
  <c r="D4509" i="9" s="1"/>
  <c r="B4508" i="9"/>
  <c r="B4507" i="9"/>
  <c r="B4506" i="9"/>
  <c r="D4506" i="9" s="1"/>
  <c r="B4505" i="9"/>
  <c r="D4505" i="9" s="1"/>
  <c r="B4504" i="9"/>
  <c r="B4503" i="9"/>
  <c r="B4502" i="9"/>
  <c r="D4502" i="9" s="1"/>
  <c r="B4501" i="9"/>
  <c r="D4501" i="9" s="1"/>
  <c r="B4500" i="9"/>
  <c r="B4499" i="9"/>
  <c r="B4498" i="9"/>
  <c r="D4498" i="9" s="1"/>
  <c r="B4497" i="9"/>
  <c r="D4497" i="9" s="1"/>
  <c r="B4496" i="9"/>
  <c r="B4495" i="9"/>
  <c r="B4494" i="9"/>
  <c r="D4494" i="9" s="1"/>
  <c r="B4493" i="9"/>
  <c r="D4493" i="9" s="1"/>
  <c r="B4492" i="9"/>
  <c r="B4491" i="9"/>
  <c r="B4490" i="9"/>
  <c r="D4490" i="9" s="1"/>
  <c r="B4489" i="9"/>
  <c r="D4489" i="9" s="1"/>
  <c r="B4488" i="9"/>
  <c r="B4487" i="9"/>
  <c r="B4486" i="9"/>
  <c r="D4486" i="9" s="1"/>
  <c r="B4485" i="9"/>
  <c r="D4485" i="9" s="1"/>
  <c r="B4484" i="9"/>
  <c r="B4483" i="9"/>
  <c r="B4482" i="9"/>
  <c r="D4482" i="9" s="1"/>
  <c r="B4481" i="9"/>
  <c r="D4481" i="9" s="1"/>
  <c r="B4480" i="9"/>
  <c r="B4479" i="9"/>
  <c r="B4478" i="9"/>
  <c r="D4478" i="9" s="1"/>
  <c r="B4477" i="9"/>
  <c r="D4477" i="9" s="1"/>
  <c r="B4476" i="9"/>
  <c r="B4475" i="9"/>
  <c r="B4474" i="9"/>
  <c r="D4474" i="9" s="1"/>
  <c r="B4473" i="9"/>
  <c r="D4473" i="9" s="1"/>
  <c r="B4472" i="9"/>
  <c r="B4471" i="9"/>
  <c r="B4470" i="9"/>
  <c r="D4470" i="9" s="1"/>
  <c r="B4469" i="9"/>
  <c r="D4469" i="9" s="1"/>
  <c r="B4468" i="9"/>
  <c r="B4467" i="9"/>
  <c r="B4466" i="9"/>
  <c r="D4466" i="9" s="1"/>
  <c r="B4465" i="9"/>
  <c r="D4465" i="9" s="1"/>
  <c r="B4464" i="9"/>
  <c r="B4463" i="9"/>
  <c r="B4462" i="9"/>
  <c r="D4462" i="9" s="1"/>
  <c r="B4461" i="9"/>
  <c r="D4461" i="9" s="1"/>
  <c r="B4460" i="9"/>
  <c r="B4459" i="9"/>
  <c r="B4458" i="9"/>
  <c r="D4458" i="9" s="1"/>
  <c r="B4457" i="9"/>
  <c r="D4457" i="9" s="1"/>
  <c r="B4456" i="9"/>
  <c r="B4455" i="9"/>
  <c r="B4454" i="9"/>
  <c r="D4454" i="9" s="1"/>
  <c r="B4453" i="9"/>
  <c r="D4453" i="9" s="1"/>
  <c r="B4452" i="9"/>
  <c r="B4451" i="9"/>
  <c r="B4450" i="9"/>
  <c r="D4450" i="9" s="1"/>
  <c r="B4449" i="9"/>
  <c r="D4449" i="9" s="1"/>
  <c r="B4448" i="9"/>
  <c r="B4447" i="9"/>
  <c r="B4446" i="9"/>
  <c r="D4446" i="9" s="1"/>
  <c r="B4445" i="9"/>
  <c r="D4445" i="9" s="1"/>
  <c r="B4444" i="9"/>
  <c r="B4443" i="9"/>
  <c r="B4442" i="9"/>
  <c r="D4442" i="9" s="1"/>
  <c r="B4441" i="9"/>
  <c r="D4441" i="9" s="1"/>
  <c r="B4440" i="9"/>
  <c r="B4439" i="9"/>
  <c r="B4438" i="9"/>
  <c r="D4438" i="9" s="1"/>
  <c r="B4437" i="9"/>
  <c r="D4437" i="9" s="1"/>
  <c r="B4436" i="9"/>
  <c r="B4435" i="9"/>
  <c r="B4434" i="9"/>
  <c r="D4434" i="9" s="1"/>
  <c r="B4433" i="9"/>
  <c r="D4433" i="9" s="1"/>
  <c r="B4432" i="9"/>
  <c r="B4431" i="9"/>
  <c r="B4430" i="9"/>
  <c r="D4430" i="9" s="1"/>
  <c r="B4429" i="9"/>
  <c r="D4429" i="9" s="1"/>
  <c r="B4428" i="9"/>
  <c r="B4427" i="9"/>
  <c r="B4426" i="9"/>
  <c r="D4426" i="9" s="1"/>
  <c r="B4425" i="9"/>
  <c r="D4425" i="9" s="1"/>
  <c r="B4424" i="9"/>
  <c r="B4423" i="9"/>
  <c r="B4422" i="9"/>
  <c r="D4422" i="9" s="1"/>
  <c r="B4421" i="9"/>
  <c r="D4421" i="9" s="1"/>
  <c r="B4420" i="9"/>
  <c r="B4419" i="9"/>
  <c r="B4418" i="9"/>
  <c r="D4418" i="9" s="1"/>
  <c r="B4417" i="9"/>
  <c r="D4417" i="9" s="1"/>
  <c r="B4416" i="9"/>
  <c r="B4415" i="9"/>
  <c r="B4414" i="9"/>
  <c r="D4414" i="9" s="1"/>
  <c r="B4413" i="9"/>
  <c r="D4413" i="9" s="1"/>
  <c r="B4412" i="9"/>
  <c r="B4411" i="9"/>
  <c r="B4410" i="9"/>
  <c r="D4410" i="9" s="1"/>
  <c r="B4409" i="9"/>
  <c r="D4409" i="9" s="1"/>
  <c r="B4408" i="9"/>
  <c r="B4407" i="9"/>
  <c r="B4406" i="9"/>
  <c r="D4406" i="9" s="1"/>
  <c r="B4405" i="9"/>
  <c r="D4405" i="9" s="1"/>
  <c r="B4404" i="9"/>
  <c r="B4403" i="9"/>
  <c r="B4402" i="9"/>
  <c r="D4402" i="9" s="1"/>
  <c r="B4401" i="9"/>
  <c r="D4401" i="9" s="1"/>
  <c r="B4400" i="9"/>
  <c r="B4399" i="9"/>
  <c r="B4398" i="9"/>
  <c r="D4398" i="9" s="1"/>
  <c r="B4397" i="9"/>
  <c r="D4397" i="9" s="1"/>
  <c r="B4396" i="9"/>
  <c r="B4395" i="9"/>
  <c r="B4394" i="9"/>
  <c r="D4394" i="9" s="1"/>
  <c r="B4393" i="9"/>
  <c r="D4393" i="9" s="1"/>
  <c r="B4392" i="9"/>
  <c r="B4391" i="9"/>
  <c r="B4390" i="9"/>
  <c r="D4390" i="9" s="1"/>
  <c r="B4389" i="9"/>
  <c r="D4389" i="9" s="1"/>
  <c r="B4388" i="9"/>
  <c r="B4387" i="9"/>
  <c r="B4386" i="9"/>
  <c r="D4386" i="9" s="1"/>
  <c r="B4385" i="9"/>
  <c r="D4385" i="9" s="1"/>
  <c r="B4384" i="9"/>
  <c r="B4383" i="9"/>
  <c r="B4382" i="9"/>
  <c r="D4382" i="9" s="1"/>
  <c r="B4381" i="9"/>
  <c r="D4381" i="9" s="1"/>
  <c r="B4380" i="9"/>
  <c r="B4379" i="9"/>
  <c r="B4378" i="9"/>
  <c r="D4378" i="9" s="1"/>
  <c r="B4377" i="9"/>
  <c r="D4377" i="9" s="1"/>
  <c r="B4376" i="9"/>
  <c r="B4375" i="9"/>
  <c r="B4374" i="9"/>
  <c r="D4374" i="9" s="1"/>
  <c r="B4373" i="9"/>
  <c r="D4373" i="9" s="1"/>
  <c r="B4372" i="9"/>
  <c r="B4371" i="9"/>
  <c r="B4370" i="9"/>
  <c r="D4370" i="9" s="1"/>
  <c r="B4369" i="9"/>
  <c r="D4369" i="9" s="1"/>
  <c r="B4368" i="9"/>
  <c r="B4367" i="9"/>
  <c r="B4366" i="9"/>
  <c r="D4366" i="9" s="1"/>
  <c r="B4365" i="9"/>
  <c r="D4365" i="9" s="1"/>
  <c r="B4364" i="9"/>
  <c r="B4363" i="9"/>
  <c r="B4362" i="9"/>
  <c r="D4362" i="9" s="1"/>
  <c r="B4361" i="9"/>
  <c r="D4361" i="9" s="1"/>
  <c r="B4360" i="9"/>
  <c r="B4359" i="9"/>
  <c r="B4358" i="9"/>
  <c r="D4358" i="9" s="1"/>
  <c r="B4357" i="9"/>
  <c r="D4357" i="9" s="1"/>
  <c r="B4356" i="9"/>
  <c r="B4355" i="9"/>
  <c r="B4354" i="9"/>
  <c r="D4354" i="9" s="1"/>
  <c r="B4353" i="9"/>
  <c r="D4353" i="9" s="1"/>
  <c r="B4352" i="9"/>
  <c r="B4351" i="9"/>
  <c r="B4350" i="9"/>
  <c r="D4350" i="9" s="1"/>
  <c r="B4349" i="9"/>
  <c r="D4349" i="9" s="1"/>
  <c r="B4348" i="9"/>
  <c r="B4347" i="9"/>
  <c r="B4346" i="9"/>
  <c r="D4346" i="9" s="1"/>
  <c r="B4345" i="9"/>
  <c r="D4345" i="9" s="1"/>
  <c r="B4344" i="9"/>
  <c r="B4343" i="9"/>
  <c r="B4342" i="9"/>
  <c r="D4342" i="9" s="1"/>
  <c r="B4341" i="9"/>
  <c r="D4341" i="9" s="1"/>
  <c r="B4340" i="9"/>
  <c r="B4339" i="9"/>
  <c r="B4338" i="9"/>
  <c r="D4338" i="9" s="1"/>
  <c r="B4337" i="9"/>
  <c r="D4337" i="9" s="1"/>
  <c r="B4336" i="9"/>
  <c r="B4335" i="9"/>
  <c r="B4334" i="9"/>
  <c r="D4334" i="9" s="1"/>
  <c r="B4333" i="9"/>
  <c r="D4333" i="9" s="1"/>
  <c r="B4332" i="9"/>
  <c r="B4331" i="9"/>
  <c r="B4330" i="9"/>
  <c r="D4330" i="9" s="1"/>
  <c r="B4329" i="9"/>
  <c r="D4329" i="9" s="1"/>
  <c r="B4328" i="9"/>
  <c r="B4327" i="9"/>
  <c r="B4326" i="9"/>
  <c r="D4326" i="9" s="1"/>
  <c r="B4325" i="9"/>
  <c r="D4325" i="9" s="1"/>
  <c r="B4324" i="9"/>
  <c r="B4323" i="9"/>
  <c r="B4322" i="9"/>
  <c r="D4322" i="9" s="1"/>
  <c r="B4321" i="9"/>
  <c r="D4321" i="9" s="1"/>
  <c r="B4320" i="9"/>
  <c r="B4319" i="9"/>
  <c r="B4318" i="9"/>
  <c r="D4318" i="9" s="1"/>
  <c r="B4317" i="9"/>
  <c r="D4317" i="9" s="1"/>
  <c r="B4316" i="9"/>
  <c r="B4315" i="9"/>
  <c r="B4314" i="9"/>
  <c r="D4314" i="9" s="1"/>
  <c r="B4313" i="9"/>
  <c r="D4313" i="9" s="1"/>
  <c r="B4312" i="9"/>
  <c r="B4311" i="9"/>
  <c r="B4310" i="9"/>
  <c r="D4310" i="9" s="1"/>
  <c r="B4309" i="9"/>
  <c r="D4309" i="9" s="1"/>
  <c r="B4308" i="9"/>
  <c r="B4307" i="9"/>
  <c r="B4306" i="9"/>
  <c r="D4306" i="9" s="1"/>
  <c r="B4305" i="9"/>
  <c r="D4305" i="9" s="1"/>
  <c r="B4304" i="9"/>
  <c r="B4303" i="9"/>
  <c r="B4302" i="9"/>
  <c r="D4302" i="9" s="1"/>
  <c r="B4301" i="9"/>
  <c r="D4301" i="9" s="1"/>
  <c r="B4300" i="9"/>
  <c r="B4299" i="9"/>
  <c r="B4298" i="9"/>
  <c r="D4298" i="9" s="1"/>
  <c r="B4297" i="9"/>
  <c r="D4297" i="9" s="1"/>
  <c r="B4296" i="9"/>
  <c r="B4295" i="9"/>
  <c r="B4294" i="9"/>
  <c r="D4294" i="9" s="1"/>
  <c r="B4293" i="9"/>
  <c r="D4293" i="9" s="1"/>
  <c r="B4292" i="9"/>
  <c r="B4291" i="9"/>
  <c r="B4290" i="9"/>
  <c r="D4290" i="9" s="1"/>
  <c r="B4289" i="9"/>
  <c r="D4289" i="9" s="1"/>
  <c r="B4288" i="9"/>
  <c r="B4287" i="9"/>
  <c r="B4286" i="9"/>
  <c r="D4286" i="9" s="1"/>
  <c r="B4285" i="9"/>
  <c r="D4285" i="9" s="1"/>
  <c r="B4284" i="9"/>
  <c r="B4283" i="9"/>
  <c r="B4282" i="9"/>
  <c r="D4282" i="9" s="1"/>
  <c r="B4281" i="9"/>
  <c r="D4281" i="9" s="1"/>
  <c r="B4280" i="9"/>
  <c r="B4279" i="9"/>
  <c r="B4278" i="9"/>
  <c r="D4278" i="9" s="1"/>
  <c r="B4277" i="9"/>
  <c r="D4277" i="9" s="1"/>
  <c r="B4276" i="9"/>
  <c r="B4275" i="9"/>
  <c r="B4274" i="9"/>
  <c r="D4274" i="9" s="1"/>
  <c r="B4273" i="9"/>
  <c r="D4273" i="9" s="1"/>
  <c r="B4272" i="9"/>
  <c r="B4271" i="9"/>
  <c r="B4270" i="9"/>
  <c r="D4270" i="9" s="1"/>
  <c r="B4269" i="9"/>
  <c r="D4269" i="9" s="1"/>
  <c r="B4268" i="9"/>
  <c r="B4267" i="9"/>
  <c r="B4266" i="9"/>
  <c r="D4266" i="9" s="1"/>
  <c r="B4265" i="9"/>
  <c r="D4265" i="9" s="1"/>
  <c r="B4264" i="9"/>
  <c r="B4263" i="9"/>
  <c r="B4262" i="9"/>
  <c r="D4262" i="9" s="1"/>
  <c r="B4261" i="9"/>
  <c r="D4261" i="9" s="1"/>
  <c r="B4260" i="9"/>
  <c r="B4259" i="9"/>
  <c r="B4258" i="9"/>
  <c r="D4258" i="9" s="1"/>
  <c r="B4257" i="9"/>
  <c r="D4257" i="9" s="1"/>
  <c r="B4256" i="9"/>
  <c r="B4255" i="9"/>
  <c r="B4254" i="9"/>
  <c r="D4254" i="9" s="1"/>
  <c r="B4253" i="9"/>
  <c r="D4253" i="9" s="1"/>
  <c r="B4252" i="9"/>
  <c r="B4251" i="9"/>
  <c r="B4250" i="9"/>
  <c r="D4250" i="9" s="1"/>
  <c r="B4249" i="9"/>
  <c r="D4249" i="9" s="1"/>
  <c r="B4248" i="9"/>
  <c r="B4247" i="9"/>
  <c r="B4246" i="9"/>
  <c r="D4246" i="9" s="1"/>
  <c r="B4245" i="9"/>
  <c r="D4245" i="9" s="1"/>
  <c r="B4244" i="9"/>
  <c r="B4243" i="9"/>
  <c r="B4242" i="9"/>
  <c r="D4242" i="9" s="1"/>
  <c r="B4241" i="9"/>
  <c r="D4241" i="9" s="1"/>
  <c r="B4240" i="9"/>
  <c r="B4239" i="9"/>
  <c r="B4238" i="9"/>
  <c r="D4238" i="9" s="1"/>
  <c r="B4237" i="9"/>
  <c r="D4237" i="9" s="1"/>
  <c r="B4236" i="9"/>
  <c r="B4235" i="9"/>
  <c r="B4234" i="9"/>
  <c r="D4234" i="9" s="1"/>
  <c r="B4233" i="9"/>
  <c r="D4233" i="9" s="1"/>
  <c r="B4232" i="9"/>
  <c r="B4231" i="9"/>
  <c r="B4230" i="9"/>
  <c r="D4230" i="9" s="1"/>
  <c r="B4229" i="9"/>
  <c r="D4229" i="9" s="1"/>
  <c r="B4228" i="9"/>
  <c r="B4227" i="9"/>
  <c r="B4226" i="9"/>
  <c r="D4226" i="9" s="1"/>
  <c r="B4225" i="9"/>
  <c r="D4225" i="9" s="1"/>
  <c r="B4224" i="9"/>
  <c r="B4223" i="9"/>
  <c r="B4222" i="9"/>
  <c r="D4222" i="9" s="1"/>
  <c r="B4221" i="9"/>
  <c r="D4221" i="9" s="1"/>
  <c r="B4220" i="9"/>
  <c r="B4219" i="9"/>
  <c r="B4218" i="9"/>
  <c r="D4218" i="9" s="1"/>
  <c r="B4217" i="9"/>
  <c r="D4217" i="9" s="1"/>
  <c r="B4216" i="9"/>
  <c r="B4215" i="9"/>
  <c r="B4214" i="9"/>
  <c r="D4214" i="9" s="1"/>
  <c r="B4213" i="9"/>
  <c r="D4213" i="9" s="1"/>
  <c r="B4212" i="9"/>
  <c r="B4211" i="9"/>
  <c r="B4210" i="9"/>
  <c r="D4210" i="9" s="1"/>
  <c r="B4209" i="9"/>
  <c r="D4209" i="9" s="1"/>
  <c r="B4208" i="9"/>
  <c r="B4207" i="9"/>
  <c r="B4206" i="9"/>
  <c r="D4206" i="9" s="1"/>
  <c r="B4205" i="9"/>
  <c r="D4205" i="9" s="1"/>
  <c r="B4204" i="9"/>
  <c r="B4203" i="9"/>
  <c r="B4202" i="9"/>
  <c r="D4202" i="9" s="1"/>
  <c r="B4201" i="9"/>
  <c r="D4201" i="9" s="1"/>
  <c r="B4200" i="9"/>
  <c r="B4199" i="9"/>
  <c r="B4198" i="9"/>
  <c r="D4198" i="9" s="1"/>
  <c r="B4197" i="9"/>
  <c r="D4197" i="9" s="1"/>
  <c r="B4196" i="9"/>
  <c r="B4195" i="9"/>
  <c r="B4194" i="9"/>
  <c r="D4194" i="9" s="1"/>
  <c r="B4193" i="9"/>
  <c r="D4193" i="9" s="1"/>
  <c r="B4192" i="9"/>
  <c r="B4191" i="9"/>
  <c r="B4190" i="9"/>
  <c r="D4190" i="9" s="1"/>
  <c r="B4189" i="9"/>
  <c r="D4189" i="9" s="1"/>
  <c r="B4188" i="9"/>
  <c r="B4187" i="9"/>
  <c r="B4186" i="9"/>
  <c r="D4186" i="9" s="1"/>
  <c r="B4185" i="9"/>
  <c r="D4185" i="9" s="1"/>
  <c r="B4184" i="9"/>
  <c r="B4183" i="9"/>
  <c r="B4182" i="9"/>
  <c r="D4182" i="9" s="1"/>
  <c r="B4181" i="9"/>
  <c r="D4181" i="9" s="1"/>
  <c r="B4180" i="9"/>
  <c r="B4179" i="9"/>
  <c r="B4178" i="9"/>
  <c r="D4178" i="9" s="1"/>
  <c r="B4177" i="9"/>
  <c r="D4177" i="9" s="1"/>
  <c r="B4176" i="9"/>
  <c r="B4175" i="9"/>
  <c r="B4174" i="9"/>
  <c r="D4174" i="9" s="1"/>
  <c r="B4173" i="9"/>
  <c r="D4173" i="9" s="1"/>
  <c r="B4172" i="9"/>
  <c r="B4171" i="9"/>
  <c r="B4170" i="9"/>
  <c r="D4170" i="9" s="1"/>
  <c r="B4169" i="9"/>
  <c r="D4169" i="9" s="1"/>
  <c r="B4168" i="9"/>
  <c r="B4167" i="9"/>
  <c r="B4166" i="9"/>
  <c r="D4166" i="9" s="1"/>
  <c r="B4165" i="9"/>
  <c r="D4165" i="9" s="1"/>
  <c r="B4164" i="9"/>
  <c r="B4163" i="9"/>
  <c r="B4162" i="9"/>
  <c r="D4162" i="9" s="1"/>
  <c r="B4161" i="9"/>
  <c r="D4161" i="9" s="1"/>
  <c r="B4160" i="9"/>
  <c r="B4159" i="9"/>
  <c r="B4158" i="9"/>
  <c r="D4158" i="9" s="1"/>
  <c r="B4157" i="9"/>
  <c r="D4157" i="9" s="1"/>
  <c r="B4156" i="9"/>
  <c r="B4155" i="9"/>
  <c r="B4154" i="9"/>
  <c r="D4154" i="9" s="1"/>
  <c r="B4153" i="9"/>
  <c r="D4153" i="9" s="1"/>
  <c r="B4152" i="9"/>
  <c r="B4151" i="9"/>
  <c r="B4150" i="9"/>
  <c r="D4150" i="9" s="1"/>
  <c r="B4149" i="9"/>
  <c r="D4149" i="9" s="1"/>
  <c r="B4148" i="9"/>
  <c r="B4147" i="9"/>
  <c r="B4146" i="9"/>
  <c r="D4146" i="9" s="1"/>
  <c r="B4145" i="9"/>
  <c r="D4145" i="9" s="1"/>
  <c r="B4144" i="9"/>
  <c r="B4143" i="9"/>
  <c r="B4142" i="9"/>
  <c r="D4142" i="9" s="1"/>
  <c r="B4141" i="9"/>
  <c r="D4141" i="9" s="1"/>
  <c r="B4140" i="9"/>
  <c r="B4139" i="9"/>
  <c r="B4138" i="9"/>
  <c r="D4138" i="9" s="1"/>
  <c r="B4137" i="9"/>
  <c r="D4137" i="9" s="1"/>
  <c r="B4136" i="9"/>
  <c r="B4135" i="9"/>
  <c r="B4134" i="9"/>
  <c r="D4134" i="9" s="1"/>
  <c r="B4133" i="9"/>
  <c r="D4133" i="9" s="1"/>
  <c r="B4132" i="9"/>
  <c r="B4131" i="9"/>
  <c r="B4130" i="9"/>
  <c r="D4130" i="9" s="1"/>
  <c r="B4129" i="9"/>
  <c r="D4129" i="9" s="1"/>
  <c r="B4128" i="9"/>
  <c r="B4127" i="9"/>
  <c r="B4126" i="9"/>
  <c r="D4126" i="9" s="1"/>
  <c r="B4125" i="9"/>
  <c r="D4125" i="9" s="1"/>
  <c r="B4124" i="9"/>
  <c r="B4123" i="9"/>
  <c r="B4122" i="9"/>
  <c r="D4122" i="9" s="1"/>
  <c r="B4121" i="9"/>
  <c r="D4121" i="9" s="1"/>
  <c r="B4120" i="9"/>
  <c r="B4119" i="9"/>
  <c r="B4118" i="9"/>
  <c r="D4118" i="9" s="1"/>
  <c r="B4117" i="9"/>
  <c r="D4117" i="9" s="1"/>
  <c r="B4116" i="9"/>
  <c r="B4115" i="9"/>
  <c r="B4114" i="9"/>
  <c r="D4114" i="9" s="1"/>
  <c r="B4113" i="9"/>
  <c r="D4113" i="9" s="1"/>
  <c r="B4112" i="9"/>
  <c r="B4111" i="9"/>
  <c r="B4110" i="9"/>
  <c r="D4110" i="9" s="1"/>
  <c r="B4109" i="9"/>
  <c r="D4109" i="9" s="1"/>
  <c r="B4108" i="9"/>
  <c r="B4107" i="9"/>
  <c r="B4106" i="9"/>
  <c r="D4106" i="9" s="1"/>
  <c r="B4105" i="9"/>
  <c r="D4105" i="9" s="1"/>
  <c r="B4104" i="9"/>
  <c r="B4103" i="9"/>
  <c r="B4102" i="9"/>
  <c r="D4102" i="9" s="1"/>
  <c r="B4101" i="9"/>
  <c r="D4101" i="9" s="1"/>
  <c r="B4100" i="9"/>
  <c r="B4099" i="9"/>
  <c r="B4098" i="9"/>
  <c r="D4098" i="9" s="1"/>
  <c r="B4097" i="9"/>
  <c r="D4097" i="9" s="1"/>
  <c r="B4096" i="9"/>
  <c r="B4095" i="9"/>
  <c r="B4094" i="9"/>
  <c r="D4094" i="9" s="1"/>
  <c r="B4093" i="9"/>
  <c r="D4093" i="9" s="1"/>
  <c r="B4092" i="9"/>
  <c r="B4091" i="9"/>
  <c r="B4090" i="9"/>
  <c r="D4090" i="9" s="1"/>
  <c r="B4089" i="9"/>
  <c r="D4089" i="9" s="1"/>
  <c r="B4088" i="9"/>
  <c r="B4087" i="9"/>
  <c r="B4086" i="9"/>
  <c r="D4086" i="9" s="1"/>
  <c r="B4085" i="9"/>
  <c r="D4085" i="9" s="1"/>
  <c r="B4084" i="9"/>
  <c r="B4083" i="9"/>
  <c r="B4082" i="9"/>
  <c r="D4082" i="9" s="1"/>
  <c r="B4081" i="9"/>
  <c r="D4081" i="9" s="1"/>
  <c r="B4080" i="9"/>
  <c r="B4079" i="9"/>
  <c r="B4078" i="9"/>
  <c r="D4078" i="9" s="1"/>
  <c r="B4077" i="9"/>
  <c r="D4077" i="9" s="1"/>
  <c r="B4076" i="9"/>
  <c r="B4075" i="9"/>
  <c r="B4074" i="9"/>
  <c r="D4074" i="9" s="1"/>
  <c r="B4073" i="9"/>
  <c r="D4073" i="9" s="1"/>
  <c r="B4072" i="9"/>
  <c r="B4071" i="9"/>
  <c r="B4070" i="9"/>
  <c r="D4070" i="9" s="1"/>
  <c r="B4069" i="9"/>
  <c r="D4069" i="9" s="1"/>
  <c r="B4068" i="9"/>
  <c r="B4067" i="9"/>
  <c r="B4066" i="9"/>
  <c r="D4066" i="9" s="1"/>
  <c r="B4065" i="9"/>
  <c r="D4065" i="9" s="1"/>
  <c r="B4064" i="9"/>
  <c r="B4063" i="9"/>
  <c r="B4062" i="9"/>
  <c r="D4062" i="9" s="1"/>
  <c r="B4061" i="9"/>
  <c r="D4061" i="9" s="1"/>
  <c r="B4060" i="9"/>
  <c r="B4059" i="9"/>
  <c r="B4058" i="9"/>
  <c r="D4058" i="9" s="1"/>
  <c r="B4057" i="9"/>
  <c r="D4057" i="9" s="1"/>
  <c r="B4056" i="9"/>
  <c r="B4055" i="9"/>
  <c r="B4054" i="9"/>
  <c r="D4054" i="9" s="1"/>
  <c r="B4053" i="9"/>
  <c r="D4053" i="9" s="1"/>
  <c r="B4052" i="9"/>
  <c r="B4051" i="9"/>
  <c r="B4050" i="9"/>
  <c r="D4050" i="9" s="1"/>
  <c r="B4049" i="9"/>
  <c r="D4049" i="9" s="1"/>
  <c r="B4048" i="9"/>
  <c r="B4047" i="9"/>
  <c r="B4046" i="9"/>
  <c r="D4046" i="9" s="1"/>
  <c r="B4045" i="9"/>
  <c r="D4045" i="9" s="1"/>
  <c r="B4044" i="9"/>
  <c r="B4043" i="9"/>
  <c r="B4042" i="9"/>
  <c r="D4042" i="9" s="1"/>
  <c r="B4041" i="9"/>
  <c r="D4041" i="9" s="1"/>
  <c r="B4040" i="9"/>
  <c r="B4039" i="9"/>
  <c r="B4038" i="9"/>
  <c r="D4038" i="9" s="1"/>
  <c r="B4037" i="9"/>
  <c r="D4037" i="9" s="1"/>
  <c r="B4036" i="9"/>
  <c r="B4035" i="9"/>
  <c r="B4034" i="9"/>
  <c r="D4034" i="9" s="1"/>
  <c r="B4033" i="9"/>
  <c r="D4033" i="9" s="1"/>
  <c r="B4032" i="9"/>
  <c r="B4031" i="9"/>
  <c r="B4030" i="9"/>
  <c r="D4030" i="9" s="1"/>
  <c r="B4029" i="9"/>
  <c r="D4029" i="9" s="1"/>
  <c r="B4028" i="9"/>
  <c r="B4027" i="9"/>
  <c r="B4026" i="9"/>
  <c r="D4026" i="9" s="1"/>
  <c r="B4025" i="9"/>
  <c r="D4025" i="9" s="1"/>
  <c r="B4024" i="9"/>
  <c r="B4023" i="9"/>
  <c r="B4022" i="9"/>
  <c r="D4022" i="9" s="1"/>
  <c r="B4021" i="9"/>
  <c r="D4021" i="9" s="1"/>
  <c r="B4020" i="9"/>
  <c r="B4019" i="9"/>
  <c r="B4018" i="9"/>
  <c r="D4018" i="9" s="1"/>
  <c r="B4017" i="9"/>
  <c r="D4017" i="9" s="1"/>
  <c r="B4016" i="9"/>
  <c r="B4015" i="9"/>
  <c r="B4014" i="9"/>
  <c r="D4014" i="9" s="1"/>
  <c r="B4013" i="9"/>
  <c r="D4013" i="9" s="1"/>
  <c r="B4012" i="9"/>
  <c r="B4011" i="9"/>
  <c r="B4010" i="9"/>
  <c r="D4010" i="9" s="1"/>
  <c r="B4009" i="9"/>
  <c r="D4009" i="9" s="1"/>
  <c r="B4008" i="9"/>
  <c r="B4007" i="9"/>
  <c r="B4006" i="9"/>
  <c r="D4006" i="9" s="1"/>
  <c r="B4005" i="9"/>
  <c r="D4005" i="9" s="1"/>
  <c r="B4004" i="9"/>
  <c r="B4003" i="9"/>
  <c r="B4002" i="9"/>
  <c r="D4002" i="9" s="1"/>
  <c r="B4001" i="9"/>
  <c r="D4001" i="9" s="1"/>
  <c r="B4000" i="9"/>
  <c r="B3999" i="9"/>
  <c r="B3998" i="9"/>
  <c r="D3998" i="9" s="1"/>
  <c r="B3997" i="9"/>
  <c r="D3997" i="9" s="1"/>
  <c r="B3996" i="9"/>
  <c r="B3995" i="9"/>
  <c r="B3994" i="9"/>
  <c r="D3994" i="9" s="1"/>
  <c r="B3993" i="9"/>
  <c r="D3993" i="9" s="1"/>
  <c r="B3992" i="9"/>
  <c r="B3991" i="9"/>
  <c r="B3990" i="9"/>
  <c r="D3990" i="9" s="1"/>
  <c r="B3989" i="9"/>
  <c r="D3989" i="9" s="1"/>
  <c r="B3988" i="9"/>
  <c r="B3987" i="9"/>
  <c r="B3986" i="9"/>
  <c r="D3986" i="9" s="1"/>
  <c r="B3985" i="9"/>
  <c r="D3985" i="9" s="1"/>
  <c r="B3984" i="9"/>
  <c r="B3983" i="9"/>
  <c r="B3982" i="9"/>
  <c r="D3982" i="9" s="1"/>
  <c r="B3981" i="9"/>
  <c r="D3981" i="9" s="1"/>
  <c r="B3980" i="9"/>
  <c r="B3979" i="9"/>
  <c r="B3978" i="9"/>
  <c r="D3978" i="9" s="1"/>
  <c r="B3977" i="9"/>
  <c r="D3977" i="9" s="1"/>
  <c r="B3976" i="9"/>
  <c r="B3975" i="9"/>
  <c r="B3974" i="9"/>
  <c r="D3974" i="9" s="1"/>
  <c r="B3973" i="9"/>
  <c r="D3973" i="9" s="1"/>
  <c r="B3972" i="9"/>
  <c r="B3971" i="9"/>
  <c r="B3970" i="9"/>
  <c r="D3970" i="9" s="1"/>
  <c r="B3969" i="9"/>
  <c r="D3969" i="9" s="1"/>
  <c r="B3968" i="9"/>
  <c r="B3967" i="9"/>
  <c r="B3966" i="9"/>
  <c r="D3966" i="9" s="1"/>
  <c r="B3965" i="9"/>
  <c r="D3965" i="9" s="1"/>
  <c r="B3964" i="9"/>
  <c r="B3963" i="9"/>
  <c r="B3962" i="9"/>
  <c r="D3962" i="9" s="1"/>
  <c r="B3961" i="9"/>
  <c r="D3961" i="9" s="1"/>
  <c r="B3960" i="9"/>
  <c r="B3959" i="9"/>
  <c r="B3958" i="9"/>
  <c r="D3958" i="9" s="1"/>
  <c r="B3957" i="9"/>
  <c r="D3957" i="9" s="1"/>
  <c r="B3956" i="9"/>
  <c r="B3955" i="9"/>
  <c r="B3954" i="9"/>
  <c r="D3954" i="9" s="1"/>
  <c r="B3953" i="9"/>
  <c r="D3953" i="9" s="1"/>
  <c r="B3952" i="9"/>
  <c r="B3951" i="9"/>
  <c r="B3950" i="9"/>
  <c r="D3950" i="9" s="1"/>
  <c r="B3949" i="9"/>
  <c r="D3949" i="9" s="1"/>
  <c r="B3948" i="9"/>
  <c r="B3947" i="9"/>
  <c r="B3946" i="9"/>
  <c r="D3946" i="9" s="1"/>
  <c r="B3945" i="9"/>
  <c r="D3945" i="9" s="1"/>
  <c r="B3944" i="9"/>
  <c r="B3943" i="9"/>
  <c r="B3942" i="9"/>
  <c r="D3942" i="9" s="1"/>
  <c r="B3941" i="9"/>
  <c r="D3941" i="9" s="1"/>
  <c r="B3940" i="9"/>
  <c r="B3939" i="9"/>
  <c r="B3938" i="9"/>
  <c r="D3938" i="9" s="1"/>
  <c r="B3937" i="9"/>
  <c r="D3937" i="9" s="1"/>
  <c r="B3936" i="9"/>
  <c r="B3935" i="9"/>
  <c r="B3934" i="9"/>
  <c r="D3934" i="9" s="1"/>
  <c r="B3933" i="9"/>
  <c r="D3933" i="9" s="1"/>
  <c r="B3932" i="9"/>
  <c r="B3931" i="9"/>
  <c r="B3930" i="9"/>
  <c r="D3930" i="9" s="1"/>
  <c r="B3929" i="9"/>
  <c r="D3929" i="9" s="1"/>
  <c r="B3928" i="9"/>
  <c r="B3927" i="9"/>
  <c r="B3926" i="9"/>
  <c r="D3926" i="9" s="1"/>
  <c r="B3925" i="9"/>
  <c r="D3925" i="9" s="1"/>
  <c r="B3924" i="9"/>
  <c r="B3923" i="9"/>
  <c r="B3922" i="9"/>
  <c r="D3922" i="9" s="1"/>
  <c r="B3921" i="9"/>
  <c r="D3921" i="9" s="1"/>
  <c r="B3920" i="9"/>
  <c r="B3919" i="9"/>
  <c r="B3918" i="9"/>
  <c r="D3918" i="9" s="1"/>
  <c r="B3917" i="9"/>
  <c r="D3917" i="9" s="1"/>
  <c r="B3916" i="9"/>
  <c r="B3915" i="9"/>
  <c r="B3914" i="9"/>
  <c r="D3914" i="9" s="1"/>
  <c r="B3913" i="9"/>
  <c r="D3913" i="9" s="1"/>
  <c r="B3912" i="9"/>
  <c r="B3911" i="9"/>
  <c r="B3910" i="9"/>
  <c r="D3910" i="9" s="1"/>
  <c r="B3909" i="9"/>
  <c r="D3909" i="9" s="1"/>
  <c r="B3908" i="9"/>
  <c r="B3907" i="9"/>
  <c r="B3906" i="9"/>
  <c r="D3906" i="9" s="1"/>
  <c r="B3905" i="9"/>
  <c r="D3905" i="9" s="1"/>
  <c r="B3904" i="9"/>
  <c r="B3903" i="9"/>
  <c r="B3902" i="9"/>
  <c r="D3902" i="9" s="1"/>
  <c r="B3901" i="9"/>
  <c r="D3901" i="9" s="1"/>
  <c r="B3900" i="9"/>
  <c r="B3899" i="9"/>
  <c r="B3898" i="9"/>
  <c r="D3898" i="9" s="1"/>
  <c r="B3897" i="9"/>
  <c r="D3897" i="9" s="1"/>
  <c r="B3896" i="9"/>
  <c r="B3895" i="9"/>
  <c r="B3894" i="9"/>
  <c r="D3894" i="9" s="1"/>
  <c r="B3893" i="9"/>
  <c r="D3893" i="9" s="1"/>
  <c r="B3892" i="9"/>
  <c r="B3891" i="9"/>
  <c r="B3890" i="9"/>
  <c r="D3890" i="9" s="1"/>
  <c r="B3889" i="9"/>
  <c r="D3889" i="9" s="1"/>
  <c r="B3888" i="9"/>
  <c r="B3887" i="9"/>
  <c r="B3886" i="9"/>
  <c r="D3886" i="9" s="1"/>
  <c r="B3885" i="9"/>
  <c r="D3885" i="9" s="1"/>
  <c r="B3884" i="9"/>
  <c r="B3883" i="9"/>
  <c r="B3882" i="9"/>
  <c r="D3882" i="9" s="1"/>
  <c r="B3881" i="9"/>
  <c r="D3881" i="9" s="1"/>
  <c r="B3880" i="9"/>
  <c r="B3879" i="9"/>
  <c r="B3878" i="9"/>
  <c r="D3878" i="9" s="1"/>
  <c r="B3877" i="9"/>
  <c r="D3877" i="9" s="1"/>
  <c r="B3876" i="9"/>
  <c r="B3875" i="9"/>
  <c r="B3874" i="9"/>
  <c r="D3874" i="9" s="1"/>
  <c r="B3873" i="9"/>
  <c r="D3873" i="9" s="1"/>
  <c r="B3872" i="9"/>
  <c r="B3871" i="9"/>
  <c r="B3870" i="9"/>
  <c r="D3870" i="9" s="1"/>
  <c r="B3869" i="9"/>
  <c r="D3869" i="9" s="1"/>
  <c r="B3868" i="9"/>
  <c r="B3867" i="9"/>
  <c r="B3866" i="9"/>
  <c r="D3866" i="9" s="1"/>
  <c r="B3865" i="9"/>
  <c r="D3865" i="9" s="1"/>
  <c r="B3864" i="9"/>
  <c r="B3863" i="9"/>
  <c r="B3862" i="9"/>
  <c r="D3862" i="9" s="1"/>
  <c r="B3861" i="9"/>
  <c r="D3861" i="9" s="1"/>
  <c r="B3860" i="9"/>
  <c r="B3859" i="9"/>
  <c r="B3858" i="9"/>
  <c r="D3858" i="9" s="1"/>
  <c r="B3857" i="9"/>
  <c r="D3857" i="9" s="1"/>
  <c r="B3856" i="9"/>
  <c r="B3855" i="9"/>
  <c r="B3854" i="9"/>
  <c r="D3854" i="9" s="1"/>
  <c r="B3853" i="9"/>
  <c r="D3853" i="9" s="1"/>
  <c r="B3852" i="9"/>
  <c r="B3851" i="9"/>
  <c r="B3850" i="9"/>
  <c r="D3850" i="9" s="1"/>
  <c r="B3849" i="9"/>
  <c r="D3849" i="9" s="1"/>
  <c r="B3848" i="9"/>
  <c r="B3847" i="9"/>
  <c r="B3846" i="9"/>
  <c r="D3846" i="9" s="1"/>
  <c r="B3845" i="9"/>
  <c r="D3845" i="9" s="1"/>
  <c r="B3844" i="9"/>
  <c r="B3843" i="9"/>
  <c r="B3842" i="9"/>
  <c r="D3842" i="9" s="1"/>
  <c r="B3841" i="9"/>
  <c r="D3841" i="9" s="1"/>
  <c r="B3840" i="9"/>
  <c r="B3839" i="9"/>
  <c r="B3838" i="9"/>
  <c r="D3838" i="9" s="1"/>
  <c r="B3837" i="9"/>
  <c r="D3837" i="9" s="1"/>
  <c r="B3836" i="9"/>
  <c r="B3835" i="9"/>
  <c r="B3834" i="9"/>
  <c r="D3834" i="9" s="1"/>
  <c r="B3833" i="9"/>
  <c r="D3833" i="9" s="1"/>
  <c r="B3832" i="9"/>
  <c r="B3831" i="9"/>
  <c r="B3830" i="9"/>
  <c r="D3830" i="9" s="1"/>
  <c r="B3829" i="9"/>
  <c r="D3829" i="9" s="1"/>
  <c r="B3828" i="9"/>
  <c r="B3827" i="9"/>
  <c r="B3826" i="9"/>
  <c r="D3826" i="9" s="1"/>
  <c r="B3825" i="9"/>
  <c r="D3825" i="9" s="1"/>
  <c r="B3824" i="9"/>
  <c r="B3823" i="9"/>
  <c r="B3822" i="9"/>
  <c r="D3822" i="9" s="1"/>
  <c r="B3821" i="9"/>
  <c r="D3821" i="9" s="1"/>
  <c r="B3820" i="9"/>
  <c r="B3819" i="9"/>
  <c r="B3818" i="9"/>
  <c r="D3818" i="9" s="1"/>
  <c r="B3817" i="9"/>
  <c r="D3817" i="9" s="1"/>
  <c r="B3816" i="9"/>
  <c r="B3815" i="9"/>
  <c r="B3814" i="9"/>
  <c r="D3814" i="9" s="1"/>
  <c r="B3813" i="9"/>
  <c r="D3813" i="9" s="1"/>
  <c r="B3812" i="9"/>
  <c r="B3811" i="9"/>
  <c r="B3810" i="9"/>
  <c r="D3810" i="9" s="1"/>
  <c r="B3809" i="9"/>
  <c r="D3809" i="9" s="1"/>
  <c r="B3808" i="9"/>
  <c r="B3807" i="9"/>
  <c r="B3806" i="9"/>
  <c r="D3806" i="9" s="1"/>
  <c r="B3805" i="9"/>
  <c r="D3805" i="9" s="1"/>
  <c r="B3804" i="9"/>
  <c r="B3803" i="9"/>
  <c r="B3802" i="9"/>
  <c r="D3802" i="9" s="1"/>
  <c r="B3801" i="9"/>
  <c r="D3801" i="9" s="1"/>
  <c r="B3800" i="9"/>
  <c r="B3799" i="9"/>
  <c r="B3798" i="9"/>
  <c r="D3798" i="9" s="1"/>
  <c r="B3797" i="9"/>
  <c r="D3797" i="9" s="1"/>
  <c r="B3796" i="9"/>
  <c r="B3795" i="9"/>
  <c r="B3794" i="9"/>
  <c r="D3794" i="9" s="1"/>
  <c r="B3793" i="9"/>
  <c r="D3793" i="9" s="1"/>
  <c r="B3792" i="9"/>
  <c r="B3791" i="9"/>
  <c r="B3790" i="9"/>
  <c r="D3790" i="9" s="1"/>
  <c r="B3789" i="9"/>
  <c r="D3789" i="9" s="1"/>
  <c r="B3788" i="9"/>
  <c r="B3787" i="9"/>
  <c r="B3786" i="9"/>
  <c r="D3786" i="9" s="1"/>
  <c r="B3785" i="9"/>
  <c r="D3785" i="9" s="1"/>
  <c r="B3784" i="9"/>
  <c r="B3783" i="9"/>
  <c r="B3782" i="9"/>
  <c r="D3782" i="9" s="1"/>
  <c r="B3781" i="9"/>
  <c r="D3781" i="9" s="1"/>
  <c r="B3780" i="9"/>
  <c r="B3779" i="9"/>
  <c r="B3778" i="9"/>
  <c r="D3778" i="9" s="1"/>
  <c r="B3777" i="9"/>
  <c r="D3777" i="9" s="1"/>
  <c r="B3776" i="9"/>
  <c r="B3775" i="9"/>
  <c r="B3774" i="9"/>
  <c r="D3774" i="9" s="1"/>
  <c r="B3773" i="9"/>
  <c r="D3773" i="9" s="1"/>
  <c r="B3772" i="9"/>
  <c r="B3771" i="9"/>
  <c r="B3770" i="9"/>
  <c r="D3770" i="9" s="1"/>
  <c r="B3769" i="9"/>
  <c r="D3769" i="9" s="1"/>
  <c r="B3768" i="9"/>
  <c r="B3767" i="9"/>
  <c r="B3766" i="9"/>
  <c r="D3766" i="9" s="1"/>
  <c r="B3765" i="9"/>
  <c r="D3765" i="9" s="1"/>
  <c r="B3764" i="9"/>
  <c r="B3763" i="9"/>
  <c r="B3762" i="9"/>
  <c r="D3762" i="9" s="1"/>
  <c r="B3761" i="9"/>
  <c r="D3761" i="9" s="1"/>
  <c r="B3760" i="9"/>
  <c r="B3759" i="9"/>
  <c r="B3758" i="9"/>
  <c r="D3758" i="9" s="1"/>
  <c r="B3757" i="9"/>
  <c r="D3757" i="9" s="1"/>
  <c r="B3756" i="9"/>
  <c r="B3755" i="9"/>
  <c r="B3754" i="9"/>
  <c r="D3754" i="9" s="1"/>
  <c r="B3753" i="9"/>
  <c r="D3753" i="9" s="1"/>
  <c r="B3752" i="9"/>
  <c r="B3751" i="9"/>
  <c r="B3750" i="9"/>
  <c r="D3750" i="9" s="1"/>
  <c r="B3749" i="9"/>
  <c r="D3749" i="9" s="1"/>
  <c r="B3748" i="9"/>
  <c r="B3747" i="9"/>
  <c r="B3746" i="9"/>
  <c r="D3746" i="9" s="1"/>
  <c r="B3745" i="9"/>
  <c r="D3745" i="9" s="1"/>
  <c r="B3744" i="9"/>
  <c r="B3743" i="9"/>
  <c r="B3742" i="9"/>
  <c r="D3742" i="9" s="1"/>
  <c r="B3741" i="9"/>
  <c r="D3741" i="9" s="1"/>
  <c r="B3740" i="9"/>
  <c r="B3739" i="9"/>
  <c r="B3738" i="9"/>
  <c r="D3738" i="9" s="1"/>
  <c r="B3737" i="9"/>
  <c r="D3737" i="9" s="1"/>
  <c r="B3736" i="9"/>
  <c r="B3735" i="9"/>
  <c r="B3734" i="9"/>
  <c r="D3734" i="9" s="1"/>
  <c r="B3733" i="9"/>
  <c r="D3733" i="9" s="1"/>
  <c r="B3732" i="9"/>
  <c r="B3731" i="9"/>
  <c r="B3730" i="9"/>
  <c r="D3730" i="9" s="1"/>
  <c r="B3729" i="9"/>
  <c r="D3729" i="9" s="1"/>
  <c r="B3728" i="9"/>
  <c r="B3727" i="9"/>
  <c r="B3726" i="9"/>
  <c r="D3726" i="9" s="1"/>
  <c r="B3725" i="9"/>
  <c r="D3725" i="9" s="1"/>
  <c r="B3724" i="9"/>
  <c r="B3723" i="9"/>
  <c r="B3722" i="9"/>
  <c r="D3722" i="9" s="1"/>
  <c r="B3721" i="9"/>
  <c r="D3721" i="9" s="1"/>
  <c r="B3720" i="9"/>
  <c r="B3719" i="9"/>
  <c r="B3718" i="9"/>
  <c r="D3718" i="9" s="1"/>
  <c r="B3717" i="9"/>
  <c r="D3717" i="9" s="1"/>
  <c r="B3716" i="9"/>
  <c r="B3715" i="9"/>
  <c r="B3714" i="9"/>
  <c r="D3714" i="9" s="1"/>
  <c r="B3713" i="9"/>
  <c r="D3713" i="9" s="1"/>
  <c r="B3712" i="9"/>
  <c r="B3711" i="9"/>
  <c r="B3710" i="9"/>
  <c r="D3710" i="9" s="1"/>
  <c r="B3709" i="9"/>
  <c r="D3709" i="9" s="1"/>
  <c r="B3708" i="9"/>
  <c r="B3707" i="9"/>
  <c r="B3706" i="9"/>
  <c r="D3706" i="9" s="1"/>
  <c r="B3705" i="9"/>
  <c r="D3705" i="9" s="1"/>
  <c r="B3704" i="9"/>
  <c r="B3703" i="9"/>
  <c r="B3702" i="9"/>
  <c r="D3702" i="9" s="1"/>
  <c r="B3701" i="9"/>
  <c r="D3701" i="9" s="1"/>
  <c r="B3700" i="9"/>
  <c r="B3699" i="9"/>
  <c r="B3698" i="9"/>
  <c r="D3698" i="9" s="1"/>
  <c r="B3697" i="9"/>
  <c r="D3697" i="9" s="1"/>
  <c r="B3696" i="9"/>
  <c r="B3695" i="9"/>
  <c r="B3694" i="9"/>
  <c r="D3694" i="9" s="1"/>
  <c r="B3693" i="9"/>
  <c r="D3693" i="9" s="1"/>
  <c r="B3692" i="9"/>
  <c r="B3691" i="9"/>
  <c r="B3690" i="9"/>
  <c r="D3690" i="9" s="1"/>
  <c r="B3689" i="9"/>
  <c r="D3689" i="9" s="1"/>
  <c r="B3688" i="9"/>
  <c r="B3687" i="9"/>
  <c r="B3686" i="9"/>
  <c r="D3686" i="9" s="1"/>
  <c r="B3685" i="9"/>
  <c r="D3685" i="9" s="1"/>
  <c r="B3684" i="9"/>
  <c r="B3683" i="9"/>
  <c r="B3682" i="9"/>
  <c r="D3682" i="9" s="1"/>
  <c r="B3681" i="9"/>
  <c r="D3681" i="9" s="1"/>
  <c r="B3680" i="9"/>
  <c r="B3679" i="9"/>
  <c r="B3678" i="9"/>
  <c r="D3678" i="9" s="1"/>
  <c r="B3677" i="9"/>
  <c r="D3677" i="9" s="1"/>
  <c r="B3676" i="9"/>
  <c r="B3675" i="9"/>
  <c r="B3674" i="9"/>
  <c r="D3674" i="9" s="1"/>
  <c r="B3673" i="9"/>
  <c r="D3673" i="9" s="1"/>
  <c r="B3672" i="9"/>
  <c r="B3671" i="9"/>
  <c r="B3670" i="9"/>
  <c r="D3670" i="9" s="1"/>
  <c r="B3669" i="9"/>
  <c r="D3669" i="9" s="1"/>
  <c r="B3668" i="9"/>
  <c r="B3667" i="9"/>
  <c r="B3666" i="9"/>
  <c r="D3666" i="9" s="1"/>
  <c r="B3665" i="9"/>
  <c r="D3665" i="9" s="1"/>
  <c r="B3664" i="9"/>
  <c r="B3663" i="9"/>
  <c r="B3662" i="9"/>
  <c r="D3662" i="9" s="1"/>
  <c r="B3661" i="9"/>
  <c r="D3661" i="9" s="1"/>
  <c r="B3660" i="9"/>
  <c r="B3659" i="9"/>
  <c r="B3658" i="9"/>
  <c r="D3658" i="9" s="1"/>
  <c r="B3657" i="9"/>
  <c r="D3657" i="9" s="1"/>
  <c r="B3656" i="9"/>
  <c r="B3655" i="9"/>
  <c r="B3654" i="9"/>
  <c r="D3654" i="9" s="1"/>
  <c r="B3653" i="9"/>
  <c r="D3653" i="9" s="1"/>
  <c r="B3652" i="9"/>
  <c r="B3651" i="9"/>
  <c r="B3650" i="9"/>
  <c r="D3650" i="9" s="1"/>
  <c r="B3649" i="9"/>
  <c r="D3649" i="9" s="1"/>
  <c r="B3648" i="9"/>
  <c r="B3647" i="9"/>
  <c r="B3646" i="9"/>
  <c r="D3646" i="9" s="1"/>
  <c r="B3645" i="9"/>
  <c r="D3645" i="9" s="1"/>
  <c r="B3644" i="9"/>
  <c r="B3643" i="9"/>
  <c r="B3642" i="9"/>
  <c r="D3642" i="9" s="1"/>
  <c r="B3641" i="9"/>
  <c r="D3641" i="9" s="1"/>
  <c r="B3640" i="9"/>
  <c r="B3639" i="9"/>
  <c r="B3638" i="9"/>
  <c r="D3638" i="9" s="1"/>
  <c r="B3637" i="9"/>
  <c r="D3637" i="9" s="1"/>
  <c r="B3636" i="9"/>
  <c r="B3635" i="9"/>
  <c r="B3634" i="9"/>
  <c r="D3634" i="9" s="1"/>
  <c r="B3633" i="9"/>
  <c r="D3633" i="9" s="1"/>
  <c r="B3632" i="9"/>
  <c r="B3631" i="9"/>
  <c r="B3630" i="9"/>
  <c r="D3630" i="9" s="1"/>
  <c r="B3629" i="9"/>
  <c r="D3629" i="9" s="1"/>
  <c r="B3628" i="9"/>
  <c r="B3627" i="9"/>
  <c r="B3626" i="9"/>
  <c r="D3626" i="9" s="1"/>
  <c r="B3625" i="9"/>
  <c r="D3625" i="9" s="1"/>
  <c r="B3624" i="9"/>
  <c r="B3623" i="9"/>
  <c r="B3622" i="9"/>
  <c r="D3622" i="9" s="1"/>
  <c r="B3621" i="9"/>
  <c r="D3621" i="9" s="1"/>
  <c r="B3620" i="9"/>
  <c r="B3619" i="9"/>
  <c r="B3618" i="9"/>
  <c r="D3618" i="9" s="1"/>
  <c r="B3617" i="9"/>
  <c r="D3617" i="9" s="1"/>
  <c r="B3616" i="9"/>
  <c r="B3615" i="9"/>
  <c r="B3614" i="9"/>
  <c r="D3614" i="9" s="1"/>
  <c r="B3613" i="9"/>
  <c r="D3613" i="9" s="1"/>
  <c r="B3612" i="9"/>
  <c r="B3611" i="9"/>
  <c r="B3610" i="9"/>
  <c r="D3610" i="9" s="1"/>
  <c r="B3609" i="9"/>
  <c r="D3609" i="9" s="1"/>
  <c r="B3608" i="9"/>
  <c r="B3607" i="9"/>
  <c r="B3606" i="9"/>
  <c r="D3606" i="9" s="1"/>
  <c r="B3605" i="9"/>
  <c r="D3605" i="9" s="1"/>
  <c r="B3604" i="9"/>
  <c r="B3603" i="9"/>
  <c r="B3602" i="9"/>
  <c r="D3602" i="9" s="1"/>
  <c r="B3601" i="9"/>
  <c r="D3601" i="9" s="1"/>
  <c r="B3600" i="9"/>
  <c r="B3599" i="9"/>
  <c r="B3598" i="9"/>
  <c r="D3598" i="9" s="1"/>
  <c r="B3597" i="9"/>
  <c r="D3597" i="9" s="1"/>
  <c r="B3596" i="9"/>
  <c r="B3595" i="9"/>
  <c r="B3594" i="9"/>
  <c r="D3594" i="9" s="1"/>
  <c r="B3593" i="9"/>
  <c r="D3593" i="9" s="1"/>
  <c r="B3592" i="9"/>
  <c r="B3591" i="9"/>
  <c r="B3590" i="9"/>
  <c r="D3590" i="9" s="1"/>
  <c r="B3589" i="9"/>
  <c r="D3589" i="9" s="1"/>
  <c r="B3588" i="9"/>
  <c r="B3587" i="9"/>
  <c r="B3586" i="9"/>
  <c r="D3586" i="9" s="1"/>
  <c r="B3585" i="9"/>
  <c r="D3585" i="9" s="1"/>
  <c r="B3584" i="9"/>
  <c r="B3583" i="9"/>
  <c r="B3582" i="9"/>
  <c r="D3582" i="9" s="1"/>
  <c r="B3581" i="9"/>
  <c r="D3581" i="9" s="1"/>
  <c r="B3580" i="9"/>
  <c r="B3579" i="9"/>
  <c r="B3578" i="9"/>
  <c r="D3578" i="9" s="1"/>
  <c r="B3577" i="9"/>
  <c r="D3577" i="9" s="1"/>
  <c r="B3576" i="9"/>
  <c r="B3575" i="9"/>
  <c r="B3574" i="9"/>
  <c r="D3574" i="9" s="1"/>
  <c r="B3573" i="9"/>
  <c r="D3573" i="9" s="1"/>
  <c r="B3572" i="9"/>
  <c r="B3571" i="9"/>
  <c r="B3570" i="9"/>
  <c r="D3570" i="9" s="1"/>
  <c r="B3569" i="9"/>
  <c r="D3569" i="9" s="1"/>
  <c r="B3568" i="9"/>
  <c r="B3567" i="9"/>
  <c r="B3566" i="9"/>
  <c r="D3566" i="9" s="1"/>
  <c r="B3565" i="9"/>
  <c r="D3565" i="9" s="1"/>
  <c r="B3564" i="9"/>
  <c r="B3563" i="9"/>
  <c r="B3562" i="9"/>
  <c r="D3562" i="9" s="1"/>
  <c r="B3561" i="9"/>
  <c r="D3561" i="9" s="1"/>
  <c r="B3560" i="9"/>
  <c r="B3559" i="9"/>
  <c r="B3558" i="9"/>
  <c r="D3558" i="9" s="1"/>
  <c r="B3557" i="9"/>
  <c r="D3557" i="9" s="1"/>
  <c r="B3556" i="9"/>
  <c r="B3555" i="9"/>
  <c r="B3554" i="9"/>
  <c r="D3554" i="9" s="1"/>
  <c r="B3553" i="9"/>
  <c r="D3553" i="9" s="1"/>
  <c r="B3552" i="9"/>
  <c r="B3551" i="9"/>
  <c r="B3550" i="9"/>
  <c r="D3550" i="9" s="1"/>
  <c r="B3549" i="9"/>
  <c r="D3549" i="9" s="1"/>
  <c r="B3548" i="9"/>
  <c r="B3547" i="9"/>
  <c r="B3546" i="9"/>
  <c r="D3546" i="9" s="1"/>
  <c r="B3545" i="9"/>
  <c r="D3545" i="9" s="1"/>
  <c r="B3544" i="9"/>
  <c r="B3543" i="9"/>
  <c r="B3542" i="9"/>
  <c r="D3542" i="9" s="1"/>
  <c r="B3541" i="9"/>
  <c r="D3541" i="9" s="1"/>
  <c r="B3540" i="9"/>
  <c r="B3539" i="9"/>
  <c r="B3538" i="9"/>
  <c r="D3538" i="9" s="1"/>
  <c r="B3537" i="9"/>
  <c r="D3537" i="9" s="1"/>
  <c r="B3536" i="9"/>
  <c r="B3535" i="9"/>
  <c r="B3534" i="9"/>
  <c r="D3534" i="9" s="1"/>
  <c r="B3533" i="9"/>
  <c r="D3533" i="9" s="1"/>
  <c r="B3532" i="9"/>
  <c r="B3531" i="9"/>
  <c r="B3530" i="9"/>
  <c r="D3530" i="9" s="1"/>
  <c r="B3529" i="9"/>
  <c r="D3529" i="9" s="1"/>
  <c r="B3528" i="9"/>
  <c r="B3527" i="9"/>
  <c r="B3526" i="9"/>
  <c r="D3526" i="9" s="1"/>
  <c r="B3525" i="9"/>
  <c r="D3525" i="9" s="1"/>
  <c r="B3524" i="9"/>
  <c r="B3523" i="9"/>
  <c r="B3522" i="9"/>
  <c r="D3522" i="9" s="1"/>
  <c r="B3521" i="9"/>
  <c r="D3521" i="9" s="1"/>
  <c r="B3520" i="9"/>
  <c r="B3519" i="9"/>
  <c r="B3518" i="9"/>
  <c r="D3518" i="9" s="1"/>
  <c r="B3517" i="9"/>
  <c r="D3517" i="9" s="1"/>
  <c r="B3516" i="9"/>
  <c r="B3515" i="9"/>
  <c r="B3514" i="9"/>
  <c r="D3514" i="9" s="1"/>
  <c r="B3513" i="9"/>
  <c r="D3513" i="9" s="1"/>
  <c r="B3512" i="9"/>
  <c r="B3511" i="9"/>
  <c r="B3510" i="9"/>
  <c r="D3510" i="9" s="1"/>
  <c r="B3509" i="9"/>
  <c r="D3509" i="9" s="1"/>
  <c r="B3508" i="9"/>
  <c r="B3507" i="9"/>
  <c r="B3506" i="9"/>
  <c r="D3506" i="9" s="1"/>
  <c r="B3505" i="9"/>
  <c r="D3505" i="9" s="1"/>
  <c r="B3504" i="9"/>
  <c r="B3503" i="9"/>
  <c r="B3502" i="9"/>
  <c r="D3502" i="9" s="1"/>
  <c r="B3501" i="9"/>
  <c r="D3501" i="9" s="1"/>
  <c r="B3500" i="9"/>
  <c r="B3499" i="9"/>
  <c r="B3498" i="9"/>
  <c r="D3498" i="9" s="1"/>
  <c r="B3497" i="9"/>
  <c r="D3497" i="9" s="1"/>
  <c r="B3496" i="9"/>
  <c r="B3495" i="9"/>
  <c r="B3494" i="9"/>
  <c r="D3494" i="9" s="1"/>
  <c r="B3493" i="9"/>
  <c r="D3493" i="9" s="1"/>
  <c r="B3492" i="9"/>
  <c r="B3491" i="9"/>
  <c r="B3490" i="9"/>
  <c r="D3490" i="9" s="1"/>
  <c r="B3489" i="9"/>
  <c r="D3489" i="9" s="1"/>
  <c r="B3488" i="9"/>
  <c r="B3487" i="9"/>
  <c r="B3486" i="9"/>
  <c r="D3486" i="9" s="1"/>
  <c r="B3485" i="9"/>
  <c r="D3485" i="9" s="1"/>
  <c r="B3484" i="9"/>
  <c r="B3483" i="9"/>
  <c r="B3482" i="9"/>
  <c r="D3482" i="9" s="1"/>
  <c r="B3481" i="9"/>
  <c r="D3481" i="9" s="1"/>
  <c r="B3480" i="9"/>
  <c r="B3479" i="9"/>
  <c r="B3478" i="9"/>
  <c r="D3478" i="9" s="1"/>
  <c r="B3477" i="9"/>
  <c r="D3477" i="9" s="1"/>
  <c r="B3476" i="9"/>
  <c r="B3475" i="9"/>
  <c r="B3474" i="9"/>
  <c r="D3474" i="9" s="1"/>
  <c r="B3473" i="9"/>
  <c r="D3473" i="9" s="1"/>
  <c r="B3472" i="9"/>
  <c r="B3471" i="9"/>
  <c r="B3470" i="9"/>
  <c r="D3470" i="9" s="1"/>
  <c r="B3469" i="9"/>
  <c r="D3469" i="9" s="1"/>
  <c r="B3468" i="9"/>
  <c r="B3467" i="9"/>
  <c r="B3466" i="9"/>
  <c r="D3466" i="9" s="1"/>
  <c r="B3465" i="9"/>
  <c r="D3465" i="9" s="1"/>
  <c r="B3464" i="9"/>
  <c r="B3463" i="9"/>
  <c r="B3462" i="9"/>
  <c r="D3462" i="9" s="1"/>
  <c r="B3461" i="9"/>
  <c r="D3461" i="9" s="1"/>
  <c r="B3460" i="9"/>
  <c r="B3459" i="9"/>
  <c r="B3458" i="9"/>
  <c r="D3458" i="9" s="1"/>
  <c r="B3457" i="9"/>
  <c r="D3457" i="9" s="1"/>
  <c r="B3456" i="9"/>
  <c r="B3455" i="9"/>
  <c r="B3454" i="9"/>
  <c r="D3454" i="9" s="1"/>
  <c r="B3453" i="9"/>
  <c r="D3453" i="9" s="1"/>
  <c r="B3452" i="9"/>
  <c r="B3451" i="9"/>
  <c r="B3450" i="9"/>
  <c r="D3450" i="9" s="1"/>
  <c r="B3449" i="9"/>
  <c r="D3449" i="9" s="1"/>
  <c r="B3448" i="9"/>
  <c r="B3447" i="9"/>
  <c r="B3446" i="9"/>
  <c r="D3446" i="9" s="1"/>
  <c r="B3445" i="9"/>
  <c r="D3445" i="9" s="1"/>
  <c r="B3444" i="9"/>
  <c r="B3443" i="9"/>
  <c r="B3442" i="9"/>
  <c r="D3442" i="9" s="1"/>
  <c r="B3441" i="9"/>
  <c r="D3441" i="9" s="1"/>
  <c r="B3440" i="9"/>
  <c r="B3439" i="9"/>
  <c r="B3438" i="9"/>
  <c r="D3438" i="9" s="1"/>
  <c r="B3437" i="9"/>
  <c r="D3437" i="9" s="1"/>
  <c r="B3436" i="9"/>
  <c r="B3435" i="9"/>
  <c r="B3434" i="9"/>
  <c r="D3434" i="9" s="1"/>
  <c r="B3433" i="9"/>
  <c r="D3433" i="9" s="1"/>
  <c r="B3432" i="9"/>
  <c r="B3431" i="9"/>
  <c r="B3430" i="9"/>
  <c r="D3430" i="9" s="1"/>
  <c r="B3429" i="9"/>
  <c r="D3429" i="9" s="1"/>
  <c r="B3428" i="9"/>
  <c r="B3427" i="9"/>
  <c r="B3426" i="9"/>
  <c r="D3426" i="9" s="1"/>
  <c r="B3425" i="9"/>
  <c r="D3425" i="9" s="1"/>
  <c r="B3424" i="9"/>
  <c r="B3423" i="9"/>
  <c r="B3422" i="9"/>
  <c r="D3422" i="9" s="1"/>
  <c r="B3421" i="9"/>
  <c r="D3421" i="9" s="1"/>
  <c r="B3420" i="9"/>
  <c r="B3419" i="9"/>
  <c r="B3418" i="9"/>
  <c r="D3418" i="9" s="1"/>
  <c r="B3417" i="9"/>
  <c r="D3417" i="9" s="1"/>
  <c r="B3416" i="9"/>
  <c r="B3415" i="9"/>
  <c r="B3414" i="9"/>
  <c r="D3414" i="9" s="1"/>
  <c r="B3413" i="9"/>
  <c r="D3413" i="9" s="1"/>
  <c r="B3412" i="9"/>
  <c r="B3411" i="9"/>
  <c r="B3410" i="9"/>
  <c r="D3410" i="9" s="1"/>
  <c r="B3409" i="9"/>
  <c r="D3409" i="9" s="1"/>
  <c r="B3408" i="9"/>
  <c r="B3407" i="9"/>
  <c r="B3406" i="9"/>
  <c r="D3406" i="9" s="1"/>
  <c r="B3405" i="9"/>
  <c r="D3405" i="9" s="1"/>
  <c r="B3404" i="9"/>
  <c r="B3403" i="9"/>
  <c r="B3402" i="9"/>
  <c r="D3402" i="9" s="1"/>
  <c r="B3401" i="9"/>
  <c r="D3401" i="9" s="1"/>
  <c r="B3400" i="9"/>
  <c r="B3399" i="9"/>
  <c r="B3398" i="9"/>
  <c r="D3398" i="9" s="1"/>
  <c r="B3397" i="9"/>
  <c r="D3397" i="9" s="1"/>
  <c r="B3396" i="9"/>
  <c r="B3395" i="9"/>
  <c r="B3394" i="9"/>
  <c r="D3394" i="9" s="1"/>
  <c r="B3393" i="9"/>
  <c r="D3393" i="9" s="1"/>
  <c r="B3392" i="9"/>
  <c r="B3391" i="9"/>
  <c r="B3390" i="9"/>
  <c r="D3390" i="9" s="1"/>
  <c r="B3389" i="9"/>
  <c r="D3389" i="9" s="1"/>
  <c r="B3388" i="9"/>
  <c r="B3387" i="9"/>
  <c r="B3386" i="9"/>
  <c r="D3386" i="9" s="1"/>
  <c r="B3385" i="9"/>
  <c r="D3385" i="9" s="1"/>
  <c r="B3384" i="9"/>
  <c r="B3383" i="9"/>
  <c r="B3382" i="9"/>
  <c r="D3382" i="9" s="1"/>
  <c r="B3381" i="9"/>
  <c r="D3381" i="9" s="1"/>
  <c r="B3380" i="9"/>
  <c r="B3379" i="9"/>
  <c r="B3378" i="9"/>
  <c r="D3378" i="9" s="1"/>
  <c r="B3377" i="9"/>
  <c r="D3377" i="9" s="1"/>
  <c r="B3376" i="9"/>
  <c r="B3375" i="9"/>
  <c r="B3374" i="9"/>
  <c r="D3374" i="9" s="1"/>
  <c r="B3373" i="9"/>
  <c r="D3373" i="9" s="1"/>
  <c r="B3372" i="9"/>
  <c r="B3371" i="9"/>
  <c r="B3370" i="9"/>
  <c r="D3370" i="9" s="1"/>
  <c r="B3369" i="9"/>
  <c r="D3369" i="9" s="1"/>
  <c r="B3368" i="9"/>
  <c r="B3367" i="9"/>
  <c r="B3366" i="9"/>
  <c r="D3366" i="9" s="1"/>
  <c r="B3365" i="9"/>
  <c r="D3365" i="9" s="1"/>
  <c r="B3364" i="9"/>
  <c r="B3363" i="9"/>
  <c r="B3362" i="9"/>
  <c r="D3362" i="9" s="1"/>
  <c r="B3361" i="9"/>
  <c r="D3361" i="9" s="1"/>
  <c r="B3360" i="9"/>
  <c r="B3359" i="9"/>
  <c r="B3358" i="9"/>
  <c r="D3358" i="9" s="1"/>
  <c r="B3357" i="9"/>
  <c r="D3357" i="9" s="1"/>
  <c r="B3356" i="9"/>
  <c r="B3355" i="9"/>
  <c r="B3354" i="9"/>
  <c r="D3354" i="9" s="1"/>
  <c r="B3353" i="9"/>
  <c r="D3353" i="9" s="1"/>
  <c r="B3352" i="9"/>
  <c r="B3351" i="9"/>
  <c r="B3350" i="9"/>
  <c r="D3350" i="9" s="1"/>
  <c r="B3349" i="9"/>
  <c r="D3349" i="9" s="1"/>
  <c r="B3348" i="9"/>
  <c r="B3347" i="9"/>
  <c r="B3346" i="9"/>
  <c r="D3346" i="9" s="1"/>
  <c r="B3345" i="9"/>
  <c r="D3345" i="9" s="1"/>
  <c r="B3344" i="9"/>
  <c r="B3343" i="9"/>
  <c r="B3342" i="9"/>
  <c r="D3342" i="9" s="1"/>
  <c r="B3341" i="9"/>
  <c r="D3341" i="9" s="1"/>
  <c r="B3340" i="9"/>
  <c r="B3339" i="9"/>
  <c r="B3338" i="9"/>
  <c r="D3338" i="9" s="1"/>
  <c r="B3337" i="9"/>
  <c r="D3337" i="9" s="1"/>
  <c r="B3336" i="9"/>
  <c r="B3335" i="9"/>
  <c r="B3334" i="9"/>
  <c r="D3334" i="9" s="1"/>
  <c r="B3333" i="9"/>
  <c r="D3333" i="9" s="1"/>
  <c r="B3332" i="9"/>
  <c r="B3331" i="9"/>
  <c r="B3330" i="9"/>
  <c r="D3330" i="9" s="1"/>
  <c r="B3329" i="9"/>
  <c r="D3329" i="9" s="1"/>
  <c r="B3328" i="9"/>
  <c r="B3327" i="9"/>
  <c r="B3326" i="9"/>
  <c r="D3326" i="9" s="1"/>
  <c r="B3325" i="9"/>
  <c r="D3325" i="9" s="1"/>
  <c r="B3324" i="9"/>
  <c r="B3323" i="9"/>
  <c r="B3322" i="9"/>
  <c r="D3322" i="9" s="1"/>
  <c r="B3321" i="9"/>
  <c r="D3321" i="9" s="1"/>
  <c r="B3320" i="9"/>
  <c r="B3319" i="9"/>
  <c r="B3318" i="9"/>
  <c r="D3318" i="9" s="1"/>
  <c r="B3317" i="9"/>
  <c r="D3317" i="9" s="1"/>
  <c r="B3316" i="9"/>
  <c r="B3315" i="9"/>
  <c r="B3314" i="9"/>
  <c r="D3314" i="9" s="1"/>
  <c r="B3313" i="9"/>
  <c r="D3313" i="9" s="1"/>
  <c r="B3312" i="9"/>
  <c r="B3311" i="9"/>
  <c r="B3310" i="9"/>
  <c r="D3310" i="9" s="1"/>
  <c r="B3309" i="9"/>
  <c r="D3309" i="9" s="1"/>
  <c r="B3308" i="9"/>
  <c r="B3307" i="9"/>
  <c r="B3306" i="9"/>
  <c r="D3306" i="9" s="1"/>
  <c r="B3305" i="9"/>
  <c r="D3305" i="9" s="1"/>
  <c r="B3304" i="9"/>
  <c r="B3303" i="9"/>
  <c r="B3302" i="9"/>
  <c r="D3302" i="9" s="1"/>
  <c r="B3301" i="9"/>
  <c r="D3301" i="9" s="1"/>
  <c r="B3300" i="9"/>
  <c r="B3299" i="9"/>
  <c r="B3298" i="9"/>
  <c r="D3298" i="9" s="1"/>
  <c r="B3297" i="9"/>
  <c r="D3297" i="9" s="1"/>
  <c r="B3296" i="9"/>
  <c r="B3295" i="9"/>
  <c r="B3294" i="9"/>
  <c r="D3294" i="9" s="1"/>
  <c r="B3293" i="9"/>
  <c r="D3293" i="9" s="1"/>
  <c r="B3292" i="9"/>
  <c r="B3291" i="9"/>
  <c r="B3290" i="9"/>
  <c r="D3290" i="9" s="1"/>
  <c r="B3289" i="9"/>
  <c r="D3289" i="9" s="1"/>
  <c r="B3288" i="9"/>
  <c r="B3287" i="9"/>
  <c r="B3286" i="9"/>
  <c r="D3286" i="9" s="1"/>
  <c r="B3285" i="9"/>
  <c r="D3285" i="9" s="1"/>
  <c r="B3284" i="9"/>
  <c r="B3283" i="9"/>
  <c r="B3282" i="9"/>
  <c r="D3282" i="9" s="1"/>
  <c r="B3281" i="9"/>
  <c r="D3281" i="9" s="1"/>
  <c r="B3280" i="9"/>
  <c r="B3279" i="9"/>
  <c r="B3278" i="9"/>
  <c r="D3278" i="9" s="1"/>
  <c r="B3277" i="9"/>
  <c r="D3277" i="9" s="1"/>
  <c r="B3276" i="9"/>
  <c r="B3275" i="9"/>
  <c r="B3274" i="9"/>
  <c r="D3274" i="9" s="1"/>
  <c r="B3273" i="9"/>
  <c r="D3273" i="9" s="1"/>
  <c r="B3272" i="9"/>
  <c r="B3271" i="9"/>
  <c r="B3270" i="9"/>
  <c r="D3270" i="9" s="1"/>
  <c r="B3269" i="9"/>
  <c r="D3269" i="9" s="1"/>
  <c r="B3268" i="9"/>
  <c r="B3267" i="9"/>
  <c r="B3266" i="9"/>
  <c r="D3266" i="9" s="1"/>
  <c r="B3265" i="9"/>
  <c r="D3265" i="9" s="1"/>
  <c r="B3264" i="9"/>
  <c r="B3263" i="9"/>
  <c r="B3262" i="9"/>
  <c r="D3262" i="9" s="1"/>
  <c r="B3261" i="9"/>
  <c r="D3261" i="9" s="1"/>
  <c r="B3260" i="9"/>
  <c r="B3259" i="9"/>
  <c r="B3258" i="9"/>
  <c r="D3258" i="9" s="1"/>
  <c r="B3257" i="9"/>
  <c r="D3257" i="9" s="1"/>
  <c r="B3256" i="9"/>
  <c r="B3255" i="9"/>
  <c r="B3254" i="9"/>
  <c r="D3254" i="9" s="1"/>
  <c r="B3253" i="9"/>
  <c r="D3253" i="9" s="1"/>
  <c r="B3252" i="9"/>
  <c r="B3251" i="9"/>
  <c r="B3250" i="9"/>
  <c r="D3250" i="9" s="1"/>
  <c r="B3249" i="9"/>
  <c r="D3249" i="9" s="1"/>
  <c r="B3248" i="9"/>
  <c r="B3247" i="9"/>
  <c r="B3246" i="9"/>
  <c r="D3246" i="9" s="1"/>
  <c r="B3245" i="9"/>
  <c r="D3245" i="9" s="1"/>
  <c r="B3244" i="9"/>
  <c r="B3243" i="9"/>
  <c r="B3242" i="9"/>
  <c r="D3242" i="9" s="1"/>
  <c r="B3241" i="9"/>
  <c r="D3241" i="9" s="1"/>
  <c r="B3240" i="9"/>
  <c r="B3239" i="9"/>
  <c r="B3238" i="9"/>
  <c r="D3238" i="9" s="1"/>
  <c r="B3237" i="9"/>
  <c r="D3237" i="9" s="1"/>
  <c r="B3236" i="9"/>
  <c r="B3235" i="9"/>
  <c r="B3234" i="9"/>
  <c r="D3234" i="9" s="1"/>
  <c r="B3233" i="9"/>
  <c r="D3233" i="9" s="1"/>
  <c r="B3232" i="9"/>
  <c r="B3231" i="9"/>
  <c r="B3230" i="9"/>
  <c r="D3230" i="9" s="1"/>
  <c r="B3229" i="9"/>
  <c r="D3229" i="9" s="1"/>
  <c r="B3228" i="9"/>
  <c r="B3227" i="9"/>
  <c r="B3226" i="9"/>
  <c r="D3226" i="9" s="1"/>
  <c r="B3225" i="9"/>
  <c r="D3225" i="9" s="1"/>
  <c r="B3224" i="9"/>
  <c r="B3223" i="9"/>
  <c r="B3222" i="9"/>
  <c r="D3222" i="9" s="1"/>
  <c r="B3221" i="9"/>
  <c r="D3221" i="9" s="1"/>
  <c r="B3220" i="9"/>
  <c r="B3219" i="9"/>
  <c r="B3218" i="9"/>
  <c r="D3218" i="9" s="1"/>
  <c r="B3217" i="9"/>
  <c r="D3217" i="9" s="1"/>
  <c r="B3216" i="9"/>
  <c r="B3215" i="9"/>
  <c r="B3214" i="9"/>
  <c r="D3214" i="9" s="1"/>
  <c r="B3213" i="9"/>
  <c r="D3213" i="9" s="1"/>
  <c r="B3212" i="9"/>
  <c r="B3211" i="9"/>
  <c r="B3210" i="9"/>
  <c r="D3210" i="9" s="1"/>
  <c r="B3209" i="9"/>
  <c r="D3209" i="9" s="1"/>
  <c r="B3208" i="9"/>
  <c r="B3207" i="9"/>
  <c r="B3206" i="9"/>
  <c r="D3206" i="9" s="1"/>
  <c r="B3205" i="9"/>
  <c r="D3205" i="9" s="1"/>
  <c r="B3204" i="9"/>
  <c r="B3203" i="9"/>
  <c r="B3202" i="9"/>
  <c r="D3202" i="9" s="1"/>
  <c r="B3201" i="9"/>
  <c r="D3201" i="9" s="1"/>
  <c r="B3200" i="9"/>
  <c r="B3199" i="9"/>
  <c r="B3198" i="9"/>
  <c r="D3198" i="9" s="1"/>
  <c r="B3197" i="9"/>
  <c r="D3197" i="9" s="1"/>
  <c r="B3196" i="9"/>
  <c r="B3195" i="9"/>
  <c r="B3194" i="9"/>
  <c r="D3194" i="9" s="1"/>
  <c r="B3193" i="9"/>
  <c r="D3193" i="9" s="1"/>
  <c r="B3192" i="9"/>
  <c r="B3191" i="9"/>
  <c r="B3190" i="9"/>
  <c r="D3190" i="9" s="1"/>
  <c r="B3189" i="9"/>
  <c r="D3189" i="9" s="1"/>
  <c r="B3188" i="9"/>
  <c r="B3187" i="9"/>
  <c r="B3186" i="9"/>
  <c r="D3186" i="9" s="1"/>
  <c r="B3185" i="9"/>
  <c r="D3185" i="9" s="1"/>
  <c r="B3184" i="9"/>
  <c r="B3183" i="9"/>
  <c r="B3182" i="9"/>
  <c r="D3182" i="9" s="1"/>
  <c r="B3181" i="9"/>
  <c r="D3181" i="9" s="1"/>
  <c r="B3180" i="9"/>
  <c r="B3179" i="9"/>
  <c r="B3178" i="9"/>
  <c r="D3178" i="9" s="1"/>
  <c r="B3177" i="9"/>
  <c r="D3177" i="9" s="1"/>
  <c r="B3176" i="9"/>
  <c r="B3175" i="9"/>
  <c r="B3174" i="9"/>
  <c r="D3174" i="9" s="1"/>
  <c r="B3173" i="9"/>
  <c r="D3173" i="9" s="1"/>
  <c r="B3172" i="9"/>
  <c r="B3171" i="9"/>
  <c r="B3170" i="9"/>
  <c r="D3170" i="9" s="1"/>
  <c r="B3169" i="9"/>
  <c r="D3169" i="9" s="1"/>
  <c r="B3168" i="9"/>
  <c r="B3167" i="9"/>
  <c r="B3166" i="9"/>
  <c r="D3166" i="9" s="1"/>
  <c r="B3165" i="9"/>
  <c r="D3165" i="9" s="1"/>
  <c r="B3164" i="9"/>
  <c r="B3163" i="9"/>
  <c r="B3162" i="9"/>
  <c r="D3162" i="9" s="1"/>
  <c r="B3161" i="9"/>
  <c r="D3161" i="9" s="1"/>
  <c r="B3160" i="9"/>
  <c r="B3159" i="9"/>
  <c r="B3158" i="9"/>
  <c r="D3158" i="9" s="1"/>
  <c r="B3157" i="9"/>
  <c r="D3157" i="9" s="1"/>
  <c r="B3156" i="9"/>
  <c r="B3155" i="9"/>
  <c r="B3154" i="9"/>
  <c r="D3154" i="9" s="1"/>
  <c r="B3153" i="9"/>
  <c r="D3153" i="9" s="1"/>
  <c r="B3152" i="9"/>
  <c r="B3151" i="9"/>
  <c r="B3150" i="9"/>
  <c r="D3150" i="9" s="1"/>
  <c r="B3149" i="9"/>
  <c r="D3149" i="9" s="1"/>
  <c r="B3148" i="9"/>
  <c r="B3147" i="9"/>
  <c r="B3146" i="9"/>
  <c r="D3146" i="9" s="1"/>
  <c r="B3145" i="9"/>
  <c r="D3145" i="9" s="1"/>
  <c r="B3144" i="9"/>
  <c r="B3143" i="9"/>
  <c r="B3142" i="9"/>
  <c r="D3142" i="9" s="1"/>
  <c r="B3141" i="9"/>
  <c r="D3141" i="9" s="1"/>
  <c r="B3140" i="9"/>
  <c r="B3139" i="9"/>
  <c r="B3138" i="9"/>
  <c r="D3138" i="9" s="1"/>
  <c r="B3137" i="9"/>
  <c r="D3137" i="9" s="1"/>
  <c r="B3136" i="9"/>
  <c r="B3135" i="9"/>
  <c r="B3134" i="9"/>
  <c r="D3134" i="9" s="1"/>
  <c r="B3133" i="9"/>
  <c r="D3133" i="9" s="1"/>
  <c r="B3132" i="9"/>
  <c r="B3131" i="9"/>
  <c r="B3130" i="9"/>
  <c r="D3130" i="9" s="1"/>
  <c r="B3129" i="9"/>
  <c r="D3129" i="9" s="1"/>
  <c r="B3128" i="9"/>
  <c r="B3127" i="9"/>
  <c r="B3126" i="9"/>
  <c r="D3126" i="9" s="1"/>
  <c r="B3125" i="9"/>
  <c r="D3125" i="9" s="1"/>
  <c r="B3124" i="9"/>
  <c r="B3123" i="9"/>
  <c r="B3122" i="9"/>
  <c r="D3122" i="9" s="1"/>
  <c r="B3121" i="9"/>
  <c r="D3121" i="9" s="1"/>
  <c r="B3120" i="9"/>
  <c r="B3119" i="9"/>
  <c r="B3118" i="9"/>
  <c r="D3118" i="9" s="1"/>
  <c r="B3117" i="9"/>
  <c r="D3117" i="9" s="1"/>
  <c r="B3116" i="9"/>
  <c r="B3115" i="9"/>
  <c r="B3114" i="9"/>
  <c r="D3114" i="9" s="1"/>
  <c r="B3113" i="9"/>
  <c r="D3113" i="9" s="1"/>
  <c r="B3112" i="9"/>
  <c r="B3111" i="9"/>
  <c r="B3110" i="9"/>
  <c r="D3110" i="9" s="1"/>
  <c r="B3109" i="9"/>
  <c r="D3109" i="9" s="1"/>
  <c r="B3108" i="9"/>
  <c r="B3107" i="9"/>
  <c r="B3106" i="9"/>
  <c r="D3106" i="9" s="1"/>
  <c r="B3105" i="9"/>
  <c r="D3105" i="9" s="1"/>
  <c r="B3104" i="9"/>
  <c r="B3103" i="9"/>
  <c r="B3102" i="9"/>
  <c r="D3102" i="9" s="1"/>
  <c r="B3101" i="9"/>
  <c r="D3101" i="9" s="1"/>
  <c r="B3100" i="9"/>
  <c r="B3099" i="9"/>
  <c r="B3098" i="9"/>
  <c r="D3098" i="9" s="1"/>
  <c r="B3097" i="9"/>
  <c r="D3097" i="9" s="1"/>
  <c r="B3096" i="9"/>
  <c r="B3095" i="9"/>
  <c r="B3094" i="9"/>
  <c r="D3094" i="9" s="1"/>
  <c r="B3093" i="9"/>
  <c r="D3093" i="9" s="1"/>
  <c r="B3092" i="9"/>
  <c r="B3091" i="9"/>
  <c r="B3090" i="9"/>
  <c r="D3090" i="9" s="1"/>
  <c r="B3089" i="9"/>
  <c r="D3089" i="9" s="1"/>
  <c r="B3088" i="9"/>
  <c r="B3087" i="9"/>
  <c r="B3086" i="9"/>
  <c r="D3086" i="9" s="1"/>
  <c r="B3085" i="9"/>
  <c r="D3085" i="9" s="1"/>
  <c r="B3084" i="9"/>
  <c r="B3083" i="9"/>
  <c r="B3082" i="9"/>
  <c r="D3082" i="9" s="1"/>
  <c r="B3081" i="9"/>
  <c r="D3081" i="9" s="1"/>
  <c r="B3080" i="9"/>
  <c r="B3079" i="9"/>
  <c r="B3078" i="9"/>
  <c r="D3078" i="9" s="1"/>
  <c r="B3077" i="9"/>
  <c r="D3077" i="9" s="1"/>
  <c r="B3076" i="9"/>
  <c r="B3075" i="9"/>
  <c r="B3074" i="9"/>
  <c r="D3074" i="9" s="1"/>
  <c r="B3073" i="9"/>
  <c r="D3073" i="9" s="1"/>
  <c r="B3072" i="9"/>
  <c r="B3071" i="9"/>
  <c r="B3070" i="9"/>
  <c r="D3070" i="9" s="1"/>
  <c r="B3069" i="9"/>
  <c r="D3069" i="9" s="1"/>
  <c r="B3068" i="9"/>
  <c r="B3067" i="9"/>
  <c r="B3066" i="9"/>
  <c r="D3066" i="9" s="1"/>
  <c r="B3065" i="9"/>
  <c r="D3065" i="9" s="1"/>
  <c r="B3064" i="9"/>
  <c r="B3063" i="9"/>
  <c r="B3062" i="9"/>
  <c r="D3062" i="9" s="1"/>
  <c r="B3061" i="9"/>
  <c r="D3061" i="9" s="1"/>
  <c r="B3060" i="9"/>
  <c r="B3059" i="9"/>
  <c r="B3058" i="9"/>
  <c r="D3058" i="9" s="1"/>
  <c r="B3057" i="9"/>
  <c r="D3057" i="9" s="1"/>
  <c r="B3056" i="9"/>
  <c r="B3055" i="9"/>
  <c r="B3054" i="9"/>
  <c r="D3054" i="9" s="1"/>
  <c r="B3053" i="9"/>
  <c r="D3053" i="9" s="1"/>
  <c r="B3052" i="9"/>
  <c r="B3051" i="9"/>
  <c r="B3050" i="9"/>
  <c r="D3050" i="9" s="1"/>
  <c r="B3049" i="9"/>
  <c r="D3049" i="9" s="1"/>
  <c r="B3048" i="9"/>
  <c r="B3047" i="9"/>
  <c r="B3046" i="9"/>
  <c r="D3046" i="9" s="1"/>
  <c r="B3045" i="9"/>
  <c r="D3045" i="9" s="1"/>
  <c r="B3044" i="9"/>
  <c r="B3043" i="9"/>
  <c r="B3042" i="9"/>
  <c r="D3042" i="9" s="1"/>
  <c r="B3041" i="9"/>
  <c r="D3041" i="9" s="1"/>
  <c r="B3040" i="9"/>
  <c r="B3039" i="9"/>
  <c r="B3038" i="9"/>
  <c r="D3038" i="9" s="1"/>
  <c r="B3037" i="9"/>
  <c r="D3037" i="9" s="1"/>
  <c r="B3036" i="9"/>
  <c r="B3035" i="9"/>
  <c r="B3034" i="9"/>
  <c r="D3034" i="9" s="1"/>
  <c r="B3033" i="9"/>
  <c r="D3033" i="9" s="1"/>
  <c r="B3032" i="9"/>
  <c r="B3031" i="9"/>
  <c r="B3030" i="9"/>
  <c r="D3030" i="9" s="1"/>
  <c r="B3029" i="9"/>
  <c r="D3029" i="9" s="1"/>
  <c r="B3028" i="9"/>
  <c r="B3027" i="9"/>
  <c r="B3026" i="9"/>
  <c r="D3026" i="9" s="1"/>
  <c r="B3025" i="9"/>
  <c r="D3025" i="9" s="1"/>
  <c r="B3024" i="9"/>
  <c r="B3023" i="9"/>
  <c r="B3022" i="9"/>
  <c r="D3022" i="9" s="1"/>
  <c r="B3021" i="9"/>
  <c r="D3021" i="9" s="1"/>
  <c r="B3020" i="9"/>
  <c r="B3019" i="9"/>
  <c r="B3018" i="9"/>
  <c r="D3018" i="9" s="1"/>
  <c r="B3017" i="9"/>
  <c r="D3017" i="9" s="1"/>
  <c r="B3016" i="9"/>
  <c r="B3015" i="9"/>
  <c r="B3014" i="9"/>
  <c r="D3014" i="9" s="1"/>
  <c r="B3013" i="9"/>
  <c r="D3013" i="9" s="1"/>
  <c r="B3012" i="9"/>
  <c r="B3011" i="9"/>
  <c r="B3010" i="9"/>
  <c r="D3010" i="9" s="1"/>
  <c r="B3009" i="9"/>
  <c r="D3009" i="9" s="1"/>
  <c r="B3008" i="9"/>
  <c r="B3007" i="9"/>
  <c r="B3006" i="9"/>
  <c r="D3006" i="9" s="1"/>
  <c r="B3005" i="9"/>
  <c r="D3005" i="9" s="1"/>
  <c r="B3004" i="9"/>
  <c r="B3003" i="9"/>
  <c r="B3002" i="9"/>
  <c r="D3002" i="9" s="1"/>
  <c r="B3001" i="9"/>
  <c r="D3001" i="9" s="1"/>
  <c r="B3000" i="9"/>
  <c r="B2999" i="9"/>
  <c r="B2998" i="9"/>
  <c r="D2998" i="9" s="1"/>
  <c r="B2997" i="9"/>
  <c r="D2997" i="9" s="1"/>
  <c r="B2996" i="9"/>
  <c r="B2995" i="9"/>
  <c r="B2994" i="9"/>
  <c r="D2994" i="9" s="1"/>
  <c r="B2993" i="9"/>
  <c r="D2993" i="9" s="1"/>
  <c r="B2992" i="9"/>
  <c r="B2991" i="9"/>
  <c r="B2990" i="9"/>
  <c r="D2990" i="9" s="1"/>
  <c r="B2989" i="9"/>
  <c r="D2989" i="9" s="1"/>
  <c r="B2988" i="9"/>
  <c r="B2987" i="9"/>
  <c r="B2986" i="9"/>
  <c r="D2986" i="9" s="1"/>
  <c r="B2985" i="9"/>
  <c r="D2985" i="9" s="1"/>
  <c r="B2984" i="9"/>
  <c r="B2983" i="9"/>
  <c r="B2982" i="9"/>
  <c r="D2982" i="9" s="1"/>
  <c r="B2981" i="9"/>
  <c r="D2981" i="9" s="1"/>
  <c r="B2980" i="9"/>
  <c r="B2979" i="9"/>
  <c r="B2978" i="9"/>
  <c r="D2978" i="9" s="1"/>
  <c r="B2977" i="9"/>
  <c r="D2977" i="9" s="1"/>
  <c r="B2976" i="9"/>
  <c r="B2975" i="9"/>
  <c r="B2974" i="9"/>
  <c r="D2974" i="9" s="1"/>
  <c r="B2973" i="9"/>
  <c r="D2973" i="9" s="1"/>
  <c r="B2972" i="9"/>
  <c r="B2971" i="9"/>
  <c r="B2970" i="9"/>
  <c r="D2970" i="9" s="1"/>
  <c r="B2969" i="9"/>
  <c r="D2969" i="9" s="1"/>
  <c r="B2968" i="9"/>
  <c r="B2967" i="9"/>
  <c r="B2966" i="9"/>
  <c r="D2966" i="9" s="1"/>
  <c r="B2965" i="9"/>
  <c r="D2965" i="9" s="1"/>
  <c r="B2964" i="9"/>
  <c r="B2963" i="9"/>
  <c r="B2962" i="9"/>
  <c r="D2962" i="9" s="1"/>
  <c r="B2961" i="9"/>
  <c r="D2961" i="9" s="1"/>
  <c r="B2960" i="9"/>
  <c r="B2959" i="9"/>
  <c r="B2958" i="9"/>
  <c r="D2958" i="9" s="1"/>
  <c r="B2957" i="9"/>
  <c r="D2957" i="9" s="1"/>
  <c r="B2956" i="9"/>
  <c r="B2955" i="9"/>
  <c r="B2954" i="9"/>
  <c r="D2954" i="9" s="1"/>
  <c r="B2953" i="9"/>
  <c r="D2953" i="9" s="1"/>
  <c r="B2952" i="9"/>
  <c r="B2951" i="9"/>
  <c r="B2950" i="9"/>
  <c r="D2950" i="9" s="1"/>
  <c r="B2949" i="9"/>
  <c r="D2949" i="9" s="1"/>
  <c r="B2948" i="9"/>
  <c r="B2947" i="9"/>
  <c r="B2946" i="9"/>
  <c r="D2946" i="9" s="1"/>
  <c r="B2945" i="9"/>
  <c r="D2945" i="9" s="1"/>
  <c r="B2944" i="9"/>
  <c r="B2943" i="9"/>
  <c r="B2942" i="9"/>
  <c r="D2942" i="9" s="1"/>
  <c r="B2941" i="9"/>
  <c r="D2941" i="9" s="1"/>
  <c r="B2940" i="9"/>
  <c r="B2939" i="9"/>
  <c r="B2938" i="9"/>
  <c r="D2938" i="9" s="1"/>
  <c r="B2937" i="9"/>
  <c r="D2937" i="9" s="1"/>
  <c r="B2936" i="9"/>
  <c r="B2935" i="9"/>
  <c r="B2934" i="9"/>
  <c r="D2934" i="9" s="1"/>
  <c r="B2933" i="9"/>
  <c r="D2933" i="9" s="1"/>
  <c r="B2932" i="9"/>
  <c r="B2931" i="9"/>
  <c r="B2930" i="9"/>
  <c r="D2930" i="9" s="1"/>
  <c r="B2929" i="9"/>
  <c r="D2929" i="9" s="1"/>
  <c r="B2928" i="9"/>
  <c r="B2927" i="9"/>
  <c r="B2926" i="9"/>
  <c r="D2926" i="9" s="1"/>
  <c r="B2925" i="9"/>
  <c r="D2925" i="9" s="1"/>
  <c r="B2924" i="9"/>
  <c r="B2923" i="9"/>
  <c r="B2922" i="9"/>
  <c r="D2922" i="9" s="1"/>
  <c r="B2921" i="9"/>
  <c r="D2921" i="9" s="1"/>
  <c r="B2920" i="9"/>
  <c r="B2919" i="9"/>
  <c r="B2918" i="9"/>
  <c r="D2918" i="9" s="1"/>
  <c r="B2917" i="9"/>
  <c r="D2917" i="9" s="1"/>
  <c r="B2916" i="9"/>
  <c r="B2915" i="9"/>
  <c r="B2914" i="9"/>
  <c r="D2914" i="9" s="1"/>
  <c r="B2913" i="9"/>
  <c r="D2913" i="9" s="1"/>
  <c r="B2912" i="9"/>
  <c r="B2911" i="9"/>
  <c r="B2910" i="9"/>
  <c r="D2910" i="9" s="1"/>
  <c r="B2909" i="9"/>
  <c r="D2909" i="9" s="1"/>
  <c r="B2908" i="9"/>
  <c r="B2907" i="9"/>
  <c r="B2906" i="9"/>
  <c r="D2906" i="9" s="1"/>
  <c r="B2905" i="9"/>
  <c r="D2905" i="9" s="1"/>
  <c r="B2904" i="9"/>
  <c r="B2903" i="9"/>
  <c r="B2902" i="9"/>
  <c r="D2902" i="9" s="1"/>
  <c r="B2901" i="9"/>
  <c r="D2901" i="9" s="1"/>
  <c r="B2900" i="9"/>
  <c r="B2899" i="9"/>
  <c r="B2898" i="9"/>
  <c r="D2898" i="9" s="1"/>
  <c r="B2897" i="9"/>
  <c r="D2897" i="9" s="1"/>
  <c r="B2896" i="9"/>
  <c r="B2895" i="9"/>
  <c r="B2894" i="9"/>
  <c r="D2894" i="9" s="1"/>
  <c r="B2893" i="9"/>
  <c r="D2893" i="9" s="1"/>
  <c r="B2892" i="9"/>
  <c r="B2891" i="9"/>
  <c r="B2890" i="9"/>
  <c r="D2890" i="9" s="1"/>
  <c r="B2889" i="9"/>
  <c r="D2889" i="9" s="1"/>
  <c r="B2888" i="9"/>
  <c r="B2887" i="9"/>
  <c r="B2886" i="9"/>
  <c r="D2886" i="9" s="1"/>
  <c r="B2885" i="9"/>
  <c r="D2885" i="9" s="1"/>
  <c r="B2884" i="9"/>
  <c r="B2883" i="9"/>
  <c r="B2882" i="9"/>
  <c r="D2882" i="9" s="1"/>
  <c r="B2881" i="9"/>
  <c r="D2881" i="9" s="1"/>
  <c r="B2880" i="9"/>
  <c r="B2879" i="9"/>
  <c r="B2878" i="9"/>
  <c r="D2878" i="9" s="1"/>
  <c r="B2877" i="9"/>
  <c r="D2877" i="9" s="1"/>
  <c r="B2876" i="9"/>
  <c r="B2875" i="9"/>
  <c r="B2874" i="9"/>
  <c r="D2874" i="9" s="1"/>
  <c r="B2873" i="9"/>
  <c r="D2873" i="9" s="1"/>
  <c r="B2872" i="9"/>
  <c r="B2871" i="9"/>
  <c r="B2870" i="9"/>
  <c r="D2870" i="9" s="1"/>
  <c r="B2869" i="9"/>
  <c r="D2869" i="9" s="1"/>
  <c r="B2868" i="9"/>
  <c r="B2867" i="9"/>
  <c r="B2866" i="9"/>
  <c r="D2866" i="9" s="1"/>
  <c r="B2865" i="9"/>
  <c r="D2865" i="9" s="1"/>
  <c r="B2864" i="9"/>
  <c r="B2863" i="9"/>
  <c r="B2862" i="9"/>
  <c r="D2862" i="9" s="1"/>
  <c r="B2861" i="9"/>
  <c r="D2861" i="9" s="1"/>
  <c r="B2860" i="9"/>
  <c r="B2859" i="9"/>
  <c r="B2858" i="9"/>
  <c r="D2858" i="9" s="1"/>
  <c r="B2857" i="9"/>
  <c r="D2857" i="9" s="1"/>
  <c r="B2856" i="9"/>
  <c r="B2855" i="9"/>
  <c r="B2854" i="9"/>
  <c r="D2854" i="9" s="1"/>
  <c r="B2853" i="9"/>
  <c r="D2853" i="9" s="1"/>
  <c r="B2852" i="9"/>
  <c r="B2851" i="9"/>
  <c r="B2850" i="9"/>
  <c r="D2850" i="9" s="1"/>
  <c r="B2849" i="9"/>
  <c r="D2849" i="9" s="1"/>
  <c r="B2848" i="9"/>
  <c r="B2847" i="9"/>
  <c r="B2846" i="9"/>
  <c r="D2846" i="9" s="1"/>
  <c r="B2845" i="9"/>
  <c r="D2845" i="9" s="1"/>
  <c r="B2844" i="9"/>
  <c r="B2843" i="9"/>
  <c r="B2842" i="9"/>
  <c r="D2842" i="9" s="1"/>
  <c r="B2841" i="9"/>
  <c r="D2841" i="9" s="1"/>
  <c r="B2840" i="9"/>
  <c r="B2839" i="9"/>
  <c r="B2838" i="9"/>
  <c r="D2838" i="9" s="1"/>
  <c r="B2837" i="9"/>
  <c r="D2837" i="9" s="1"/>
  <c r="B2836" i="9"/>
  <c r="B2835" i="9"/>
  <c r="B2834" i="9"/>
  <c r="D2834" i="9" s="1"/>
  <c r="B2833" i="9"/>
  <c r="D2833" i="9" s="1"/>
  <c r="B2832" i="9"/>
  <c r="B2831" i="9"/>
  <c r="B2830" i="9"/>
  <c r="D2830" i="9" s="1"/>
  <c r="B2829" i="9"/>
  <c r="D2829" i="9" s="1"/>
  <c r="B2828" i="9"/>
  <c r="B2827" i="9"/>
  <c r="B2826" i="9"/>
  <c r="D2826" i="9" s="1"/>
  <c r="B2825" i="9"/>
  <c r="D2825" i="9" s="1"/>
  <c r="B2824" i="9"/>
  <c r="B2823" i="9"/>
  <c r="B2822" i="9"/>
  <c r="D2822" i="9" s="1"/>
  <c r="B2821" i="9"/>
  <c r="D2821" i="9" s="1"/>
  <c r="B2820" i="9"/>
  <c r="B2819" i="9"/>
  <c r="B2818" i="9"/>
  <c r="D2818" i="9" s="1"/>
  <c r="B2817" i="9"/>
  <c r="D2817" i="9" s="1"/>
  <c r="B2816" i="9"/>
  <c r="B2815" i="9"/>
  <c r="B2814" i="9"/>
  <c r="D2814" i="9" s="1"/>
  <c r="B2813" i="9"/>
  <c r="D2813" i="9" s="1"/>
  <c r="B2812" i="9"/>
  <c r="B2811" i="9"/>
  <c r="B2810" i="9"/>
  <c r="D2810" i="9" s="1"/>
  <c r="B2809" i="9"/>
  <c r="D2809" i="9" s="1"/>
  <c r="B2808" i="9"/>
  <c r="B2807" i="9"/>
  <c r="B2806" i="9"/>
  <c r="D2806" i="9" s="1"/>
  <c r="B2805" i="9"/>
  <c r="D2805" i="9" s="1"/>
  <c r="B2804" i="9"/>
  <c r="B2803" i="9"/>
  <c r="B2802" i="9"/>
  <c r="D2802" i="9" s="1"/>
  <c r="B2801" i="9"/>
  <c r="D2801" i="9" s="1"/>
  <c r="B2800" i="9"/>
  <c r="B2799" i="9"/>
  <c r="B2798" i="9"/>
  <c r="D2798" i="9" s="1"/>
  <c r="B2797" i="9"/>
  <c r="D2797" i="9" s="1"/>
  <c r="B2796" i="9"/>
  <c r="B2795" i="9"/>
  <c r="B2794" i="9"/>
  <c r="D2794" i="9" s="1"/>
  <c r="B2793" i="9"/>
  <c r="D2793" i="9" s="1"/>
  <c r="B2792" i="9"/>
  <c r="B2791" i="9"/>
  <c r="B2790" i="9"/>
  <c r="D2790" i="9" s="1"/>
  <c r="B2789" i="9"/>
  <c r="D2789" i="9" s="1"/>
  <c r="B2788" i="9"/>
  <c r="B2787" i="9"/>
  <c r="B2786" i="9"/>
  <c r="D2786" i="9" s="1"/>
  <c r="B2785" i="9"/>
  <c r="D2785" i="9" s="1"/>
  <c r="B2784" i="9"/>
  <c r="B2783" i="9"/>
  <c r="B2782" i="9"/>
  <c r="D2782" i="9" s="1"/>
  <c r="B2781" i="9"/>
  <c r="D2781" i="9" s="1"/>
  <c r="B2780" i="9"/>
  <c r="B2779" i="9"/>
  <c r="B2778" i="9"/>
  <c r="D2778" i="9" s="1"/>
  <c r="B2777" i="9"/>
  <c r="D2777" i="9" s="1"/>
  <c r="B2776" i="9"/>
  <c r="B2775" i="9"/>
  <c r="B2774" i="9"/>
  <c r="D2774" i="9" s="1"/>
  <c r="B2773" i="9"/>
  <c r="D2773" i="9" s="1"/>
  <c r="B2772" i="9"/>
  <c r="B2771" i="9"/>
  <c r="B2770" i="9"/>
  <c r="D2770" i="9" s="1"/>
  <c r="B2769" i="9"/>
  <c r="D2769" i="9" s="1"/>
  <c r="B2768" i="9"/>
  <c r="B2767" i="9"/>
  <c r="B2766" i="9"/>
  <c r="D2766" i="9" s="1"/>
  <c r="B2765" i="9"/>
  <c r="D2765" i="9" s="1"/>
  <c r="B2764" i="9"/>
  <c r="B2763" i="9"/>
  <c r="B2762" i="9"/>
  <c r="D2762" i="9" s="1"/>
  <c r="B2761" i="9"/>
  <c r="D2761" i="9" s="1"/>
  <c r="B2760" i="9"/>
  <c r="B2759" i="9"/>
  <c r="B2758" i="9"/>
  <c r="D2758" i="9" s="1"/>
  <c r="B2757" i="9"/>
  <c r="D2757" i="9" s="1"/>
  <c r="B2756" i="9"/>
  <c r="B2755" i="9"/>
  <c r="B2754" i="9"/>
  <c r="D2754" i="9" s="1"/>
  <c r="B2753" i="9"/>
  <c r="D2753" i="9" s="1"/>
  <c r="B2752" i="9"/>
  <c r="B2751" i="9"/>
  <c r="B2750" i="9"/>
  <c r="D2750" i="9" s="1"/>
  <c r="B2749" i="9"/>
  <c r="D2749" i="9" s="1"/>
  <c r="B2748" i="9"/>
  <c r="B2747" i="9"/>
  <c r="B2746" i="9"/>
  <c r="D2746" i="9" s="1"/>
  <c r="B2745" i="9"/>
  <c r="D2745" i="9" s="1"/>
  <c r="B2744" i="9"/>
  <c r="B2743" i="9"/>
  <c r="B2742" i="9"/>
  <c r="D2742" i="9" s="1"/>
  <c r="B2741" i="9"/>
  <c r="D2741" i="9" s="1"/>
  <c r="B2740" i="9"/>
  <c r="B2739" i="9"/>
  <c r="B2738" i="9"/>
  <c r="D2738" i="9" s="1"/>
  <c r="B2737" i="9"/>
  <c r="D2737" i="9" s="1"/>
  <c r="B2736" i="9"/>
  <c r="B2735" i="9"/>
  <c r="B2734" i="9"/>
  <c r="D2734" i="9" s="1"/>
  <c r="B2733" i="9"/>
  <c r="D2733" i="9" s="1"/>
  <c r="B2732" i="9"/>
  <c r="B2731" i="9"/>
  <c r="B2730" i="9"/>
  <c r="D2730" i="9" s="1"/>
  <c r="B2729" i="9"/>
  <c r="D2729" i="9" s="1"/>
  <c r="B2728" i="9"/>
  <c r="B2727" i="9"/>
  <c r="B2726" i="9"/>
  <c r="D2726" i="9" s="1"/>
  <c r="B2725" i="9"/>
  <c r="D2725" i="9" s="1"/>
  <c r="B2724" i="9"/>
  <c r="B2723" i="9"/>
  <c r="B2722" i="9"/>
  <c r="D2722" i="9" s="1"/>
  <c r="B2721" i="9"/>
  <c r="D2721" i="9" s="1"/>
  <c r="B2720" i="9"/>
  <c r="B2719" i="9"/>
  <c r="B2718" i="9"/>
  <c r="D2718" i="9" s="1"/>
  <c r="B2717" i="9"/>
  <c r="D2717" i="9" s="1"/>
  <c r="B2716" i="9"/>
  <c r="B2715" i="9"/>
  <c r="B2714" i="9"/>
  <c r="D2714" i="9" s="1"/>
  <c r="B2713" i="9"/>
  <c r="D2713" i="9" s="1"/>
  <c r="B2712" i="9"/>
  <c r="B2711" i="9"/>
  <c r="B2710" i="9"/>
  <c r="D2710" i="9" s="1"/>
  <c r="B2709" i="9"/>
  <c r="D2709" i="9" s="1"/>
  <c r="B2708" i="9"/>
  <c r="B2707" i="9"/>
  <c r="B2706" i="9"/>
  <c r="D2706" i="9" s="1"/>
  <c r="B2705" i="9"/>
  <c r="D2705" i="9" s="1"/>
  <c r="B2704" i="9"/>
  <c r="B2703" i="9"/>
  <c r="B2702" i="9"/>
  <c r="D2702" i="9" s="1"/>
  <c r="B2701" i="9"/>
  <c r="D2701" i="9" s="1"/>
  <c r="B2700" i="9"/>
  <c r="B2699" i="9"/>
  <c r="B2698" i="9"/>
  <c r="D2698" i="9" s="1"/>
  <c r="B2697" i="9"/>
  <c r="D2697" i="9" s="1"/>
  <c r="B2696" i="9"/>
  <c r="B2695" i="9"/>
  <c r="B2694" i="9"/>
  <c r="D2694" i="9" s="1"/>
  <c r="B2693" i="9"/>
  <c r="D2693" i="9" s="1"/>
  <c r="B2692" i="9"/>
  <c r="B2691" i="9"/>
  <c r="B2690" i="9"/>
  <c r="D2690" i="9" s="1"/>
  <c r="B2689" i="9"/>
  <c r="D2689" i="9" s="1"/>
  <c r="B2688" i="9"/>
  <c r="B2687" i="9"/>
  <c r="B2686" i="9"/>
  <c r="D2686" i="9" s="1"/>
  <c r="B2685" i="9"/>
  <c r="D2685" i="9" s="1"/>
  <c r="B2684" i="9"/>
  <c r="B2683" i="9"/>
  <c r="B2682" i="9"/>
  <c r="D2682" i="9" s="1"/>
  <c r="B2681" i="9"/>
  <c r="D2681" i="9" s="1"/>
  <c r="B2680" i="9"/>
  <c r="B2679" i="9"/>
  <c r="B2678" i="9"/>
  <c r="D2678" i="9" s="1"/>
  <c r="B2677" i="9"/>
  <c r="D2677" i="9" s="1"/>
  <c r="B2676" i="9"/>
  <c r="B2675" i="9"/>
  <c r="B2674" i="9"/>
  <c r="D2674" i="9" s="1"/>
  <c r="B2673" i="9"/>
  <c r="D2673" i="9" s="1"/>
  <c r="B2672" i="9"/>
  <c r="B2671" i="9"/>
  <c r="B2670" i="9"/>
  <c r="D2670" i="9" s="1"/>
  <c r="B2669" i="9"/>
  <c r="D2669" i="9" s="1"/>
  <c r="B2668" i="9"/>
  <c r="B2667" i="9"/>
  <c r="B2666" i="9"/>
  <c r="D2666" i="9" s="1"/>
  <c r="B2665" i="9"/>
  <c r="D2665" i="9" s="1"/>
  <c r="B2664" i="9"/>
  <c r="B2663" i="9"/>
  <c r="B2662" i="9"/>
  <c r="D2662" i="9" s="1"/>
  <c r="B2661" i="9"/>
  <c r="D2661" i="9" s="1"/>
  <c r="B2660" i="9"/>
  <c r="B2659" i="9"/>
  <c r="B2658" i="9"/>
  <c r="D2658" i="9" s="1"/>
  <c r="B2657" i="9"/>
  <c r="D2657" i="9" s="1"/>
  <c r="B2656" i="9"/>
  <c r="B2655" i="9"/>
  <c r="B2654" i="9"/>
  <c r="D2654" i="9" s="1"/>
  <c r="B2653" i="9"/>
  <c r="D2653" i="9" s="1"/>
  <c r="B2652" i="9"/>
  <c r="B2651" i="9"/>
  <c r="B2650" i="9"/>
  <c r="D2650" i="9" s="1"/>
  <c r="B2649" i="9"/>
  <c r="D2649" i="9" s="1"/>
  <c r="B2648" i="9"/>
  <c r="B2647" i="9"/>
  <c r="B2646" i="9"/>
  <c r="D2646" i="9" s="1"/>
  <c r="B2645" i="9"/>
  <c r="D2645" i="9" s="1"/>
  <c r="B2644" i="9"/>
  <c r="B2643" i="9"/>
  <c r="B2642" i="9"/>
  <c r="D2642" i="9" s="1"/>
  <c r="B2641" i="9"/>
  <c r="D2641" i="9" s="1"/>
  <c r="B2640" i="9"/>
  <c r="B2639" i="9"/>
  <c r="B2638" i="9"/>
  <c r="D2638" i="9" s="1"/>
  <c r="B2637" i="9"/>
  <c r="D2637" i="9" s="1"/>
  <c r="B2636" i="9"/>
  <c r="B2635" i="9"/>
  <c r="B2634" i="9"/>
  <c r="D2634" i="9" s="1"/>
  <c r="B2633" i="9"/>
  <c r="D2633" i="9" s="1"/>
  <c r="B2632" i="9"/>
  <c r="B2631" i="9"/>
  <c r="B2630" i="9"/>
  <c r="D2630" i="9" s="1"/>
  <c r="B2629" i="9"/>
  <c r="D2629" i="9" s="1"/>
  <c r="B2628" i="9"/>
  <c r="B2627" i="9"/>
  <c r="B2626" i="9"/>
  <c r="D2626" i="9" s="1"/>
  <c r="B2625" i="9"/>
  <c r="D2625" i="9" s="1"/>
  <c r="B2624" i="9"/>
  <c r="B2623" i="9"/>
  <c r="B2622" i="9"/>
  <c r="D2622" i="9" s="1"/>
  <c r="B2621" i="9"/>
  <c r="D2621" i="9" s="1"/>
  <c r="B2620" i="9"/>
  <c r="B2619" i="9"/>
  <c r="B2618" i="9"/>
  <c r="D2618" i="9" s="1"/>
  <c r="B2617" i="9"/>
  <c r="D2617" i="9" s="1"/>
  <c r="B2616" i="9"/>
  <c r="B2615" i="9"/>
  <c r="B2614" i="9"/>
  <c r="D2614" i="9" s="1"/>
  <c r="B2613" i="9"/>
  <c r="D2613" i="9" s="1"/>
  <c r="B2612" i="9"/>
  <c r="B2611" i="9"/>
  <c r="B2610" i="9"/>
  <c r="D2610" i="9" s="1"/>
  <c r="B2609" i="9"/>
  <c r="D2609" i="9" s="1"/>
  <c r="B2608" i="9"/>
  <c r="B2607" i="9"/>
  <c r="B2606" i="9"/>
  <c r="D2606" i="9" s="1"/>
  <c r="B2605" i="9"/>
  <c r="D2605" i="9" s="1"/>
  <c r="B2604" i="9"/>
  <c r="B2603" i="9"/>
  <c r="B2602" i="9"/>
  <c r="D2602" i="9" s="1"/>
  <c r="B2601" i="9"/>
  <c r="D2601" i="9" s="1"/>
  <c r="B2600" i="9"/>
  <c r="B2599" i="9"/>
  <c r="B2598" i="9"/>
  <c r="D2598" i="9" s="1"/>
  <c r="B2597" i="9"/>
  <c r="D2597" i="9" s="1"/>
  <c r="B2596" i="9"/>
  <c r="B2595" i="9"/>
  <c r="B2594" i="9"/>
  <c r="D2594" i="9" s="1"/>
  <c r="B2593" i="9"/>
  <c r="D2593" i="9" s="1"/>
  <c r="B2592" i="9"/>
  <c r="B2591" i="9"/>
  <c r="B2590" i="9"/>
  <c r="D2590" i="9" s="1"/>
  <c r="B2589" i="9"/>
  <c r="D2589" i="9" s="1"/>
  <c r="B2588" i="9"/>
  <c r="B2587" i="9"/>
  <c r="B2586" i="9"/>
  <c r="D2586" i="9" s="1"/>
  <c r="B2585" i="9"/>
  <c r="D2585" i="9" s="1"/>
  <c r="B2584" i="9"/>
  <c r="B2583" i="9"/>
  <c r="B2582" i="9"/>
  <c r="D2582" i="9" s="1"/>
  <c r="B2581" i="9"/>
  <c r="D2581" i="9" s="1"/>
  <c r="B2580" i="9"/>
  <c r="B2579" i="9"/>
  <c r="B2578" i="9"/>
  <c r="D2578" i="9" s="1"/>
  <c r="B2577" i="9"/>
  <c r="D2577" i="9" s="1"/>
  <c r="B2576" i="9"/>
  <c r="B2575" i="9"/>
  <c r="B2574" i="9"/>
  <c r="D2574" i="9" s="1"/>
  <c r="B2573" i="9"/>
  <c r="D2573" i="9" s="1"/>
  <c r="B2572" i="9"/>
  <c r="B2571" i="9"/>
  <c r="B2570" i="9"/>
  <c r="D2570" i="9" s="1"/>
  <c r="B2569" i="9"/>
  <c r="D2569" i="9" s="1"/>
  <c r="B2568" i="9"/>
  <c r="B2567" i="9"/>
  <c r="B2566" i="9"/>
  <c r="D2566" i="9" s="1"/>
  <c r="B2565" i="9"/>
  <c r="D2565" i="9" s="1"/>
  <c r="B2564" i="9"/>
  <c r="B2563" i="9"/>
  <c r="B2562" i="9"/>
  <c r="D2562" i="9" s="1"/>
  <c r="B2561" i="9"/>
  <c r="D2561" i="9" s="1"/>
  <c r="B2560" i="9"/>
  <c r="B2559" i="9"/>
  <c r="B2558" i="9"/>
  <c r="D2558" i="9" s="1"/>
  <c r="B2557" i="9"/>
  <c r="D2557" i="9" s="1"/>
  <c r="B2556" i="9"/>
  <c r="B2555" i="9"/>
  <c r="B2554" i="9"/>
  <c r="D2554" i="9" s="1"/>
  <c r="B2553" i="9"/>
  <c r="D2553" i="9" s="1"/>
  <c r="B2552" i="9"/>
  <c r="B2551" i="9"/>
  <c r="B2550" i="9"/>
  <c r="D2550" i="9" s="1"/>
  <c r="B2549" i="9"/>
  <c r="D2549" i="9" s="1"/>
  <c r="B2548" i="9"/>
  <c r="B2547" i="9"/>
  <c r="B2546" i="9"/>
  <c r="D2546" i="9" s="1"/>
  <c r="B2545" i="9"/>
  <c r="D2545" i="9" s="1"/>
  <c r="B2544" i="9"/>
  <c r="B2543" i="9"/>
  <c r="B2542" i="9"/>
  <c r="D2542" i="9" s="1"/>
  <c r="B2541" i="9"/>
  <c r="D2541" i="9" s="1"/>
  <c r="B2540" i="9"/>
  <c r="B2539" i="9"/>
  <c r="B2538" i="9"/>
  <c r="D2538" i="9" s="1"/>
  <c r="B2537" i="9"/>
  <c r="D2537" i="9" s="1"/>
  <c r="B2536" i="9"/>
  <c r="B2535" i="9"/>
  <c r="B2534" i="9"/>
  <c r="D2534" i="9" s="1"/>
  <c r="B2533" i="9"/>
  <c r="D2533" i="9" s="1"/>
  <c r="B2532" i="9"/>
  <c r="B2531" i="9"/>
  <c r="B2530" i="9"/>
  <c r="D2530" i="9" s="1"/>
  <c r="B2529" i="9"/>
  <c r="D2529" i="9" s="1"/>
  <c r="B2528" i="9"/>
  <c r="B2527" i="9"/>
  <c r="B2526" i="9"/>
  <c r="D2526" i="9" s="1"/>
  <c r="B2525" i="9"/>
  <c r="D2525" i="9" s="1"/>
  <c r="B2524" i="9"/>
  <c r="B2523" i="9"/>
  <c r="B2522" i="9"/>
  <c r="D2522" i="9" s="1"/>
  <c r="B2521" i="9"/>
  <c r="D2521" i="9" s="1"/>
  <c r="B2520" i="9"/>
  <c r="B2519" i="9"/>
  <c r="B2518" i="9"/>
  <c r="D2518" i="9" s="1"/>
  <c r="B2517" i="9"/>
  <c r="D2517" i="9" s="1"/>
  <c r="B2516" i="9"/>
  <c r="B2515" i="9"/>
  <c r="B2514" i="9"/>
  <c r="D2514" i="9" s="1"/>
  <c r="B2513" i="9"/>
  <c r="D2513" i="9" s="1"/>
  <c r="B2512" i="9"/>
  <c r="B2511" i="9"/>
  <c r="B2510" i="9"/>
  <c r="D2510" i="9" s="1"/>
  <c r="B2509" i="9"/>
  <c r="D2509" i="9" s="1"/>
  <c r="B2508" i="9"/>
  <c r="B2507" i="9"/>
  <c r="B2506" i="9"/>
  <c r="D2506" i="9" s="1"/>
  <c r="B2505" i="9"/>
  <c r="D2505" i="9" s="1"/>
  <c r="B2504" i="9"/>
  <c r="B2503" i="9"/>
  <c r="B2502" i="9"/>
  <c r="D2502" i="9" s="1"/>
  <c r="B2501" i="9"/>
  <c r="D2501" i="9" s="1"/>
  <c r="B2500" i="9"/>
  <c r="B2499" i="9"/>
  <c r="B2498" i="9"/>
  <c r="D2498" i="9" s="1"/>
  <c r="B2497" i="9"/>
  <c r="D2497" i="9" s="1"/>
  <c r="B2496" i="9"/>
  <c r="B2495" i="9"/>
  <c r="B2494" i="9"/>
  <c r="D2494" i="9" s="1"/>
  <c r="B2493" i="9"/>
  <c r="D2493" i="9" s="1"/>
  <c r="B2492" i="9"/>
  <c r="B2491" i="9"/>
  <c r="B2490" i="9"/>
  <c r="D2490" i="9" s="1"/>
  <c r="B2489" i="9"/>
  <c r="D2489" i="9" s="1"/>
  <c r="B2488" i="9"/>
  <c r="B2487" i="9"/>
  <c r="B2486" i="9"/>
  <c r="D2486" i="9" s="1"/>
  <c r="B2485" i="9"/>
  <c r="D2485" i="9" s="1"/>
  <c r="B2484" i="9"/>
  <c r="B2483" i="9"/>
  <c r="B2482" i="9"/>
  <c r="D2482" i="9" s="1"/>
  <c r="B2481" i="9"/>
  <c r="D2481" i="9" s="1"/>
  <c r="B2480" i="9"/>
  <c r="B2479" i="9"/>
  <c r="B2478" i="9"/>
  <c r="D2478" i="9" s="1"/>
  <c r="B2477" i="9"/>
  <c r="D2477" i="9" s="1"/>
  <c r="B2476" i="9"/>
  <c r="B2475" i="9"/>
  <c r="B2474" i="9"/>
  <c r="D2474" i="9" s="1"/>
  <c r="B2473" i="9"/>
  <c r="D2473" i="9" s="1"/>
  <c r="B2472" i="9"/>
  <c r="B2471" i="9"/>
  <c r="B2470" i="9"/>
  <c r="D2470" i="9" s="1"/>
  <c r="B2469" i="9"/>
  <c r="D2469" i="9" s="1"/>
  <c r="B2468" i="9"/>
  <c r="B2467" i="9"/>
  <c r="B2466" i="9"/>
  <c r="D2466" i="9" s="1"/>
  <c r="B2465" i="9"/>
  <c r="D2465" i="9" s="1"/>
  <c r="B2464" i="9"/>
  <c r="B2463" i="9"/>
  <c r="B2462" i="9"/>
  <c r="D2462" i="9" s="1"/>
  <c r="B2461" i="9"/>
  <c r="D2461" i="9" s="1"/>
  <c r="B2460" i="9"/>
  <c r="B2459" i="9"/>
  <c r="B2458" i="9"/>
  <c r="D2458" i="9" s="1"/>
  <c r="B2457" i="9"/>
  <c r="D2457" i="9" s="1"/>
  <c r="B2456" i="9"/>
  <c r="B2455" i="9"/>
  <c r="B2454" i="9"/>
  <c r="D2454" i="9" s="1"/>
  <c r="B2453" i="9"/>
  <c r="D2453" i="9" s="1"/>
  <c r="B2452" i="9"/>
  <c r="B2451" i="9"/>
  <c r="B2450" i="9"/>
  <c r="D2450" i="9" s="1"/>
  <c r="B2449" i="9"/>
  <c r="D2449" i="9" s="1"/>
  <c r="B2448" i="9"/>
  <c r="B2447" i="9"/>
  <c r="B2446" i="9"/>
  <c r="D2446" i="9" s="1"/>
  <c r="B2445" i="9"/>
  <c r="D2445" i="9" s="1"/>
  <c r="B2444" i="9"/>
  <c r="B2443" i="9"/>
  <c r="B2442" i="9"/>
  <c r="D2442" i="9" s="1"/>
  <c r="B2441" i="9"/>
  <c r="D2441" i="9" s="1"/>
  <c r="B2440" i="9"/>
  <c r="B2439" i="9"/>
  <c r="B2438" i="9"/>
  <c r="D2438" i="9" s="1"/>
  <c r="B2437" i="9"/>
  <c r="D2437" i="9" s="1"/>
  <c r="B2436" i="9"/>
  <c r="B2435" i="9"/>
  <c r="B2434" i="9"/>
  <c r="D2434" i="9" s="1"/>
  <c r="B2433" i="9"/>
  <c r="D2433" i="9" s="1"/>
  <c r="B2432" i="9"/>
  <c r="B2431" i="9"/>
  <c r="B2430" i="9"/>
  <c r="D2430" i="9" s="1"/>
  <c r="B2429" i="9"/>
  <c r="D2429" i="9" s="1"/>
  <c r="B2428" i="9"/>
  <c r="B2427" i="9"/>
  <c r="B2426" i="9"/>
  <c r="D2426" i="9" s="1"/>
  <c r="B2425" i="9"/>
  <c r="D2425" i="9" s="1"/>
  <c r="B2424" i="9"/>
  <c r="B2423" i="9"/>
  <c r="B2422" i="9"/>
  <c r="D2422" i="9" s="1"/>
  <c r="B2421" i="9"/>
  <c r="D2421" i="9" s="1"/>
  <c r="B2420" i="9"/>
  <c r="B2419" i="9"/>
  <c r="B2418" i="9"/>
  <c r="D2418" i="9" s="1"/>
  <c r="B2417" i="9"/>
  <c r="D2417" i="9" s="1"/>
  <c r="B2416" i="9"/>
  <c r="B2415" i="9"/>
  <c r="B2414" i="9"/>
  <c r="D2414" i="9" s="1"/>
  <c r="B2413" i="9"/>
  <c r="D2413" i="9" s="1"/>
  <c r="B2412" i="9"/>
  <c r="B2411" i="9"/>
  <c r="B2410" i="9"/>
  <c r="D2410" i="9" s="1"/>
  <c r="B2409" i="9"/>
  <c r="D2409" i="9" s="1"/>
  <c r="B2408" i="9"/>
  <c r="B2407" i="9"/>
  <c r="B2406" i="9"/>
  <c r="D2406" i="9" s="1"/>
  <c r="B2405" i="9"/>
  <c r="D2405" i="9" s="1"/>
  <c r="B2404" i="9"/>
  <c r="B2403" i="9"/>
  <c r="B2402" i="9"/>
  <c r="D2402" i="9" s="1"/>
  <c r="B2401" i="9"/>
  <c r="D2401" i="9" s="1"/>
  <c r="B2400" i="9"/>
  <c r="B2399" i="9"/>
  <c r="B2398" i="9"/>
  <c r="D2398" i="9" s="1"/>
  <c r="B2397" i="9"/>
  <c r="D2397" i="9" s="1"/>
  <c r="B2396" i="9"/>
  <c r="B2395" i="9"/>
  <c r="B2394" i="9"/>
  <c r="D2394" i="9" s="1"/>
  <c r="B2393" i="9"/>
  <c r="D2393" i="9" s="1"/>
  <c r="B2392" i="9"/>
  <c r="B2391" i="9"/>
  <c r="B2390" i="9"/>
  <c r="D2390" i="9" s="1"/>
  <c r="B2389" i="9"/>
  <c r="D2389" i="9" s="1"/>
  <c r="B2388" i="9"/>
  <c r="B2387" i="9"/>
  <c r="B2386" i="9"/>
  <c r="D2386" i="9" s="1"/>
  <c r="B2385" i="9"/>
  <c r="D2385" i="9" s="1"/>
  <c r="B2384" i="9"/>
  <c r="B2383" i="9"/>
  <c r="B2382" i="9"/>
  <c r="D2382" i="9" s="1"/>
  <c r="B2381" i="9"/>
  <c r="D2381" i="9" s="1"/>
  <c r="B2380" i="9"/>
  <c r="B2379" i="9"/>
  <c r="B2378" i="9"/>
  <c r="D2378" i="9" s="1"/>
  <c r="B2377" i="9"/>
  <c r="D2377" i="9" s="1"/>
  <c r="B2376" i="9"/>
  <c r="B2375" i="9"/>
  <c r="B2374" i="9"/>
  <c r="D2374" i="9" s="1"/>
  <c r="B2373" i="9"/>
  <c r="D2373" i="9" s="1"/>
  <c r="B2372" i="9"/>
  <c r="B2371" i="9"/>
  <c r="B2370" i="9"/>
  <c r="D2370" i="9" s="1"/>
  <c r="B2369" i="9"/>
  <c r="D2369" i="9" s="1"/>
  <c r="B2368" i="9"/>
  <c r="B2367" i="9"/>
  <c r="B2366" i="9"/>
  <c r="D2366" i="9" s="1"/>
  <c r="B2365" i="9"/>
  <c r="D2365" i="9" s="1"/>
  <c r="B2364" i="9"/>
  <c r="B2363" i="9"/>
  <c r="B2362" i="9"/>
  <c r="D2362" i="9" s="1"/>
  <c r="B2361" i="9"/>
  <c r="D2361" i="9" s="1"/>
  <c r="B2360" i="9"/>
  <c r="B2359" i="9"/>
  <c r="B2358" i="9"/>
  <c r="D2358" i="9" s="1"/>
  <c r="B2357" i="9"/>
  <c r="D2357" i="9" s="1"/>
  <c r="B2356" i="9"/>
  <c r="B2355" i="9"/>
  <c r="B2354" i="9"/>
  <c r="D2354" i="9" s="1"/>
  <c r="B2353" i="9"/>
  <c r="D2353" i="9" s="1"/>
  <c r="B2352" i="9"/>
  <c r="B2351" i="9"/>
  <c r="B2350" i="9"/>
  <c r="D2350" i="9" s="1"/>
  <c r="B2349" i="9"/>
  <c r="D2349" i="9" s="1"/>
  <c r="B2348" i="9"/>
  <c r="B2347" i="9"/>
  <c r="B2346" i="9"/>
  <c r="D2346" i="9" s="1"/>
  <c r="B2345" i="9"/>
  <c r="D2345" i="9" s="1"/>
  <c r="B2344" i="9"/>
  <c r="B2343" i="9"/>
  <c r="B2342" i="9"/>
  <c r="D2342" i="9" s="1"/>
  <c r="B2341" i="9"/>
  <c r="D2341" i="9" s="1"/>
  <c r="B2340" i="9"/>
  <c r="B2339" i="9"/>
  <c r="B2338" i="9"/>
  <c r="D2338" i="9" s="1"/>
  <c r="B2337" i="9"/>
  <c r="D2337" i="9" s="1"/>
  <c r="B2336" i="9"/>
  <c r="B2335" i="9"/>
  <c r="B2334" i="9"/>
  <c r="D2334" i="9" s="1"/>
  <c r="B2333" i="9"/>
  <c r="D2333" i="9" s="1"/>
  <c r="B2332" i="9"/>
  <c r="B2331" i="9"/>
  <c r="B2330" i="9"/>
  <c r="D2330" i="9" s="1"/>
  <c r="B2329" i="9"/>
  <c r="D2329" i="9" s="1"/>
  <c r="B2328" i="9"/>
  <c r="B2327" i="9"/>
  <c r="B2326" i="9"/>
  <c r="D2326" i="9" s="1"/>
  <c r="B2325" i="9"/>
  <c r="D2325" i="9" s="1"/>
  <c r="B2324" i="9"/>
  <c r="B2323" i="9"/>
  <c r="B2322" i="9"/>
  <c r="D2322" i="9" s="1"/>
  <c r="B2321" i="9"/>
  <c r="D2321" i="9" s="1"/>
  <c r="B2320" i="9"/>
  <c r="B2319" i="9"/>
  <c r="B2318" i="9"/>
  <c r="D2318" i="9" s="1"/>
  <c r="B2317" i="9"/>
  <c r="D2317" i="9" s="1"/>
  <c r="B2316" i="9"/>
  <c r="B2315" i="9"/>
  <c r="B2314" i="9"/>
  <c r="D2314" i="9" s="1"/>
  <c r="B2313" i="9"/>
  <c r="D2313" i="9" s="1"/>
  <c r="B2312" i="9"/>
  <c r="B2311" i="9"/>
  <c r="B2310" i="9"/>
  <c r="D2310" i="9" s="1"/>
  <c r="B2309" i="9"/>
  <c r="D2309" i="9" s="1"/>
  <c r="B2308" i="9"/>
  <c r="B2307" i="9"/>
  <c r="B2306" i="9"/>
  <c r="D2306" i="9" s="1"/>
  <c r="B2305" i="9"/>
  <c r="D2305" i="9" s="1"/>
  <c r="B2304" i="9"/>
  <c r="B2303" i="9"/>
  <c r="B2302" i="9"/>
  <c r="D2302" i="9" s="1"/>
  <c r="B2301" i="9"/>
  <c r="D2301" i="9" s="1"/>
  <c r="B2300" i="9"/>
  <c r="B2299" i="9"/>
  <c r="B2298" i="9"/>
  <c r="D2298" i="9" s="1"/>
  <c r="B2297" i="9"/>
  <c r="D2297" i="9" s="1"/>
  <c r="B2296" i="9"/>
  <c r="B2295" i="9"/>
  <c r="B2294" i="9"/>
  <c r="D2294" i="9" s="1"/>
  <c r="B2293" i="9"/>
  <c r="D2293" i="9" s="1"/>
  <c r="B2292" i="9"/>
  <c r="B2291" i="9"/>
  <c r="B2290" i="9"/>
  <c r="D2290" i="9" s="1"/>
  <c r="B2289" i="9"/>
  <c r="D2289" i="9" s="1"/>
  <c r="B2288" i="9"/>
  <c r="B2287" i="9"/>
  <c r="B2286" i="9"/>
  <c r="D2286" i="9" s="1"/>
  <c r="B2285" i="9"/>
  <c r="D2285" i="9" s="1"/>
  <c r="B2284" i="9"/>
  <c r="B2283" i="9"/>
  <c r="B2282" i="9"/>
  <c r="D2282" i="9" s="1"/>
  <c r="B2281" i="9"/>
  <c r="D2281" i="9" s="1"/>
  <c r="B2280" i="9"/>
  <c r="B2279" i="9"/>
  <c r="B2278" i="9"/>
  <c r="D2278" i="9" s="1"/>
  <c r="B2277" i="9"/>
  <c r="D2277" i="9" s="1"/>
  <c r="B2276" i="9"/>
  <c r="B2275" i="9"/>
  <c r="B2274" i="9"/>
  <c r="D2274" i="9" s="1"/>
  <c r="B2273" i="9"/>
  <c r="D2273" i="9" s="1"/>
  <c r="B2272" i="9"/>
  <c r="B2271" i="9"/>
  <c r="B2270" i="9"/>
  <c r="D2270" i="9" s="1"/>
  <c r="B2269" i="9"/>
  <c r="D2269" i="9" s="1"/>
  <c r="B2268" i="9"/>
  <c r="B2267" i="9"/>
  <c r="B2266" i="9"/>
  <c r="D2266" i="9" s="1"/>
  <c r="B2265" i="9"/>
  <c r="D2265" i="9" s="1"/>
  <c r="B2264" i="9"/>
  <c r="B2263" i="9"/>
  <c r="B2262" i="9"/>
  <c r="D2262" i="9" s="1"/>
  <c r="B2261" i="9"/>
  <c r="D2261" i="9" s="1"/>
  <c r="B2260" i="9"/>
  <c r="B2259" i="9"/>
  <c r="B2258" i="9"/>
  <c r="D2258" i="9" s="1"/>
  <c r="B2257" i="9"/>
  <c r="D2257" i="9" s="1"/>
  <c r="B2256" i="9"/>
  <c r="B2255" i="9"/>
  <c r="B2254" i="9"/>
  <c r="D2254" i="9" s="1"/>
  <c r="B2253" i="9"/>
  <c r="D2253" i="9" s="1"/>
  <c r="B2252" i="9"/>
  <c r="B2251" i="9"/>
  <c r="B2250" i="9"/>
  <c r="D2250" i="9" s="1"/>
  <c r="B2249" i="9"/>
  <c r="D2249" i="9" s="1"/>
  <c r="B2248" i="9"/>
  <c r="B2247" i="9"/>
  <c r="B2246" i="9"/>
  <c r="D2246" i="9" s="1"/>
  <c r="B2245" i="9"/>
  <c r="D2245" i="9" s="1"/>
  <c r="B2244" i="9"/>
  <c r="B2243" i="9"/>
  <c r="B2242" i="9"/>
  <c r="D2242" i="9" s="1"/>
  <c r="B2241" i="9"/>
  <c r="D2241" i="9" s="1"/>
  <c r="B2240" i="9"/>
  <c r="B2239" i="9"/>
  <c r="B2238" i="9"/>
  <c r="D2238" i="9" s="1"/>
  <c r="B2237" i="9"/>
  <c r="D2237" i="9" s="1"/>
  <c r="B2236" i="9"/>
  <c r="B2235" i="9"/>
  <c r="B2234" i="9"/>
  <c r="D2234" i="9" s="1"/>
  <c r="B2233" i="9"/>
  <c r="D2233" i="9" s="1"/>
  <c r="B2232" i="9"/>
  <c r="B2231" i="9"/>
  <c r="B2230" i="9"/>
  <c r="D2230" i="9" s="1"/>
  <c r="B2229" i="9"/>
  <c r="D2229" i="9" s="1"/>
  <c r="B2228" i="9"/>
  <c r="B2227" i="9"/>
  <c r="B2226" i="9"/>
  <c r="D2226" i="9" s="1"/>
  <c r="B2225" i="9"/>
  <c r="D2225" i="9" s="1"/>
  <c r="B2224" i="9"/>
  <c r="B2223" i="9"/>
  <c r="B2222" i="9"/>
  <c r="D2222" i="9" s="1"/>
  <c r="B2221" i="9"/>
  <c r="D2221" i="9" s="1"/>
  <c r="B2220" i="9"/>
  <c r="B2219" i="9"/>
  <c r="B2218" i="9"/>
  <c r="D2218" i="9" s="1"/>
  <c r="B2217" i="9"/>
  <c r="D2217" i="9" s="1"/>
  <c r="B2216" i="9"/>
  <c r="B2215" i="9"/>
  <c r="B2214" i="9"/>
  <c r="D2214" i="9" s="1"/>
  <c r="B2213" i="9"/>
  <c r="D2213" i="9" s="1"/>
  <c r="B2212" i="9"/>
  <c r="B2211" i="9"/>
  <c r="B2210" i="9"/>
  <c r="D2210" i="9" s="1"/>
  <c r="B2209" i="9"/>
  <c r="D2209" i="9" s="1"/>
  <c r="B2208" i="9"/>
  <c r="B2207" i="9"/>
  <c r="B2206" i="9"/>
  <c r="D2206" i="9" s="1"/>
  <c r="B2205" i="9"/>
  <c r="D2205" i="9" s="1"/>
  <c r="B2204" i="9"/>
  <c r="B2203" i="9"/>
  <c r="B2202" i="9"/>
  <c r="D2202" i="9" s="1"/>
  <c r="B2201" i="9"/>
  <c r="D2201" i="9" s="1"/>
  <c r="B2200" i="9"/>
  <c r="B2199" i="9"/>
  <c r="B2198" i="9"/>
  <c r="D2198" i="9" s="1"/>
  <c r="B2197" i="9"/>
  <c r="D2197" i="9" s="1"/>
  <c r="B2196" i="9"/>
  <c r="B2195" i="9"/>
  <c r="B2194" i="9"/>
  <c r="D2194" i="9" s="1"/>
  <c r="B2193" i="9"/>
  <c r="D2193" i="9" s="1"/>
  <c r="B2192" i="9"/>
  <c r="B2191" i="9"/>
  <c r="B2190" i="9"/>
  <c r="D2190" i="9" s="1"/>
  <c r="B2189" i="9"/>
  <c r="D2189" i="9" s="1"/>
  <c r="B2188" i="9"/>
  <c r="B2187" i="9"/>
  <c r="B2186" i="9"/>
  <c r="D2186" i="9" s="1"/>
  <c r="B2185" i="9"/>
  <c r="D2185" i="9" s="1"/>
  <c r="B2184" i="9"/>
  <c r="B2183" i="9"/>
  <c r="B2182" i="9"/>
  <c r="D2182" i="9" s="1"/>
  <c r="B2181" i="9"/>
  <c r="D2181" i="9" s="1"/>
  <c r="B2180" i="9"/>
  <c r="B2179" i="9"/>
  <c r="B2178" i="9"/>
  <c r="D2178" i="9" s="1"/>
  <c r="B2177" i="9"/>
  <c r="D2177" i="9" s="1"/>
  <c r="B2176" i="9"/>
  <c r="B2175" i="9"/>
  <c r="B2174" i="9"/>
  <c r="D2174" i="9" s="1"/>
  <c r="B2173" i="9"/>
  <c r="D2173" i="9" s="1"/>
  <c r="B2172" i="9"/>
  <c r="B2171" i="9"/>
  <c r="B2170" i="9"/>
  <c r="D2170" i="9" s="1"/>
  <c r="B2169" i="9"/>
  <c r="D2169" i="9" s="1"/>
  <c r="B2168" i="9"/>
  <c r="B2167" i="9"/>
  <c r="B2166" i="9"/>
  <c r="D2166" i="9" s="1"/>
  <c r="B2165" i="9"/>
  <c r="D2165" i="9" s="1"/>
  <c r="B2164" i="9"/>
  <c r="B2163" i="9"/>
  <c r="B2162" i="9"/>
  <c r="D2162" i="9" s="1"/>
  <c r="B2161" i="9"/>
  <c r="D2161" i="9" s="1"/>
  <c r="B2160" i="9"/>
  <c r="B2159" i="9"/>
  <c r="B2158" i="9"/>
  <c r="D2158" i="9" s="1"/>
  <c r="B2157" i="9"/>
  <c r="D2157" i="9" s="1"/>
  <c r="B2156" i="9"/>
  <c r="B2155" i="9"/>
  <c r="B2154" i="9"/>
  <c r="D2154" i="9" s="1"/>
  <c r="B2153" i="9"/>
  <c r="D2153" i="9" s="1"/>
  <c r="B2152" i="9"/>
  <c r="B2151" i="9"/>
  <c r="B2150" i="9"/>
  <c r="D2150" i="9" s="1"/>
  <c r="B2149" i="9"/>
  <c r="D2149" i="9" s="1"/>
  <c r="B2148" i="9"/>
  <c r="B2147" i="9"/>
  <c r="B2146" i="9"/>
  <c r="D2146" i="9" s="1"/>
  <c r="B2145" i="9"/>
  <c r="D2145" i="9" s="1"/>
  <c r="B2144" i="9"/>
  <c r="B2143" i="9"/>
  <c r="B2142" i="9"/>
  <c r="D2142" i="9" s="1"/>
  <c r="B2141" i="9"/>
  <c r="D2141" i="9" s="1"/>
  <c r="B2140" i="9"/>
  <c r="B2139" i="9"/>
  <c r="B2138" i="9"/>
  <c r="D2138" i="9" s="1"/>
  <c r="B2137" i="9"/>
  <c r="D2137" i="9" s="1"/>
  <c r="B2136" i="9"/>
  <c r="B2135" i="9"/>
  <c r="B2134" i="9"/>
  <c r="D2134" i="9" s="1"/>
  <c r="B2133" i="9"/>
  <c r="D2133" i="9" s="1"/>
  <c r="B2132" i="9"/>
  <c r="B2131" i="9"/>
  <c r="B2130" i="9"/>
  <c r="D2130" i="9" s="1"/>
  <c r="B2129" i="9"/>
  <c r="D2129" i="9" s="1"/>
  <c r="B2128" i="9"/>
  <c r="B2127" i="9"/>
  <c r="B2126" i="9"/>
  <c r="D2126" i="9" s="1"/>
  <c r="B2125" i="9"/>
  <c r="D2125" i="9" s="1"/>
  <c r="B2124" i="9"/>
  <c r="B2123" i="9"/>
  <c r="B2122" i="9"/>
  <c r="D2122" i="9" s="1"/>
  <c r="B2121" i="9"/>
  <c r="D2121" i="9" s="1"/>
  <c r="B2120" i="9"/>
  <c r="B2119" i="9"/>
  <c r="B2118" i="9"/>
  <c r="D2118" i="9" s="1"/>
  <c r="B2117" i="9"/>
  <c r="D2117" i="9" s="1"/>
  <c r="B2116" i="9"/>
  <c r="B2115" i="9"/>
  <c r="B2114" i="9"/>
  <c r="D2114" i="9" s="1"/>
  <c r="B2113" i="9"/>
  <c r="D2113" i="9" s="1"/>
  <c r="B2112" i="9"/>
  <c r="B2111" i="9"/>
  <c r="B2110" i="9"/>
  <c r="D2110" i="9" s="1"/>
  <c r="B2109" i="9"/>
  <c r="D2109" i="9" s="1"/>
  <c r="B2108" i="9"/>
  <c r="B2107" i="9"/>
  <c r="B2106" i="9"/>
  <c r="D2106" i="9" s="1"/>
  <c r="B2105" i="9"/>
  <c r="D2105" i="9" s="1"/>
  <c r="B2104" i="9"/>
  <c r="B2103" i="9"/>
  <c r="B2102" i="9"/>
  <c r="D2102" i="9" s="1"/>
  <c r="B2101" i="9"/>
  <c r="D2101" i="9" s="1"/>
  <c r="B2100" i="9"/>
  <c r="B2099" i="9"/>
  <c r="B2098" i="9"/>
  <c r="D2098" i="9" s="1"/>
  <c r="B2097" i="9"/>
  <c r="D2097" i="9" s="1"/>
  <c r="B2096" i="9"/>
  <c r="B2095" i="9"/>
  <c r="B2094" i="9"/>
  <c r="D2094" i="9" s="1"/>
  <c r="B2093" i="9"/>
  <c r="D2093" i="9" s="1"/>
  <c r="B2092" i="9"/>
  <c r="B2091" i="9"/>
  <c r="B2090" i="9"/>
  <c r="D2090" i="9" s="1"/>
  <c r="B2089" i="9"/>
  <c r="D2089" i="9" s="1"/>
  <c r="B2088" i="9"/>
  <c r="B2087" i="9"/>
  <c r="B2086" i="9"/>
  <c r="D2086" i="9" s="1"/>
  <c r="B2085" i="9"/>
  <c r="D2085" i="9" s="1"/>
  <c r="B2084" i="9"/>
  <c r="B2083" i="9"/>
  <c r="B2082" i="9"/>
  <c r="D2082" i="9" s="1"/>
  <c r="B2081" i="9"/>
  <c r="D2081" i="9" s="1"/>
  <c r="B2080" i="9"/>
  <c r="B2079" i="9"/>
  <c r="B2078" i="9"/>
  <c r="D2078" i="9" s="1"/>
  <c r="B2077" i="9"/>
  <c r="D2077" i="9" s="1"/>
  <c r="B2076" i="9"/>
  <c r="B2075" i="9"/>
  <c r="B2074" i="9"/>
  <c r="D2074" i="9" s="1"/>
  <c r="B2073" i="9"/>
  <c r="D2073" i="9" s="1"/>
  <c r="B2072" i="9"/>
  <c r="B2071" i="9"/>
  <c r="B2070" i="9"/>
  <c r="D2070" i="9" s="1"/>
  <c r="B2069" i="9"/>
  <c r="D2069" i="9" s="1"/>
  <c r="B2068" i="9"/>
  <c r="B2067" i="9"/>
  <c r="B2066" i="9"/>
  <c r="D2066" i="9" s="1"/>
  <c r="B2065" i="9"/>
  <c r="D2065" i="9" s="1"/>
  <c r="B2064" i="9"/>
  <c r="B2063" i="9"/>
  <c r="B2062" i="9"/>
  <c r="D2062" i="9" s="1"/>
  <c r="B2061" i="9"/>
  <c r="D2061" i="9" s="1"/>
  <c r="B2060" i="9"/>
  <c r="B2059" i="9"/>
  <c r="B2058" i="9"/>
  <c r="D2058" i="9" s="1"/>
  <c r="B2057" i="9"/>
  <c r="D2057" i="9" s="1"/>
  <c r="B2056" i="9"/>
  <c r="B2055" i="9"/>
  <c r="B2054" i="9"/>
  <c r="D2054" i="9" s="1"/>
  <c r="B2053" i="9"/>
  <c r="D2053" i="9" s="1"/>
  <c r="B2052" i="9"/>
  <c r="B2051" i="9"/>
  <c r="B2050" i="9"/>
  <c r="D2050" i="9" s="1"/>
  <c r="B2049" i="9"/>
  <c r="D2049" i="9" s="1"/>
  <c r="B2048" i="9"/>
  <c r="B2047" i="9"/>
  <c r="B2046" i="9"/>
  <c r="D2046" i="9" s="1"/>
  <c r="B2045" i="9"/>
  <c r="D2045" i="9" s="1"/>
  <c r="B2044" i="9"/>
  <c r="B2043" i="9"/>
  <c r="B2042" i="9"/>
  <c r="D2042" i="9" s="1"/>
  <c r="B2041" i="9"/>
  <c r="D2041" i="9" s="1"/>
  <c r="B2040" i="9"/>
  <c r="B2039" i="9"/>
  <c r="B2038" i="9"/>
  <c r="D2038" i="9" s="1"/>
  <c r="B2037" i="9"/>
  <c r="D2037" i="9" s="1"/>
  <c r="B2036" i="9"/>
  <c r="B2035" i="9"/>
  <c r="B2034" i="9"/>
  <c r="D2034" i="9" s="1"/>
  <c r="B2033" i="9"/>
  <c r="D2033" i="9" s="1"/>
  <c r="B2032" i="9"/>
  <c r="B2031" i="9"/>
  <c r="B2030" i="9"/>
  <c r="D2030" i="9" s="1"/>
  <c r="B2029" i="9"/>
  <c r="D2029" i="9" s="1"/>
  <c r="B2028" i="9"/>
  <c r="B2027" i="9"/>
  <c r="B2026" i="9"/>
  <c r="D2026" i="9" s="1"/>
  <c r="B2025" i="9"/>
  <c r="D2025" i="9" s="1"/>
  <c r="B2024" i="9"/>
  <c r="B2023" i="9"/>
  <c r="B2022" i="9"/>
  <c r="D2022" i="9" s="1"/>
  <c r="B2021" i="9"/>
  <c r="D2021" i="9" s="1"/>
  <c r="B2020" i="9"/>
  <c r="B2019" i="9"/>
  <c r="B2018" i="9"/>
  <c r="D2018" i="9" s="1"/>
  <c r="B2017" i="9"/>
  <c r="D2017" i="9" s="1"/>
  <c r="B2016" i="9"/>
  <c r="B2015" i="9"/>
  <c r="B2014" i="9"/>
  <c r="D2014" i="9" s="1"/>
  <c r="B2013" i="9"/>
  <c r="D2013" i="9" s="1"/>
  <c r="B2012" i="9"/>
  <c r="B2011" i="9"/>
  <c r="B2010" i="9"/>
  <c r="D2010" i="9" s="1"/>
  <c r="B2009" i="9"/>
  <c r="D2009" i="9" s="1"/>
  <c r="B2008" i="9"/>
  <c r="B2007" i="9"/>
  <c r="B2006" i="9"/>
  <c r="D2006" i="9" s="1"/>
  <c r="B2005" i="9"/>
  <c r="D2005" i="9" s="1"/>
  <c r="B2004" i="9"/>
  <c r="B2003" i="9"/>
  <c r="B2002" i="9"/>
  <c r="D2002" i="9" s="1"/>
  <c r="B2001" i="9"/>
  <c r="D2001" i="9" s="1"/>
  <c r="B2000" i="9"/>
  <c r="B1999" i="9"/>
  <c r="B1998" i="9"/>
  <c r="D1998" i="9" s="1"/>
  <c r="B1997" i="9"/>
  <c r="D1997" i="9" s="1"/>
  <c r="B1996" i="9"/>
  <c r="B1995" i="9"/>
  <c r="B1994" i="9"/>
  <c r="D1994" i="9" s="1"/>
  <c r="B1993" i="9"/>
  <c r="D1993" i="9" s="1"/>
  <c r="B1992" i="9"/>
  <c r="B1991" i="9"/>
  <c r="B1990" i="9"/>
  <c r="D1990" i="9" s="1"/>
  <c r="B1989" i="9"/>
  <c r="D1989" i="9" s="1"/>
  <c r="B1988" i="9"/>
  <c r="B1987" i="9"/>
  <c r="B1986" i="9"/>
  <c r="D1986" i="9" s="1"/>
  <c r="B1985" i="9"/>
  <c r="D1985" i="9" s="1"/>
  <c r="B1984" i="9"/>
  <c r="B1983" i="9"/>
  <c r="B1982" i="9"/>
  <c r="D1982" i="9" s="1"/>
  <c r="B1981" i="9"/>
  <c r="D1981" i="9" s="1"/>
  <c r="B1980" i="9"/>
  <c r="B1979" i="9"/>
  <c r="B1978" i="9"/>
  <c r="D1978" i="9" s="1"/>
  <c r="B1977" i="9"/>
  <c r="D1977" i="9" s="1"/>
  <c r="B1976" i="9"/>
  <c r="B1975" i="9"/>
  <c r="B1974" i="9"/>
  <c r="D1974" i="9" s="1"/>
  <c r="B1973" i="9"/>
  <c r="D1973" i="9" s="1"/>
  <c r="B1972" i="9"/>
  <c r="B1971" i="9"/>
  <c r="B1970" i="9"/>
  <c r="D1970" i="9" s="1"/>
  <c r="B1969" i="9"/>
  <c r="D1969" i="9" s="1"/>
  <c r="B1968" i="9"/>
  <c r="B1967" i="9"/>
  <c r="B1966" i="9"/>
  <c r="D1966" i="9" s="1"/>
  <c r="B1965" i="9"/>
  <c r="D1965" i="9" s="1"/>
  <c r="B1964" i="9"/>
  <c r="B1963" i="9"/>
  <c r="B1962" i="9"/>
  <c r="D1962" i="9" s="1"/>
  <c r="B1961" i="9"/>
  <c r="D1961" i="9" s="1"/>
  <c r="B1960" i="9"/>
  <c r="B1959" i="9"/>
  <c r="B1958" i="9"/>
  <c r="D1958" i="9" s="1"/>
  <c r="B1957" i="9"/>
  <c r="D1957" i="9" s="1"/>
  <c r="B1956" i="9"/>
  <c r="B1955" i="9"/>
  <c r="B1954" i="9"/>
  <c r="D1954" i="9" s="1"/>
  <c r="B1953" i="9"/>
  <c r="D1953" i="9" s="1"/>
  <c r="B1952" i="9"/>
  <c r="B1951" i="9"/>
  <c r="B1950" i="9"/>
  <c r="D1950" i="9" s="1"/>
  <c r="B1949" i="9"/>
  <c r="D1949" i="9" s="1"/>
  <c r="B1948" i="9"/>
  <c r="B1947" i="9"/>
  <c r="B1946" i="9"/>
  <c r="D1946" i="9" s="1"/>
  <c r="B1945" i="9"/>
  <c r="D1945" i="9" s="1"/>
  <c r="B1944" i="9"/>
  <c r="B1943" i="9"/>
  <c r="B1942" i="9"/>
  <c r="D1942" i="9" s="1"/>
  <c r="B1941" i="9"/>
  <c r="D1941" i="9" s="1"/>
  <c r="B1940" i="9"/>
  <c r="B1939" i="9"/>
  <c r="B1938" i="9"/>
  <c r="D1938" i="9" s="1"/>
  <c r="B1937" i="9"/>
  <c r="D1937" i="9" s="1"/>
  <c r="B1936" i="9"/>
  <c r="B1935" i="9"/>
  <c r="B1934" i="9"/>
  <c r="D1934" i="9" s="1"/>
  <c r="B1933" i="9"/>
  <c r="D1933" i="9" s="1"/>
  <c r="B1932" i="9"/>
  <c r="B1931" i="9"/>
  <c r="B1930" i="9"/>
  <c r="D1930" i="9" s="1"/>
  <c r="B1929" i="9"/>
  <c r="D1929" i="9" s="1"/>
  <c r="B1928" i="9"/>
  <c r="B1927" i="9"/>
  <c r="B1926" i="9"/>
  <c r="D1926" i="9" s="1"/>
  <c r="B1925" i="9"/>
  <c r="D1925" i="9" s="1"/>
  <c r="B1924" i="9"/>
  <c r="B1923" i="9"/>
  <c r="B1922" i="9"/>
  <c r="D1922" i="9" s="1"/>
  <c r="B1921" i="9"/>
  <c r="D1921" i="9" s="1"/>
  <c r="B1920" i="9"/>
  <c r="B1919" i="9"/>
  <c r="B1918" i="9"/>
  <c r="D1918" i="9" s="1"/>
  <c r="B1917" i="9"/>
  <c r="D1917" i="9" s="1"/>
  <c r="B1916" i="9"/>
  <c r="B1915" i="9"/>
  <c r="B1914" i="9"/>
  <c r="D1914" i="9" s="1"/>
  <c r="B1913" i="9"/>
  <c r="D1913" i="9" s="1"/>
  <c r="B1912" i="9"/>
  <c r="B1911" i="9"/>
  <c r="B1910" i="9"/>
  <c r="D1910" i="9" s="1"/>
  <c r="B1909" i="9"/>
  <c r="D1909" i="9" s="1"/>
  <c r="B1908" i="9"/>
  <c r="B1907" i="9"/>
  <c r="B1906" i="9"/>
  <c r="D1906" i="9" s="1"/>
  <c r="B1905" i="9"/>
  <c r="D1905" i="9" s="1"/>
  <c r="B1904" i="9"/>
  <c r="B1903" i="9"/>
  <c r="B1902" i="9"/>
  <c r="D1902" i="9" s="1"/>
  <c r="B1901" i="9"/>
  <c r="D1901" i="9" s="1"/>
  <c r="B1900" i="9"/>
  <c r="B1899" i="9"/>
  <c r="B1898" i="9"/>
  <c r="D1898" i="9" s="1"/>
  <c r="B1897" i="9"/>
  <c r="D1897" i="9" s="1"/>
  <c r="B1896" i="9"/>
  <c r="B1895" i="9"/>
  <c r="B1894" i="9"/>
  <c r="D1894" i="9" s="1"/>
  <c r="B1893" i="9"/>
  <c r="D1893" i="9" s="1"/>
  <c r="B1892" i="9"/>
  <c r="B1891" i="9"/>
  <c r="B1890" i="9"/>
  <c r="D1890" i="9" s="1"/>
  <c r="B1889" i="9"/>
  <c r="D1889" i="9" s="1"/>
  <c r="B1888" i="9"/>
  <c r="B1887" i="9"/>
  <c r="B1886" i="9"/>
  <c r="D1886" i="9" s="1"/>
  <c r="B1885" i="9"/>
  <c r="D1885" i="9" s="1"/>
  <c r="B1884" i="9"/>
  <c r="B1883" i="9"/>
  <c r="B1882" i="9"/>
  <c r="D1882" i="9" s="1"/>
  <c r="B1881" i="9"/>
  <c r="D1881" i="9" s="1"/>
  <c r="B1880" i="9"/>
  <c r="B1879" i="9"/>
  <c r="B1878" i="9"/>
  <c r="D1878" i="9" s="1"/>
  <c r="B1877" i="9"/>
  <c r="D1877" i="9" s="1"/>
  <c r="B1876" i="9"/>
  <c r="B1875" i="9"/>
  <c r="B1874" i="9"/>
  <c r="D1874" i="9" s="1"/>
  <c r="B1873" i="9"/>
  <c r="D1873" i="9" s="1"/>
  <c r="B1872" i="9"/>
  <c r="B1871" i="9"/>
  <c r="B1870" i="9"/>
  <c r="D1870" i="9" s="1"/>
  <c r="B1869" i="9"/>
  <c r="D1869" i="9" s="1"/>
  <c r="B1868" i="9"/>
  <c r="B1867" i="9"/>
  <c r="B1866" i="9"/>
  <c r="D1866" i="9" s="1"/>
  <c r="B1865" i="9"/>
  <c r="D1865" i="9" s="1"/>
  <c r="B1864" i="9"/>
  <c r="B1863" i="9"/>
  <c r="B1862" i="9"/>
  <c r="D1862" i="9" s="1"/>
  <c r="B1861" i="9"/>
  <c r="D1861" i="9" s="1"/>
  <c r="B1860" i="9"/>
  <c r="B1859" i="9"/>
  <c r="B1858" i="9"/>
  <c r="D1858" i="9" s="1"/>
  <c r="B1857" i="9"/>
  <c r="D1857" i="9" s="1"/>
  <c r="B1856" i="9"/>
  <c r="B1855" i="9"/>
  <c r="B1854" i="9"/>
  <c r="D1854" i="9" s="1"/>
  <c r="B1853" i="9"/>
  <c r="D1853" i="9" s="1"/>
  <c r="B1852" i="9"/>
  <c r="B1851" i="9"/>
  <c r="B1850" i="9"/>
  <c r="D1850" i="9" s="1"/>
  <c r="B1849" i="9"/>
  <c r="D1849" i="9" s="1"/>
  <c r="B1848" i="9"/>
  <c r="B1847" i="9"/>
  <c r="B1846" i="9"/>
  <c r="D1846" i="9" s="1"/>
  <c r="B1845" i="9"/>
  <c r="D1845" i="9" s="1"/>
  <c r="B1844" i="9"/>
  <c r="B1843" i="9"/>
  <c r="B1842" i="9"/>
  <c r="D1842" i="9" s="1"/>
  <c r="B1841" i="9"/>
  <c r="D1841" i="9" s="1"/>
  <c r="B1840" i="9"/>
  <c r="B1839" i="9"/>
  <c r="B1838" i="9"/>
  <c r="D1838" i="9" s="1"/>
  <c r="B1837" i="9"/>
  <c r="D1837" i="9" s="1"/>
  <c r="B1836" i="9"/>
  <c r="B1835" i="9"/>
  <c r="B1834" i="9"/>
  <c r="D1834" i="9" s="1"/>
  <c r="B1833" i="9"/>
  <c r="D1833" i="9" s="1"/>
  <c r="B1832" i="9"/>
  <c r="B1831" i="9"/>
  <c r="B1830" i="9"/>
  <c r="D1830" i="9" s="1"/>
  <c r="B1829" i="9"/>
  <c r="D1829" i="9" s="1"/>
  <c r="B1828" i="9"/>
  <c r="B1827" i="9"/>
  <c r="B1826" i="9"/>
  <c r="D1826" i="9" s="1"/>
  <c r="B1825" i="9"/>
  <c r="D1825" i="9" s="1"/>
  <c r="B1824" i="9"/>
  <c r="B1823" i="9"/>
  <c r="B1822" i="9"/>
  <c r="D1822" i="9" s="1"/>
  <c r="B1821" i="9"/>
  <c r="D1821" i="9" s="1"/>
  <c r="B1820" i="9"/>
  <c r="B1819" i="9"/>
  <c r="B1818" i="9"/>
  <c r="D1818" i="9" s="1"/>
  <c r="B1817" i="9"/>
  <c r="D1817" i="9" s="1"/>
  <c r="B1816" i="9"/>
  <c r="B1815" i="9"/>
  <c r="B1814" i="9"/>
  <c r="D1814" i="9" s="1"/>
  <c r="B1813" i="9"/>
  <c r="D1813" i="9" s="1"/>
  <c r="B1812" i="9"/>
  <c r="B1811" i="9"/>
  <c r="B1810" i="9"/>
  <c r="D1810" i="9" s="1"/>
  <c r="B1809" i="9"/>
  <c r="D1809" i="9" s="1"/>
  <c r="B1808" i="9"/>
  <c r="B1807" i="9"/>
  <c r="B1806" i="9"/>
  <c r="D1806" i="9" s="1"/>
  <c r="B1805" i="9"/>
  <c r="D1805" i="9" s="1"/>
  <c r="B1804" i="9"/>
  <c r="B1803" i="9"/>
  <c r="B1802" i="9"/>
  <c r="D1802" i="9" s="1"/>
  <c r="B1801" i="9"/>
  <c r="D1801" i="9" s="1"/>
  <c r="B1800" i="9"/>
  <c r="B1799" i="9"/>
  <c r="B1798" i="9"/>
  <c r="D1798" i="9" s="1"/>
  <c r="B1797" i="9"/>
  <c r="D1797" i="9" s="1"/>
  <c r="B1796" i="9"/>
  <c r="B1795" i="9"/>
  <c r="B1794" i="9"/>
  <c r="D1794" i="9" s="1"/>
  <c r="B1793" i="9"/>
  <c r="D1793" i="9" s="1"/>
  <c r="B1792" i="9"/>
  <c r="B1791" i="9"/>
  <c r="B1790" i="9"/>
  <c r="D1790" i="9" s="1"/>
  <c r="B1789" i="9"/>
  <c r="D1789" i="9" s="1"/>
  <c r="B1788" i="9"/>
  <c r="B1787" i="9"/>
  <c r="B1786" i="9"/>
  <c r="D1786" i="9" s="1"/>
  <c r="B1785" i="9"/>
  <c r="D1785" i="9" s="1"/>
  <c r="B1784" i="9"/>
  <c r="B1783" i="9"/>
  <c r="B1782" i="9"/>
  <c r="D1782" i="9" s="1"/>
  <c r="B1781" i="9"/>
  <c r="D1781" i="9" s="1"/>
  <c r="B1780" i="9"/>
  <c r="B1779" i="9"/>
  <c r="B1778" i="9"/>
  <c r="D1778" i="9" s="1"/>
  <c r="B1777" i="9"/>
  <c r="D1777" i="9" s="1"/>
  <c r="B1776" i="9"/>
  <c r="B1775" i="9"/>
  <c r="B1774" i="9"/>
  <c r="D1774" i="9" s="1"/>
  <c r="B1773" i="9"/>
  <c r="D1773" i="9" s="1"/>
  <c r="B1772" i="9"/>
  <c r="B1771" i="9"/>
  <c r="B1770" i="9"/>
  <c r="D1770" i="9" s="1"/>
  <c r="B1769" i="9"/>
  <c r="D1769" i="9" s="1"/>
  <c r="B1768" i="9"/>
  <c r="B1767" i="9"/>
  <c r="B1766" i="9"/>
  <c r="D1766" i="9" s="1"/>
  <c r="B1765" i="9"/>
  <c r="D1765" i="9" s="1"/>
  <c r="B1764" i="9"/>
  <c r="B1763" i="9"/>
  <c r="B1762" i="9"/>
  <c r="D1762" i="9" s="1"/>
  <c r="B1761" i="9"/>
  <c r="D1761" i="9" s="1"/>
  <c r="B1760" i="9"/>
  <c r="B1759" i="9"/>
  <c r="B1758" i="9"/>
  <c r="D1758" i="9" s="1"/>
  <c r="B1757" i="9"/>
  <c r="D1757" i="9" s="1"/>
  <c r="B1756" i="9"/>
  <c r="B1755" i="9"/>
  <c r="B1754" i="9"/>
  <c r="D1754" i="9" s="1"/>
  <c r="B1753" i="9"/>
  <c r="D1753" i="9" s="1"/>
  <c r="B1752" i="9"/>
  <c r="B1751" i="9"/>
  <c r="B1750" i="9"/>
  <c r="D1750" i="9" s="1"/>
  <c r="B1749" i="9"/>
  <c r="D1749" i="9" s="1"/>
  <c r="B1748" i="9"/>
  <c r="B1747" i="9"/>
  <c r="B1746" i="9"/>
  <c r="D1746" i="9" s="1"/>
  <c r="B1745" i="9"/>
  <c r="D1745" i="9" s="1"/>
  <c r="B1744" i="9"/>
  <c r="B1743" i="9"/>
  <c r="B1742" i="9"/>
  <c r="D1742" i="9" s="1"/>
  <c r="B1741" i="9"/>
  <c r="D1741" i="9" s="1"/>
  <c r="B1740" i="9"/>
  <c r="B1739" i="9"/>
  <c r="B1738" i="9"/>
  <c r="D1738" i="9" s="1"/>
  <c r="B1737" i="9"/>
  <c r="D1737" i="9" s="1"/>
  <c r="B1736" i="9"/>
  <c r="B1735" i="9"/>
  <c r="B1734" i="9"/>
  <c r="D1734" i="9" s="1"/>
  <c r="B1733" i="9"/>
  <c r="D1733" i="9" s="1"/>
  <c r="B1732" i="9"/>
  <c r="B1731" i="9"/>
  <c r="B1730" i="9"/>
  <c r="D1730" i="9" s="1"/>
  <c r="B1729" i="9"/>
  <c r="D1729" i="9" s="1"/>
  <c r="B1728" i="9"/>
  <c r="B1727" i="9"/>
  <c r="B1726" i="9"/>
  <c r="D1726" i="9" s="1"/>
  <c r="B1725" i="9"/>
  <c r="D1725" i="9" s="1"/>
  <c r="B1724" i="9"/>
  <c r="B1723" i="9"/>
  <c r="B1722" i="9"/>
  <c r="D1722" i="9" s="1"/>
  <c r="B1721" i="9"/>
  <c r="D1721" i="9" s="1"/>
  <c r="B1720" i="9"/>
  <c r="B1719" i="9"/>
  <c r="B1718" i="9"/>
  <c r="D1718" i="9" s="1"/>
  <c r="B1717" i="9"/>
  <c r="D1717" i="9" s="1"/>
  <c r="B1716" i="9"/>
  <c r="B1715" i="9"/>
  <c r="B1714" i="9"/>
  <c r="D1714" i="9" s="1"/>
  <c r="B1713" i="9"/>
  <c r="D1713" i="9" s="1"/>
  <c r="B1712" i="9"/>
  <c r="B1711" i="9"/>
  <c r="B1710" i="9"/>
  <c r="D1710" i="9" s="1"/>
  <c r="B1709" i="9"/>
  <c r="D1709" i="9" s="1"/>
  <c r="B1708" i="9"/>
  <c r="B1707" i="9"/>
  <c r="B1706" i="9"/>
  <c r="D1706" i="9" s="1"/>
  <c r="B1705" i="9"/>
  <c r="D1705" i="9" s="1"/>
  <c r="B1704" i="9"/>
  <c r="B1703" i="9"/>
  <c r="B1702" i="9"/>
  <c r="D1702" i="9" s="1"/>
  <c r="B1701" i="9"/>
  <c r="D1701" i="9" s="1"/>
  <c r="B1700" i="9"/>
  <c r="B1699" i="9"/>
  <c r="B1698" i="9"/>
  <c r="D1698" i="9" s="1"/>
  <c r="B1697" i="9"/>
  <c r="D1697" i="9" s="1"/>
  <c r="B1696" i="9"/>
  <c r="B1695" i="9"/>
  <c r="B1694" i="9"/>
  <c r="D1694" i="9" s="1"/>
  <c r="B1693" i="9"/>
  <c r="D1693" i="9" s="1"/>
  <c r="B1692" i="9"/>
  <c r="B1691" i="9"/>
  <c r="B1690" i="9"/>
  <c r="D1690" i="9" s="1"/>
  <c r="B1689" i="9"/>
  <c r="D1689" i="9" s="1"/>
  <c r="B1688" i="9"/>
  <c r="B1687" i="9"/>
  <c r="B1686" i="9"/>
  <c r="D1686" i="9" s="1"/>
  <c r="B1685" i="9"/>
  <c r="D1685" i="9" s="1"/>
  <c r="B1684" i="9"/>
  <c r="B1683" i="9"/>
  <c r="B1682" i="9"/>
  <c r="D1682" i="9" s="1"/>
  <c r="B1681" i="9"/>
  <c r="D1681" i="9" s="1"/>
  <c r="B1680" i="9"/>
  <c r="B1679" i="9"/>
  <c r="B1678" i="9"/>
  <c r="D1678" i="9" s="1"/>
  <c r="B1677" i="9"/>
  <c r="D1677" i="9" s="1"/>
  <c r="B1676" i="9"/>
  <c r="B1675" i="9"/>
  <c r="B1674" i="9"/>
  <c r="D1674" i="9" s="1"/>
  <c r="B1673" i="9"/>
  <c r="D1673" i="9" s="1"/>
  <c r="B1672" i="9"/>
  <c r="B1671" i="9"/>
  <c r="B1670" i="9"/>
  <c r="D1670" i="9" s="1"/>
  <c r="B1669" i="9"/>
  <c r="D1669" i="9" s="1"/>
  <c r="B1668" i="9"/>
  <c r="B1667" i="9"/>
  <c r="B1666" i="9"/>
  <c r="D1666" i="9" s="1"/>
  <c r="B1665" i="9"/>
  <c r="D1665" i="9" s="1"/>
  <c r="B1664" i="9"/>
  <c r="B1663" i="9"/>
  <c r="B1662" i="9"/>
  <c r="D1662" i="9" s="1"/>
  <c r="B1661" i="9"/>
  <c r="D1661" i="9" s="1"/>
  <c r="B1660" i="9"/>
  <c r="B1659" i="9"/>
  <c r="B1658" i="9"/>
  <c r="D1658" i="9" s="1"/>
  <c r="B1657" i="9"/>
  <c r="D1657" i="9" s="1"/>
  <c r="B1656" i="9"/>
  <c r="B1655" i="9"/>
  <c r="B1654" i="9"/>
  <c r="D1654" i="9" s="1"/>
  <c r="B1653" i="9"/>
  <c r="D1653" i="9" s="1"/>
  <c r="B1652" i="9"/>
  <c r="B1651" i="9"/>
  <c r="B1650" i="9"/>
  <c r="D1650" i="9" s="1"/>
  <c r="B1649" i="9"/>
  <c r="D1649" i="9" s="1"/>
  <c r="B1648" i="9"/>
  <c r="B1647" i="9"/>
  <c r="B1646" i="9"/>
  <c r="D1646" i="9" s="1"/>
  <c r="B1645" i="9"/>
  <c r="D1645" i="9" s="1"/>
  <c r="B1644" i="9"/>
  <c r="B1643" i="9"/>
  <c r="B1642" i="9"/>
  <c r="D1642" i="9" s="1"/>
  <c r="B1641" i="9"/>
  <c r="D1641" i="9" s="1"/>
  <c r="B1640" i="9"/>
  <c r="B1639" i="9"/>
  <c r="B1638" i="9"/>
  <c r="D1638" i="9" s="1"/>
  <c r="B1637" i="9"/>
  <c r="D1637" i="9" s="1"/>
  <c r="B1636" i="9"/>
  <c r="B1635" i="9"/>
  <c r="B1634" i="9"/>
  <c r="D1634" i="9" s="1"/>
  <c r="B1633" i="9"/>
  <c r="D1633" i="9" s="1"/>
  <c r="B1632" i="9"/>
  <c r="B1631" i="9"/>
  <c r="B1630" i="9"/>
  <c r="D1630" i="9" s="1"/>
  <c r="B1629" i="9"/>
  <c r="D1629" i="9" s="1"/>
  <c r="B1628" i="9"/>
  <c r="B1627" i="9"/>
  <c r="B1626" i="9"/>
  <c r="D1626" i="9" s="1"/>
  <c r="B1625" i="9"/>
  <c r="D1625" i="9" s="1"/>
  <c r="B1624" i="9"/>
  <c r="B1623" i="9"/>
  <c r="B1622" i="9"/>
  <c r="D1622" i="9" s="1"/>
  <c r="B1621" i="9"/>
  <c r="D1621" i="9" s="1"/>
  <c r="B1620" i="9"/>
  <c r="B1619" i="9"/>
  <c r="B1618" i="9"/>
  <c r="D1618" i="9" s="1"/>
  <c r="B1617" i="9"/>
  <c r="D1617" i="9" s="1"/>
  <c r="B1616" i="9"/>
  <c r="B1615" i="9"/>
  <c r="B1614" i="9"/>
  <c r="D1614" i="9" s="1"/>
  <c r="B1613" i="9"/>
  <c r="D1613" i="9" s="1"/>
  <c r="B1612" i="9"/>
  <c r="B1611" i="9"/>
  <c r="B1610" i="9"/>
  <c r="D1610" i="9" s="1"/>
  <c r="B1609" i="9"/>
  <c r="D1609" i="9" s="1"/>
  <c r="B1608" i="9"/>
  <c r="B1607" i="9"/>
  <c r="B1606" i="9"/>
  <c r="D1606" i="9" s="1"/>
  <c r="B1605" i="9"/>
  <c r="D1605" i="9" s="1"/>
  <c r="B1604" i="9"/>
  <c r="B1603" i="9"/>
  <c r="B1602" i="9"/>
  <c r="D1602" i="9" s="1"/>
  <c r="B1601" i="9"/>
  <c r="D1601" i="9" s="1"/>
  <c r="B1600" i="9"/>
  <c r="B1599" i="9"/>
  <c r="B1598" i="9"/>
  <c r="D1598" i="9" s="1"/>
  <c r="B1597" i="9"/>
  <c r="D1597" i="9" s="1"/>
  <c r="B1596" i="9"/>
  <c r="B1595" i="9"/>
  <c r="B1594" i="9"/>
  <c r="D1594" i="9" s="1"/>
  <c r="B1593" i="9"/>
  <c r="D1593" i="9" s="1"/>
  <c r="B1592" i="9"/>
  <c r="B1591" i="9"/>
  <c r="B1590" i="9"/>
  <c r="D1590" i="9" s="1"/>
  <c r="B1589" i="9"/>
  <c r="D1589" i="9" s="1"/>
  <c r="B1588" i="9"/>
  <c r="B1587" i="9"/>
  <c r="B1586" i="9"/>
  <c r="D1586" i="9" s="1"/>
  <c r="B1585" i="9"/>
  <c r="D1585" i="9" s="1"/>
  <c r="B1584" i="9"/>
  <c r="B1583" i="9"/>
  <c r="B1582" i="9"/>
  <c r="D1582" i="9" s="1"/>
  <c r="B1581" i="9"/>
  <c r="D1581" i="9" s="1"/>
  <c r="B1580" i="9"/>
  <c r="B1579" i="9"/>
  <c r="B1578" i="9"/>
  <c r="D1578" i="9" s="1"/>
  <c r="B1577" i="9"/>
  <c r="D1577" i="9" s="1"/>
  <c r="B1576" i="9"/>
  <c r="B1575" i="9"/>
  <c r="B1574" i="9"/>
  <c r="D1574" i="9" s="1"/>
  <c r="B1573" i="9"/>
  <c r="D1573" i="9" s="1"/>
  <c r="B1572" i="9"/>
  <c r="B1571" i="9"/>
  <c r="B1570" i="9"/>
  <c r="D1570" i="9" s="1"/>
  <c r="B1569" i="9"/>
  <c r="D1569" i="9" s="1"/>
  <c r="B1568" i="9"/>
  <c r="B1567" i="9"/>
  <c r="B1566" i="9"/>
  <c r="D1566" i="9" s="1"/>
  <c r="B1565" i="9"/>
  <c r="D1565" i="9" s="1"/>
  <c r="B1564" i="9"/>
  <c r="B1563" i="9"/>
  <c r="B1562" i="9"/>
  <c r="D1562" i="9" s="1"/>
  <c r="B1561" i="9"/>
  <c r="D1561" i="9" s="1"/>
  <c r="B1560" i="9"/>
  <c r="B1559" i="9"/>
  <c r="B1558" i="9"/>
  <c r="D1558" i="9" s="1"/>
  <c r="B1557" i="9"/>
  <c r="D1557" i="9" s="1"/>
  <c r="B1556" i="9"/>
  <c r="B1555" i="9"/>
  <c r="B1554" i="9"/>
  <c r="D1554" i="9" s="1"/>
  <c r="B1553" i="9"/>
  <c r="D1553" i="9" s="1"/>
  <c r="B1552" i="9"/>
  <c r="B1551" i="9"/>
  <c r="B1550" i="9"/>
  <c r="D1550" i="9" s="1"/>
  <c r="B1549" i="9"/>
  <c r="D1549" i="9" s="1"/>
  <c r="B1548" i="9"/>
  <c r="B1547" i="9"/>
  <c r="B1546" i="9"/>
  <c r="D1546" i="9" s="1"/>
  <c r="B1545" i="9"/>
  <c r="D1545" i="9" s="1"/>
  <c r="B1544" i="9"/>
  <c r="B1543" i="9"/>
  <c r="B1542" i="9"/>
  <c r="D1542" i="9" s="1"/>
  <c r="B1541" i="9"/>
  <c r="D1541" i="9" s="1"/>
  <c r="B1540" i="9"/>
  <c r="B1539" i="9"/>
  <c r="B1538" i="9"/>
  <c r="D1538" i="9" s="1"/>
  <c r="B1537" i="9"/>
  <c r="D1537" i="9" s="1"/>
  <c r="B1536" i="9"/>
  <c r="B1535" i="9"/>
  <c r="B1534" i="9"/>
  <c r="D1534" i="9" s="1"/>
  <c r="B1533" i="9"/>
  <c r="D1533" i="9" s="1"/>
  <c r="B1532" i="9"/>
  <c r="B1531" i="9"/>
  <c r="B1530" i="9"/>
  <c r="D1530" i="9" s="1"/>
  <c r="B1529" i="9"/>
  <c r="D1529" i="9" s="1"/>
  <c r="B1528" i="9"/>
  <c r="B1527" i="9"/>
  <c r="B1526" i="9"/>
  <c r="D1526" i="9" s="1"/>
  <c r="B1525" i="9"/>
  <c r="D1525" i="9" s="1"/>
  <c r="B1524" i="9"/>
  <c r="B1523" i="9"/>
  <c r="B1522" i="9"/>
  <c r="D1522" i="9" s="1"/>
  <c r="B1521" i="9"/>
  <c r="D1521" i="9" s="1"/>
  <c r="B1520" i="9"/>
  <c r="B1519" i="9"/>
  <c r="B1518" i="9"/>
  <c r="D1518" i="9" s="1"/>
  <c r="B1517" i="9"/>
  <c r="D1517" i="9" s="1"/>
  <c r="B1516" i="9"/>
  <c r="B1515" i="9"/>
  <c r="B1514" i="9"/>
  <c r="D1514" i="9" s="1"/>
  <c r="B1513" i="9"/>
  <c r="D1513" i="9" s="1"/>
  <c r="B1512" i="9"/>
  <c r="B1511" i="9"/>
  <c r="B1510" i="9"/>
  <c r="D1510" i="9" s="1"/>
  <c r="B1509" i="9"/>
  <c r="D1509" i="9" s="1"/>
  <c r="B1508" i="9"/>
  <c r="B1507" i="9"/>
  <c r="B1506" i="9"/>
  <c r="D1506" i="9" s="1"/>
  <c r="B1505" i="9"/>
  <c r="D1505" i="9" s="1"/>
  <c r="B1504" i="9"/>
  <c r="B1503" i="9"/>
  <c r="B1502" i="9"/>
  <c r="D1502" i="9" s="1"/>
  <c r="B1501" i="9"/>
  <c r="D1501" i="9" s="1"/>
  <c r="B1500" i="9"/>
  <c r="B1499" i="9"/>
  <c r="B1498" i="9"/>
  <c r="D1498" i="9" s="1"/>
  <c r="B1497" i="9"/>
  <c r="D1497" i="9" s="1"/>
  <c r="B1496" i="9"/>
  <c r="B1495" i="9"/>
  <c r="B1494" i="9"/>
  <c r="D1494" i="9" s="1"/>
  <c r="B1493" i="9"/>
  <c r="D1493" i="9" s="1"/>
  <c r="B1492" i="9"/>
  <c r="B1491" i="9"/>
  <c r="B1490" i="9"/>
  <c r="D1490" i="9" s="1"/>
  <c r="B1489" i="9"/>
  <c r="D1489" i="9" s="1"/>
  <c r="B1488" i="9"/>
  <c r="B1487" i="9"/>
  <c r="B1486" i="9"/>
  <c r="D1486" i="9" s="1"/>
  <c r="B1485" i="9"/>
  <c r="D1485" i="9" s="1"/>
  <c r="B1484" i="9"/>
  <c r="B1483" i="9"/>
  <c r="B1482" i="9"/>
  <c r="D1482" i="9" s="1"/>
  <c r="B1481" i="9"/>
  <c r="D1481" i="9" s="1"/>
  <c r="B1480" i="9"/>
  <c r="B1479" i="9"/>
  <c r="B1478" i="9"/>
  <c r="D1478" i="9" s="1"/>
  <c r="B1477" i="9"/>
  <c r="D1477" i="9" s="1"/>
  <c r="B1476" i="9"/>
  <c r="B1475" i="9"/>
  <c r="B1474" i="9"/>
  <c r="D1474" i="9" s="1"/>
  <c r="B1473" i="9"/>
  <c r="D1473" i="9" s="1"/>
  <c r="B1472" i="9"/>
  <c r="B1471" i="9"/>
  <c r="B1470" i="9"/>
  <c r="D1470" i="9" s="1"/>
  <c r="B1469" i="9"/>
  <c r="D1469" i="9" s="1"/>
  <c r="B1468" i="9"/>
  <c r="B1467" i="9"/>
  <c r="B1466" i="9"/>
  <c r="D1466" i="9" s="1"/>
  <c r="B1465" i="9"/>
  <c r="D1465" i="9" s="1"/>
  <c r="B1464" i="9"/>
  <c r="B1463" i="9"/>
  <c r="B1462" i="9"/>
  <c r="D1462" i="9" s="1"/>
  <c r="B1461" i="9"/>
  <c r="D1461" i="9" s="1"/>
  <c r="B1460" i="9"/>
  <c r="B1459" i="9"/>
  <c r="B1458" i="9"/>
  <c r="D1458" i="9" s="1"/>
  <c r="B1457" i="9"/>
  <c r="D1457" i="9" s="1"/>
  <c r="B1456" i="9"/>
  <c r="B1455" i="9"/>
  <c r="B1454" i="9"/>
  <c r="D1454" i="9" s="1"/>
  <c r="B1453" i="9"/>
  <c r="D1453" i="9" s="1"/>
  <c r="B1452" i="9"/>
  <c r="B1451" i="9"/>
  <c r="B1450" i="9"/>
  <c r="D1450" i="9" s="1"/>
  <c r="B1449" i="9"/>
  <c r="D1449" i="9" s="1"/>
  <c r="B1448" i="9"/>
  <c r="B1447" i="9"/>
  <c r="B1446" i="9"/>
  <c r="D1446" i="9" s="1"/>
  <c r="B1445" i="9"/>
  <c r="D1445" i="9" s="1"/>
  <c r="B1444" i="9"/>
  <c r="B1443" i="9"/>
  <c r="B1442" i="9"/>
  <c r="D1442" i="9" s="1"/>
  <c r="B1441" i="9"/>
  <c r="D1441" i="9" s="1"/>
  <c r="B1440" i="9"/>
  <c r="B1439" i="9"/>
  <c r="B1438" i="9"/>
  <c r="D1438" i="9" s="1"/>
  <c r="B1437" i="9"/>
  <c r="D1437" i="9" s="1"/>
  <c r="B1436" i="9"/>
  <c r="B1435" i="9"/>
  <c r="B1434" i="9"/>
  <c r="D1434" i="9" s="1"/>
  <c r="B1433" i="9"/>
  <c r="D1433" i="9" s="1"/>
  <c r="B1432" i="9"/>
  <c r="B1431" i="9"/>
  <c r="B1430" i="9"/>
  <c r="D1430" i="9" s="1"/>
  <c r="B1429" i="9"/>
  <c r="D1429" i="9" s="1"/>
  <c r="B1428" i="9"/>
  <c r="B1427" i="9"/>
  <c r="B1426" i="9"/>
  <c r="D1426" i="9" s="1"/>
  <c r="B1425" i="9"/>
  <c r="D1425" i="9" s="1"/>
  <c r="B1424" i="9"/>
  <c r="B1423" i="9"/>
  <c r="B1422" i="9"/>
  <c r="D1422" i="9" s="1"/>
  <c r="B1421" i="9"/>
  <c r="D1421" i="9" s="1"/>
  <c r="B1420" i="9"/>
  <c r="B1419" i="9"/>
  <c r="B1418" i="9"/>
  <c r="D1418" i="9" s="1"/>
  <c r="B1417" i="9"/>
  <c r="D1417" i="9" s="1"/>
  <c r="B1416" i="9"/>
  <c r="B1415" i="9"/>
  <c r="B1414" i="9"/>
  <c r="D1414" i="9" s="1"/>
  <c r="B1413" i="9"/>
  <c r="D1413" i="9" s="1"/>
  <c r="B1412" i="9"/>
  <c r="B1411" i="9"/>
  <c r="B1410" i="9"/>
  <c r="D1410" i="9" s="1"/>
  <c r="B1409" i="9"/>
  <c r="D1409" i="9" s="1"/>
  <c r="B1408" i="9"/>
  <c r="B1407" i="9"/>
  <c r="B1406" i="9"/>
  <c r="D1406" i="9" s="1"/>
  <c r="B1405" i="9"/>
  <c r="D1405" i="9" s="1"/>
  <c r="B1404" i="9"/>
  <c r="B1403" i="9"/>
  <c r="B1402" i="9"/>
  <c r="D1402" i="9" s="1"/>
  <c r="B1401" i="9"/>
  <c r="D1401" i="9" s="1"/>
  <c r="B1400" i="9"/>
  <c r="B1399" i="9"/>
  <c r="B1398" i="9"/>
  <c r="D1398" i="9" s="1"/>
  <c r="B1397" i="9"/>
  <c r="D1397" i="9" s="1"/>
  <c r="B1396" i="9"/>
  <c r="B1395" i="9"/>
  <c r="B1394" i="9"/>
  <c r="D1394" i="9" s="1"/>
  <c r="B1393" i="9"/>
  <c r="D1393" i="9" s="1"/>
  <c r="B1392" i="9"/>
  <c r="B1391" i="9"/>
  <c r="B1390" i="9"/>
  <c r="D1390" i="9" s="1"/>
  <c r="B1389" i="9"/>
  <c r="D1389" i="9" s="1"/>
  <c r="B1388" i="9"/>
  <c r="B1387" i="9"/>
  <c r="B1386" i="9"/>
  <c r="D1386" i="9" s="1"/>
  <c r="B1385" i="9"/>
  <c r="D1385" i="9" s="1"/>
  <c r="B1384" i="9"/>
  <c r="B1383" i="9"/>
  <c r="B1382" i="9"/>
  <c r="D1382" i="9" s="1"/>
  <c r="B1381" i="9"/>
  <c r="D1381" i="9" s="1"/>
  <c r="B1380" i="9"/>
  <c r="B1379" i="9"/>
  <c r="B1378" i="9"/>
  <c r="D1378" i="9" s="1"/>
  <c r="B1377" i="9"/>
  <c r="D1377" i="9" s="1"/>
  <c r="B1376" i="9"/>
  <c r="B1375" i="9"/>
  <c r="B1374" i="9"/>
  <c r="D1374" i="9" s="1"/>
  <c r="B1373" i="9"/>
  <c r="D1373" i="9" s="1"/>
  <c r="B1372" i="9"/>
  <c r="B1371" i="9"/>
  <c r="B1370" i="9"/>
  <c r="D1370" i="9" s="1"/>
  <c r="B1369" i="9"/>
  <c r="D1369" i="9" s="1"/>
  <c r="B1368" i="9"/>
  <c r="B1367" i="9"/>
  <c r="B1366" i="9"/>
  <c r="D1366" i="9" s="1"/>
  <c r="B1365" i="9"/>
  <c r="D1365" i="9" s="1"/>
  <c r="B1364" i="9"/>
  <c r="B1363" i="9"/>
  <c r="B1362" i="9"/>
  <c r="D1362" i="9" s="1"/>
  <c r="B1361" i="9"/>
  <c r="D1361" i="9" s="1"/>
  <c r="B1360" i="9"/>
  <c r="B1359" i="9"/>
  <c r="B1358" i="9"/>
  <c r="D1358" i="9" s="1"/>
  <c r="B1357" i="9"/>
  <c r="D1357" i="9" s="1"/>
  <c r="B1356" i="9"/>
  <c r="B1355" i="9"/>
  <c r="B1354" i="9"/>
  <c r="D1354" i="9" s="1"/>
  <c r="B1353" i="9"/>
  <c r="D1353" i="9" s="1"/>
  <c r="B1352" i="9"/>
  <c r="B1351" i="9"/>
  <c r="B1350" i="9"/>
  <c r="D1350" i="9" s="1"/>
  <c r="B1349" i="9"/>
  <c r="D1349" i="9" s="1"/>
  <c r="B1348" i="9"/>
  <c r="B1347" i="9"/>
  <c r="B1346" i="9"/>
  <c r="D1346" i="9" s="1"/>
  <c r="B1345" i="9"/>
  <c r="D1345" i="9" s="1"/>
  <c r="B1344" i="9"/>
  <c r="B1343" i="9"/>
  <c r="B1342" i="9"/>
  <c r="D1342" i="9" s="1"/>
  <c r="B1341" i="9"/>
  <c r="D1341" i="9" s="1"/>
  <c r="B1340" i="9"/>
  <c r="B1339" i="9"/>
  <c r="B1338" i="9"/>
  <c r="D1338" i="9" s="1"/>
  <c r="B1337" i="9"/>
  <c r="D1337" i="9" s="1"/>
  <c r="B1336" i="9"/>
  <c r="B1335" i="9"/>
  <c r="B1334" i="9"/>
  <c r="D1334" i="9" s="1"/>
  <c r="B1333" i="9"/>
  <c r="D1333" i="9" s="1"/>
  <c r="B1332" i="9"/>
  <c r="B1331" i="9"/>
  <c r="B1330" i="9"/>
  <c r="D1330" i="9" s="1"/>
  <c r="B1329" i="9"/>
  <c r="D1329" i="9" s="1"/>
  <c r="B1328" i="9"/>
  <c r="B1327" i="9"/>
  <c r="B1326" i="9"/>
  <c r="D1326" i="9" s="1"/>
  <c r="B1325" i="9"/>
  <c r="D1325" i="9" s="1"/>
  <c r="B1324" i="9"/>
  <c r="B1323" i="9"/>
  <c r="B1322" i="9"/>
  <c r="D1322" i="9" s="1"/>
  <c r="B1321" i="9"/>
  <c r="D1321" i="9" s="1"/>
  <c r="B1320" i="9"/>
  <c r="B1319" i="9"/>
  <c r="B1318" i="9"/>
  <c r="D1318" i="9" s="1"/>
  <c r="B1317" i="9"/>
  <c r="D1317" i="9" s="1"/>
  <c r="B1316" i="9"/>
  <c r="B1315" i="9"/>
  <c r="B1314" i="9"/>
  <c r="D1314" i="9" s="1"/>
  <c r="B1313" i="9"/>
  <c r="D1313" i="9" s="1"/>
  <c r="B1312" i="9"/>
  <c r="B1311" i="9"/>
  <c r="B1310" i="9"/>
  <c r="D1310" i="9" s="1"/>
  <c r="B1309" i="9"/>
  <c r="D1309" i="9" s="1"/>
  <c r="B1308" i="9"/>
  <c r="B1307" i="9"/>
  <c r="B1306" i="9"/>
  <c r="D1306" i="9" s="1"/>
  <c r="B1305" i="9"/>
  <c r="D1305" i="9" s="1"/>
  <c r="B1304" i="9"/>
  <c r="B1303" i="9"/>
  <c r="B1302" i="9"/>
  <c r="D1302" i="9" s="1"/>
  <c r="B1301" i="9"/>
  <c r="D1301" i="9" s="1"/>
  <c r="B1300" i="9"/>
  <c r="B1299" i="9"/>
  <c r="B1298" i="9"/>
  <c r="D1298" i="9" s="1"/>
  <c r="B1297" i="9"/>
  <c r="D1297" i="9" s="1"/>
  <c r="B1296" i="9"/>
  <c r="B1295" i="9"/>
  <c r="B1294" i="9"/>
  <c r="D1294" i="9" s="1"/>
  <c r="B1293" i="9"/>
  <c r="D1293" i="9" s="1"/>
  <c r="B1292" i="9"/>
  <c r="B1291" i="9"/>
  <c r="B1290" i="9"/>
  <c r="D1290" i="9" s="1"/>
  <c r="B1289" i="9"/>
  <c r="D1289" i="9" s="1"/>
  <c r="B1288" i="9"/>
  <c r="B1287" i="9"/>
  <c r="B1286" i="9"/>
  <c r="D1286" i="9" s="1"/>
  <c r="B1285" i="9"/>
  <c r="D1285" i="9" s="1"/>
  <c r="B1284" i="9"/>
  <c r="B1283" i="9"/>
  <c r="B1282" i="9"/>
  <c r="D1282" i="9" s="1"/>
  <c r="B1281" i="9"/>
  <c r="D1281" i="9" s="1"/>
  <c r="B1280" i="9"/>
  <c r="B1279" i="9"/>
  <c r="B1278" i="9"/>
  <c r="D1278" i="9" s="1"/>
  <c r="B1277" i="9"/>
  <c r="D1277" i="9" s="1"/>
  <c r="B1276" i="9"/>
  <c r="B1275" i="9"/>
  <c r="B1274" i="9"/>
  <c r="D1274" i="9" s="1"/>
  <c r="B1273" i="9"/>
  <c r="D1273" i="9" s="1"/>
  <c r="B1272" i="9"/>
  <c r="B1271" i="9"/>
  <c r="B1270" i="9"/>
  <c r="D1270" i="9" s="1"/>
  <c r="B1269" i="9"/>
  <c r="D1269" i="9" s="1"/>
  <c r="B1268" i="9"/>
  <c r="B1267" i="9"/>
  <c r="B1266" i="9"/>
  <c r="D1266" i="9" s="1"/>
  <c r="B1265" i="9"/>
  <c r="D1265" i="9" s="1"/>
  <c r="B1264" i="9"/>
  <c r="B1263" i="9"/>
  <c r="B1262" i="9"/>
  <c r="D1262" i="9" s="1"/>
  <c r="B1261" i="9"/>
  <c r="D1261" i="9" s="1"/>
  <c r="B1260" i="9"/>
  <c r="B1259" i="9"/>
  <c r="B1258" i="9"/>
  <c r="D1258" i="9" s="1"/>
  <c r="B1257" i="9"/>
  <c r="D1257" i="9" s="1"/>
  <c r="B1256" i="9"/>
  <c r="B1255" i="9"/>
  <c r="B1254" i="9"/>
  <c r="D1254" i="9" s="1"/>
  <c r="B1253" i="9"/>
  <c r="D1253" i="9" s="1"/>
  <c r="B1252" i="9"/>
  <c r="B1251" i="9"/>
  <c r="B1250" i="9"/>
  <c r="D1250" i="9" s="1"/>
  <c r="B1249" i="9"/>
  <c r="D1249" i="9" s="1"/>
  <c r="B1248" i="9"/>
  <c r="B1247" i="9"/>
  <c r="B1246" i="9"/>
  <c r="D1246" i="9" s="1"/>
  <c r="B1245" i="9"/>
  <c r="D1245" i="9" s="1"/>
  <c r="B1244" i="9"/>
  <c r="B1243" i="9"/>
  <c r="B1242" i="9"/>
  <c r="D1242" i="9" s="1"/>
  <c r="B1241" i="9"/>
  <c r="D1241" i="9" s="1"/>
  <c r="B1240" i="9"/>
  <c r="B1239" i="9"/>
  <c r="B1238" i="9"/>
  <c r="D1238" i="9" s="1"/>
  <c r="B1237" i="9"/>
  <c r="D1237" i="9" s="1"/>
  <c r="B1236" i="9"/>
  <c r="B1235" i="9"/>
  <c r="B1234" i="9"/>
  <c r="D1234" i="9" s="1"/>
  <c r="B1233" i="9"/>
  <c r="D1233" i="9" s="1"/>
  <c r="B1232" i="9"/>
  <c r="B1231" i="9"/>
  <c r="B1230" i="9"/>
  <c r="D1230" i="9" s="1"/>
  <c r="B1229" i="9"/>
  <c r="D1229" i="9" s="1"/>
  <c r="B1228" i="9"/>
  <c r="B1227" i="9"/>
  <c r="B1226" i="9"/>
  <c r="D1226" i="9" s="1"/>
  <c r="B1225" i="9"/>
  <c r="D1225" i="9" s="1"/>
  <c r="B1224" i="9"/>
  <c r="B1223" i="9"/>
  <c r="B1222" i="9"/>
  <c r="D1222" i="9" s="1"/>
  <c r="B1221" i="9"/>
  <c r="D1221" i="9" s="1"/>
  <c r="B1220" i="9"/>
  <c r="B1219" i="9"/>
  <c r="B1218" i="9"/>
  <c r="D1218" i="9" s="1"/>
  <c r="B1217" i="9"/>
  <c r="D1217" i="9" s="1"/>
  <c r="B1216" i="9"/>
  <c r="B1215" i="9"/>
  <c r="B1214" i="9"/>
  <c r="D1214" i="9" s="1"/>
  <c r="B1213" i="9"/>
  <c r="D1213" i="9" s="1"/>
  <c r="B1212" i="9"/>
  <c r="B1211" i="9"/>
  <c r="B1210" i="9"/>
  <c r="D1210" i="9" s="1"/>
  <c r="B1209" i="9"/>
  <c r="D1209" i="9" s="1"/>
  <c r="B1208" i="9"/>
  <c r="B1207" i="9"/>
  <c r="B1206" i="9"/>
  <c r="D1206" i="9" s="1"/>
  <c r="B1205" i="9"/>
  <c r="D1205" i="9" s="1"/>
  <c r="B1204" i="9"/>
  <c r="B1203" i="9"/>
  <c r="B1202" i="9"/>
  <c r="D1202" i="9" s="1"/>
  <c r="B1201" i="9"/>
  <c r="D1201" i="9" s="1"/>
  <c r="B1200" i="9"/>
  <c r="B1199" i="9"/>
  <c r="B1198" i="9"/>
  <c r="D1198" i="9" s="1"/>
  <c r="B1197" i="9"/>
  <c r="D1197" i="9" s="1"/>
  <c r="B1196" i="9"/>
  <c r="B1195" i="9"/>
  <c r="B1194" i="9"/>
  <c r="D1194" i="9" s="1"/>
  <c r="B1193" i="9"/>
  <c r="D1193" i="9" s="1"/>
  <c r="B1192" i="9"/>
  <c r="B1191" i="9"/>
  <c r="B1190" i="9"/>
  <c r="D1190" i="9" s="1"/>
  <c r="B1189" i="9"/>
  <c r="D1189" i="9" s="1"/>
  <c r="B1188" i="9"/>
  <c r="B1187" i="9"/>
  <c r="B1186" i="9"/>
  <c r="D1186" i="9" s="1"/>
  <c r="B1185" i="9"/>
  <c r="D1185" i="9" s="1"/>
  <c r="B1184" i="9"/>
  <c r="B1183" i="9"/>
  <c r="B1182" i="9"/>
  <c r="D1182" i="9" s="1"/>
  <c r="B1181" i="9"/>
  <c r="D1181" i="9" s="1"/>
  <c r="B1180" i="9"/>
  <c r="B1179" i="9"/>
  <c r="B1178" i="9"/>
  <c r="D1178" i="9" s="1"/>
  <c r="B1177" i="9"/>
  <c r="D1177" i="9" s="1"/>
  <c r="B1176" i="9"/>
  <c r="B1175" i="9"/>
  <c r="B1174" i="9"/>
  <c r="D1174" i="9" s="1"/>
  <c r="B1173" i="9"/>
  <c r="D1173" i="9" s="1"/>
  <c r="B1172" i="9"/>
  <c r="B1171" i="9"/>
  <c r="B1170" i="9"/>
  <c r="D1170" i="9" s="1"/>
  <c r="B1169" i="9"/>
  <c r="D1169" i="9" s="1"/>
  <c r="B1168" i="9"/>
  <c r="B1167" i="9"/>
  <c r="B1166" i="9"/>
  <c r="D1166" i="9" s="1"/>
  <c r="B1165" i="9"/>
  <c r="D1165" i="9" s="1"/>
  <c r="B1164" i="9"/>
  <c r="B1163" i="9"/>
  <c r="B1162" i="9"/>
  <c r="D1162" i="9" s="1"/>
  <c r="B1161" i="9"/>
  <c r="D1161" i="9" s="1"/>
  <c r="B1160" i="9"/>
  <c r="B1159" i="9"/>
  <c r="B1158" i="9"/>
  <c r="D1158" i="9" s="1"/>
  <c r="B1157" i="9"/>
  <c r="D1157" i="9" s="1"/>
  <c r="B1156" i="9"/>
  <c r="B1155" i="9"/>
  <c r="B1154" i="9"/>
  <c r="D1154" i="9" s="1"/>
  <c r="B1153" i="9"/>
  <c r="D1153" i="9" s="1"/>
  <c r="B1152" i="9"/>
  <c r="B1151" i="9"/>
  <c r="B1150" i="9"/>
  <c r="D1150" i="9" s="1"/>
  <c r="B1149" i="9"/>
  <c r="D1149" i="9" s="1"/>
  <c r="B1148" i="9"/>
  <c r="B1147" i="9"/>
  <c r="B1146" i="9"/>
  <c r="D1146" i="9" s="1"/>
  <c r="B1145" i="9"/>
  <c r="D1145" i="9" s="1"/>
  <c r="B1144" i="9"/>
  <c r="B1143" i="9"/>
  <c r="B1142" i="9"/>
  <c r="D1142" i="9" s="1"/>
  <c r="B1141" i="9"/>
  <c r="D1141" i="9" s="1"/>
  <c r="B1140" i="9"/>
  <c r="B1139" i="9"/>
  <c r="B1138" i="9"/>
  <c r="D1138" i="9" s="1"/>
  <c r="B1137" i="9"/>
  <c r="D1137" i="9" s="1"/>
  <c r="B1136" i="9"/>
  <c r="B1135" i="9"/>
  <c r="B1134" i="9"/>
  <c r="D1134" i="9" s="1"/>
  <c r="B1133" i="9"/>
  <c r="D1133" i="9" s="1"/>
  <c r="B1132" i="9"/>
  <c r="B1131" i="9"/>
  <c r="B1130" i="9"/>
  <c r="D1130" i="9" s="1"/>
  <c r="B1129" i="9"/>
  <c r="D1129" i="9" s="1"/>
  <c r="B1128" i="9"/>
  <c r="B1127" i="9"/>
  <c r="B1126" i="9"/>
  <c r="D1126" i="9" s="1"/>
  <c r="B1125" i="9"/>
  <c r="D1125" i="9" s="1"/>
  <c r="B1124" i="9"/>
  <c r="B1123" i="9"/>
  <c r="B1122" i="9"/>
  <c r="D1122" i="9" s="1"/>
  <c r="B1121" i="9"/>
  <c r="D1121" i="9" s="1"/>
  <c r="B1120" i="9"/>
  <c r="B1119" i="9"/>
  <c r="B1118" i="9"/>
  <c r="D1118" i="9" s="1"/>
  <c r="B1117" i="9"/>
  <c r="D1117" i="9" s="1"/>
  <c r="B1116" i="9"/>
  <c r="B1115" i="9"/>
  <c r="B1114" i="9"/>
  <c r="D1114" i="9" s="1"/>
  <c r="B1113" i="9"/>
  <c r="D1113" i="9" s="1"/>
  <c r="B1112" i="9"/>
  <c r="B1111" i="9"/>
  <c r="B1110" i="9"/>
  <c r="D1110" i="9" s="1"/>
  <c r="B1109" i="9"/>
  <c r="D1109" i="9" s="1"/>
  <c r="B1108" i="9"/>
  <c r="B1107" i="9"/>
  <c r="B1106" i="9"/>
  <c r="D1106" i="9" s="1"/>
  <c r="B1105" i="9"/>
  <c r="D1105" i="9" s="1"/>
  <c r="B1104" i="9"/>
  <c r="B1103" i="9"/>
  <c r="B1102" i="9"/>
  <c r="D1102" i="9" s="1"/>
  <c r="B1101" i="9"/>
  <c r="D1101" i="9" s="1"/>
  <c r="B1100" i="9"/>
  <c r="B1099" i="9"/>
  <c r="B1098" i="9"/>
  <c r="D1098" i="9" s="1"/>
  <c r="B1097" i="9"/>
  <c r="D1097" i="9" s="1"/>
  <c r="B1096" i="9"/>
  <c r="B1095" i="9"/>
  <c r="B1094" i="9"/>
  <c r="D1094" i="9" s="1"/>
  <c r="B1093" i="9"/>
  <c r="D1093" i="9" s="1"/>
  <c r="B1092" i="9"/>
  <c r="B1091" i="9"/>
  <c r="B1090" i="9"/>
  <c r="D1090" i="9" s="1"/>
  <c r="B1089" i="9"/>
  <c r="D1089" i="9" s="1"/>
  <c r="B1088" i="9"/>
  <c r="B1087" i="9"/>
  <c r="B1086" i="9"/>
  <c r="D1086" i="9" s="1"/>
  <c r="B1085" i="9"/>
  <c r="D1085" i="9" s="1"/>
  <c r="B1084" i="9"/>
  <c r="B1083" i="9"/>
  <c r="B1082" i="9"/>
  <c r="D1082" i="9" s="1"/>
  <c r="B1081" i="9"/>
  <c r="D1081" i="9" s="1"/>
  <c r="B1080" i="9"/>
  <c r="B1079" i="9"/>
  <c r="B1078" i="9"/>
  <c r="D1078" i="9" s="1"/>
  <c r="B1077" i="9"/>
  <c r="D1077" i="9" s="1"/>
  <c r="B1076" i="9"/>
  <c r="B1075" i="9"/>
  <c r="B1074" i="9"/>
  <c r="D1074" i="9" s="1"/>
  <c r="B1073" i="9"/>
  <c r="D1073" i="9" s="1"/>
  <c r="B1072" i="9"/>
  <c r="B1071" i="9"/>
  <c r="B1070" i="9"/>
  <c r="D1070" i="9" s="1"/>
  <c r="B1069" i="9"/>
  <c r="D1069" i="9" s="1"/>
  <c r="B1068" i="9"/>
  <c r="B1067" i="9"/>
  <c r="B1066" i="9"/>
  <c r="D1066" i="9" s="1"/>
  <c r="B1065" i="9"/>
  <c r="D1065" i="9" s="1"/>
  <c r="B1064" i="9"/>
  <c r="B1063" i="9"/>
  <c r="B1062" i="9"/>
  <c r="D1062" i="9" s="1"/>
  <c r="B1061" i="9"/>
  <c r="D1061" i="9" s="1"/>
  <c r="B1060" i="9"/>
  <c r="B1059" i="9"/>
  <c r="B1058" i="9"/>
  <c r="D1058" i="9" s="1"/>
  <c r="B1057" i="9"/>
  <c r="D1057" i="9" s="1"/>
  <c r="B1056" i="9"/>
  <c r="B1055" i="9"/>
  <c r="B1054" i="9"/>
  <c r="D1054" i="9" s="1"/>
  <c r="B1053" i="9"/>
  <c r="D1053" i="9" s="1"/>
  <c r="B1052" i="9"/>
  <c r="B1051" i="9"/>
  <c r="B1050" i="9"/>
  <c r="D1050" i="9" s="1"/>
  <c r="B1049" i="9"/>
  <c r="D1049" i="9" s="1"/>
  <c r="B1048" i="9"/>
  <c r="B1047" i="9"/>
  <c r="B1046" i="9"/>
  <c r="D1046" i="9" s="1"/>
  <c r="B1045" i="9"/>
  <c r="D1045" i="9" s="1"/>
  <c r="B1044" i="9"/>
  <c r="B1043" i="9"/>
  <c r="B1042" i="9"/>
  <c r="D1042" i="9" s="1"/>
  <c r="B1041" i="9"/>
  <c r="D1041" i="9" s="1"/>
  <c r="B1040" i="9"/>
  <c r="B1039" i="9"/>
  <c r="B1038" i="9"/>
  <c r="D1038" i="9" s="1"/>
  <c r="B1037" i="9"/>
  <c r="D1037" i="9" s="1"/>
  <c r="B1036" i="9"/>
  <c r="B1035" i="9"/>
  <c r="B1034" i="9"/>
  <c r="D1034" i="9" s="1"/>
  <c r="B1033" i="9"/>
  <c r="D1033" i="9" s="1"/>
  <c r="B1032" i="9"/>
  <c r="B1031" i="9"/>
  <c r="B1030" i="9"/>
  <c r="D1030" i="9" s="1"/>
  <c r="B1029" i="9"/>
  <c r="D1029" i="9" s="1"/>
  <c r="B1028" i="9"/>
  <c r="B1027" i="9"/>
  <c r="B1026" i="9"/>
  <c r="D1026" i="9" s="1"/>
  <c r="B1025" i="9"/>
  <c r="D1025" i="9" s="1"/>
  <c r="B1024" i="9"/>
  <c r="B1023" i="9"/>
  <c r="B1022" i="9"/>
  <c r="D1022" i="9" s="1"/>
  <c r="B1021" i="9"/>
  <c r="D1021" i="9" s="1"/>
  <c r="B1020" i="9"/>
  <c r="B1019" i="9"/>
  <c r="B1018" i="9"/>
  <c r="D1018" i="9" s="1"/>
  <c r="B1017" i="9"/>
  <c r="D1017" i="9" s="1"/>
  <c r="B1016" i="9"/>
  <c r="B1015" i="9"/>
  <c r="B1014" i="9"/>
  <c r="D1014" i="9" s="1"/>
  <c r="B1013" i="9"/>
  <c r="D1013" i="9" s="1"/>
  <c r="B1012" i="9"/>
  <c r="B1011" i="9"/>
  <c r="B1010" i="9"/>
  <c r="D1010" i="9" s="1"/>
  <c r="B1009" i="9"/>
  <c r="D1009" i="9" s="1"/>
  <c r="B1008" i="9"/>
  <c r="B1007" i="9"/>
  <c r="B1006" i="9"/>
  <c r="D1006" i="9" s="1"/>
  <c r="B1005" i="9"/>
  <c r="D1005" i="9" s="1"/>
  <c r="B1004" i="9"/>
  <c r="B1003" i="9"/>
  <c r="B1002" i="9"/>
  <c r="D1002" i="9" s="1"/>
  <c r="B1001" i="9"/>
  <c r="D1001" i="9" s="1"/>
  <c r="B1000" i="9"/>
  <c r="B999" i="9"/>
  <c r="B998" i="9"/>
  <c r="D998" i="9" s="1"/>
  <c r="B997" i="9"/>
  <c r="D997" i="9" s="1"/>
  <c r="B996" i="9"/>
  <c r="B995" i="9"/>
  <c r="B994" i="9"/>
  <c r="D994" i="9" s="1"/>
  <c r="B993" i="9"/>
  <c r="D993" i="9" s="1"/>
  <c r="B992" i="9"/>
  <c r="B991" i="9"/>
  <c r="B990" i="9"/>
  <c r="D990" i="9" s="1"/>
  <c r="B989" i="9"/>
  <c r="D989" i="9" s="1"/>
  <c r="B988" i="9"/>
  <c r="B987" i="9"/>
  <c r="B986" i="9"/>
  <c r="D986" i="9" s="1"/>
  <c r="B985" i="9"/>
  <c r="D985" i="9" s="1"/>
  <c r="B984" i="9"/>
  <c r="B983" i="9"/>
  <c r="B982" i="9"/>
  <c r="D982" i="9" s="1"/>
  <c r="B981" i="9"/>
  <c r="D981" i="9" s="1"/>
  <c r="B980" i="9"/>
  <c r="B979" i="9"/>
  <c r="B978" i="9"/>
  <c r="D978" i="9" s="1"/>
  <c r="B977" i="9"/>
  <c r="D977" i="9" s="1"/>
  <c r="B976" i="9"/>
  <c r="B975" i="9"/>
  <c r="B974" i="9"/>
  <c r="D974" i="9" s="1"/>
  <c r="B973" i="9"/>
  <c r="D973" i="9" s="1"/>
  <c r="B972" i="9"/>
  <c r="B971" i="9"/>
  <c r="B970" i="9"/>
  <c r="D970" i="9" s="1"/>
  <c r="B969" i="9"/>
  <c r="D969" i="9" s="1"/>
  <c r="B968" i="9"/>
  <c r="B967" i="9"/>
  <c r="B966" i="9"/>
  <c r="D966" i="9" s="1"/>
  <c r="B965" i="9"/>
  <c r="D965" i="9" s="1"/>
  <c r="B964" i="9"/>
  <c r="B963" i="9"/>
  <c r="B962" i="9"/>
  <c r="D962" i="9" s="1"/>
  <c r="B961" i="9"/>
  <c r="D961" i="9" s="1"/>
  <c r="B960" i="9"/>
  <c r="B959" i="9"/>
  <c r="B958" i="9"/>
  <c r="D958" i="9" s="1"/>
  <c r="B957" i="9"/>
  <c r="D957" i="9" s="1"/>
  <c r="B956" i="9"/>
  <c r="B955" i="9"/>
  <c r="B954" i="9"/>
  <c r="D954" i="9" s="1"/>
  <c r="B953" i="9"/>
  <c r="D953" i="9" s="1"/>
  <c r="B952" i="9"/>
  <c r="B951" i="9"/>
  <c r="B950" i="9"/>
  <c r="D950" i="9" s="1"/>
  <c r="B949" i="9"/>
  <c r="D949" i="9" s="1"/>
  <c r="B948" i="9"/>
  <c r="B947" i="9"/>
  <c r="B946" i="9"/>
  <c r="D946" i="9" s="1"/>
  <c r="B945" i="9"/>
  <c r="D945" i="9" s="1"/>
  <c r="B944" i="9"/>
  <c r="B943" i="9"/>
  <c r="B942" i="9"/>
  <c r="D942" i="9" s="1"/>
  <c r="B941" i="9"/>
  <c r="D941" i="9" s="1"/>
  <c r="B940" i="9"/>
  <c r="B939" i="9"/>
  <c r="B938" i="9"/>
  <c r="D938" i="9" s="1"/>
  <c r="B937" i="9"/>
  <c r="D937" i="9" s="1"/>
  <c r="B936" i="9"/>
  <c r="B935" i="9"/>
  <c r="B934" i="9"/>
  <c r="D934" i="9" s="1"/>
  <c r="B933" i="9"/>
  <c r="D933" i="9" s="1"/>
  <c r="B932" i="9"/>
  <c r="B931" i="9"/>
  <c r="B930" i="9"/>
  <c r="D930" i="9" s="1"/>
  <c r="B929" i="9"/>
  <c r="D929" i="9" s="1"/>
  <c r="B928" i="9"/>
  <c r="B927" i="9"/>
  <c r="B926" i="9"/>
  <c r="D926" i="9" s="1"/>
  <c r="B925" i="9"/>
  <c r="D925" i="9" s="1"/>
  <c r="B924" i="9"/>
  <c r="B923" i="9"/>
  <c r="B922" i="9"/>
  <c r="D922" i="9" s="1"/>
  <c r="B921" i="9"/>
  <c r="D921" i="9" s="1"/>
  <c r="B920" i="9"/>
  <c r="B919" i="9"/>
  <c r="B918" i="9"/>
  <c r="D918" i="9" s="1"/>
  <c r="B917" i="9"/>
  <c r="D917" i="9" s="1"/>
  <c r="B916" i="9"/>
  <c r="B915" i="9"/>
  <c r="B914" i="9"/>
  <c r="D914" i="9" s="1"/>
  <c r="B913" i="9"/>
  <c r="D913" i="9" s="1"/>
  <c r="B912" i="9"/>
  <c r="B911" i="9"/>
  <c r="B910" i="9"/>
  <c r="D910" i="9" s="1"/>
  <c r="B909" i="9"/>
  <c r="D909" i="9" s="1"/>
  <c r="B908" i="9"/>
  <c r="B907" i="9"/>
  <c r="B906" i="9"/>
  <c r="D906" i="9" s="1"/>
  <c r="B905" i="9"/>
  <c r="D905" i="9" s="1"/>
  <c r="B904" i="9"/>
  <c r="B903" i="9"/>
  <c r="B902" i="9"/>
  <c r="D902" i="9" s="1"/>
  <c r="B901" i="9"/>
  <c r="D901" i="9" s="1"/>
  <c r="B900" i="9"/>
  <c r="B899" i="9"/>
  <c r="B898" i="9"/>
  <c r="D898" i="9" s="1"/>
  <c r="B897" i="9"/>
  <c r="D897" i="9" s="1"/>
  <c r="B896" i="9"/>
  <c r="B895" i="9"/>
  <c r="B894" i="9"/>
  <c r="D894" i="9" s="1"/>
  <c r="B893" i="9"/>
  <c r="D893" i="9" s="1"/>
  <c r="B892" i="9"/>
  <c r="B891" i="9"/>
  <c r="B890" i="9"/>
  <c r="D890" i="9" s="1"/>
  <c r="B889" i="9"/>
  <c r="D889" i="9" s="1"/>
  <c r="B888" i="9"/>
  <c r="B887" i="9"/>
  <c r="B886" i="9"/>
  <c r="D886" i="9" s="1"/>
  <c r="B885" i="9"/>
  <c r="D885" i="9" s="1"/>
  <c r="B884" i="9"/>
  <c r="B883" i="9"/>
  <c r="B882" i="9"/>
  <c r="D882" i="9" s="1"/>
  <c r="B881" i="9"/>
  <c r="D881" i="9" s="1"/>
  <c r="B880" i="9"/>
  <c r="B879" i="9"/>
  <c r="B878" i="9"/>
  <c r="D878" i="9" s="1"/>
  <c r="B877" i="9"/>
  <c r="D877" i="9" s="1"/>
  <c r="B876" i="9"/>
  <c r="B875" i="9"/>
  <c r="B874" i="9"/>
  <c r="D874" i="9" s="1"/>
  <c r="B873" i="9"/>
  <c r="D873" i="9" s="1"/>
  <c r="B872" i="9"/>
  <c r="B871" i="9"/>
  <c r="B870" i="9"/>
  <c r="D870" i="9" s="1"/>
  <c r="B869" i="9"/>
  <c r="D869" i="9" s="1"/>
  <c r="B868" i="9"/>
  <c r="B867" i="9"/>
  <c r="B866" i="9"/>
  <c r="D866" i="9" s="1"/>
  <c r="B865" i="9"/>
  <c r="D865" i="9" s="1"/>
  <c r="B864" i="9"/>
  <c r="B863" i="9"/>
  <c r="B862" i="9"/>
  <c r="D862" i="9" s="1"/>
  <c r="B861" i="9"/>
  <c r="D861" i="9" s="1"/>
  <c r="B860" i="9"/>
  <c r="B859" i="9"/>
  <c r="B858" i="9"/>
  <c r="D858" i="9" s="1"/>
  <c r="B857" i="9"/>
  <c r="D857" i="9" s="1"/>
  <c r="B856" i="9"/>
  <c r="B855" i="9"/>
  <c r="B854" i="9"/>
  <c r="D854" i="9" s="1"/>
  <c r="B853" i="9"/>
  <c r="D853" i="9" s="1"/>
  <c r="B852" i="9"/>
  <c r="B851" i="9"/>
  <c r="B850" i="9"/>
  <c r="D850" i="9" s="1"/>
  <c r="B849" i="9"/>
  <c r="D849" i="9" s="1"/>
  <c r="B848" i="9"/>
  <c r="B847" i="9"/>
  <c r="B846" i="9"/>
  <c r="D846" i="9" s="1"/>
  <c r="B845" i="9"/>
  <c r="D845" i="9" s="1"/>
  <c r="B844" i="9"/>
  <c r="B843" i="9"/>
  <c r="B842" i="9"/>
  <c r="D842" i="9" s="1"/>
  <c r="B841" i="9"/>
  <c r="D841" i="9" s="1"/>
  <c r="B840" i="9"/>
  <c r="B839" i="9"/>
  <c r="B838" i="9"/>
  <c r="D838" i="9" s="1"/>
  <c r="B837" i="9"/>
  <c r="D837" i="9" s="1"/>
  <c r="B836" i="9"/>
  <c r="B835" i="9"/>
  <c r="B834" i="9"/>
  <c r="D834" i="9" s="1"/>
  <c r="B833" i="9"/>
  <c r="D833" i="9" s="1"/>
  <c r="B832" i="9"/>
  <c r="B831" i="9"/>
  <c r="B830" i="9"/>
  <c r="D830" i="9" s="1"/>
  <c r="B829" i="9"/>
  <c r="D829" i="9" s="1"/>
  <c r="B828" i="9"/>
  <c r="B827" i="9"/>
  <c r="B826" i="9"/>
  <c r="D826" i="9" s="1"/>
  <c r="B825" i="9"/>
  <c r="D825" i="9" s="1"/>
  <c r="B824" i="9"/>
  <c r="B823" i="9"/>
  <c r="B822" i="9"/>
  <c r="D822" i="9" s="1"/>
  <c r="B821" i="9"/>
  <c r="D821" i="9" s="1"/>
  <c r="B820" i="9"/>
  <c r="B819" i="9"/>
  <c r="B818" i="9"/>
  <c r="D818" i="9" s="1"/>
  <c r="B817" i="9"/>
  <c r="D817" i="9" s="1"/>
  <c r="B816" i="9"/>
  <c r="B815" i="9"/>
  <c r="B814" i="9"/>
  <c r="D814" i="9" s="1"/>
  <c r="B813" i="9"/>
  <c r="D813" i="9" s="1"/>
  <c r="B812" i="9"/>
  <c r="B811" i="9"/>
  <c r="B810" i="9"/>
  <c r="D810" i="9" s="1"/>
  <c r="B809" i="9"/>
  <c r="D809" i="9" s="1"/>
  <c r="B808" i="9"/>
  <c r="B807" i="9"/>
  <c r="B806" i="9"/>
  <c r="D806" i="9" s="1"/>
  <c r="B805" i="9"/>
  <c r="D805" i="9" s="1"/>
  <c r="B804" i="9"/>
  <c r="B803" i="9"/>
  <c r="B802" i="9"/>
  <c r="D802" i="9" s="1"/>
  <c r="B801" i="9"/>
  <c r="D801" i="9" s="1"/>
  <c r="B800" i="9"/>
  <c r="B799" i="9"/>
  <c r="B798" i="9"/>
  <c r="D798" i="9" s="1"/>
  <c r="B797" i="9"/>
  <c r="D797" i="9" s="1"/>
  <c r="B796" i="9"/>
  <c r="B795" i="9"/>
  <c r="B794" i="9"/>
  <c r="D794" i="9" s="1"/>
  <c r="B793" i="9"/>
  <c r="D793" i="9" s="1"/>
  <c r="B792" i="9"/>
  <c r="B791" i="9"/>
  <c r="B790" i="9"/>
  <c r="D790" i="9" s="1"/>
  <c r="B789" i="9"/>
  <c r="D789" i="9" s="1"/>
  <c r="B788" i="9"/>
  <c r="B787" i="9"/>
  <c r="B786" i="9"/>
  <c r="D786" i="9" s="1"/>
  <c r="B785" i="9"/>
  <c r="D785" i="9" s="1"/>
  <c r="B784" i="9"/>
  <c r="B783" i="9"/>
  <c r="B782" i="9"/>
  <c r="D782" i="9" s="1"/>
  <c r="B781" i="9"/>
  <c r="D781" i="9" s="1"/>
  <c r="B780" i="9"/>
  <c r="B779" i="9"/>
  <c r="B778" i="9"/>
  <c r="D778" i="9" s="1"/>
  <c r="B777" i="9"/>
  <c r="D777" i="9" s="1"/>
  <c r="B776" i="9"/>
  <c r="B775" i="9"/>
  <c r="B774" i="9"/>
  <c r="D774" i="9" s="1"/>
  <c r="B773" i="9"/>
  <c r="D773" i="9" s="1"/>
  <c r="B772" i="9"/>
  <c r="B771" i="9"/>
  <c r="B770" i="9"/>
  <c r="D770" i="9" s="1"/>
  <c r="B769" i="9"/>
  <c r="D769" i="9" s="1"/>
  <c r="B768" i="9"/>
  <c r="B767" i="9"/>
  <c r="B766" i="9"/>
  <c r="D766" i="9" s="1"/>
  <c r="B765" i="9"/>
  <c r="D765" i="9" s="1"/>
  <c r="B764" i="9"/>
  <c r="B763" i="9"/>
  <c r="B762" i="9"/>
  <c r="D762" i="9" s="1"/>
  <c r="B761" i="9"/>
  <c r="D761" i="9" s="1"/>
  <c r="B760" i="9"/>
  <c r="B759" i="9"/>
  <c r="B758" i="9"/>
  <c r="D758" i="9" s="1"/>
  <c r="B757" i="9"/>
  <c r="D757" i="9" s="1"/>
  <c r="B756" i="9"/>
  <c r="B755" i="9"/>
  <c r="B754" i="9"/>
  <c r="D754" i="9" s="1"/>
  <c r="B753" i="9"/>
  <c r="D753" i="9" s="1"/>
  <c r="B752" i="9"/>
  <c r="B751" i="9"/>
  <c r="B750" i="9"/>
  <c r="D750" i="9" s="1"/>
  <c r="B749" i="9"/>
  <c r="D749" i="9" s="1"/>
  <c r="B748" i="9"/>
  <c r="B747" i="9"/>
  <c r="B746" i="9"/>
  <c r="D746" i="9" s="1"/>
  <c r="B745" i="9"/>
  <c r="D745" i="9" s="1"/>
  <c r="B744" i="9"/>
  <c r="B743" i="9"/>
  <c r="B742" i="9"/>
  <c r="D742" i="9" s="1"/>
  <c r="B741" i="9"/>
  <c r="D741" i="9" s="1"/>
  <c r="B740" i="9"/>
  <c r="B739" i="9"/>
  <c r="B738" i="9"/>
  <c r="D738" i="9" s="1"/>
  <c r="B737" i="9"/>
  <c r="D737" i="9" s="1"/>
  <c r="B736" i="9"/>
  <c r="B735" i="9"/>
  <c r="B734" i="9"/>
  <c r="D734" i="9" s="1"/>
  <c r="B733" i="9"/>
  <c r="D733" i="9" s="1"/>
  <c r="B732" i="9"/>
  <c r="B731" i="9"/>
  <c r="B730" i="9"/>
  <c r="D730" i="9" s="1"/>
  <c r="B729" i="9"/>
  <c r="D729" i="9" s="1"/>
  <c r="B728" i="9"/>
  <c r="B727" i="9"/>
  <c r="B726" i="9"/>
  <c r="D726" i="9" s="1"/>
  <c r="B725" i="9"/>
  <c r="D725" i="9" s="1"/>
  <c r="B724" i="9"/>
  <c r="B723" i="9"/>
  <c r="B722" i="9"/>
  <c r="D722" i="9" s="1"/>
  <c r="B721" i="9"/>
  <c r="D721" i="9" s="1"/>
  <c r="B720" i="9"/>
  <c r="B719" i="9"/>
  <c r="B718" i="9"/>
  <c r="D718" i="9" s="1"/>
  <c r="B717" i="9"/>
  <c r="D717" i="9" s="1"/>
  <c r="B716" i="9"/>
  <c r="B715" i="9"/>
  <c r="B714" i="9"/>
  <c r="D714" i="9" s="1"/>
  <c r="B713" i="9"/>
  <c r="D713" i="9" s="1"/>
  <c r="B712" i="9"/>
  <c r="B711" i="9"/>
  <c r="B710" i="9"/>
  <c r="D710" i="9" s="1"/>
  <c r="B709" i="9"/>
  <c r="D709" i="9" s="1"/>
  <c r="B708" i="9"/>
  <c r="B707" i="9"/>
  <c r="B706" i="9"/>
  <c r="D706" i="9" s="1"/>
  <c r="B705" i="9"/>
  <c r="D705" i="9" s="1"/>
  <c r="B704" i="9"/>
  <c r="B703" i="9"/>
  <c r="B702" i="9"/>
  <c r="D702" i="9" s="1"/>
  <c r="B701" i="9"/>
  <c r="D701" i="9" s="1"/>
  <c r="B700" i="9"/>
  <c r="B699" i="9"/>
  <c r="B698" i="9"/>
  <c r="D698" i="9" s="1"/>
  <c r="B697" i="9"/>
  <c r="D697" i="9" s="1"/>
  <c r="B696" i="9"/>
  <c r="B695" i="9"/>
  <c r="B694" i="9"/>
  <c r="D694" i="9" s="1"/>
  <c r="B693" i="9"/>
  <c r="D693" i="9" s="1"/>
  <c r="B692" i="9"/>
  <c r="B691" i="9"/>
  <c r="B690" i="9"/>
  <c r="D690" i="9" s="1"/>
  <c r="B689" i="9"/>
  <c r="D689" i="9" s="1"/>
  <c r="B688" i="9"/>
  <c r="B687" i="9"/>
  <c r="B686" i="9"/>
  <c r="D686" i="9" s="1"/>
  <c r="B685" i="9"/>
  <c r="D685" i="9" s="1"/>
  <c r="B684" i="9"/>
  <c r="B683" i="9"/>
  <c r="B682" i="9"/>
  <c r="D682" i="9" s="1"/>
  <c r="B681" i="9"/>
  <c r="D681" i="9" s="1"/>
  <c r="B680" i="9"/>
  <c r="B679" i="9"/>
  <c r="B678" i="9"/>
  <c r="D678" i="9" s="1"/>
  <c r="B677" i="9"/>
  <c r="D677" i="9" s="1"/>
  <c r="B676" i="9"/>
  <c r="B675" i="9"/>
  <c r="B674" i="9"/>
  <c r="D674" i="9" s="1"/>
  <c r="B673" i="9"/>
  <c r="D673" i="9" s="1"/>
  <c r="B672" i="9"/>
  <c r="B671" i="9"/>
  <c r="B670" i="9"/>
  <c r="D670" i="9" s="1"/>
  <c r="B669" i="9"/>
  <c r="D669" i="9" s="1"/>
  <c r="B668" i="9"/>
  <c r="B667" i="9"/>
  <c r="B666" i="9"/>
  <c r="D666" i="9" s="1"/>
  <c r="B665" i="9"/>
  <c r="D665" i="9" s="1"/>
  <c r="B664" i="9"/>
  <c r="B663" i="9"/>
  <c r="B662" i="9"/>
  <c r="D662" i="9" s="1"/>
  <c r="B661" i="9"/>
  <c r="D661" i="9" s="1"/>
  <c r="B660" i="9"/>
  <c r="B659" i="9"/>
  <c r="B658" i="9"/>
  <c r="D658" i="9" s="1"/>
  <c r="B657" i="9"/>
  <c r="D657" i="9" s="1"/>
  <c r="B656" i="9"/>
  <c r="B655" i="9"/>
  <c r="B654" i="9"/>
  <c r="D654" i="9" s="1"/>
  <c r="B653" i="9"/>
  <c r="D653" i="9" s="1"/>
  <c r="B652" i="9"/>
  <c r="B651" i="9"/>
  <c r="B650" i="9"/>
  <c r="D650" i="9" s="1"/>
  <c r="B649" i="9"/>
  <c r="D649" i="9" s="1"/>
  <c r="B648" i="9"/>
  <c r="B647" i="9"/>
  <c r="B646" i="9"/>
  <c r="D646" i="9" s="1"/>
  <c r="B645" i="9"/>
  <c r="D645" i="9" s="1"/>
  <c r="B644" i="9"/>
  <c r="B643" i="9"/>
  <c r="B642" i="9"/>
  <c r="D642" i="9" s="1"/>
  <c r="B641" i="9"/>
  <c r="D641" i="9" s="1"/>
  <c r="B640" i="9"/>
  <c r="B639" i="9"/>
  <c r="B638" i="9"/>
  <c r="D638" i="9" s="1"/>
  <c r="B637" i="9"/>
  <c r="D637" i="9" s="1"/>
  <c r="B636" i="9"/>
  <c r="B635" i="9"/>
  <c r="B634" i="9"/>
  <c r="D634" i="9" s="1"/>
  <c r="B633" i="9"/>
  <c r="D633" i="9" s="1"/>
  <c r="B632" i="9"/>
  <c r="B631" i="9"/>
  <c r="B630" i="9"/>
  <c r="D630" i="9" s="1"/>
  <c r="B629" i="9"/>
  <c r="D629" i="9" s="1"/>
  <c r="B628" i="9"/>
  <c r="B627" i="9"/>
  <c r="B626" i="9"/>
  <c r="D626" i="9" s="1"/>
  <c r="B625" i="9"/>
  <c r="D625" i="9" s="1"/>
  <c r="B624" i="9"/>
  <c r="B623" i="9"/>
  <c r="B622" i="9"/>
  <c r="D622" i="9" s="1"/>
  <c r="B621" i="9"/>
  <c r="D621" i="9" s="1"/>
  <c r="B620" i="9"/>
  <c r="B619" i="9"/>
  <c r="B618" i="9"/>
  <c r="D618" i="9" s="1"/>
  <c r="B617" i="9"/>
  <c r="D617" i="9" s="1"/>
  <c r="B616" i="9"/>
  <c r="B615" i="9"/>
  <c r="B614" i="9"/>
  <c r="D614" i="9" s="1"/>
  <c r="B613" i="9"/>
  <c r="D613" i="9" s="1"/>
  <c r="B612" i="9"/>
  <c r="B611" i="9"/>
  <c r="B610" i="9"/>
  <c r="D610" i="9" s="1"/>
  <c r="B609" i="9"/>
  <c r="D609" i="9" s="1"/>
  <c r="B608" i="9"/>
  <c r="B607" i="9"/>
  <c r="B606" i="9"/>
  <c r="D606" i="9" s="1"/>
  <c r="B605" i="9"/>
  <c r="D605" i="9" s="1"/>
  <c r="B604" i="9"/>
  <c r="B603" i="9"/>
  <c r="B602" i="9"/>
  <c r="D602" i="9" s="1"/>
  <c r="B601" i="9"/>
  <c r="D601" i="9" s="1"/>
  <c r="B600" i="9"/>
  <c r="B599" i="9"/>
  <c r="B598" i="9"/>
  <c r="D598" i="9" s="1"/>
  <c r="B597" i="9"/>
  <c r="D597" i="9" s="1"/>
  <c r="B596" i="9"/>
  <c r="B595" i="9"/>
  <c r="B594" i="9"/>
  <c r="D594" i="9" s="1"/>
  <c r="B593" i="9"/>
  <c r="D593" i="9" s="1"/>
  <c r="B592" i="9"/>
  <c r="B591" i="9"/>
  <c r="B590" i="9"/>
  <c r="D590" i="9" s="1"/>
  <c r="B589" i="9"/>
  <c r="D589" i="9" s="1"/>
  <c r="B588" i="9"/>
  <c r="B587" i="9"/>
  <c r="B586" i="9"/>
  <c r="D586" i="9" s="1"/>
  <c r="B585" i="9"/>
  <c r="D585" i="9" s="1"/>
  <c r="B584" i="9"/>
  <c r="B583" i="9"/>
  <c r="B582" i="9"/>
  <c r="D582" i="9" s="1"/>
  <c r="B581" i="9"/>
  <c r="D581" i="9" s="1"/>
  <c r="B580" i="9"/>
  <c r="B579" i="9"/>
  <c r="B578" i="9"/>
  <c r="D578" i="9" s="1"/>
  <c r="B577" i="9"/>
  <c r="D577" i="9" s="1"/>
  <c r="B576" i="9"/>
  <c r="B575" i="9"/>
  <c r="B574" i="9"/>
  <c r="D574" i="9" s="1"/>
  <c r="B573" i="9"/>
  <c r="D573" i="9" s="1"/>
  <c r="B572" i="9"/>
  <c r="B571" i="9"/>
  <c r="B570" i="9"/>
  <c r="D570" i="9" s="1"/>
  <c r="B569" i="9"/>
  <c r="D569" i="9" s="1"/>
  <c r="B568" i="9"/>
  <c r="B567" i="9"/>
  <c r="B566" i="9"/>
  <c r="D566" i="9" s="1"/>
  <c r="B565" i="9"/>
  <c r="D565" i="9" s="1"/>
  <c r="B564" i="9"/>
  <c r="B563" i="9"/>
  <c r="B562" i="9"/>
  <c r="D562" i="9" s="1"/>
  <c r="B561" i="9"/>
  <c r="D561" i="9" s="1"/>
  <c r="B560" i="9"/>
  <c r="B559" i="9"/>
  <c r="B558" i="9"/>
  <c r="D558" i="9" s="1"/>
  <c r="B557" i="9"/>
  <c r="D557" i="9" s="1"/>
  <c r="B556" i="9"/>
  <c r="B555" i="9"/>
  <c r="B554" i="9"/>
  <c r="D554" i="9" s="1"/>
  <c r="B553" i="9"/>
  <c r="D553" i="9" s="1"/>
  <c r="B552" i="9"/>
  <c r="B551" i="9"/>
  <c r="B550" i="9"/>
  <c r="D550" i="9" s="1"/>
  <c r="B549" i="9"/>
  <c r="D549" i="9" s="1"/>
  <c r="B548" i="9"/>
  <c r="B547" i="9"/>
  <c r="B546" i="9"/>
  <c r="D546" i="9" s="1"/>
  <c r="B545" i="9"/>
  <c r="D545" i="9" s="1"/>
  <c r="B544" i="9"/>
  <c r="B543" i="9"/>
  <c r="B542" i="9"/>
  <c r="D542" i="9" s="1"/>
  <c r="B541" i="9"/>
  <c r="D541" i="9" s="1"/>
  <c r="B540" i="9"/>
  <c r="B539" i="9"/>
  <c r="B538" i="9"/>
  <c r="D538" i="9" s="1"/>
  <c r="B537" i="9"/>
  <c r="D537" i="9" s="1"/>
  <c r="B536" i="9"/>
  <c r="B535" i="9"/>
  <c r="B534" i="9"/>
  <c r="D534" i="9" s="1"/>
  <c r="B533" i="9"/>
  <c r="D533" i="9" s="1"/>
  <c r="B532" i="9"/>
  <c r="B531" i="9"/>
  <c r="B530" i="9"/>
  <c r="D530" i="9" s="1"/>
  <c r="B529" i="9"/>
  <c r="D529" i="9" s="1"/>
  <c r="B528" i="9"/>
  <c r="B527" i="9"/>
  <c r="B526" i="9"/>
  <c r="D526" i="9" s="1"/>
  <c r="B525" i="9"/>
  <c r="D525" i="9" s="1"/>
  <c r="B524" i="9"/>
  <c r="B523" i="9"/>
  <c r="B522" i="9"/>
  <c r="D522" i="9" s="1"/>
  <c r="B521" i="9"/>
  <c r="D521" i="9" s="1"/>
  <c r="B520" i="9"/>
  <c r="B519" i="9"/>
  <c r="B518" i="9"/>
  <c r="D518" i="9" s="1"/>
  <c r="B517" i="9"/>
  <c r="D517" i="9" s="1"/>
  <c r="B516" i="9"/>
  <c r="B515" i="9"/>
  <c r="B514" i="9"/>
  <c r="D514" i="9" s="1"/>
  <c r="B513" i="9"/>
  <c r="D513" i="9" s="1"/>
  <c r="B512" i="9"/>
  <c r="B511" i="9"/>
  <c r="B510" i="9"/>
  <c r="D510" i="9" s="1"/>
  <c r="B509" i="9"/>
  <c r="D509" i="9" s="1"/>
  <c r="B508" i="9"/>
  <c r="B507" i="9"/>
  <c r="B506" i="9"/>
  <c r="D506" i="9" s="1"/>
  <c r="B505" i="9"/>
  <c r="D505" i="9" s="1"/>
  <c r="B504" i="9"/>
  <c r="B503" i="9"/>
  <c r="B502" i="9"/>
  <c r="D502" i="9" s="1"/>
  <c r="B501" i="9"/>
  <c r="D501" i="9" s="1"/>
  <c r="B500" i="9"/>
  <c r="B499" i="9"/>
  <c r="B498" i="9"/>
  <c r="D498" i="9" s="1"/>
  <c r="B497" i="9"/>
  <c r="D497" i="9" s="1"/>
  <c r="B496" i="9"/>
  <c r="B495" i="9"/>
  <c r="B494" i="9"/>
  <c r="D494" i="9" s="1"/>
  <c r="B493" i="9"/>
  <c r="D493" i="9" s="1"/>
  <c r="B492" i="9"/>
  <c r="B491" i="9"/>
  <c r="B490" i="9"/>
  <c r="D490" i="9" s="1"/>
  <c r="B489" i="9"/>
  <c r="D489" i="9" s="1"/>
  <c r="B488" i="9"/>
  <c r="B487" i="9"/>
  <c r="B486" i="9"/>
  <c r="D486" i="9" s="1"/>
  <c r="B485" i="9"/>
  <c r="D485" i="9" s="1"/>
  <c r="B484" i="9"/>
  <c r="B483" i="9"/>
  <c r="B482" i="9"/>
  <c r="D482" i="9" s="1"/>
  <c r="B481" i="9"/>
  <c r="D481" i="9" s="1"/>
  <c r="B480" i="9"/>
  <c r="B479" i="9"/>
  <c r="B478" i="9"/>
  <c r="D478" i="9" s="1"/>
  <c r="B477" i="9"/>
  <c r="D477" i="9" s="1"/>
  <c r="B476" i="9"/>
  <c r="B475" i="9"/>
  <c r="B474" i="9"/>
  <c r="D474" i="9" s="1"/>
  <c r="B473" i="9"/>
  <c r="D473" i="9" s="1"/>
  <c r="B472" i="9"/>
  <c r="B471" i="9"/>
  <c r="B470" i="9"/>
  <c r="D470" i="9" s="1"/>
  <c r="B469" i="9"/>
  <c r="D469" i="9" s="1"/>
  <c r="B468" i="9"/>
  <c r="B467" i="9"/>
  <c r="B466" i="9"/>
  <c r="D466" i="9" s="1"/>
  <c r="B465" i="9"/>
  <c r="D465" i="9" s="1"/>
  <c r="B464" i="9"/>
  <c r="B463" i="9"/>
  <c r="B462" i="9"/>
  <c r="D462" i="9" s="1"/>
  <c r="B461" i="9"/>
  <c r="D461" i="9" s="1"/>
  <c r="B460" i="9"/>
  <c r="B459" i="9"/>
  <c r="B458" i="9"/>
  <c r="D458" i="9" s="1"/>
  <c r="B457" i="9"/>
  <c r="D457" i="9" s="1"/>
  <c r="B456" i="9"/>
  <c r="B455" i="9"/>
  <c r="B454" i="9"/>
  <c r="D454" i="9" s="1"/>
  <c r="B453" i="9"/>
  <c r="D453" i="9" s="1"/>
  <c r="B452" i="9"/>
  <c r="B451" i="9"/>
  <c r="B450" i="9"/>
  <c r="D450" i="9" s="1"/>
  <c r="B449" i="9"/>
  <c r="D449" i="9" s="1"/>
  <c r="B448" i="9"/>
  <c r="B447" i="9"/>
  <c r="B446" i="9"/>
  <c r="D446" i="9" s="1"/>
  <c r="B445" i="9"/>
  <c r="D445" i="9" s="1"/>
  <c r="B444" i="9"/>
  <c r="B443" i="9"/>
  <c r="B442" i="9"/>
  <c r="D442" i="9" s="1"/>
  <c r="B441" i="9"/>
  <c r="D441" i="9" s="1"/>
  <c r="B440" i="9"/>
  <c r="B439" i="9"/>
  <c r="B438" i="9"/>
  <c r="D438" i="9" s="1"/>
  <c r="B437" i="9"/>
  <c r="D437" i="9" s="1"/>
  <c r="B436" i="9"/>
  <c r="B435" i="9"/>
  <c r="B434" i="9"/>
  <c r="D434" i="9" s="1"/>
  <c r="B433" i="9"/>
  <c r="D433" i="9" s="1"/>
  <c r="B432" i="9"/>
  <c r="B431" i="9"/>
  <c r="B430" i="9"/>
  <c r="D430" i="9" s="1"/>
  <c r="B429" i="9"/>
  <c r="D429" i="9" s="1"/>
  <c r="B428" i="9"/>
  <c r="B427" i="9"/>
  <c r="B426" i="9"/>
  <c r="D426" i="9" s="1"/>
  <c r="B425" i="9"/>
  <c r="D425" i="9" s="1"/>
  <c r="B424" i="9"/>
  <c r="B423" i="9"/>
  <c r="B422" i="9"/>
  <c r="D422" i="9" s="1"/>
  <c r="B421" i="9"/>
  <c r="D421" i="9" s="1"/>
  <c r="B420" i="9"/>
  <c r="B419" i="9"/>
  <c r="B418" i="9"/>
  <c r="D418" i="9" s="1"/>
  <c r="B417" i="9"/>
  <c r="D417" i="9" s="1"/>
  <c r="B416" i="9"/>
  <c r="B415" i="9"/>
  <c r="B414" i="9"/>
  <c r="D414" i="9" s="1"/>
  <c r="B413" i="9"/>
  <c r="D413" i="9" s="1"/>
  <c r="B412" i="9"/>
  <c r="B411" i="9"/>
  <c r="B410" i="9"/>
  <c r="D410" i="9" s="1"/>
  <c r="B409" i="9"/>
  <c r="D409" i="9" s="1"/>
  <c r="B408" i="9"/>
  <c r="B407" i="9"/>
  <c r="B406" i="9"/>
  <c r="D406" i="9" s="1"/>
  <c r="B405" i="9"/>
  <c r="D405" i="9" s="1"/>
  <c r="B404" i="9"/>
  <c r="B403" i="9"/>
  <c r="B402" i="9"/>
  <c r="D402" i="9" s="1"/>
  <c r="B401" i="9"/>
  <c r="D401" i="9" s="1"/>
  <c r="B400" i="9"/>
  <c r="B399" i="9"/>
  <c r="B398" i="9"/>
  <c r="D398" i="9" s="1"/>
  <c r="B397" i="9"/>
  <c r="D397" i="9" s="1"/>
  <c r="B396" i="9"/>
  <c r="B395" i="9"/>
  <c r="B394" i="9"/>
  <c r="D394" i="9" s="1"/>
  <c r="B393" i="9"/>
  <c r="D393" i="9" s="1"/>
  <c r="B392" i="9"/>
  <c r="B391" i="9"/>
  <c r="B390" i="9"/>
  <c r="D390" i="9" s="1"/>
  <c r="B389" i="9"/>
  <c r="D389" i="9" s="1"/>
  <c r="B388" i="9"/>
  <c r="B387" i="9"/>
  <c r="B386" i="9"/>
  <c r="D386" i="9" s="1"/>
  <c r="B385" i="9"/>
  <c r="D385" i="9" s="1"/>
  <c r="B384" i="9"/>
  <c r="B383" i="9"/>
  <c r="B382" i="9"/>
  <c r="D382" i="9" s="1"/>
  <c r="B381" i="9"/>
  <c r="D381" i="9" s="1"/>
  <c r="B380" i="9"/>
  <c r="B379" i="9"/>
  <c r="B378" i="9"/>
  <c r="D378" i="9" s="1"/>
  <c r="B377" i="9"/>
  <c r="D377" i="9" s="1"/>
  <c r="B376" i="9"/>
  <c r="B375" i="9"/>
  <c r="B374" i="9"/>
  <c r="D374" i="9" s="1"/>
  <c r="B373" i="9"/>
  <c r="D373" i="9" s="1"/>
  <c r="B372" i="9"/>
  <c r="B371" i="9"/>
  <c r="B370" i="9"/>
  <c r="D370" i="9" s="1"/>
  <c r="B369" i="9"/>
  <c r="D369" i="9" s="1"/>
  <c r="B368" i="9"/>
  <c r="B367" i="9"/>
  <c r="B366" i="9"/>
  <c r="D366" i="9" s="1"/>
  <c r="B365" i="9"/>
  <c r="D365" i="9" s="1"/>
  <c r="B364" i="9"/>
  <c r="B363" i="9"/>
  <c r="B362" i="9"/>
  <c r="D362" i="9" s="1"/>
  <c r="B361" i="9"/>
  <c r="D361" i="9" s="1"/>
  <c r="B360" i="9"/>
  <c r="B359" i="9"/>
  <c r="B358" i="9"/>
  <c r="D358" i="9" s="1"/>
  <c r="B357" i="9"/>
  <c r="D357" i="9" s="1"/>
  <c r="B356" i="9"/>
  <c r="B355" i="9"/>
  <c r="B354" i="9"/>
  <c r="D354" i="9" s="1"/>
  <c r="B353" i="9"/>
  <c r="D353" i="9" s="1"/>
  <c r="B352" i="9"/>
  <c r="B351" i="9"/>
  <c r="B350" i="9"/>
  <c r="D350" i="9" s="1"/>
  <c r="B349" i="9"/>
  <c r="D349" i="9" s="1"/>
  <c r="B348" i="9"/>
  <c r="B347" i="9"/>
  <c r="B346" i="9"/>
  <c r="D346" i="9" s="1"/>
  <c r="B345" i="9"/>
  <c r="D345" i="9" s="1"/>
  <c r="B344" i="9"/>
  <c r="B343" i="9"/>
  <c r="B342" i="9"/>
  <c r="D342" i="9" s="1"/>
  <c r="B341" i="9"/>
  <c r="D341" i="9" s="1"/>
  <c r="B340" i="9"/>
  <c r="B339" i="9"/>
  <c r="B338" i="9"/>
  <c r="D338" i="9" s="1"/>
  <c r="B337" i="9"/>
  <c r="D337" i="9" s="1"/>
  <c r="B336" i="9"/>
  <c r="B335" i="9"/>
  <c r="B334" i="9"/>
  <c r="D334" i="9" s="1"/>
  <c r="B333" i="9"/>
  <c r="D333" i="9" s="1"/>
  <c r="B332" i="9"/>
  <c r="B331" i="9"/>
  <c r="B330" i="9"/>
  <c r="D330" i="9" s="1"/>
  <c r="B329" i="9"/>
  <c r="D329" i="9" s="1"/>
  <c r="B328" i="9"/>
  <c r="B327" i="9"/>
  <c r="B326" i="9"/>
  <c r="D326" i="9" s="1"/>
  <c r="B325" i="9"/>
  <c r="D325" i="9" s="1"/>
  <c r="B324" i="9"/>
  <c r="B323" i="9"/>
  <c r="B322" i="9"/>
  <c r="D322" i="9" s="1"/>
  <c r="B321" i="9"/>
  <c r="D321" i="9" s="1"/>
  <c r="B320" i="9"/>
  <c r="B319" i="9"/>
  <c r="B318" i="9"/>
  <c r="D318" i="9" s="1"/>
  <c r="B317" i="9"/>
  <c r="D317" i="9" s="1"/>
  <c r="B316" i="9"/>
  <c r="B315" i="9"/>
  <c r="B314" i="9"/>
  <c r="D314" i="9" s="1"/>
  <c r="B313" i="9"/>
  <c r="D313" i="9" s="1"/>
  <c r="B312" i="9"/>
  <c r="B311" i="9"/>
  <c r="B310" i="9"/>
  <c r="D310" i="9" s="1"/>
  <c r="B309" i="9"/>
  <c r="D309" i="9" s="1"/>
  <c r="B308" i="9"/>
  <c r="B307" i="9"/>
  <c r="B306" i="9"/>
  <c r="D306" i="9" s="1"/>
  <c r="B305" i="9"/>
  <c r="D305" i="9" s="1"/>
  <c r="B304" i="9"/>
  <c r="B303" i="9"/>
  <c r="B302" i="9"/>
  <c r="D302" i="9" s="1"/>
  <c r="B301" i="9"/>
  <c r="D301" i="9" s="1"/>
  <c r="B300" i="9"/>
  <c r="B299" i="9"/>
  <c r="B298" i="9"/>
  <c r="D298" i="9" s="1"/>
  <c r="B297" i="9"/>
  <c r="D297" i="9" s="1"/>
  <c r="B296" i="9"/>
  <c r="B295" i="9"/>
  <c r="B294" i="9"/>
  <c r="D294" i="9" s="1"/>
  <c r="B293" i="9"/>
  <c r="D293" i="9" s="1"/>
  <c r="B292" i="9"/>
  <c r="B291" i="9"/>
  <c r="B290" i="9"/>
  <c r="D290" i="9" s="1"/>
  <c r="B289" i="9"/>
  <c r="D289" i="9" s="1"/>
  <c r="B288" i="9"/>
  <c r="B287" i="9"/>
  <c r="B286" i="9"/>
  <c r="D286" i="9" s="1"/>
  <c r="B285" i="9"/>
  <c r="D285" i="9" s="1"/>
  <c r="B284" i="9"/>
  <c r="B283" i="9"/>
  <c r="B282" i="9"/>
  <c r="D282" i="9" s="1"/>
  <c r="B281" i="9"/>
  <c r="D281" i="9" s="1"/>
  <c r="B280" i="9"/>
  <c r="B279" i="9"/>
  <c r="B278" i="9"/>
  <c r="D278" i="9" s="1"/>
  <c r="B277" i="9"/>
  <c r="D277" i="9" s="1"/>
  <c r="B276" i="9"/>
  <c r="B275" i="9"/>
  <c r="B274" i="9"/>
  <c r="D274" i="9" s="1"/>
  <c r="B273" i="9"/>
  <c r="D273" i="9" s="1"/>
  <c r="B272" i="9"/>
  <c r="B271" i="9"/>
  <c r="B270" i="9"/>
  <c r="D270" i="9" s="1"/>
  <c r="B269" i="9"/>
  <c r="D269" i="9" s="1"/>
  <c r="B268" i="9"/>
  <c r="B267" i="9"/>
  <c r="B266" i="9"/>
  <c r="D266" i="9" s="1"/>
  <c r="B265" i="9"/>
  <c r="D265" i="9" s="1"/>
  <c r="B264" i="9"/>
  <c r="B263" i="9"/>
  <c r="B262" i="9"/>
  <c r="D262" i="9" s="1"/>
  <c r="B261" i="9"/>
  <c r="D261" i="9" s="1"/>
  <c r="B260" i="9"/>
  <c r="B259" i="9"/>
  <c r="B258" i="9"/>
  <c r="D258" i="9" s="1"/>
  <c r="B257" i="9"/>
  <c r="D257" i="9" s="1"/>
  <c r="B256" i="9"/>
  <c r="B255" i="9"/>
  <c r="B254" i="9"/>
  <c r="D254" i="9" s="1"/>
  <c r="B253" i="9"/>
  <c r="D253" i="9" s="1"/>
  <c r="B252" i="9"/>
  <c r="B251" i="9"/>
  <c r="B250" i="9"/>
  <c r="D250" i="9" s="1"/>
  <c r="B249" i="9"/>
  <c r="D249" i="9" s="1"/>
  <c r="B248" i="9"/>
  <c r="B247" i="9"/>
  <c r="B246" i="9"/>
  <c r="D246" i="9" s="1"/>
  <c r="B245" i="9"/>
  <c r="D245" i="9" s="1"/>
  <c r="B244" i="9"/>
  <c r="B243" i="9"/>
  <c r="B242" i="9"/>
  <c r="D242" i="9" s="1"/>
  <c r="B241" i="9"/>
  <c r="D241" i="9" s="1"/>
  <c r="B240" i="9"/>
  <c r="B239" i="9"/>
  <c r="B238" i="9"/>
  <c r="D238" i="9" s="1"/>
  <c r="B237" i="9"/>
  <c r="D237" i="9" s="1"/>
  <c r="B236" i="9"/>
  <c r="B235" i="9"/>
  <c r="B234" i="9"/>
  <c r="D234" i="9" s="1"/>
  <c r="B233" i="9"/>
  <c r="D233" i="9" s="1"/>
  <c r="B232" i="9"/>
  <c r="B231" i="9"/>
  <c r="B230" i="9"/>
  <c r="D230" i="9" s="1"/>
  <c r="B229" i="9"/>
  <c r="D229" i="9" s="1"/>
  <c r="B228" i="9"/>
  <c r="B227" i="9"/>
  <c r="B226" i="9"/>
  <c r="D226" i="9" s="1"/>
  <c r="B225" i="9"/>
  <c r="D225" i="9" s="1"/>
  <c r="B224" i="9"/>
  <c r="B223" i="9"/>
  <c r="B222" i="9"/>
  <c r="D222" i="9" s="1"/>
  <c r="B221" i="9"/>
  <c r="D221" i="9" s="1"/>
  <c r="B220" i="9"/>
  <c r="B219" i="9"/>
  <c r="B218" i="9"/>
  <c r="D218" i="9" s="1"/>
  <c r="B217" i="9"/>
  <c r="D217" i="9" s="1"/>
  <c r="B216" i="9"/>
  <c r="B215" i="9"/>
  <c r="B214" i="9"/>
  <c r="D214" i="9" s="1"/>
  <c r="B213" i="9"/>
  <c r="D213" i="9" s="1"/>
  <c r="B212" i="9"/>
  <c r="B211" i="9"/>
  <c r="B210" i="9"/>
  <c r="D210" i="9" s="1"/>
  <c r="B209" i="9"/>
  <c r="D209" i="9" s="1"/>
  <c r="B208" i="9"/>
  <c r="B207" i="9"/>
  <c r="B206" i="9"/>
  <c r="D206" i="9" s="1"/>
  <c r="B205" i="9"/>
  <c r="D205" i="9" s="1"/>
  <c r="B204" i="9"/>
  <c r="B203" i="9"/>
  <c r="B202" i="9"/>
  <c r="D202" i="9" s="1"/>
  <c r="B201" i="9"/>
  <c r="D201" i="9" s="1"/>
  <c r="B200" i="9"/>
  <c r="B199" i="9"/>
  <c r="B198" i="9"/>
  <c r="D198" i="9" s="1"/>
  <c r="B197" i="9"/>
  <c r="D197" i="9" s="1"/>
  <c r="B196" i="9"/>
  <c r="B195" i="9"/>
  <c r="B194" i="9"/>
  <c r="D194" i="9" s="1"/>
  <c r="B193" i="9"/>
  <c r="D193" i="9" s="1"/>
  <c r="B192" i="9"/>
  <c r="B191" i="9"/>
  <c r="B190" i="9"/>
  <c r="D190" i="9" s="1"/>
  <c r="B189" i="9"/>
  <c r="D189" i="9" s="1"/>
  <c r="B188" i="9"/>
  <c r="B187" i="9"/>
  <c r="B186" i="9"/>
  <c r="D186" i="9" s="1"/>
  <c r="B185" i="9"/>
  <c r="D185" i="9" s="1"/>
  <c r="B184" i="9"/>
  <c r="B183" i="9"/>
  <c r="B182" i="9"/>
  <c r="D182" i="9" s="1"/>
  <c r="B181" i="9"/>
  <c r="D181" i="9" s="1"/>
  <c r="B180" i="9"/>
  <c r="B179" i="9"/>
  <c r="B178" i="9"/>
  <c r="D178" i="9" s="1"/>
  <c r="B177" i="9"/>
  <c r="D177" i="9" s="1"/>
  <c r="B176" i="9"/>
  <c r="B175" i="9"/>
  <c r="B174" i="9"/>
  <c r="D174" i="9" s="1"/>
  <c r="B173" i="9"/>
  <c r="D173" i="9" s="1"/>
  <c r="B172" i="9"/>
  <c r="B171" i="9"/>
  <c r="B170" i="9"/>
  <c r="D170" i="9" s="1"/>
  <c r="B169" i="9"/>
  <c r="D169" i="9" s="1"/>
  <c r="B168" i="9"/>
  <c r="B167" i="9"/>
  <c r="B166" i="9"/>
  <c r="D166" i="9" s="1"/>
  <c r="B165" i="9"/>
  <c r="D165" i="9" s="1"/>
  <c r="B164" i="9"/>
  <c r="B163" i="9"/>
  <c r="B162" i="9"/>
  <c r="D162" i="9" s="1"/>
  <c r="B161" i="9"/>
  <c r="D161" i="9" s="1"/>
  <c r="B160" i="9"/>
  <c r="B159" i="9"/>
  <c r="B158" i="9"/>
  <c r="D158" i="9" s="1"/>
  <c r="B157" i="9"/>
  <c r="D157" i="9" s="1"/>
  <c r="B156" i="9"/>
  <c r="B155" i="9"/>
  <c r="B154" i="9"/>
  <c r="D154" i="9" s="1"/>
  <c r="B153" i="9"/>
  <c r="D153" i="9" s="1"/>
  <c r="B152" i="9"/>
  <c r="B151" i="9"/>
  <c r="B150" i="9"/>
  <c r="D150" i="9" s="1"/>
  <c r="B149" i="9"/>
  <c r="D149" i="9" s="1"/>
  <c r="B148" i="9"/>
  <c r="B147" i="9"/>
  <c r="B146" i="9"/>
  <c r="D146" i="9" s="1"/>
  <c r="B145" i="9"/>
  <c r="D145" i="9" s="1"/>
  <c r="B144" i="9"/>
  <c r="B143" i="9"/>
  <c r="B142" i="9"/>
  <c r="D142" i="9" s="1"/>
  <c r="B141" i="9"/>
  <c r="D141" i="9" s="1"/>
  <c r="B140" i="9"/>
  <c r="B139" i="9"/>
  <c r="B138" i="9"/>
  <c r="D138" i="9" s="1"/>
  <c r="B137" i="9"/>
  <c r="D137" i="9" s="1"/>
  <c r="B136" i="9"/>
  <c r="B135" i="9"/>
  <c r="B134" i="9"/>
  <c r="D134" i="9" s="1"/>
  <c r="B133" i="9"/>
  <c r="D133" i="9" s="1"/>
  <c r="B132" i="9"/>
  <c r="B131" i="9"/>
  <c r="B130" i="9"/>
  <c r="D130" i="9" s="1"/>
  <c r="B129" i="9"/>
  <c r="D129" i="9" s="1"/>
  <c r="B128" i="9"/>
  <c r="B127" i="9"/>
  <c r="B126" i="9"/>
  <c r="D126" i="9" s="1"/>
  <c r="B125" i="9"/>
  <c r="D125" i="9" s="1"/>
  <c r="B124" i="9"/>
  <c r="B123" i="9"/>
  <c r="B122" i="9"/>
  <c r="D122" i="9" s="1"/>
  <c r="B121" i="9"/>
  <c r="D121" i="9" s="1"/>
  <c r="B120" i="9"/>
  <c r="B119" i="9"/>
  <c r="B118" i="9"/>
  <c r="D118" i="9" s="1"/>
  <c r="B117" i="9"/>
  <c r="D117" i="9" s="1"/>
  <c r="B116" i="9"/>
  <c r="B115" i="9"/>
  <c r="B114" i="9"/>
  <c r="D114" i="9" s="1"/>
  <c r="B113" i="9"/>
  <c r="D113" i="9" s="1"/>
  <c r="B112" i="9"/>
  <c r="B111" i="9"/>
  <c r="B110" i="9"/>
  <c r="D110" i="9" s="1"/>
  <c r="B109" i="9"/>
  <c r="D109" i="9" s="1"/>
  <c r="B108" i="9"/>
  <c r="B107" i="9"/>
  <c r="B106" i="9"/>
  <c r="D106" i="9" s="1"/>
  <c r="B105" i="9"/>
  <c r="D105" i="9" s="1"/>
  <c r="B104" i="9"/>
  <c r="B103" i="9"/>
  <c r="B102" i="9"/>
  <c r="D102" i="9" s="1"/>
  <c r="B101" i="9"/>
  <c r="D101" i="9" s="1"/>
  <c r="B100" i="9"/>
  <c r="B99" i="9"/>
  <c r="B98" i="9"/>
  <c r="D98" i="9" s="1"/>
  <c r="B97" i="9"/>
  <c r="D97" i="9" s="1"/>
  <c r="B96" i="9"/>
  <c r="B95" i="9"/>
  <c r="B94" i="9"/>
  <c r="D94" i="9" s="1"/>
  <c r="B93" i="9"/>
  <c r="D93" i="9" s="1"/>
  <c r="B92" i="9"/>
  <c r="B91" i="9"/>
  <c r="B90" i="9"/>
  <c r="D90" i="9" s="1"/>
  <c r="B89" i="9"/>
  <c r="D89" i="9" s="1"/>
  <c r="B88" i="9"/>
  <c r="B87" i="9"/>
  <c r="B86" i="9"/>
  <c r="D86" i="9" s="1"/>
  <c r="B85" i="9"/>
  <c r="D85" i="9" s="1"/>
  <c r="B84" i="9"/>
  <c r="B83" i="9"/>
  <c r="B82" i="9"/>
  <c r="D82" i="9" s="1"/>
  <c r="B81" i="9"/>
  <c r="D81" i="9" s="1"/>
  <c r="B80" i="9"/>
  <c r="B79" i="9"/>
  <c r="B78" i="9"/>
  <c r="D78" i="9" s="1"/>
  <c r="B77" i="9"/>
  <c r="D77" i="9" s="1"/>
  <c r="B76" i="9"/>
  <c r="B75" i="9"/>
  <c r="B74" i="9"/>
  <c r="D74" i="9" s="1"/>
  <c r="B73" i="9"/>
  <c r="D73" i="9" s="1"/>
  <c r="B72" i="9"/>
  <c r="B71" i="9"/>
  <c r="B70" i="9"/>
  <c r="D70" i="9" s="1"/>
  <c r="B69" i="9"/>
  <c r="D69" i="9" s="1"/>
  <c r="B68" i="9"/>
  <c r="B67" i="9"/>
  <c r="B66" i="9"/>
  <c r="D66" i="9" s="1"/>
  <c r="B65" i="9"/>
  <c r="D65" i="9" s="1"/>
  <c r="B64" i="9"/>
  <c r="B63" i="9"/>
  <c r="B62" i="9"/>
  <c r="D62" i="9" s="1"/>
  <c r="B61" i="9"/>
  <c r="D61" i="9" s="1"/>
  <c r="B60" i="9"/>
  <c r="B59" i="9"/>
  <c r="B58" i="9"/>
  <c r="D58" i="9" s="1"/>
  <c r="B57" i="9"/>
  <c r="D57" i="9" s="1"/>
  <c r="B56" i="9"/>
  <c r="B55" i="9"/>
  <c r="B54" i="9"/>
  <c r="D54" i="9" s="1"/>
  <c r="B53" i="9"/>
  <c r="D53" i="9" s="1"/>
  <c r="B52" i="9"/>
  <c r="B51" i="9"/>
  <c r="B50" i="9"/>
  <c r="D50" i="9" s="1"/>
  <c r="B49" i="9"/>
  <c r="D49" i="9" s="1"/>
  <c r="B48" i="9"/>
  <c r="B47" i="9"/>
  <c r="B46" i="9"/>
  <c r="D46" i="9" s="1"/>
  <c r="B45" i="9"/>
  <c r="D45" i="9" s="1"/>
  <c r="B44" i="9"/>
  <c r="B43" i="9"/>
  <c r="B42" i="9"/>
  <c r="D42" i="9" s="1"/>
  <c r="B41" i="9"/>
  <c r="D41" i="9" s="1"/>
  <c r="B40" i="9"/>
  <c r="B39" i="9"/>
  <c r="B38" i="9"/>
  <c r="D38" i="9" s="1"/>
  <c r="B37" i="9"/>
  <c r="D37" i="9" s="1"/>
  <c r="B36" i="9"/>
  <c r="B35" i="9"/>
  <c r="B34" i="9"/>
  <c r="D34" i="9" s="1"/>
  <c r="B33" i="9"/>
  <c r="D33" i="9" s="1"/>
  <c r="B32" i="9"/>
  <c r="B31" i="9"/>
  <c r="B30" i="9"/>
  <c r="D30" i="9" s="1"/>
  <c r="B29" i="9"/>
  <c r="D29" i="9" s="1"/>
  <c r="B28" i="9"/>
  <c r="B27" i="9"/>
  <c r="B26" i="9"/>
  <c r="D26" i="9" s="1"/>
  <c r="B25" i="9"/>
  <c r="D25" i="9" s="1"/>
  <c r="B24" i="9"/>
  <c r="B23" i="9"/>
  <c r="B22" i="9"/>
  <c r="D22" i="9" s="1"/>
  <c r="B21" i="9"/>
  <c r="D21" i="9" s="1"/>
  <c r="B20" i="9"/>
  <c r="B19" i="9"/>
  <c r="B18" i="9"/>
  <c r="D18" i="9" s="1"/>
  <c r="B17" i="9"/>
  <c r="D17" i="9" s="1"/>
  <c r="B16" i="9"/>
  <c r="B15" i="9"/>
  <c r="B14" i="9"/>
  <c r="D14" i="9" s="1"/>
  <c r="B13" i="9"/>
  <c r="D13" i="9" s="1"/>
  <c r="B12" i="9"/>
  <c r="B11" i="9"/>
  <c r="B10" i="9"/>
  <c r="D10" i="9" s="1"/>
  <c r="B9" i="9"/>
  <c r="D9" i="9" s="1"/>
  <c r="B8" i="9"/>
  <c r="B7" i="9"/>
  <c r="B6" i="9"/>
  <c r="D6" i="9" s="1"/>
  <c r="B5" i="9"/>
  <c r="D5" i="9" s="1"/>
  <c r="B4" i="9"/>
  <c r="B3" i="9"/>
  <c r="B2" i="9"/>
  <c r="D2" i="9" s="1"/>
  <c r="D7" i="9" l="1"/>
  <c r="D19" i="9"/>
  <c r="D27" i="9"/>
  <c r="D35" i="9"/>
  <c r="D43" i="9"/>
  <c r="D51" i="9"/>
  <c r="D59" i="9"/>
  <c r="D67" i="9"/>
  <c r="D79" i="9"/>
  <c r="D87" i="9"/>
  <c r="D95" i="9"/>
  <c r="D103" i="9"/>
  <c r="D107" i="9"/>
  <c r="D111" i="9"/>
  <c r="D119" i="9"/>
  <c r="D123" i="9"/>
  <c r="D127" i="9"/>
  <c r="D131" i="9"/>
  <c r="D135" i="9"/>
  <c r="D139" i="9"/>
  <c r="D143" i="9"/>
  <c r="D147" i="9"/>
  <c r="D155" i="9"/>
  <c r="D163" i="9"/>
  <c r="D171" i="9"/>
  <c r="D179" i="9"/>
  <c r="D187" i="9"/>
  <c r="D195" i="9"/>
  <c r="D203" i="9"/>
  <c r="D211" i="9"/>
  <c r="D219" i="9"/>
  <c r="D227" i="9"/>
  <c r="D235" i="9"/>
  <c r="D243" i="9"/>
  <c r="D255" i="9"/>
  <c r="D263" i="9"/>
  <c r="D271" i="9"/>
  <c r="D279" i="9"/>
  <c r="D287" i="9"/>
  <c r="D295" i="9"/>
  <c r="D303" i="9"/>
  <c r="D311" i="9"/>
  <c r="D319" i="9"/>
  <c r="D327" i="9"/>
  <c r="D335" i="9"/>
  <c r="D343" i="9"/>
  <c r="D351" i="9"/>
  <c r="D363" i="9"/>
  <c r="D371" i="9"/>
  <c r="D379" i="9"/>
  <c r="D387" i="9"/>
  <c r="D395" i="9"/>
  <c r="D403" i="9"/>
  <c r="D411" i="9"/>
  <c r="D419" i="9"/>
  <c r="D427" i="9"/>
  <c r="D435" i="9"/>
  <c r="D443" i="9"/>
  <c r="D451" i="9"/>
  <c r="D463" i="9"/>
  <c r="D471" i="9"/>
  <c r="D479" i="9"/>
  <c r="D487" i="9"/>
  <c r="D495" i="9"/>
  <c r="D503" i="9"/>
  <c r="D515" i="9"/>
  <c r="D523" i="9"/>
  <c r="D531" i="9"/>
  <c r="D539" i="9"/>
  <c r="D551" i="9"/>
  <c r="D559" i="9"/>
  <c r="D567" i="9"/>
  <c r="D575" i="9"/>
  <c r="D583" i="9"/>
  <c r="D591" i="9"/>
  <c r="D599" i="9"/>
  <c r="D607" i="9"/>
  <c r="D619" i="9"/>
  <c r="D627" i="9"/>
  <c r="D635" i="9"/>
  <c r="D643" i="9"/>
  <c r="D651" i="9"/>
  <c r="D659" i="9"/>
  <c r="D667" i="9"/>
  <c r="D675" i="9"/>
  <c r="D683" i="9"/>
  <c r="D691" i="9"/>
  <c r="D703" i="9"/>
  <c r="D711" i="9"/>
  <c r="D715" i="9"/>
  <c r="D723" i="9"/>
  <c r="D735" i="9"/>
  <c r="D743" i="9"/>
  <c r="D751" i="9"/>
  <c r="D763" i="9"/>
  <c r="D771" i="9"/>
  <c r="D779" i="9"/>
  <c r="D787" i="9"/>
  <c r="D795" i="9"/>
  <c r="D803" i="9"/>
  <c r="D811" i="9"/>
  <c r="D819" i="9"/>
  <c r="D827" i="9"/>
  <c r="D835" i="9"/>
  <c r="D843" i="9"/>
  <c r="D855" i="9"/>
  <c r="D863" i="9"/>
  <c r="D871" i="9"/>
  <c r="D875" i="9"/>
  <c r="D883" i="9"/>
  <c r="D891" i="9"/>
  <c r="D899" i="9"/>
  <c r="D911" i="9"/>
  <c r="D919" i="9"/>
  <c r="D927" i="9"/>
  <c r="D935" i="9"/>
  <c r="D943" i="9"/>
  <c r="D951" i="9"/>
  <c r="D959" i="9"/>
  <c r="D967" i="9"/>
  <c r="D975" i="9"/>
  <c r="D983" i="9"/>
  <c r="D991" i="9"/>
  <c r="D999" i="9"/>
  <c r="D1007" i="9"/>
  <c r="D1015" i="9"/>
  <c r="D1023" i="9"/>
  <c r="D1031" i="9"/>
  <c r="D1039" i="9"/>
  <c r="D1051" i="9"/>
  <c r="D1059" i="9"/>
  <c r="D1067" i="9"/>
  <c r="D1075" i="9"/>
  <c r="D1083" i="9"/>
  <c r="D1095" i="9"/>
  <c r="D1103" i="9"/>
  <c r="D1111" i="9"/>
  <c r="D1119" i="9"/>
  <c r="D1127" i="9"/>
  <c r="D1135" i="9"/>
  <c r="D1139" i="9"/>
  <c r="D1147" i="9"/>
  <c r="D1155" i="9"/>
  <c r="D1163" i="9"/>
  <c r="D1175" i="9"/>
  <c r="D1183" i="9"/>
  <c r="D1191" i="9"/>
  <c r="D1199" i="9"/>
  <c r="D1207" i="9"/>
  <c r="D1215" i="9"/>
  <c r="D1223" i="9"/>
  <c r="D1231" i="9"/>
  <c r="D1243" i="9"/>
  <c r="D1251" i="9"/>
  <c r="D1259" i="9"/>
  <c r="D1267" i="9"/>
  <c r="D1275" i="9"/>
  <c r="D1287" i="9"/>
  <c r="D1295" i="9"/>
  <c r="D1303" i="9"/>
  <c r="D1311" i="9"/>
  <c r="D1323" i="9"/>
  <c r="D1331" i="9"/>
  <c r="D1339" i="9"/>
  <c r="D1347" i="9"/>
  <c r="D1355" i="9"/>
  <c r="D1363" i="9"/>
  <c r="D1371" i="9"/>
  <c r="D1379" i="9"/>
  <c r="D1387" i="9"/>
  <c r="D1395" i="9"/>
  <c r="D1403" i="9"/>
  <c r="D1411" i="9"/>
  <c r="D1419" i="9"/>
  <c r="D1427" i="9"/>
  <c r="D1439" i="9"/>
  <c r="D1447" i="9"/>
  <c r="D1455" i="9"/>
  <c r="D1463" i="9"/>
  <c r="D1471" i="9"/>
  <c r="D1483" i="9"/>
  <c r="D1491" i="9"/>
  <c r="D1499" i="9"/>
  <c r="D1507" i="9"/>
  <c r="D1515" i="9"/>
  <c r="D1523" i="9"/>
  <c r="D1531" i="9"/>
  <c r="D1539" i="9"/>
  <c r="D1547" i="9"/>
  <c r="D1555" i="9"/>
  <c r="D1563" i="9"/>
  <c r="D1575" i="9"/>
  <c r="D1583" i="9"/>
  <c r="D1591" i="9"/>
  <c r="D1599" i="9"/>
  <c r="D1607" i="9"/>
  <c r="D1615" i="9"/>
  <c r="D1623" i="9"/>
  <c r="D1631" i="9"/>
  <c r="D1639" i="9"/>
  <c r="D1647" i="9"/>
  <c r="D1659" i="9"/>
  <c r="D1667" i="9"/>
  <c r="D1675" i="9"/>
  <c r="D1683" i="9"/>
  <c r="D1691" i="9"/>
  <c r="D1695" i="9"/>
  <c r="D1703" i="9"/>
  <c r="D3" i="9"/>
  <c r="D11" i="9"/>
  <c r="D15" i="9"/>
  <c r="D23" i="9"/>
  <c r="D31" i="9"/>
  <c r="D39" i="9"/>
  <c r="D47" i="9"/>
  <c r="D55" i="9"/>
  <c r="D63" i="9"/>
  <c r="D71" i="9"/>
  <c r="D75" i="9"/>
  <c r="D83" i="9"/>
  <c r="D91" i="9"/>
  <c r="D99" i="9"/>
  <c r="D115" i="9"/>
  <c r="D151" i="9"/>
  <c r="D159" i="9"/>
  <c r="D167" i="9"/>
  <c r="D175" i="9"/>
  <c r="D183" i="9"/>
  <c r="D191" i="9"/>
  <c r="D199" i="9"/>
  <c r="D207" i="9"/>
  <c r="D215" i="9"/>
  <c r="D223" i="9"/>
  <c r="D231" i="9"/>
  <c r="D239" i="9"/>
  <c r="D247" i="9"/>
  <c r="D251" i="9"/>
  <c r="D259" i="9"/>
  <c r="D267" i="9"/>
  <c r="D275" i="9"/>
  <c r="D283" i="9"/>
  <c r="D291" i="9"/>
  <c r="D299" i="9"/>
  <c r="D307" i="9"/>
  <c r="D315" i="9"/>
  <c r="D323" i="9"/>
  <c r="D331" i="9"/>
  <c r="D339" i="9"/>
  <c r="D347" i="9"/>
  <c r="D355" i="9"/>
  <c r="D359" i="9"/>
  <c r="D367" i="9"/>
  <c r="D375" i="9"/>
  <c r="D383" i="9"/>
  <c r="D391" i="9"/>
  <c r="D399" i="9"/>
  <c r="D407" i="9"/>
  <c r="D415" i="9"/>
  <c r="D423" i="9"/>
  <c r="D431" i="9"/>
  <c r="D439" i="9"/>
  <c r="D447" i="9"/>
  <c r="D455" i="9"/>
  <c r="D459" i="9"/>
  <c r="D467" i="9"/>
  <c r="D475" i="9"/>
  <c r="D483" i="9"/>
  <c r="D491" i="9"/>
  <c r="D499" i="9"/>
  <c r="D507" i="9"/>
  <c r="D511" i="9"/>
  <c r="D519" i="9"/>
  <c r="D527" i="9"/>
  <c r="D535" i="9"/>
  <c r="D543" i="9"/>
  <c r="D547" i="9"/>
  <c r="D555" i="9"/>
  <c r="D563" i="9"/>
  <c r="D571" i="9"/>
  <c r="D579" i="9"/>
  <c r="D587" i="9"/>
  <c r="D595" i="9"/>
  <c r="D603" i="9"/>
  <c r="D611" i="9"/>
  <c r="D615" i="9"/>
  <c r="D623" i="9"/>
  <c r="D631" i="9"/>
  <c r="D639" i="9"/>
  <c r="D647" i="9"/>
  <c r="D655" i="9"/>
  <c r="D663" i="9"/>
  <c r="D671" i="9"/>
  <c r="D679" i="9"/>
  <c r="D687" i="9"/>
  <c r="D695" i="9"/>
  <c r="D699" i="9"/>
  <c r="D707" i="9"/>
  <c r="D719" i="9"/>
  <c r="D727" i="9"/>
  <c r="D731" i="9"/>
  <c r="D739" i="9"/>
  <c r="D747" i="9"/>
  <c r="D755" i="9"/>
  <c r="D759" i="9"/>
  <c r="D767" i="9"/>
  <c r="D775" i="9"/>
  <c r="D783" i="9"/>
  <c r="D791" i="9"/>
  <c r="D799" i="9"/>
  <c r="D807" i="9"/>
  <c r="D815" i="9"/>
  <c r="D823" i="9"/>
  <c r="D831" i="9"/>
  <c r="D839" i="9"/>
  <c r="D847" i="9"/>
  <c r="D851" i="9"/>
  <c r="D859" i="9"/>
  <c r="D867" i="9"/>
  <c r="D879" i="9"/>
  <c r="D887" i="9"/>
  <c r="D895" i="9"/>
  <c r="D903" i="9"/>
  <c r="D907" i="9"/>
  <c r="D915" i="9"/>
  <c r="D923" i="9"/>
  <c r="D931" i="9"/>
  <c r="D939" i="9"/>
  <c r="D947" i="9"/>
  <c r="D955" i="9"/>
  <c r="D963" i="9"/>
  <c r="D971" i="9"/>
  <c r="D979" i="9"/>
  <c r="D987" i="9"/>
  <c r="D995" i="9"/>
  <c r="D1003" i="9"/>
  <c r="D1011" i="9"/>
  <c r="D1019" i="9"/>
  <c r="D1027" i="9"/>
  <c r="D1035" i="9"/>
  <c r="D1043" i="9"/>
  <c r="D1047" i="9"/>
  <c r="D1055" i="9"/>
  <c r="D1063" i="9"/>
  <c r="D1071" i="9"/>
  <c r="D1079" i="9"/>
  <c r="D1087" i="9"/>
  <c r="D1091" i="9"/>
  <c r="D1099" i="9"/>
  <c r="D1107" i="9"/>
  <c r="D1115" i="9"/>
  <c r="D1123" i="9"/>
  <c r="D1131" i="9"/>
  <c r="D1143" i="9"/>
  <c r="D1151" i="9"/>
  <c r="D1159" i="9"/>
  <c r="D1167" i="9"/>
  <c r="D1171" i="9"/>
  <c r="D1179" i="9"/>
  <c r="D1187" i="9"/>
  <c r="D1195" i="9"/>
  <c r="D1203" i="9"/>
  <c r="D1211" i="9"/>
  <c r="D1219" i="9"/>
  <c r="D1227" i="9"/>
  <c r="D1235" i="9"/>
  <c r="D1239" i="9"/>
  <c r="D1247" i="9"/>
  <c r="D1255" i="9"/>
  <c r="D1263" i="9"/>
  <c r="D1271" i="9"/>
  <c r="D1279" i="9"/>
  <c r="D1283" i="9"/>
  <c r="D1291" i="9"/>
  <c r="D1299" i="9"/>
  <c r="D1307" i="9"/>
  <c r="D1315" i="9"/>
  <c r="D1319" i="9"/>
  <c r="D1327" i="9"/>
  <c r="D1335" i="9"/>
  <c r="D1343" i="9"/>
  <c r="D1351" i="9"/>
  <c r="D1359" i="9"/>
  <c r="D1367" i="9"/>
  <c r="D1375" i="9"/>
  <c r="D1383" i="9"/>
  <c r="D1391" i="9"/>
  <c r="D1399" i="9"/>
  <c r="D1407" i="9"/>
  <c r="D1415" i="9"/>
  <c r="D1423" i="9"/>
  <c r="D1431" i="9"/>
  <c r="D1435" i="9"/>
  <c r="D1443" i="9"/>
  <c r="D1451" i="9"/>
  <c r="D1459" i="9"/>
  <c r="D1467" i="9"/>
  <c r="D1475" i="9"/>
  <c r="D1479" i="9"/>
  <c r="D1487" i="9"/>
  <c r="D1495" i="9"/>
  <c r="D1503" i="9"/>
  <c r="D1511" i="9"/>
  <c r="D1519" i="9"/>
  <c r="D1527" i="9"/>
  <c r="D1535" i="9"/>
  <c r="D1543" i="9"/>
  <c r="D1551" i="9"/>
  <c r="D1559" i="9"/>
  <c r="D1567" i="9"/>
  <c r="D1571" i="9"/>
  <c r="D1579" i="9"/>
  <c r="D1587" i="9"/>
  <c r="D1595" i="9"/>
  <c r="D1603" i="9"/>
  <c r="D1611" i="9"/>
  <c r="D1619" i="9"/>
  <c r="D1627" i="9"/>
  <c r="D1635" i="9"/>
  <c r="D1643" i="9"/>
  <c r="D1651" i="9"/>
  <c r="D1655" i="9"/>
  <c r="D1663" i="9"/>
  <c r="D1671" i="9"/>
  <c r="D1679" i="9"/>
  <c r="D1687" i="9"/>
  <c r="D1699" i="9"/>
  <c r="D1711" i="9"/>
  <c r="D1719" i="9"/>
  <c r="D1727" i="9"/>
  <c r="D1735" i="9"/>
  <c r="D1743" i="9"/>
  <c r="D1751" i="9"/>
  <c r="D1763" i="9"/>
  <c r="D1771" i="9"/>
  <c r="D1779" i="9"/>
  <c r="D1787" i="9"/>
  <c r="D1795" i="9"/>
  <c r="D1803" i="9"/>
  <c r="D1811" i="9"/>
  <c r="D1819" i="9"/>
  <c r="D1831" i="9"/>
  <c r="D1839" i="9"/>
  <c r="D1847" i="9"/>
  <c r="D1855" i="9"/>
  <c r="D1867" i="9"/>
  <c r="D1875" i="9"/>
  <c r="D1883" i="9"/>
  <c r="D1895" i="9"/>
  <c r="D1903" i="9"/>
  <c r="D1911" i="9"/>
  <c r="D1919" i="9"/>
  <c r="D1927" i="9"/>
  <c r="D1935" i="9"/>
  <c r="D1947" i="9"/>
  <c r="D1955" i="9"/>
  <c r="D1963" i="9"/>
  <c r="D1971" i="9"/>
  <c r="D1979" i="9"/>
  <c r="D1987" i="9"/>
  <c r="D1995" i="9"/>
  <c r="D2007" i="9"/>
  <c r="D2015" i="9"/>
  <c r="D2023" i="9"/>
  <c r="D2031" i="9"/>
  <c r="D2039" i="9"/>
  <c r="D2047" i="9"/>
  <c r="D2059" i="9"/>
  <c r="D2067" i="9"/>
  <c r="D2075" i="9"/>
  <c r="D2083" i="9"/>
  <c r="D2091" i="9"/>
  <c r="D2099" i="9"/>
  <c r="D2107" i="9"/>
  <c r="D2115" i="9"/>
  <c r="D2123" i="9"/>
  <c r="D2135" i="9"/>
  <c r="D2143" i="9"/>
  <c r="D2151" i="9"/>
  <c r="D2155" i="9"/>
  <c r="D2163" i="9"/>
  <c r="D2171" i="9"/>
  <c r="D2183" i="9"/>
  <c r="D2191" i="9"/>
  <c r="D2195" i="9"/>
  <c r="D2203" i="9"/>
  <c r="D2211" i="9"/>
  <c r="D2219" i="9"/>
  <c r="D2231" i="9"/>
  <c r="D2239" i="9"/>
  <c r="D2247" i="9"/>
  <c r="D2255" i="9"/>
  <c r="D2267" i="9"/>
  <c r="D2275" i="9"/>
  <c r="D2287" i="9"/>
  <c r="D2295" i="9"/>
  <c r="D2303" i="9"/>
  <c r="D2311" i="9"/>
  <c r="D2323" i="9"/>
  <c r="D2331" i="9"/>
  <c r="D2339" i="9"/>
  <c r="D2347" i="9"/>
  <c r="D2355" i="9"/>
  <c r="D2363" i="9"/>
  <c r="D2371" i="9"/>
  <c r="D2379" i="9"/>
  <c r="D2387" i="9"/>
  <c r="D2399" i="9"/>
  <c r="D2407" i="9"/>
  <c r="D2415" i="9"/>
  <c r="D2423" i="9"/>
  <c r="D2431" i="9"/>
  <c r="D2439" i="9"/>
  <c r="D2451" i="9"/>
  <c r="D2459" i="9"/>
  <c r="D2467" i="9"/>
  <c r="D2479" i="9"/>
  <c r="D2487" i="9"/>
  <c r="D2495" i="9"/>
  <c r="D2503" i="9"/>
  <c r="D2511" i="9"/>
  <c r="D2519" i="9"/>
  <c r="D2527" i="9"/>
  <c r="D2535" i="9"/>
  <c r="D2543" i="9"/>
  <c r="D2551" i="9"/>
  <c r="D2563" i="9"/>
  <c r="D2571" i="9"/>
  <c r="D2579" i="9"/>
  <c r="D2587" i="9"/>
  <c r="D2595" i="9"/>
  <c r="D2603" i="9"/>
  <c r="D2615" i="9"/>
  <c r="D2623" i="9"/>
  <c r="D2635" i="9"/>
  <c r="D2643" i="9"/>
  <c r="D2651" i="9"/>
  <c r="D2659" i="9"/>
  <c r="D2667" i="9"/>
  <c r="D2675" i="9"/>
  <c r="D2683" i="9"/>
  <c r="D2691" i="9"/>
  <c r="D2699" i="9"/>
  <c r="D2707" i="9"/>
  <c r="D2719" i="9"/>
  <c r="D2727" i="9"/>
  <c r="D2735" i="9"/>
  <c r="D2743" i="9"/>
  <c r="D2751" i="9"/>
  <c r="D2759" i="9"/>
  <c r="D2767" i="9"/>
  <c r="D2775" i="9"/>
  <c r="D2783" i="9"/>
  <c r="D2791" i="9"/>
  <c r="D2803" i="9"/>
  <c r="D2811" i="9"/>
  <c r="D2819" i="9"/>
  <c r="D2827" i="9"/>
  <c r="D2835" i="9"/>
  <c r="D2843" i="9"/>
  <c r="D2851" i="9"/>
  <c r="D2859" i="9"/>
  <c r="D2867" i="9"/>
  <c r="D2879" i="9"/>
  <c r="D2887" i="9"/>
  <c r="D2891" i="9"/>
  <c r="D2899" i="9"/>
  <c r="D2907" i="9"/>
  <c r="D2919" i="9"/>
  <c r="D2927" i="9"/>
  <c r="D2931" i="9"/>
  <c r="D2939" i="9"/>
  <c r="D2947" i="9"/>
  <c r="D2955" i="9"/>
  <c r="D2963" i="9"/>
  <c r="D2971" i="9"/>
  <c r="D2979" i="9"/>
  <c r="D2987" i="9"/>
  <c r="D2999" i="9"/>
  <c r="D3003" i="9"/>
  <c r="D3015" i="9"/>
  <c r="D3023" i="9"/>
  <c r="D3031" i="9"/>
  <c r="D3039" i="9"/>
  <c r="D3047" i="9"/>
  <c r="D3051" i="9"/>
  <c r="D3059" i="9"/>
  <c r="D3067" i="9"/>
  <c r="D3079" i="9"/>
  <c r="D3087" i="9"/>
  <c r="D3095" i="9"/>
  <c r="D3103" i="9"/>
  <c r="D3111" i="9"/>
  <c r="D3119" i="9"/>
  <c r="D3127" i="9"/>
  <c r="D3135" i="9"/>
  <c r="D3143" i="9"/>
  <c r="D3151" i="9"/>
  <c r="D3159" i="9"/>
  <c r="D3167" i="9"/>
  <c r="D3175" i="9"/>
  <c r="D3183" i="9"/>
  <c r="D3191" i="9"/>
  <c r="D3199" i="9"/>
  <c r="D3207" i="9"/>
  <c r="D3215" i="9"/>
  <c r="D3227" i="9"/>
  <c r="D3235" i="9"/>
  <c r="D3243" i="9"/>
  <c r="D3251" i="9"/>
  <c r="D3259" i="9"/>
  <c r="D3267" i="9"/>
  <c r="D3275" i="9"/>
  <c r="D3287" i="9"/>
  <c r="D3295" i="9"/>
  <c r="D3303" i="9"/>
  <c r="D3307" i="9"/>
  <c r="D3315" i="9"/>
  <c r="D3327" i="9"/>
  <c r="D3335" i="9"/>
  <c r="D3347" i="9"/>
  <c r="D3355" i="9"/>
  <c r="D3363" i="9"/>
  <c r="D3371" i="9"/>
  <c r="D3379" i="9"/>
  <c r="D3391" i="9"/>
  <c r="D3399" i="9"/>
  <c r="D3407" i="9"/>
  <c r="D3415" i="9"/>
  <c r="D3427" i="9"/>
  <c r="D3435" i="9"/>
  <c r="D3443" i="9"/>
  <c r="D3451" i="9"/>
  <c r="D3459" i="9"/>
  <c r="D3467" i="9"/>
  <c r="D3479" i="9"/>
  <c r="D3487" i="9"/>
  <c r="D3495" i="9"/>
  <c r="D3503" i="9"/>
  <c r="D3515" i="9"/>
  <c r="D3523" i="9"/>
  <c r="D3531" i="9"/>
  <c r="D3539" i="9"/>
  <c r="D3547" i="9"/>
  <c r="D3555" i="9"/>
  <c r="D3563" i="9"/>
  <c r="D3571" i="9"/>
  <c r="D3583" i="9"/>
  <c r="D3591" i="9"/>
  <c r="D3599" i="9"/>
  <c r="D3607" i="9"/>
  <c r="D3615" i="9"/>
  <c r="D3623" i="9"/>
  <c r="D3631" i="9"/>
  <c r="D3639" i="9"/>
  <c r="D3647" i="9"/>
  <c r="D3659" i="9"/>
  <c r="D3667" i="9"/>
  <c r="D3675" i="9"/>
  <c r="D3683" i="9"/>
  <c r="D3691" i="9"/>
  <c r="D3699" i="9"/>
  <c r="D3707" i="9"/>
  <c r="D3719" i="9"/>
  <c r="D3727" i="9"/>
  <c r="D3735" i="9"/>
  <c r="D3743" i="9"/>
  <c r="D3751" i="9"/>
  <c r="D3759" i="9"/>
  <c r="D3767" i="9"/>
  <c r="D3775" i="9"/>
  <c r="D3783" i="9"/>
  <c r="D3791" i="9"/>
  <c r="D3799" i="9"/>
  <c r="D3807" i="9"/>
  <c r="D3815" i="9"/>
  <c r="D3823" i="9"/>
  <c r="D3831" i="9"/>
  <c r="D3839" i="9"/>
  <c r="D3847" i="9"/>
  <c r="D3855" i="9"/>
  <c r="D3863" i="9"/>
  <c r="D3871" i="9"/>
  <c r="D3879" i="9"/>
  <c r="D3887" i="9"/>
  <c r="D3895" i="9"/>
  <c r="D3903" i="9"/>
  <c r="D3915" i="9"/>
  <c r="D3923" i="9"/>
  <c r="D3931" i="9"/>
  <c r="D3939" i="9"/>
  <c r="D3947" i="9"/>
  <c r="D3955" i="9"/>
  <c r="D3963" i="9"/>
  <c r="D3971" i="9"/>
  <c r="D3979" i="9"/>
  <c r="D3987" i="9"/>
  <c r="D3995" i="9"/>
  <c r="D4003" i="9"/>
  <c r="D4011" i="9"/>
  <c r="D4019" i="9"/>
  <c r="D4027" i="9"/>
  <c r="D4035" i="9"/>
  <c r="D4047" i="9"/>
  <c r="D4055" i="9"/>
  <c r="D4063" i="9"/>
  <c r="D4071" i="9"/>
  <c r="D4079" i="9"/>
  <c r="D4087" i="9"/>
  <c r="D4095" i="9"/>
  <c r="D4103" i="9"/>
  <c r="D4111" i="9"/>
  <c r="D4119" i="9"/>
  <c r="D4127" i="9"/>
  <c r="D4135" i="9"/>
  <c r="D4147" i="9"/>
  <c r="D4155" i="9"/>
  <c r="D4163" i="9"/>
  <c r="D4175" i="9"/>
  <c r="D4179" i="9"/>
  <c r="D4187" i="9"/>
  <c r="D4195" i="9"/>
  <c r="D4203" i="9"/>
  <c r="D4215" i="9"/>
  <c r="D4223" i="9"/>
  <c r="D4231" i="9"/>
  <c r="D4239" i="9"/>
  <c r="D4247" i="9"/>
  <c r="D4259" i="9"/>
  <c r="D4267" i="9"/>
  <c r="D4275" i="9"/>
  <c r="D4283" i="9"/>
  <c r="D4287" i="9"/>
  <c r="D4295" i="9"/>
  <c r="D1707" i="9"/>
  <c r="D1715" i="9"/>
  <c r="D1723" i="9"/>
  <c r="D1731" i="9"/>
  <c r="D1739" i="9"/>
  <c r="D1747" i="9"/>
  <c r="D1755" i="9"/>
  <c r="D1759" i="9"/>
  <c r="D1767" i="9"/>
  <c r="D1775" i="9"/>
  <c r="D1783" i="9"/>
  <c r="D1791" i="9"/>
  <c r="D1799" i="9"/>
  <c r="D1807" i="9"/>
  <c r="D1815" i="9"/>
  <c r="D1823" i="9"/>
  <c r="D1827" i="9"/>
  <c r="D1835" i="9"/>
  <c r="D1843" i="9"/>
  <c r="D1851" i="9"/>
  <c r="D1859" i="9"/>
  <c r="D1863" i="9"/>
  <c r="D1871" i="9"/>
  <c r="D1879" i="9"/>
  <c r="D1887" i="9"/>
  <c r="D1891" i="9"/>
  <c r="D1899" i="9"/>
  <c r="D1907" i="9"/>
  <c r="D1915" i="9"/>
  <c r="D1923" i="9"/>
  <c r="D1931" i="9"/>
  <c r="D1939" i="9"/>
  <c r="D1943" i="9"/>
  <c r="D1951" i="9"/>
  <c r="D1959" i="9"/>
  <c r="D1967" i="9"/>
  <c r="D1975" i="9"/>
  <c r="D1983" i="9"/>
  <c r="D1991" i="9"/>
  <c r="D1999" i="9"/>
  <c r="D2003" i="9"/>
  <c r="D2011" i="9"/>
  <c r="D2019" i="9"/>
  <c r="D2027" i="9"/>
  <c r="D2035" i="9"/>
  <c r="D2043" i="9"/>
  <c r="D2051" i="9"/>
  <c r="D2055" i="9"/>
  <c r="D2063" i="9"/>
  <c r="D2071" i="9"/>
  <c r="D2079" i="9"/>
  <c r="D2087" i="9"/>
  <c r="D2095" i="9"/>
  <c r="D2103" i="9"/>
  <c r="D2111" i="9"/>
  <c r="D2119" i="9"/>
  <c r="D2127" i="9"/>
  <c r="D2131" i="9"/>
  <c r="D2139" i="9"/>
  <c r="D2147" i="9"/>
  <c r="D2159" i="9"/>
  <c r="D2167" i="9"/>
  <c r="D2175" i="9"/>
  <c r="D2179" i="9"/>
  <c r="D2187" i="9"/>
  <c r="D2199" i="9"/>
  <c r="D2207" i="9"/>
  <c r="D2215" i="9"/>
  <c r="D2223" i="9"/>
  <c r="D2227" i="9"/>
  <c r="D2235" i="9"/>
  <c r="D2243" i="9"/>
  <c r="D2251" i="9"/>
  <c r="D2259" i="9"/>
  <c r="D2263" i="9"/>
  <c r="D2271" i="9"/>
  <c r="D2279" i="9"/>
  <c r="D2283" i="9"/>
  <c r="D2291" i="9"/>
  <c r="D2299" i="9"/>
  <c r="D2307" i="9"/>
  <c r="D2315" i="9"/>
  <c r="D2319" i="9"/>
  <c r="D2327" i="9"/>
  <c r="D2335" i="9"/>
  <c r="D2343" i="9"/>
  <c r="D2351" i="9"/>
  <c r="D2359" i="9"/>
  <c r="D2367" i="9"/>
  <c r="D2375" i="9"/>
  <c r="D2383" i="9"/>
  <c r="D2391" i="9"/>
  <c r="D2395" i="9"/>
  <c r="D2403" i="9"/>
  <c r="D2411" i="9"/>
  <c r="D2419" i="9"/>
  <c r="D2427" i="9"/>
  <c r="D2435" i="9"/>
  <c r="D2443" i="9"/>
  <c r="D2447" i="9"/>
  <c r="D2455" i="9"/>
  <c r="D2463" i="9"/>
  <c r="D2471" i="9"/>
  <c r="D2475" i="9"/>
  <c r="D2483" i="9"/>
  <c r="D2491" i="9"/>
  <c r="D2499" i="9"/>
  <c r="D2507" i="9"/>
  <c r="D2515" i="9"/>
  <c r="D2523" i="9"/>
  <c r="D2531" i="9"/>
  <c r="D2539" i="9"/>
  <c r="D2547" i="9"/>
  <c r="D2555" i="9"/>
  <c r="D2559" i="9"/>
  <c r="D2567" i="9"/>
  <c r="D2575" i="9"/>
  <c r="D2583" i="9"/>
  <c r="D2591" i="9"/>
  <c r="D2599" i="9"/>
  <c r="D2607" i="9"/>
  <c r="D2611" i="9"/>
  <c r="D2619" i="9"/>
  <c r="D2627" i="9"/>
  <c r="D2631" i="9"/>
  <c r="D2639" i="9"/>
  <c r="D2647" i="9"/>
  <c r="D2655" i="9"/>
  <c r="D2663" i="9"/>
  <c r="D2671" i="9"/>
  <c r="D2679" i="9"/>
  <c r="D2687" i="9"/>
  <c r="D2695" i="9"/>
  <c r="D2703" i="9"/>
  <c r="D2711" i="9"/>
  <c r="D2715" i="9"/>
  <c r="D2723" i="9"/>
  <c r="D2731" i="9"/>
  <c r="D2739" i="9"/>
  <c r="D2747" i="9"/>
  <c r="D2755" i="9"/>
  <c r="D2763" i="9"/>
  <c r="D2771" i="9"/>
  <c r="D2779" i="9"/>
  <c r="D2787" i="9"/>
  <c r="D2795" i="9"/>
  <c r="D2799" i="9"/>
  <c r="D2807" i="9"/>
  <c r="D2815" i="9"/>
  <c r="D2823" i="9"/>
  <c r="D2831" i="9"/>
  <c r="D2839" i="9"/>
  <c r="D2847" i="9"/>
  <c r="D2855" i="9"/>
  <c r="D2863" i="9"/>
  <c r="D2871" i="9"/>
  <c r="D2875" i="9"/>
  <c r="D2883" i="9"/>
  <c r="D2895" i="9"/>
  <c r="D2903" i="9"/>
  <c r="D2911" i="9"/>
  <c r="D2915" i="9"/>
  <c r="D2923" i="9"/>
  <c r="D2935" i="9"/>
  <c r="D2943" i="9"/>
  <c r="D2951" i="9"/>
  <c r="D2959" i="9"/>
  <c r="D2967" i="9"/>
  <c r="D2975" i="9"/>
  <c r="D2983" i="9"/>
  <c r="D2991" i="9"/>
  <c r="D2995" i="9"/>
  <c r="D3007" i="9"/>
  <c r="D3011" i="9"/>
  <c r="D3019" i="9"/>
  <c r="D3027" i="9"/>
  <c r="D3035" i="9"/>
  <c r="D3043" i="9"/>
  <c r="D3055" i="9"/>
  <c r="D3063" i="9"/>
  <c r="D3071" i="9"/>
  <c r="D3075" i="9"/>
  <c r="D3083" i="9"/>
  <c r="D3091" i="9"/>
  <c r="D3099" i="9"/>
  <c r="D3107" i="9"/>
  <c r="D3115" i="9"/>
  <c r="D3123" i="9"/>
  <c r="D3131" i="9"/>
  <c r="D3139" i="9"/>
  <c r="D3147" i="9"/>
  <c r="D3155" i="9"/>
  <c r="D3163" i="9"/>
  <c r="D3171" i="9"/>
  <c r="D3179" i="9"/>
  <c r="D3187" i="9"/>
  <c r="D3195" i="9"/>
  <c r="D3203" i="9"/>
  <c r="D3211" i="9"/>
  <c r="D3219" i="9"/>
  <c r="D3223" i="9"/>
  <c r="D3231" i="9"/>
  <c r="D3239" i="9"/>
  <c r="D3247" i="9"/>
  <c r="D3255" i="9"/>
  <c r="D3263" i="9"/>
  <c r="D3271" i="9"/>
  <c r="D3279" i="9"/>
  <c r="D3283" i="9"/>
  <c r="D3291" i="9"/>
  <c r="D3299" i="9"/>
  <c r="D3311" i="9"/>
  <c r="D3319" i="9"/>
  <c r="D3323" i="9"/>
  <c r="D3331" i="9"/>
  <c r="D3339" i="9"/>
  <c r="D3343" i="9"/>
  <c r="D3351" i="9"/>
  <c r="D3359" i="9"/>
  <c r="D3367" i="9"/>
  <c r="D3375" i="9"/>
  <c r="D3383" i="9"/>
  <c r="D3387" i="9"/>
  <c r="D3395" i="9"/>
  <c r="D3403" i="9"/>
  <c r="D3411" i="9"/>
  <c r="D3419" i="9"/>
  <c r="D3423" i="9"/>
  <c r="D3431" i="9"/>
  <c r="D3439" i="9"/>
  <c r="D3447" i="9"/>
  <c r="D3455" i="9"/>
  <c r="D3463" i="9"/>
  <c r="D3471" i="9"/>
  <c r="D3475" i="9"/>
  <c r="D3483" i="9"/>
  <c r="D3491" i="9"/>
  <c r="D3499" i="9"/>
  <c r="D3507" i="9"/>
  <c r="D3511" i="9"/>
  <c r="D3519" i="9"/>
  <c r="D3527" i="9"/>
  <c r="D3535" i="9"/>
  <c r="D3543" i="9"/>
  <c r="D3551" i="9"/>
  <c r="D3559" i="9"/>
  <c r="D3567" i="9"/>
  <c r="D3575" i="9"/>
  <c r="D3579" i="9"/>
  <c r="D3587" i="9"/>
  <c r="D3595" i="9"/>
  <c r="D3603" i="9"/>
  <c r="D3611" i="9"/>
  <c r="D3619" i="9"/>
  <c r="D3627" i="9"/>
  <c r="D3635" i="9"/>
  <c r="D3643" i="9"/>
  <c r="D3651" i="9"/>
  <c r="D3655" i="9"/>
  <c r="D3663" i="9"/>
  <c r="D3671" i="9"/>
  <c r="D3679" i="9"/>
  <c r="D3687" i="9"/>
  <c r="D3695" i="9"/>
  <c r="D3703" i="9"/>
  <c r="D3711" i="9"/>
  <c r="D3715" i="9"/>
  <c r="D3723" i="9"/>
  <c r="D3731" i="9"/>
  <c r="D3739" i="9"/>
  <c r="D3747" i="9"/>
  <c r="D3755" i="9"/>
  <c r="D3763" i="9"/>
  <c r="D3771" i="9"/>
  <c r="D3779" i="9"/>
  <c r="D3787" i="9"/>
  <c r="D3795" i="9"/>
  <c r="D3803" i="9"/>
  <c r="D3811" i="9"/>
  <c r="D3819" i="9"/>
  <c r="D3827" i="9"/>
  <c r="D3835" i="9"/>
  <c r="D3843" i="9"/>
  <c r="D3851" i="9"/>
  <c r="D3859" i="9"/>
  <c r="D3867" i="9"/>
  <c r="D3875" i="9"/>
  <c r="D3883" i="9"/>
  <c r="D3891" i="9"/>
  <c r="D3899" i="9"/>
  <c r="D3907" i="9"/>
  <c r="D3911" i="9"/>
  <c r="D3919" i="9"/>
  <c r="D3927" i="9"/>
  <c r="D3935" i="9"/>
  <c r="D3943" i="9"/>
  <c r="D3951" i="9"/>
  <c r="D3959" i="9"/>
  <c r="D3967" i="9"/>
  <c r="D3975" i="9"/>
  <c r="D3983" i="9"/>
  <c r="D3991" i="9"/>
  <c r="D3999" i="9"/>
  <c r="D4007" i="9"/>
  <c r="D4015" i="9"/>
  <c r="D4023" i="9"/>
  <c r="D4031" i="9"/>
  <c r="D4039" i="9"/>
  <c r="D4043" i="9"/>
  <c r="D4051" i="9"/>
  <c r="D4059" i="9"/>
  <c r="D4067" i="9"/>
  <c r="D4075" i="9"/>
  <c r="D4083" i="9"/>
  <c r="D4091" i="9"/>
  <c r="D4099" i="9"/>
  <c r="D4107" i="9"/>
  <c r="D4115" i="9"/>
  <c r="D4123" i="9"/>
  <c r="D4131" i="9"/>
  <c r="D4139" i="9"/>
  <c r="D4143" i="9"/>
  <c r="D4151" i="9"/>
  <c r="D4159" i="9"/>
  <c r="D4167" i="9"/>
  <c r="D4171" i="9"/>
  <c r="D4183" i="9"/>
  <c r="D4191" i="9"/>
  <c r="D4199" i="9"/>
  <c r="D4207" i="9"/>
  <c r="D4211" i="9"/>
  <c r="D4219" i="9"/>
  <c r="D4227" i="9"/>
  <c r="D4235" i="9"/>
  <c r="D4243" i="9"/>
  <c r="D4251" i="9"/>
  <c r="D4255" i="9"/>
  <c r="D4263" i="9"/>
  <c r="D4271" i="9"/>
  <c r="D4279" i="9"/>
  <c r="D4291" i="9"/>
  <c r="D4303" i="9"/>
  <c r="D4311" i="9"/>
  <c r="D4323" i="9"/>
  <c r="D4331" i="9"/>
  <c r="D4339" i="9"/>
  <c r="D4347" i="9"/>
  <c r="D4355" i="9"/>
  <c r="D4367" i="9"/>
  <c r="D4375" i="9"/>
  <c r="D4383" i="9"/>
  <c r="D4391" i="9"/>
  <c r="D4403" i="9"/>
  <c r="D4411" i="9"/>
  <c r="D4419" i="9"/>
  <c r="D4427" i="9"/>
  <c r="D4435" i="9"/>
  <c r="D4443" i="9"/>
  <c r="D4451" i="9"/>
  <c r="D4459" i="9"/>
  <c r="D4467" i="9"/>
  <c r="D4475" i="9"/>
  <c r="D4483" i="9"/>
  <c r="D4491" i="9"/>
  <c r="D4499" i="9"/>
  <c r="D4507" i="9"/>
  <c r="D4519" i="9"/>
  <c r="D4527" i="9"/>
  <c r="D4535" i="9"/>
  <c r="D4543" i="9"/>
  <c r="D4551" i="9"/>
  <c r="D4559" i="9"/>
  <c r="D4567" i="9"/>
  <c r="D4575" i="9"/>
  <c r="D4583" i="9"/>
  <c r="D4591" i="9"/>
  <c r="D4599" i="9"/>
  <c r="D4607" i="9"/>
  <c r="D4615" i="9"/>
  <c r="D4623" i="9"/>
  <c r="D4635" i="9"/>
  <c r="D4643" i="9"/>
  <c r="D4651" i="9"/>
  <c r="D4659" i="9"/>
  <c r="D4667" i="9"/>
  <c r="D4675" i="9"/>
  <c r="D4683" i="9"/>
  <c r="D4691" i="9"/>
  <c r="D4703" i="9"/>
  <c r="D4711" i="9"/>
  <c r="D4719" i="9"/>
  <c r="D4727" i="9"/>
  <c r="D4731" i="9"/>
  <c r="D4743" i="9"/>
  <c r="D4751" i="9"/>
  <c r="D4759" i="9"/>
  <c r="D4767" i="9"/>
  <c r="D4775" i="9"/>
  <c r="D4783" i="9"/>
  <c r="D4791" i="9"/>
  <c r="D4799" i="9"/>
  <c r="D4807" i="9"/>
  <c r="D4819" i="9"/>
  <c r="D4827" i="9"/>
  <c r="D4835" i="9"/>
  <c r="D4843" i="9"/>
  <c r="D4851" i="9"/>
  <c r="D4859" i="9"/>
  <c r="D4867" i="9"/>
  <c r="D4875" i="9"/>
  <c r="D4883" i="9"/>
  <c r="D4891" i="9"/>
  <c r="D4899" i="9"/>
  <c r="D4907" i="9"/>
  <c r="D4919" i="9"/>
  <c r="D4927" i="9"/>
  <c r="D4935" i="9"/>
  <c r="D4943" i="9"/>
  <c r="D4951" i="9"/>
  <c r="D4959" i="9"/>
  <c r="D4967" i="9"/>
  <c r="D4975" i="9"/>
  <c r="D4983" i="9"/>
  <c r="D4991" i="9"/>
  <c r="D4999" i="9"/>
  <c r="D5007" i="9"/>
  <c r="D5015" i="9"/>
  <c r="D5023" i="9"/>
  <c r="D5031" i="9"/>
  <c r="D5039" i="9"/>
  <c r="D5047" i="9"/>
  <c r="D5055" i="9"/>
  <c r="D5063" i="9"/>
  <c r="D5075" i="9"/>
  <c r="D5083" i="9"/>
  <c r="D5091" i="9"/>
  <c r="D5099" i="9"/>
  <c r="D5107" i="9"/>
  <c r="D5115" i="9"/>
  <c r="D5123" i="9"/>
  <c r="D5131" i="9"/>
  <c r="D5139" i="9"/>
  <c r="D5147" i="9"/>
  <c r="D5155" i="9"/>
  <c r="D5163" i="9"/>
  <c r="D5171" i="9"/>
  <c r="D5179" i="9"/>
  <c r="D5191" i="9"/>
  <c r="D5199" i="9"/>
  <c r="D5207" i="9"/>
  <c r="D5215" i="9"/>
  <c r="D5223" i="9"/>
  <c r="D5231" i="9"/>
  <c r="D5239" i="9"/>
  <c r="D5251" i="9"/>
  <c r="D5259" i="9"/>
  <c r="D5267" i="9"/>
  <c r="D5275" i="9"/>
  <c r="D5283" i="9"/>
  <c r="D5291" i="9"/>
  <c r="D5299" i="9"/>
  <c r="D5307" i="9"/>
  <c r="D5315" i="9"/>
  <c r="D5327" i="9"/>
  <c r="D5335" i="9"/>
  <c r="D5343" i="9"/>
  <c r="D5351" i="9"/>
  <c r="D5359" i="9"/>
  <c r="D5367" i="9"/>
  <c r="D5375" i="9"/>
  <c r="D5383" i="9"/>
  <c r="D5391" i="9"/>
  <c r="D5403" i="9"/>
  <c r="D5411" i="9"/>
  <c r="D5419" i="9"/>
  <c r="D5427" i="9"/>
  <c r="D5435" i="9"/>
  <c r="D5443" i="9"/>
  <c r="D5447" i="9"/>
  <c r="D5455" i="9"/>
  <c r="D5463" i="9"/>
  <c r="D5475" i="9"/>
  <c r="D5483" i="9"/>
  <c r="D5491" i="9"/>
  <c r="D5499" i="9"/>
  <c r="D5507" i="9"/>
  <c r="D5515" i="9"/>
  <c r="D5523" i="9"/>
  <c r="D5531" i="9"/>
  <c r="D5539" i="9"/>
  <c r="D5547" i="9"/>
  <c r="D5555" i="9"/>
  <c r="D5563" i="9"/>
  <c r="D5575" i="9"/>
  <c r="D5583" i="9"/>
  <c r="D5587" i="9"/>
  <c r="D5595" i="9"/>
  <c r="D5599" i="9"/>
  <c r="D5603" i="9"/>
  <c r="D4299" i="9"/>
  <c r="D4307" i="9"/>
  <c r="D4315" i="9"/>
  <c r="D4319" i="9"/>
  <c r="D4327" i="9"/>
  <c r="D4335" i="9"/>
  <c r="D4343" i="9"/>
  <c r="D4351" i="9"/>
  <c r="D4359" i="9"/>
  <c r="D4363" i="9"/>
  <c r="D4371" i="9"/>
  <c r="D4379" i="9"/>
  <c r="D4387" i="9"/>
  <c r="D4395" i="9"/>
  <c r="D4399" i="9"/>
  <c r="D4407" i="9"/>
  <c r="D4415" i="9"/>
  <c r="D4423" i="9"/>
  <c r="D4431" i="9"/>
  <c r="D4439" i="9"/>
  <c r="D4447" i="9"/>
  <c r="D4455" i="9"/>
  <c r="D4463" i="9"/>
  <c r="D4471" i="9"/>
  <c r="D4479" i="9"/>
  <c r="D4487" i="9"/>
  <c r="D4495" i="9"/>
  <c r="D4503" i="9"/>
  <c r="D4511" i="9"/>
  <c r="D4515" i="9"/>
  <c r="D4523" i="9"/>
  <c r="D4531" i="9"/>
  <c r="D4539" i="9"/>
  <c r="D4547" i="9"/>
  <c r="D4555" i="9"/>
  <c r="D4563" i="9"/>
  <c r="D4571" i="9"/>
  <c r="D4579" i="9"/>
  <c r="D4587" i="9"/>
  <c r="D4595" i="9"/>
  <c r="D4603" i="9"/>
  <c r="D4611" i="9"/>
  <c r="D4619" i="9"/>
  <c r="D4627" i="9"/>
  <c r="D4631" i="9"/>
  <c r="D4639" i="9"/>
  <c r="D4647" i="9"/>
  <c r="D4655" i="9"/>
  <c r="D4663" i="9"/>
  <c r="D4671" i="9"/>
  <c r="D4679" i="9"/>
  <c r="D4687" i="9"/>
  <c r="D4695" i="9"/>
  <c r="D4699" i="9"/>
  <c r="D4707" i="9"/>
  <c r="D4715" i="9"/>
  <c r="D4723" i="9"/>
  <c r="D4735" i="9"/>
  <c r="D4739" i="9"/>
  <c r="D4747" i="9"/>
  <c r="D4755" i="9"/>
  <c r="D4763" i="9"/>
  <c r="D4771" i="9"/>
  <c r="D4779" i="9"/>
  <c r="D4787" i="9"/>
  <c r="D4795" i="9"/>
  <c r="D4803" i="9"/>
  <c r="D4811" i="9"/>
  <c r="D4815" i="9"/>
  <c r="D4823" i="9"/>
  <c r="D4831" i="9"/>
  <c r="D4839" i="9"/>
  <c r="D4847" i="9"/>
  <c r="D4855" i="9"/>
  <c r="D4863" i="9"/>
  <c r="D4871" i="9"/>
  <c r="D4879" i="9"/>
  <c r="D4887" i="9"/>
  <c r="D4895" i="9"/>
  <c r="D4903" i="9"/>
  <c r="D4911" i="9"/>
  <c r="D4915" i="9"/>
  <c r="D4923" i="9"/>
  <c r="D4931" i="9"/>
  <c r="D4939" i="9"/>
  <c r="D4947" i="9"/>
  <c r="D4955" i="9"/>
  <c r="D4963" i="9"/>
  <c r="D4971" i="9"/>
  <c r="D4979" i="9"/>
  <c r="D4987" i="9"/>
  <c r="D4995" i="9"/>
  <c r="D5003" i="9"/>
  <c r="D5011" i="9"/>
  <c r="D5019" i="9"/>
  <c r="D5027" i="9"/>
  <c r="D5035" i="9"/>
  <c r="D5043" i="9"/>
  <c r="D5051" i="9"/>
  <c r="D5059" i="9"/>
  <c r="D5067" i="9"/>
  <c r="D5071" i="9"/>
  <c r="D5079" i="9"/>
  <c r="D5087" i="9"/>
  <c r="D5095" i="9"/>
  <c r="D5103" i="9"/>
  <c r="D5111" i="9"/>
  <c r="D5119" i="9"/>
  <c r="D5127" i="9"/>
  <c r="D5135" i="9"/>
  <c r="D5143" i="9"/>
  <c r="D5151" i="9"/>
  <c r="D5159" i="9"/>
  <c r="D5167" i="9"/>
  <c r="D5175" i="9"/>
  <c r="D5183" i="9"/>
  <c r="D5187" i="9"/>
  <c r="D5195" i="9"/>
  <c r="D5203" i="9"/>
  <c r="D5211" i="9"/>
  <c r="D5219" i="9"/>
  <c r="D5227" i="9"/>
  <c r="D5235" i="9"/>
  <c r="D5243" i="9"/>
  <c r="D5247" i="9"/>
  <c r="D5255" i="9"/>
  <c r="D5263" i="9"/>
  <c r="D5271" i="9"/>
  <c r="D5279" i="9"/>
  <c r="D5287" i="9"/>
  <c r="D5295" i="9"/>
  <c r="D5303" i="9"/>
  <c r="D5311" i="9"/>
  <c r="D5319" i="9"/>
  <c r="D5323" i="9"/>
  <c r="D5331" i="9"/>
  <c r="D5339" i="9"/>
  <c r="D5347" i="9"/>
  <c r="D5355" i="9"/>
  <c r="D5363" i="9"/>
  <c r="D5371" i="9"/>
  <c r="D5379" i="9"/>
  <c r="D5387" i="9"/>
  <c r="D5395" i="9"/>
  <c r="D5399" i="9"/>
  <c r="D5407" i="9"/>
  <c r="D5415" i="9"/>
  <c r="D5423" i="9"/>
  <c r="D5431" i="9"/>
  <c r="D5439" i="9"/>
  <c r="D5451" i="9"/>
  <c r="D5459" i="9"/>
  <c r="D5467" i="9"/>
  <c r="D5471" i="9"/>
  <c r="D5479" i="9"/>
  <c r="D5487" i="9"/>
  <c r="D5495" i="9"/>
  <c r="D5503" i="9"/>
  <c r="D5511" i="9"/>
  <c r="D5519" i="9"/>
  <c r="D5527" i="9"/>
  <c r="D5535" i="9"/>
  <c r="D5543" i="9"/>
  <c r="D5551" i="9"/>
  <c r="D5559" i="9"/>
  <c r="D5567" i="9"/>
  <c r="D5571" i="9"/>
  <c r="D5579" i="9"/>
  <c r="D5591" i="9"/>
  <c r="D5607" i="9"/>
  <c r="D5615" i="9"/>
  <c r="D5623" i="9"/>
  <c r="D5631" i="9"/>
  <c r="D5639" i="9"/>
  <c r="D5647" i="9"/>
  <c r="D5655" i="9"/>
  <c r="D5667" i="9"/>
  <c r="D5675" i="9"/>
  <c r="D5683" i="9"/>
  <c r="D5691" i="9"/>
  <c r="D5699" i="9"/>
  <c r="D5711" i="9"/>
  <c r="D5719" i="9"/>
  <c r="D5727" i="9"/>
  <c r="D5735" i="9"/>
  <c r="D5743" i="9"/>
  <c r="D5747" i="9"/>
  <c r="D5755" i="9"/>
  <c r="D5763" i="9"/>
  <c r="D5771" i="9"/>
  <c r="D5783" i="9"/>
  <c r="D5791" i="9"/>
  <c r="D5799" i="9"/>
  <c r="D5807" i="9"/>
  <c r="D5815" i="9"/>
  <c r="D5823" i="9"/>
  <c r="D5835" i="9"/>
  <c r="D5843" i="9"/>
  <c r="D5851" i="9"/>
  <c r="D5859" i="9"/>
  <c r="D5867" i="9"/>
  <c r="D5875" i="9"/>
  <c r="D5887" i="9"/>
  <c r="D5895" i="9"/>
  <c r="D5903" i="9"/>
  <c r="D5911" i="9"/>
  <c r="D5919" i="9"/>
  <c r="D5927" i="9"/>
  <c r="D5935" i="9"/>
  <c r="D5943" i="9"/>
  <c r="D5951" i="9"/>
  <c r="D5959" i="9"/>
  <c r="D5967" i="9"/>
  <c r="D5979" i="9"/>
  <c r="D5987" i="9"/>
  <c r="D5995" i="9"/>
  <c r="D6003" i="9"/>
  <c r="D6011" i="9"/>
  <c r="D6019" i="9"/>
  <c r="D6027" i="9"/>
  <c r="D6035" i="9"/>
  <c r="D6043" i="9"/>
  <c r="D6051" i="9"/>
  <c r="D6059" i="9"/>
  <c r="D6067" i="9"/>
  <c r="D6079" i="9"/>
  <c r="D6087" i="9"/>
  <c r="D6095" i="9"/>
  <c r="D6103" i="9"/>
  <c r="D6111" i="9"/>
  <c r="D6119" i="9"/>
  <c r="D6127" i="9"/>
  <c r="D6135" i="9"/>
  <c r="D6143" i="9"/>
  <c r="D6151" i="9"/>
  <c r="D6159" i="9"/>
  <c r="D6171" i="9"/>
  <c r="D6179" i="9"/>
  <c r="D6187" i="9"/>
  <c r="D6195" i="9"/>
  <c r="D6203" i="9"/>
  <c r="D6211" i="9"/>
  <c r="D6219" i="9"/>
  <c r="D6227" i="9"/>
  <c r="D6235" i="9"/>
  <c r="D6239" i="9"/>
  <c r="D6247" i="9"/>
  <c r="D6251" i="9"/>
  <c r="D6255" i="9"/>
  <c r="D6259" i="9"/>
  <c r="D6263" i="9"/>
  <c r="D6267" i="9"/>
  <c r="D6271" i="9"/>
  <c r="D6275" i="9"/>
  <c r="D6279" i="9"/>
  <c r="D6283" i="9"/>
  <c r="D6287" i="9"/>
  <c r="D6291" i="9"/>
  <c r="D6299" i="9"/>
  <c r="D6303" i="9"/>
  <c r="D6307" i="9"/>
  <c r="D6311" i="9"/>
  <c r="D6315" i="9"/>
  <c r="D6319" i="9"/>
  <c r="D6323" i="9"/>
  <c r="D6327" i="9"/>
  <c r="D6331" i="9"/>
  <c r="D6335" i="9"/>
  <c r="D6339" i="9"/>
  <c r="D6343" i="9"/>
  <c r="D6347" i="9"/>
  <c r="D6351" i="9"/>
  <c r="D6355" i="9"/>
  <c r="D6359" i="9"/>
  <c r="D6363" i="9"/>
  <c r="D6367" i="9"/>
  <c r="D6371" i="9"/>
  <c r="D6375" i="9"/>
  <c r="D6379" i="9"/>
  <c r="D6383" i="9"/>
  <c r="D6387" i="9"/>
  <c r="D6391" i="9"/>
  <c r="D6395" i="9"/>
  <c r="D6399" i="9"/>
  <c r="D6403" i="9"/>
  <c r="D6407" i="9"/>
  <c r="D6411" i="9"/>
  <c r="D6415" i="9"/>
  <c r="D6419" i="9"/>
  <c r="D6423" i="9"/>
  <c r="D6427" i="9"/>
  <c r="D6431" i="9"/>
  <c r="D6435" i="9"/>
  <c r="D6439" i="9"/>
  <c r="D6443" i="9"/>
  <c r="D6447" i="9"/>
  <c r="D6451" i="9"/>
  <c r="D6455" i="9"/>
  <c r="D6459" i="9"/>
  <c r="D6463" i="9"/>
  <c r="D6467" i="9"/>
  <c r="D6471" i="9"/>
  <c r="D6475" i="9"/>
  <c r="D6479" i="9"/>
  <c r="D6483" i="9"/>
  <c r="D6487" i="9"/>
  <c r="D6491" i="9"/>
  <c r="D6495" i="9"/>
  <c r="D6499" i="9"/>
  <c r="D6503" i="9"/>
  <c r="D6507" i="9"/>
  <c r="D6511" i="9"/>
  <c r="D6515" i="9"/>
  <c r="D6519" i="9"/>
  <c r="D6523" i="9"/>
  <c r="D6527" i="9"/>
  <c r="D6531" i="9"/>
  <c r="D6535" i="9"/>
  <c r="D6539" i="9"/>
  <c r="D6543" i="9"/>
  <c r="D6547" i="9"/>
  <c r="D6551" i="9"/>
  <c r="D6555" i="9"/>
  <c r="D6559" i="9"/>
  <c r="D6563" i="9"/>
  <c r="D6567" i="9"/>
  <c r="D6571" i="9"/>
  <c r="D6575" i="9"/>
  <c r="D6579" i="9"/>
  <c r="D6583" i="9"/>
  <c r="D6587" i="9"/>
  <c r="D6591" i="9"/>
  <c r="D6595" i="9"/>
  <c r="D6599" i="9"/>
  <c r="D6603" i="9"/>
  <c r="D6607" i="9"/>
  <c r="D6611" i="9"/>
  <c r="D6615" i="9"/>
  <c r="D6619" i="9"/>
  <c r="D6623" i="9"/>
  <c r="D6627" i="9"/>
  <c r="D6631" i="9"/>
  <c r="D6635" i="9"/>
  <c r="D6639" i="9"/>
  <c r="D6643" i="9"/>
  <c r="D6647" i="9"/>
  <c r="D6651" i="9"/>
  <c r="D6655" i="9"/>
  <c r="D6659" i="9"/>
  <c r="D6663" i="9"/>
  <c r="D6667" i="9"/>
  <c r="D6671" i="9"/>
  <c r="D6675" i="9"/>
  <c r="D6679" i="9"/>
  <c r="D6683" i="9"/>
  <c r="D6687" i="9"/>
  <c r="D6691" i="9"/>
  <c r="D6695" i="9"/>
  <c r="D6699" i="9"/>
  <c r="D6703" i="9"/>
  <c r="D6707" i="9"/>
  <c r="D6711" i="9"/>
  <c r="D6715" i="9"/>
  <c r="D6719" i="9"/>
  <c r="D6723" i="9"/>
  <c r="D6727" i="9"/>
  <c r="D6731" i="9"/>
  <c r="D6735" i="9"/>
  <c r="D6739" i="9"/>
  <c r="D6743" i="9"/>
  <c r="D6747" i="9"/>
  <c r="D6751" i="9"/>
  <c r="D6755" i="9"/>
  <c r="D6759" i="9"/>
  <c r="D6763" i="9"/>
  <c r="D6767" i="9"/>
  <c r="D6771" i="9"/>
  <c r="D6775" i="9"/>
  <c r="D6779" i="9"/>
  <c r="D6783" i="9"/>
  <c r="D6787" i="9"/>
  <c r="D6791" i="9"/>
  <c r="D6795" i="9"/>
  <c r="D6799" i="9"/>
  <c r="D6803" i="9"/>
  <c r="D6807" i="9"/>
  <c r="D6811" i="9"/>
  <c r="D6815" i="9"/>
  <c r="D6819" i="9"/>
  <c r="D6823" i="9"/>
  <c r="D6827" i="9"/>
  <c r="D6831" i="9"/>
  <c r="D6835" i="9"/>
  <c r="D6839" i="9"/>
  <c r="D6843" i="9"/>
  <c r="D6847" i="9"/>
  <c r="D6851" i="9"/>
  <c r="D6855" i="9"/>
  <c r="D6859" i="9"/>
  <c r="D6863" i="9"/>
  <c r="D6867" i="9"/>
  <c r="D6871" i="9"/>
  <c r="D6875" i="9"/>
  <c r="D6879" i="9"/>
  <c r="D6883" i="9"/>
  <c r="D6887" i="9"/>
  <c r="D6891" i="9"/>
  <c r="D6895" i="9"/>
  <c r="D6899" i="9"/>
  <c r="D6903" i="9"/>
  <c r="D6907" i="9"/>
  <c r="D6911" i="9"/>
  <c r="D6915" i="9"/>
  <c r="D6919" i="9"/>
  <c r="D6923" i="9"/>
  <c r="D6927" i="9"/>
  <c r="D6931" i="9"/>
  <c r="D6935" i="9"/>
  <c r="D6939" i="9"/>
  <c r="D6943" i="9"/>
  <c r="D6947" i="9"/>
  <c r="D6951" i="9"/>
  <c r="D6955" i="9"/>
  <c r="D6959" i="9"/>
  <c r="D6963" i="9"/>
  <c r="D6967" i="9"/>
  <c r="D6971" i="9"/>
  <c r="D6975" i="9"/>
  <c r="D6979" i="9"/>
  <c r="D6983" i="9"/>
  <c r="D6987" i="9"/>
  <c r="D6991" i="9"/>
  <c r="D6995" i="9"/>
  <c r="D6999" i="9"/>
  <c r="D7003" i="9"/>
  <c r="D7007" i="9"/>
  <c r="D7011" i="9"/>
  <c r="D7015" i="9"/>
  <c r="D7019" i="9"/>
  <c r="D7023" i="9"/>
  <c r="D7027" i="9"/>
  <c r="D7035" i="9"/>
  <c r="D7039" i="9"/>
  <c r="D7043" i="9"/>
  <c r="D7047" i="9"/>
  <c r="D7051" i="9"/>
  <c r="D7055" i="9"/>
  <c r="D7059" i="9"/>
  <c r="D7063" i="9"/>
  <c r="D7067" i="9"/>
  <c r="D7071" i="9"/>
  <c r="D7075" i="9"/>
  <c r="D7079" i="9"/>
  <c r="D7083" i="9"/>
  <c r="D7087" i="9"/>
  <c r="D7091" i="9"/>
  <c r="D7095" i="9"/>
  <c r="D7099" i="9"/>
  <c r="D7103" i="9"/>
  <c r="D7107" i="9"/>
  <c r="D7111" i="9"/>
  <c r="D7115" i="9"/>
  <c r="D7119" i="9"/>
  <c r="D7123" i="9"/>
  <c r="D7127" i="9"/>
  <c r="D7131" i="9"/>
  <c r="D7135" i="9"/>
  <c r="D7139" i="9"/>
  <c r="D7143" i="9"/>
  <c r="D7147" i="9"/>
  <c r="D7151" i="9"/>
  <c r="D7155" i="9"/>
  <c r="D7159" i="9"/>
  <c r="D7163" i="9"/>
  <c r="D7167" i="9"/>
  <c r="D7171" i="9"/>
  <c r="D7175" i="9"/>
  <c r="D7179" i="9"/>
  <c r="D7183" i="9"/>
  <c r="D7187" i="9"/>
  <c r="D7191" i="9"/>
  <c r="D7195" i="9"/>
  <c r="D7199" i="9"/>
  <c r="D7203" i="9"/>
  <c r="D7207" i="9"/>
  <c r="D7211" i="9"/>
  <c r="D7215" i="9"/>
  <c r="D7219" i="9"/>
  <c r="D7223" i="9"/>
  <c r="D7227" i="9"/>
  <c r="D7231" i="9"/>
  <c r="D7235" i="9"/>
  <c r="D7239" i="9"/>
  <c r="D7243" i="9"/>
  <c r="D7247" i="9"/>
  <c r="D7251" i="9"/>
  <c r="D7255" i="9"/>
  <c r="D7259" i="9"/>
  <c r="D7263" i="9"/>
  <c r="D7267" i="9"/>
  <c r="D7271" i="9"/>
  <c r="D7275" i="9"/>
  <c r="D7279" i="9"/>
  <c r="D7283" i="9"/>
  <c r="D7287" i="9"/>
  <c r="D7291" i="9"/>
  <c r="D7295" i="9"/>
  <c r="D7299" i="9"/>
  <c r="D7303" i="9"/>
  <c r="D7307" i="9"/>
  <c r="D7311" i="9"/>
  <c r="D7315" i="9"/>
  <c r="D7319" i="9"/>
  <c r="D7323" i="9"/>
  <c r="D7327" i="9"/>
  <c r="D7331" i="9"/>
  <c r="D7335" i="9"/>
  <c r="D7339" i="9"/>
  <c r="D7343" i="9"/>
  <c r="D7347" i="9"/>
  <c r="D7351" i="9"/>
  <c r="D7355" i="9"/>
  <c r="D7359" i="9"/>
  <c r="D7363" i="9"/>
  <c r="D7367" i="9"/>
  <c r="D7371" i="9"/>
  <c r="D7375" i="9"/>
  <c r="D7379" i="9"/>
  <c r="D7383" i="9"/>
  <c r="D7387" i="9"/>
  <c r="D7391" i="9"/>
  <c r="D7395" i="9"/>
  <c r="D7399" i="9"/>
  <c r="D7403" i="9"/>
  <c r="D7407" i="9"/>
  <c r="D7411" i="9"/>
  <c r="D7415" i="9"/>
  <c r="D7419" i="9"/>
  <c r="D7423" i="9"/>
  <c r="D7427" i="9"/>
  <c r="D7431" i="9"/>
  <c r="D7435" i="9"/>
  <c r="D7439" i="9"/>
  <c r="D7443" i="9"/>
  <c r="D7447" i="9"/>
  <c r="D7451" i="9"/>
  <c r="D7455" i="9"/>
  <c r="D7459" i="9"/>
  <c r="D7463" i="9"/>
  <c r="D7467" i="9"/>
  <c r="D7471" i="9"/>
  <c r="D7475" i="9"/>
  <c r="D7479" i="9"/>
  <c r="D7483" i="9"/>
  <c r="D7487" i="9"/>
  <c r="D7491" i="9"/>
  <c r="D7495" i="9"/>
  <c r="D7499" i="9"/>
  <c r="D7503" i="9"/>
  <c r="D7507" i="9"/>
  <c r="D7511" i="9"/>
  <c r="D7515" i="9"/>
  <c r="D7519" i="9"/>
  <c r="D7523" i="9"/>
  <c r="D7527" i="9"/>
  <c r="D7531" i="9"/>
  <c r="D7535" i="9"/>
  <c r="D7539" i="9"/>
  <c r="D7543" i="9"/>
  <c r="D7547" i="9"/>
  <c r="D7551" i="9"/>
  <c r="D7555" i="9"/>
  <c r="D7559" i="9"/>
  <c r="D7563" i="9"/>
  <c r="D7567" i="9"/>
  <c r="D7571" i="9"/>
  <c r="D7575" i="9"/>
  <c r="D7579" i="9"/>
  <c r="D7583" i="9"/>
  <c r="D7587" i="9"/>
  <c r="D7591" i="9"/>
  <c r="D7595" i="9"/>
  <c r="D7599" i="9"/>
  <c r="D7603" i="9"/>
  <c r="D7607" i="9"/>
  <c r="D7611" i="9"/>
  <c r="D7615" i="9"/>
  <c r="D7619" i="9"/>
  <c r="D7623" i="9"/>
  <c r="D7627" i="9"/>
  <c r="D7631" i="9"/>
  <c r="D7635" i="9"/>
  <c r="D7639" i="9"/>
  <c r="D7643" i="9"/>
  <c r="D7647" i="9"/>
  <c r="D7651" i="9"/>
  <c r="D7655" i="9"/>
  <c r="D7659" i="9"/>
  <c r="D7663" i="9"/>
  <c r="D7667" i="9"/>
  <c r="D7671" i="9"/>
  <c r="D7675" i="9"/>
  <c r="D7679" i="9"/>
  <c r="D7683" i="9"/>
  <c r="D7687" i="9"/>
  <c r="D7691" i="9"/>
  <c r="D7695" i="9"/>
  <c r="D7699" i="9"/>
  <c r="D7703" i="9"/>
  <c r="D7707" i="9"/>
  <c r="D7711" i="9"/>
  <c r="D7715" i="9"/>
  <c r="D7719" i="9"/>
  <c r="D7723" i="9"/>
  <c r="D7727" i="9"/>
  <c r="D7731" i="9"/>
  <c r="D7735" i="9"/>
  <c r="D7739" i="9"/>
  <c r="D7743" i="9"/>
  <c r="D7747" i="9"/>
  <c r="D7751" i="9"/>
  <c r="D7755" i="9"/>
  <c r="D7759" i="9"/>
  <c r="D7763" i="9"/>
  <c r="D7767" i="9"/>
  <c r="D7771" i="9"/>
  <c r="D7775" i="9"/>
  <c r="D7779" i="9"/>
  <c r="D7783" i="9"/>
  <c r="D7787" i="9"/>
  <c r="D7791" i="9"/>
  <c r="D7795" i="9"/>
  <c r="D7799" i="9"/>
  <c r="D7803" i="9"/>
  <c r="D7807" i="9"/>
  <c r="D7811" i="9"/>
  <c r="D7815" i="9"/>
  <c r="D7819" i="9"/>
  <c r="D7823" i="9"/>
  <c r="D7827" i="9"/>
  <c r="D7831" i="9"/>
  <c r="D7835" i="9"/>
  <c r="D7839" i="9"/>
  <c r="D7843" i="9"/>
  <c r="D7847" i="9"/>
  <c r="D7851" i="9"/>
  <c r="D7855" i="9"/>
  <c r="D7859" i="9"/>
  <c r="D7863" i="9"/>
  <c r="D7867" i="9"/>
  <c r="D7871" i="9"/>
  <c r="D7875" i="9"/>
  <c r="D7879" i="9"/>
  <c r="D7883" i="9"/>
  <c r="D7887" i="9"/>
  <c r="D7891" i="9"/>
  <c r="D7895" i="9"/>
  <c r="D7899" i="9"/>
  <c r="D7903" i="9"/>
  <c r="D7907" i="9"/>
  <c r="D7911" i="9"/>
  <c r="D7915" i="9"/>
  <c r="D7919" i="9"/>
  <c r="D7923" i="9"/>
  <c r="D7927" i="9"/>
  <c r="D7931" i="9"/>
  <c r="D7935" i="9"/>
  <c r="D7939" i="9"/>
  <c r="D7943" i="9"/>
  <c r="D7947" i="9"/>
  <c r="D7951" i="9"/>
  <c r="D7955" i="9"/>
  <c r="D7959" i="9"/>
  <c r="D7963" i="9"/>
  <c r="D7967" i="9"/>
  <c r="D7971" i="9"/>
  <c r="D7975" i="9"/>
  <c r="D7979" i="9"/>
  <c r="D7983" i="9"/>
  <c r="D7987" i="9"/>
  <c r="D7991" i="9"/>
  <c r="D7995" i="9"/>
  <c r="D7999" i="9"/>
  <c r="D8003" i="9"/>
  <c r="D8007" i="9"/>
  <c r="D8011" i="9"/>
  <c r="D8015" i="9"/>
  <c r="D8019" i="9"/>
  <c r="D8023" i="9"/>
  <c r="D8027" i="9"/>
  <c r="D8031" i="9"/>
  <c r="D8035" i="9"/>
  <c r="D8039" i="9"/>
  <c r="D8043" i="9"/>
  <c r="D8047" i="9"/>
  <c r="D8051" i="9"/>
  <c r="D8055" i="9"/>
  <c r="D8059" i="9"/>
  <c r="D8063" i="9"/>
  <c r="D8067" i="9"/>
  <c r="D8071" i="9"/>
  <c r="D8075" i="9"/>
  <c r="D8079" i="9"/>
  <c r="D8083" i="9"/>
  <c r="D8087" i="9"/>
  <c r="D8091" i="9"/>
  <c r="D8095" i="9"/>
  <c r="D8099" i="9"/>
  <c r="D8103" i="9"/>
  <c r="D8107" i="9"/>
  <c r="D8111" i="9"/>
  <c r="D8115" i="9"/>
  <c r="D8119" i="9"/>
  <c r="D8123" i="9"/>
  <c r="D8127" i="9"/>
  <c r="D8131" i="9"/>
  <c r="D8135" i="9"/>
  <c r="D8139" i="9"/>
  <c r="D8143" i="9"/>
  <c r="D8147" i="9"/>
  <c r="D8151" i="9"/>
  <c r="D8155" i="9"/>
  <c r="D8159" i="9"/>
  <c r="D8163" i="9"/>
  <c r="D8167" i="9"/>
  <c r="D8171" i="9"/>
  <c r="D8175" i="9"/>
  <c r="D8179" i="9"/>
  <c r="D8183" i="9"/>
  <c r="D8187" i="9"/>
  <c r="D8191" i="9"/>
  <c r="D8195" i="9"/>
  <c r="D8199" i="9"/>
  <c r="D8203" i="9"/>
  <c r="D8207" i="9"/>
  <c r="D8211" i="9"/>
  <c r="D8215" i="9"/>
  <c r="D8219" i="9"/>
  <c r="D8223" i="9"/>
  <c r="D8227" i="9"/>
  <c r="D8231" i="9"/>
  <c r="D8235" i="9"/>
  <c r="D8239" i="9"/>
  <c r="D8243" i="9"/>
  <c r="D8247" i="9"/>
  <c r="D8251" i="9"/>
  <c r="D8255" i="9"/>
  <c r="D8259" i="9"/>
  <c r="D8263" i="9"/>
  <c r="D8267" i="9"/>
  <c r="D8271" i="9"/>
  <c r="D8275" i="9"/>
  <c r="D8279" i="9"/>
  <c r="D8283" i="9"/>
  <c r="D8287" i="9"/>
  <c r="D8291" i="9"/>
  <c r="D8295" i="9"/>
  <c r="D8299" i="9"/>
  <c r="D8303" i="9"/>
  <c r="D8307" i="9"/>
  <c r="D8311" i="9"/>
  <c r="D8315" i="9"/>
  <c r="D8319" i="9"/>
  <c r="D8323" i="9"/>
  <c r="D8327" i="9"/>
  <c r="D8331" i="9"/>
  <c r="D8335" i="9"/>
  <c r="D8339" i="9"/>
  <c r="D8343" i="9"/>
  <c r="D8347" i="9"/>
  <c r="D8351" i="9"/>
  <c r="D8355" i="9"/>
  <c r="D8359" i="9"/>
  <c r="D8363" i="9"/>
  <c r="D8367" i="9"/>
  <c r="D8371" i="9"/>
  <c r="D8375" i="9"/>
  <c r="D8379" i="9"/>
  <c r="D8383" i="9"/>
  <c r="D8387" i="9"/>
  <c r="D8391" i="9"/>
  <c r="D8395" i="9"/>
  <c r="D8399" i="9"/>
  <c r="D8403" i="9"/>
  <c r="D8407" i="9"/>
  <c r="D8411" i="9"/>
  <c r="D8415" i="9"/>
  <c r="D8419" i="9"/>
  <c r="D8423" i="9"/>
  <c r="D8427" i="9"/>
  <c r="D8431" i="9"/>
  <c r="D8435" i="9"/>
  <c r="D8439" i="9"/>
  <c r="D8443" i="9"/>
  <c r="D8447" i="9"/>
  <c r="D8451" i="9"/>
  <c r="D8455" i="9"/>
  <c r="D8459" i="9"/>
  <c r="D8463" i="9"/>
  <c r="D8467" i="9"/>
  <c r="D8471" i="9"/>
  <c r="D8475" i="9"/>
  <c r="D8479" i="9"/>
  <c r="D8483" i="9"/>
  <c r="D8487" i="9"/>
  <c r="D8491" i="9"/>
  <c r="D8495" i="9"/>
  <c r="D8499" i="9"/>
  <c r="D8503" i="9"/>
  <c r="D8507" i="9"/>
  <c r="D8511" i="9"/>
  <c r="D8515" i="9"/>
  <c r="D8519" i="9"/>
  <c r="D8523" i="9"/>
  <c r="D8527" i="9"/>
  <c r="D8531" i="9"/>
  <c r="D8535" i="9"/>
  <c r="D8539" i="9"/>
  <c r="D8543" i="9"/>
  <c r="D8547" i="9"/>
  <c r="D8551" i="9"/>
  <c r="D8555" i="9"/>
  <c r="D8559" i="9"/>
  <c r="D8563" i="9"/>
  <c r="D8567" i="9"/>
  <c r="D8571" i="9"/>
  <c r="D8575" i="9"/>
  <c r="D8579" i="9"/>
  <c r="D8583" i="9"/>
  <c r="D8587" i="9"/>
  <c r="D8591" i="9"/>
  <c r="D8595" i="9"/>
  <c r="D8599" i="9"/>
  <c r="D8603" i="9"/>
  <c r="D8607" i="9"/>
  <c r="D8611" i="9"/>
  <c r="D8615" i="9"/>
  <c r="D8619" i="9"/>
  <c r="D8623" i="9"/>
  <c r="D8627" i="9"/>
  <c r="D8631" i="9"/>
  <c r="D8635" i="9"/>
  <c r="D8639" i="9"/>
  <c r="D8643" i="9"/>
  <c r="D8647" i="9"/>
  <c r="D8651" i="9"/>
  <c r="D8655" i="9"/>
  <c r="D8659" i="9"/>
  <c r="D8663" i="9"/>
  <c r="D8667" i="9"/>
  <c r="D8671" i="9"/>
  <c r="D8675" i="9"/>
  <c r="D8679" i="9"/>
  <c r="D8683" i="9"/>
  <c r="D8687" i="9"/>
  <c r="D8691" i="9"/>
  <c r="D8695" i="9"/>
  <c r="D8699" i="9"/>
  <c r="D8703" i="9"/>
  <c r="D8707" i="9"/>
  <c r="D8711" i="9"/>
  <c r="D8715" i="9"/>
  <c r="D8719" i="9"/>
  <c r="D8723" i="9"/>
  <c r="D8727" i="9"/>
  <c r="D8731" i="9"/>
  <c r="D8735" i="9"/>
  <c r="D8739" i="9"/>
  <c r="D8743" i="9"/>
  <c r="D8747" i="9"/>
  <c r="D8751" i="9"/>
  <c r="D8755" i="9"/>
  <c r="D8759" i="9"/>
  <c r="D8763" i="9"/>
  <c r="D8767" i="9"/>
  <c r="D8771" i="9"/>
  <c r="D8775" i="9"/>
  <c r="D8779" i="9"/>
  <c r="D8783" i="9"/>
  <c r="D8787" i="9"/>
  <c r="D8791" i="9"/>
  <c r="D8795" i="9"/>
  <c r="D8799" i="9"/>
  <c r="D8803" i="9"/>
  <c r="D8807" i="9"/>
  <c r="D8811" i="9"/>
  <c r="D8815" i="9"/>
  <c r="D8819" i="9"/>
  <c r="D8823" i="9"/>
  <c r="D8827" i="9"/>
  <c r="D8831" i="9"/>
  <c r="D8835" i="9"/>
  <c r="D8839" i="9"/>
  <c r="D8843" i="9"/>
  <c r="D8847" i="9"/>
  <c r="D8851" i="9"/>
  <c r="D8855" i="9"/>
  <c r="D8859" i="9"/>
  <c r="D8863" i="9"/>
  <c r="D8867" i="9"/>
  <c r="D8871" i="9"/>
  <c r="D8875" i="9"/>
  <c r="D8879" i="9"/>
  <c r="D8883" i="9"/>
  <c r="D8887" i="9"/>
  <c r="D8891" i="9"/>
  <c r="D8895" i="9"/>
  <c r="D8899" i="9"/>
  <c r="D8903" i="9"/>
  <c r="D8907" i="9"/>
  <c r="D8911" i="9"/>
  <c r="D8915" i="9"/>
  <c r="D8919" i="9"/>
  <c r="D8923" i="9"/>
  <c r="D8927" i="9"/>
  <c r="D8931" i="9"/>
  <c r="D8935" i="9"/>
  <c r="D8939" i="9"/>
  <c r="D8943" i="9"/>
  <c r="D8947" i="9"/>
  <c r="D8951" i="9"/>
  <c r="D8955" i="9"/>
  <c r="D8959" i="9"/>
  <c r="D8963" i="9"/>
  <c r="D8967" i="9"/>
  <c r="D8971" i="9"/>
  <c r="D5611" i="9"/>
  <c r="D5619" i="9"/>
  <c r="D5627" i="9"/>
  <c r="D5635" i="9"/>
  <c r="D5643" i="9"/>
  <c r="D5651" i="9"/>
  <c r="D5659" i="9"/>
  <c r="D5663" i="9"/>
  <c r="D5671" i="9"/>
  <c r="D5679" i="9"/>
  <c r="D5687" i="9"/>
  <c r="D5695" i="9"/>
  <c r="D5703" i="9"/>
  <c r="D5707" i="9"/>
  <c r="D5715" i="9"/>
  <c r="D5723" i="9"/>
  <c r="D5731" i="9"/>
  <c r="D5739" i="9"/>
  <c r="D5751" i="9"/>
  <c r="D5759" i="9"/>
  <c r="D5767" i="9"/>
  <c r="D5775" i="9"/>
  <c r="D5779" i="9"/>
  <c r="D5787" i="9"/>
  <c r="D5795" i="9"/>
  <c r="D5803" i="9"/>
  <c r="D5811" i="9"/>
  <c r="D5819" i="9"/>
  <c r="D5827" i="9"/>
  <c r="D5831" i="9"/>
  <c r="D5839" i="9"/>
  <c r="D5847" i="9"/>
  <c r="D5855" i="9"/>
  <c r="D5863" i="9"/>
  <c r="D5871" i="9"/>
  <c r="D5879" i="9"/>
  <c r="D5883" i="9"/>
  <c r="D5891" i="9"/>
  <c r="D5899" i="9"/>
  <c r="D5907" i="9"/>
  <c r="D5915" i="9"/>
  <c r="D5923" i="9"/>
  <c r="D5931" i="9"/>
  <c r="D5939" i="9"/>
  <c r="D5947" i="9"/>
  <c r="D5955" i="9"/>
  <c r="D5963" i="9"/>
  <c r="D5971" i="9"/>
  <c r="D5975" i="9"/>
  <c r="D5983" i="9"/>
  <c r="D5991" i="9"/>
  <c r="D5999" i="9"/>
  <c r="D6007" i="9"/>
  <c r="D6015" i="9"/>
  <c r="D6023" i="9"/>
  <c r="D6031" i="9"/>
  <c r="D6039" i="9"/>
  <c r="D6047" i="9"/>
  <c r="D6055" i="9"/>
  <c r="D6063" i="9"/>
  <c r="D6071" i="9"/>
  <c r="D6075" i="9"/>
  <c r="D6083" i="9"/>
  <c r="D6091" i="9"/>
  <c r="D6099" i="9"/>
  <c r="D6107" i="9"/>
  <c r="D6115" i="9"/>
  <c r="D6123" i="9"/>
  <c r="D6131" i="9"/>
  <c r="D6139" i="9"/>
  <c r="D6147" i="9"/>
  <c r="D6155" i="9"/>
  <c r="D6163" i="9"/>
  <c r="D6167" i="9"/>
  <c r="D6175" i="9"/>
  <c r="D6183" i="9"/>
  <c r="D6191" i="9"/>
  <c r="D6199" i="9"/>
  <c r="D6207" i="9"/>
  <c r="D6215" i="9"/>
  <c r="D6223" i="9"/>
  <c r="D6231" i="9"/>
  <c r="D6243" i="9"/>
  <c r="D6295" i="9"/>
  <c r="D7031" i="9"/>
  <c r="D8975" i="9"/>
  <c r="D8979" i="9"/>
  <c r="D8983" i="9"/>
  <c r="D8987" i="9"/>
  <c r="D8991" i="9"/>
  <c r="D8995" i="9"/>
  <c r="D8999" i="9"/>
  <c r="D9003" i="9"/>
  <c r="D9007" i="9"/>
  <c r="D9011" i="9"/>
  <c r="D9015" i="9"/>
  <c r="D9019" i="9"/>
  <c r="D9023" i="9"/>
  <c r="D9027" i="9"/>
  <c r="D9031" i="9"/>
  <c r="D9035" i="9"/>
  <c r="D9039" i="9"/>
  <c r="D9043" i="9"/>
  <c r="D9047" i="9"/>
  <c r="D9051" i="9"/>
  <c r="D9055" i="9"/>
  <c r="D9059" i="9"/>
  <c r="D9063" i="9"/>
  <c r="D9067" i="9"/>
  <c r="D9071" i="9"/>
  <c r="D9075" i="9"/>
  <c r="D9079" i="9"/>
  <c r="D9083" i="9"/>
  <c r="D9087" i="9"/>
  <c r="D9091" i="9"/>
  <c r="D9095" i="9"/>
  <c r="D9099" i="9"/>
  <c r="D9103" i="9"/>
  <c r="D9107" i="9"/>
  <c r="D9111" i="9"/>
  <c r="D9115" i="9"/>
  <c r="D9119" i="9"/>
  <c r="D9123" i="9"/>
  <c r="D9127" i="9"/>
  <c r="D9131" i="9"/>
  <c r="D9135" i="9"/>
  <c r="D9139" i="9"/>
  <c r="D9143" i="9"/>
  <c r="D9147" i="9"/>
  <c r="D9151" i="9"/>
  <c r="D9155" i="9"/>
  <c r="D9159" i="9"/>
  <c r="D9163" i="9"/>
  <c r="D9167" i="9"/>
  <c r="D9171" i="9"/>
  <c r="D9175" i="9"/>
  <c r="D9179" i="9"/>
  <c r="D9183" i="9"/>
  <c r="D9187" i="9"/>
  <c r="D9191" i="9"/>
  <c r="D9195" i="9"/>
  <c r="D9199" i="9"/>
  <c r="D9203" i="9"/>
  <c r="D9207" i="9"/>
  <c r="D9211" i="9"/>
  <c r="D9215" i="9"/>
  <c r="D9219" i="9"/>
  <c r="D9223" i="9"/>
  <c r="D9227" i="9"/>
  <c r="D9231" i="9"/>
  <c r="D9235" i="9"/>
  <c r="D9239" i="9"/>
  <c r="D9243" i="9"/>
  <c r="D9247" i="9"/>
  <c r="D9251" i="9"/>
  <c r="D9255" i="9"/>
  <c r="D9259" i="9"/>
  <c r="D9263" i="9"/>
  <c r="D9267" i="9"/>
  <c r="D9271" i="9"/>
  <c r="D9275" i="9"/>
  <c r="D9279" i="9"/>
  <c r="D9283" i="9"/>
  <c r="D9287" i="9"/>
  <c r="D9291" i="9"/>
  <c r="D9295" i="9"/>
  <c r="D9299" i="9"/>
  <c r="D9303" i="9"/>
  <c r="D9307" i="9"/>
  <c r="D9311" i="9"/>
  <c r="D9315" i="9"/>
  <c r="D9319" i="9"/>
  <c r="D9323" i="9"/>
  <c r="D9327" i="9"/>
  <c r="D9331" i="9"/>
  <c r="D9335" i="9"/>
  <c r="D9339" i="9"/>
  <c r="D9343" i="9"/>
  <c r="D9347" i="9"/>
  <c r="D9351" i="9"/>
  <c r="D9355" i="9"/>
  <c r="D9359" i="9"/>
  <c r="D9363" i="9"/>
  <c r="D9367" i="9"/>
  <c r="D9371" i="9"/>
  <c r="D9375" i="9"/>
  <c r="D9379" i="9"/>
  <c r="D9383" i="9"/>
  <c r="D9387" i="9"/>
  <c r="D9391" i="9"/>
  <c r="D9395" i="9"/>
  <c r="D9399" i="9"/>
  <c r="D9403" i="9"/>
  <c r="D9407" i="9"/>
  <c r="D9411" i="9"/>
  <c r="D9415" i="9"/>
  <c r="D9419" i="9"/>
  <c r="D9423" i="9"/>
  <c r="D9427" i="9"/>
  <c r="D9431" i="9"/>
  <c r="D9435" i="9"/>
  <c r="D9439" i="9"/>
  <c r="D9443" i="9"/>
  <c r="D9447" i="9"/>
  <c r="D9451" i="9"/>
  <c r="D9455" i="9"/>
  <c r="D9459" i="9"/>
  <c r="D9463" i="9"/>
  <c r="D9467" i="9"/>
  <c r="D9471" i="9"/>
  <c r="D9475" i="9"/>
  <c r="D9479" i="9"/>
  <c r="D9483" i="9"/>
  <c r="D9487" i="9"/>
  <c r="D9491" i="9"/>
  <c r="D9495" i="9"/>
  <c r="D9499" i="9"/>
  <c r="D9503" i="9"/>
  <c r="D9507" i="9"/>
  <c r="D9511" i="9"/>
  <c r="D9515" i="9"/>
  <c r="D9519" i="9"/>
  <c r="D9523" i="9"/>
  <c r="D9527" i="9"/>
  <c r="D9531" i="9"/>
  <c r="D9535" i="9"/>
  <c r="D9539" i="9"/>
  <c r="D9543" i="9"/>
  <c r="D9547" i="9"/>
  <c r="D9551" i="9"/>
  <c r="D9555" i="9"/>
  <c r="D9559" i="9"/>
  <c r="D9563" i="9"/>
  <c r="D9567" i="9"/>
  <c r="D9571" i="9"/>
  <c r="D9575" i="9"/>
  <c r="D9579" i="9"/>
  <c r="D9583" i="9"/>
  <c r="D9587" i="9"/>
  <c r="D9591" i="9"/>
  <c r="D9595" i="9"/>
  <c r="D9599" i="9"/>
  <c r="D9603" i="9"/>
  <c r="D9607" i="9"/>
  <c r="D9611" i="9"/>
  <c r="D9615" i="9"/>
  <c r="D9619" i="9"/>
  <c r="D9623" i="9"/>
  <c r="D9627" i="9"/>
  <c r="D9631" i="9"/>
  <c r="D9635" i="9"/>
  <c r="D9639" i="9"/>
  <c r="D9643" i="9"/>
  <c r="D9647" i="9"/>
  <c r="D9651" i="9"/>
  <c r="D9655" i="9"/>
  <c r="D9659" i="9"/>
  <c r="D9663" i="9"/>
  <c r="D9667" i="9"/>
  <c r="D9671" i="9"/>
  <c r="D9675" i="9"/>
  <c r="D9679" i="9"/>
  <c r="D9683" i="9"/>
  <c r="D9687" i="9"/>
  <c r="D9691" i="9"/>
  <c r="D9695" i="9"/>
  <c r="D9699" i="9"/>
  <c r="D9703" i="9"/>
  <c r="D9707" i="9"/>
  <c r="D9711" i="9"/>
  <c r="D9715" i="9"/>
  <c r="D9719" i="9"/>
  <c r="D9723" i="9"/>
  <c r="D9727" i="9"/>
  <c r="D9731" i="9"/>
  <c r="D9735" i="9"/>
  <c r="D9739" i="9"/>
  <c r="D9743" i="9"/>
  <c r="D9747" i="9"/>
  <c r="D9751" i="9"/>
  <c r="D9755" i="9"/>
  <c r="D9759" i="9"/>
  <c r="D9763" i="9"/>
  <c r="D9767" i="9"/>
  <c r="D9771" i="9"/>
  <c r="D9775" i="9"/>
  <c r="D9779" i="9"/>
  <c r="D9783" i="9"/>
  <c r="D9787" i="9"/>
  <c r="D9791" i="9"/>
  <c r="D9795" i="9"/>
  <c r="D9799" i="9"/>
  <c r="D9803" i="9"/>
  <c r="D9807" i="9"/>
  <c r="D9811" i="9"/>
  <c r="D9815" i="9"/>
  <c r="D9819" i="9"/>
  <c r="D9823" i="9"/>
  <c r="D9827" i="9"/>
  <c r="D9831" i="9"/>
  <c r="D9835" i="9"/>
  <c r="D9839" i="9"/>
  <c r="D9843" i="9"/>
  <c r="D9847" i="9"/>
  <c r="D9851" i="9"/>
  <c r="D9855" i="9"/>
  <c r="D9859" i="9"/>
  <c r="D9863" i="9"/>
  <c r="D9867" i="9"/>
  <c r="D9871" i="9"/>
  <c r="D9875" i="9"/>
  <c r="D9879" i="9"/>
  <c r="D9883" i="9"/>
  <c r="D9887" i="9"/>
  <c r="D9891" i="9"/>
  <c r="D9895" i="9"/>
  <c r="D9899" i="9"/>
  <c r="D9903" i="9"/>
  <c r="D9907" i="9"/>
  <c r="D9911" i="9"/>
  <c r="D9915" i="9"/>
  <c r="D9919" i="9"/>
  <c r="D9923" i="9"/>
  <c r="D9927" i="9"/>
  <c r="D9931" i="9"/>
  <c r="D9935" i="9"/>
  <c r="D9939" i="9"/>
  <c r="D9943" i="9"/>
  <c r="D9947" i="9"/>
  <c r="D9951" i="9"/>
  <c r="D9955" i="9"/>
  <c r="D9959" i="9"/>
  <c r="D9963" i="9"/>
  <c r="D9967" i="9"/>
  <c r="D9971" i="9"/>
  <c r="D9975" i="9"/>
  <c r="D9979" i="9"/>
  <c r="D9983" i="9"/>
  <c r="D9987" i="9"/>
  <c r="D9991" i="9"/>
  <c r="D9995" i="9"/>
  <c r="D9999" i="9"/>
  <c r="D10003" i="9"/>
  <c r="D10007" i="9"/>
  <c r="D10011" i="9"/>
  <c r="D10015" i="9"/>
  <c r="D10019" i="9"/>
  <c r="D10023" i="9"/>
  <c r="D10027" i="9"/>
  <c r="D10031" i="9"/>
  <c r="D10035" i="9"/>
  <c r="D10039" i="9"/>
  <c r="D10043" i="9"/>
  <c r="D10047" i="9"/>
  <c r="D10051" i="9"/>
  <c r="D10055" i="9"/>
  <c r="D10059" i="9"/>
  <c r="D10063" i="9"/>
  <c r="D10067" i="9"/>
  <c r="D10071" i="9"/>
  <c r="D10075" i="9"/>
  <c r="D10079" i="9"/>
  <c r="D10083" i="9"/>
  <c r="D10087" i="9"/>
  <c r="D10091" i="9"/>
  <c r="D10095" i="9"/>
  <c r="D10099" i="9"/>
  <c r="D10103" i="9"/>
  <c r="D10107" i="9"/>
  <c r="D10111" i="9"/>
  <c r="D10115" i="9"/>
  <c r="D10119" i="9"/>
  <c r="D10123" i="9"/>
  <c r="D10127" i="9"/>
  <c r="D10131" i="9"/>
  <c r="D10135" i="9"/>
  <c r="D10139" i="9"/>
  <c r="D10143" i="9"/>
  <c r="D10147" i="9"/>
  <c r="D10151" i="9"/>
  <c r="D10155" i="9"/>
  <c r="D10159" i="9"/>
  <c r="D10163" i="9"/>
  <c r="D10167" i="9"/>
  <c r="D10171" i="9"/>
  <c r="D10175" i="9"/>
  <c r="D10179" i="9"/>
  <c r="D10183" i="9"/>
  <c r="D10187" i="9"/>
  <c r="D10191" i="9"/>
  <c r="D10195" i="9"/>
  <c r="D10199" i="9"/>
  <c r="D10203" i="9"/>
  <c r="D10207" i="9"/>
  <c r="D10211" i="9"/>
  <c r="D10215" i="9"/>
  <c r="D10219" i="9"/>
  <c r="D10223" i="9"/>
  <c r="D10227" i="9"/>
  <c r="D10231" i="9"/>
  <c r="D10235" i="9"/>
  <c r="D10239" i="9"/>
  <c r="D10243" i="9"/>
  <c r="D10247" i="9"/>
  <c r="D10251" i="9"/>
  <c r="D10255" i="9"/>
  <c r="D10259" i="9"/>
  <c r="D10263" i="9"/>
  <c r="D10267" i="9"/>
  <c r="D10271" i="9"/>
  <c r="D10275" i="9"/>
  <c r="D10279" i="9"/>
  <c r="D10283" i="9"/>
  <c r="D10287" i="9"/>
  <c r="D10291" i="9"/>
  <c r="D10295" i="9"/>
  <c r="D10299" i="9"/>
  <c r="D10303" i="9"/>
  <c r="D10307" i="9"/>
  <c r="D10311" i="9"/>
  <c r="D10315" i="9"/>
  <c r="D10319" i="9"/>
  <c r="D10323" i="9"/>
  <c r="D10327" i="9"/>
  <c r="D10331" i="9"/>
  <c r="D10335" i="9"/>
  <c r="D10339" i="9"/>
  <c r="D10343" i="9"/>
  <c r="D10347" i="9"/>
  <c r="D10351" i="9"/>
  <c r="D10355" i="9"/>
  <c r="D10359" i="9"/>
  <c r="D10363" i="9"/>
  <c r="D10367" i="9"/>
  <c r="D10371" i="9"/>
  <c r="D10375" i="9"/>
  <c r="D10379" i="9"/>
  <c r="D10383" i="9"/>
  <c r="D10387" i="9"/>
  <c r="D10391" i="9"/>
  <c r="D10395" i="9"/>
  <c r="D10399" i="9"/>
  <c r="D10403" i="9"/>
  <c r="D10407" i="9"/>
  <c r="D10411" i="9"/>
  <c r="D10415" i="9"/>
  <c r="D10419" i="9"/>
  <c r="D10423" i="9"/>
  <c r="D10427" i="9"/>
  <c r="D10431" i="9"/>
  <c r="D10435" i="9"/>
  <c r="D10439" i="9"/>
  <c r="D10443" i="9"/>
  <c r="D10447" i="9"/>
  <c r="D10451" i="9"/>
  <c r="D10455" i="9"/>
  <c r="D10459" i="9"/>
  <c r="D10463" i="9"/>
  <c r="D10467" i="9"/>
  <c r="D10471" i="9"/>
  <c r="D10475" i="9"/>
  <c r="D10479" i="9"/>
  <c r="D10483" i="9"/>
  <c r="D10487" i="9"/>
  <c r="D10491" i="9"/>
  <c r="D10495" i="9"/>
  <c r="D10499" i="9"/>
  <c r="D10503" i="9"/>
  <c r="D10507" i="9"/>
  <c r="D10511" i="9"/>
  <c r="D10515" i="9"/>
  <c r="D10519" i="9"/>
  <c r="D10523" i="9"/>
  <c r="D10527" i="9"/>
  <c r="D10531" i="9"/>
  <c r="D10535" i="9"/>
  <c r="D10539" i="9"/>
  <c r="D10543" i="9"/>
  <c r="D10547" i="9"/>
  <c r="D10551" i="9"/>
  <c r="D10555" i="9"/>
  <c r="D10559" i="9"/>
  <c r="D10563" i="9"/>
  <c r="D10567" i="9"/>
  <c r="D10571" i="9"/>
  <c r="D10575" i="9"/>
  <c r="D10579" i="9"/>
  <c r="D10583" i="9"/>
  <c r="D10587" i="9"/>
  <c r="D10591" i="9"/>
  <c r="D10595" i="9"/>
  <c r="D10599" i="9"/>
  <c r="D10603" i="9"/>
  <c r="D10607" i="9"/>
  <c r="D10611" i="9"/>
  <c r="D10615" i="9"/>
  <c r="D10619" i="9"/>
  <c r="D10623" i="9"/>
  <c r="D10627" i="9"/>
  <c r="D10631" i="9"/>
  <c r="D10635" i="9"/>
  <c r="D10639" i="9"/>
  <c r="D10643" i="9"/>
  <c r="D10647" i="9"/>
  <c r="D10651" i="9"/>
  <c r="D10655" i="9"/>
  <c r="D10659" i="9"/>
  <c r="D10663" i="9"/>
  <c r="D10667" i="9"/>
  <c r="D10671" i="9"/>
  <c r="D10675" i="9"/>
  <c r="D10679" i="9"/>
  <c r="D10683" i="9"/>
  <c r="D10687" i="9"/>
  <c r="D10691" i="9"/>
  <c r="D10695" i="9"/>
  <c r="D10699" i="9"/>
  <c r="D10703" i="9"/>
  <c r="D10707" i="9"/>
  <c r="D10711" i="9"/>
  <c r="D10715" i="9"/>
  <c r="D10719" i="9"/>
  <c r="D10723" i="9"/>
  <c r="D10727" i="9"/>
  <c r="D10731" i="9"/>
  <c r="D10735" i="9"/>
  <c r="D10739" i="9"/>
  <c r="D10743" i="9"/>
  <c r="D10747" i="9"/>
  <c r="D10751" i="9"/>
  <c r="D10755" i="9"/>
  <c r="D10759" i="9"/>
  <c r="D10763" i="9"/>
  <c r="D10767" i="9"/>
  <c r="D10771" i="9"/>
  <c r="D10775" i="9"/>
  <c r="D10779" i="9"/>
  <c r="D10783" i="9"/>
  <c r="D10787" i="9"/>
  <c r="D10791" i="9"/>
  <c r="D10795" i="9"/>
  <c r="D10799" i="9"/>
  <c r="D10803" i="9"/>
  <c r="D10807" i="9"/>
  <c r="D10811" i="9"/>
  <c r="D10815" i="9"/>
  <c r="D10819" i="9"/>
  <c r="D10823" i="9"/>
  <c r="D10827" i="9"/>
  <c r="D10831" i="9"/>
  <c r="D10835" i="9"/>
  <c r="D10839" i="9"/>
  <c r="D10843" i="9"/>
  <c r="D10847" i="9"/>
  <c r="D10851" i="9"/>
  <c r="D10855" i="9"/>
  <c r="D10859" i="9"/>
  <c r="D10863" i="9"/>
  <c r="D10867" i="9"/>
  <c r="D10871" i="9"/>
  <c r="D10875" i="9"/>
  <c r="D10879" i="9"/>
  <c r="D10883" i="9"/>
  <c r="D10887" i="9"/>
  <c r="D10891" i="9"/>
  <c r="D10895" i="9"/>
  <c r="D10899" i="9"/>
  <c r="D10903" i="9"/>
  <c r="D10907" i="9"/>
  <c r="D10911" i="9"/>
  <c r="D10915" i="9"/>
  <c r="D10919" i="9"/>
  <c r="D10923" i="9"/>
  <c r="D10927" i="9"/>
  <c r="D10931" i="9"/>
  <c r="D10935" i="9"/>
  <c r="D10939" i="9"/>
  <c r="D10943" i="9"/>
  <c r="D10947" i="9"/>
  <c r="D10951" i="9"/>
  <c r="D10955" i="9"/>
  <c r="D10959" i="9"/>
  <c r="D10963" i="9"/>
  <c r="D10967" i="9"/>
  <c r="D10971" i="9"/>
  <c r="D10975" i="9"/>
  <c r="D10979" i="9"/>
  <c r="D10983" i="9"/>
  <c r="D10987" i="9"/>
  <c r="D10991" i="9"/>
  <c r="D10995" i="9"/>
  <c r="D10999" i="9"/>
  <c r="D11003" i="9"/>
  <c r="D11007" i="9"/>
  <c r="D11011" i="9"/>
  <c r="D11015" i="9"/>
  <c r="D11019" i="9"/>
  <c r="D11023" i="9"/>
  <c r="D11027" i="9"/>
  <c r="D11031" i="9"/>
  <c r="D11035" i="9"/>
  <c r="D11039" i="9"/>
  <c r="D11043" i="9"/>
  <c r="D11047" i="9"/>
  <c r="D11051" i="9"/>
  <c r="D11055" i="9"/>
  <c r="D11059" i="9"/>
  <c r="D11063" i="9"/>
  <c r="D11067" i="9"/>
  <c r="D11071" i="9"/>
  <c r="D11075" i="9"/>
  <c r="D11079" i="9"/>
  <c r="D11083" i="9"/>
  <c r="D11087" i="9"/>
  <c r="D11091" i="9"/>
  <c r="D11095" i="9"/>
  <c r="D11099" i="9"/>
  <c r="D11103" i="9"/>
  <c r="D11107" i="9"/>
  <c r="D11111" i="9"/>
  <c r="D11115" i="9"/>
  <c r="D11119" i="9"/>
  <c r="D11123" i="9"/>
  <c r="D11127" i="9"/>
  <c r="D11131" i="9"/>
  <c r="D11135" i="9"/>
  <c r="D11139" i="9"/>
  <c r="D11143" i="9"/>
  <c r="D11147" i="9"/>
  <c r="D11151" i="9"/>
  <c r="D11155" i="9"/>
  <c r="D11159" i="9"/>
  <c r="D11163" i="9"/>
  <c r="D11167" i="9"/>
  <c r="D11171" i="9"/>
  <c r="D11175" i="9"/>
  <c r="D11179" i="9"/>
  <c r="D11183" i="9"/>
  <c r="D11187" i="9"/>
  <c r="D11191" i="9"/>
  <c r="D11195" i="9"/>
  <c r="D11199" i="9"/>
  <c r="D11203" i="9"/>
  <c r="D11207" i="9"/>
  <c r="D11211" i="9"/>
  <c r="D11215" i="9"/>
  <c r="D11219" i="9"/>
  <c r="D11223" i="9"/>
  <c r="D11227" i="9"/>
  <c r="D11231" i="9"/>
  <c r="D11235" i="9"/>
  <c r="D11239" i="9"/>
  <c r="D11243" i="9"/>
  <c r="D11247" i="9"/>
  <c r="D11251" i="9"/>
  <c r="D11255" i="9"/>
  <c r="D11259" i="9"/>
  <c r="D11263" i="9"/>
  <c r="D11267" i="9"/>
  <c r="D11271" i="9"/>
  <c r="D11275" i="9"/>
  <c r="D11279" i="9"/>
  <c r="D11283" i="9"/>
  <c r="D11287" i="9"/>
  <c r="D11291" i="9"/>
  <c r="D11295" i="9"/>
  <c r="D11299" i="9"/>
  <c r="D11303" i="9"/>
  <c r="D11307" i="9"/>
  <c r="D11311" i="9"/>
  <c r="D11315" i="9"/>
  <c r="D11319" i="9"/>
  <c r="D11323" i="9"/>
  <c r="D11327" i="9"/>
  <c r="D11331" i="9"/>
  <c r="D11335" i="9"/>
  <c r="D11339" i="9"/>
  <c r="D11343" i="9"/>
  <c r="D11347" i="9"/>
  <c r="D11351" i="9"/>
  <c r="D11355" i="9"/>
  <c r="D11359" i="9"/>
  <c r="D11363" i="9"/>
  <c r="D11367" i="9"/>
  <c r="D11371" i="9"/>
  <c r="D11375" i="9"/>
  <c r="D11379" i="9"/>
  <c r="D11383" i="9"/>
  <c r="D11387" i="9"/>
  <c r="D11391" i="9"/>
  <c r="D11395" i="9"/>
  <c r="D11399" i="9"/>
  <c r="D11403" i="9"/>
  <c r="D11407" i="9"/>
  <c r="D11411" i="9"/>
  <c r="D11415" i="9"/>
  <c r="D11419" i="9"/>
  <c r="D11423" i="9"/>
  <c r="D11427" i="9"/>
  <c r="D11431" i="9"/>
  <c r="D11435" i="9"/>
  <c r="D11439" i="9"/>
  <c r="D11443" i="9"/>
  <c r="D11447" i="9"/>
  <c r="D11451" i="9"/>
  <c r="D11455" i="9"/>
  <c r="D11459" i="9"/>
  <c r="D11463" i="9"/>
  <c r="D11467" i="9"/>
  <c r="D11471" i="9"/>
  <c r="D11475" i="9"/>
  <c r="D11479" i="9"/>
  <c r="D11483" i="9"/>
  <c r="D11487" i="9"/>
  <c r="D11491" i="9"/>
  <c r="D11495" i="9"/>
  <c r="D11499" i="9"/>
  <c r="D11503" i="9"/>
  <c r="D11507" i="9"/>
  <c r="D11511" i="9"/>
  <c r="D11515" i="9"/>
  <c r="D11519" i="9"/>
  <c r="D11523" i="9"/>
  <c r="D11527" i="9"/>
  <c r="D11531" i="9"/>
  <c r="D11535" i="9"/>
  <c r="D11539" i="9"/>
  <c r="D11543" i="9"/>
  <c r="D11547" i="9"/>
  <c r="D11551" i="9"/>
  <c r="D11555" i="9"/>
  <c r="D11559" i="9"/>
  <c r="D11563" i="9"/>
  <c r="D11567" i="9"/>
  <c r="D11571" i="9"/>
  <c r="D11575" i="9"/>
  <c r="D11579" i="9"/>
  <c r="D11583" i="9"/>
  <c r="D11587" i="9"/>
  <c r="D11591" i="9"/>
  <c r="D11595" i="9"/>
  <c r="D11599" i="9"/>
  <c r="D11603" i="9"/>
  <c r="D11607" i="9"/>
  <c r="D11611" i="9"/>
  <c r="D11615" i="9"/>
  <c r="D11619" i="9"/>
  <c r="D11623" i="9"/>
  <c r="D11627" i="9"/>
  <c r="D11631" i="9"/>
  <c r="D11635" i="9"/>
  <c r="D11639" i="9"/>
  <c r="D11643" i="9"/>
  <c r="D11647" i="9"/>
  <c r="D11651" i="9"/>
  <c r="D11655" i="9"/>
  <c r="D11659" i="9"/>
  <c r="D11663" i="9"/>
  <c r="D11667" i="9"/>
  <c r="D11671" i="9"/>
  <c r="D11675" i="9"/>
  <c r="D11679" i="9"/>
  <c r="D11683" i="9"/>
  <c r="D11687" i="9"/>
  <c r="D11691" i="9"/>
  <c r="D11695" i="9"/>
  <c r="D11699" i="9"/>
  <c r="D11703" i="9"/>
  <c r="D11707" i="9"/>
  <c r="D11711" i="9"/>
  <c r="D11715" i="9"/>
  <c r="D11719" i="9"/>
  <c r="D11723" i="9"/>
  <c r="D11727" i="9"/>
  <c r="D11731" i="9"/>
  <c r="D11735" i="9"/>
  <c r="D11739" i="9"/>
  <c r="D11743" i="9"/>
  <c r="D11747" i="9"/>
  <c r="D11751" i="9"/>
  <c r="D11755" i="9"/>
  <c r="D11759" i="9"/>
  <c r="D11763" i="9"/>
  <c r="D11767" i="9"/>
  <c r="D11771" i="9"/>
  <c r="D11775" i="9"/>
  <c r="D11779" i="9"/>
  <c r="D11783" i="9"/>
  <c r="D11787" i="9"/>
  <c r="D11791" i="9"/>
  <c r="D11795" i="9"/>
  <c r="D11799" i="9"/>
  <c r="D11803" i="9"/>
  <c r="D11807" i="9"/>
  <c r="D11811" i="9"/>
  <c r="D11815" i="9"/>
  <c r="D11819" i="9"/>
  <c r="D11823" i="9"/>
  <c r="D11827" i="9"/>
  <c r="D11831" i="9"/>
  <c r="D11835" i="9"/>
  <c r="D11839" i="9"/>
  <c r="D11843" i="9"/>
  <c r="D11847" i="9"/>
  <c r="D11851" i="9"/>
  <c r="D11855" i="9"/>
  <c r="D11859" i="9"/>
  <c r="D11863" i="9"/>
  <c r="D11867" i="9"/>
  <c r="D11871" i="9"/>
  <c r="D11875" i="9"/>
  <c r="D11879" i="9"/>
  <c r="D11883" i="9"/>
  <c r="D11887" i="9"/>
  <c r="D11891" i="9"/>
  <c r="D11895" i="9"/>
  <c r="D11899" i="9"/>
  <c r="D11903" i="9"/>
  <c r="D11907" i="9"/>
  <c r="D11911" i="9"/>
  <c r="D11915" i="9"/>
  <c r="D11919" i="9"/>
  <c r="D11923" i="9"/>
  <c r="D11927" i="9"/>
  <c r="D11931" i="9"/>
  <c r="D11935" i="9"/>
  <c r="D11939" i="9"/>
  <c r="D11943" i="9"/>
  <c r="D11947" i="9"/>
  <c r="D11951" i="9"/>
  <c r="D11955" i="9"/>
  <c r="D11959" i="9"/>
  <c r="D11963" i="9"/>
  <c r="D11967" i="9"/>
  <c r="D11971" i="9"/>
  <c r="D11975" i="9"/>
  <c r="D11979" i="9"/>
  <c r="D11983" i="9"/>
  <c r="D11987" i="9"/>
  <c r="D11991" i="9"/>
  <c r="D11995" i="9"/>
  <c r="D11999" i="9"/>
  <c r="D12003" i="9"/>
  <c r="D12007" i="9"/>
  <c r="D12011" i="9"/>
  <c r="D12015" i="9"/>
  <c r="D12019" i="9"/>
  <c r="D12023" i="9"/>
  <c r="D12027" i="9"/>
  <c r="D12031" i="9"/>
  <c r="D12035" i="9"/>
  <c r="D12039" i="9"/>
  <c r="D12043" i="9"/>
  <c r="D12047" i="9"/>
  <c r="D12051" i="9"/>
  <c r="D12055" i="9"/>
  <c r="D12059" i="9"/>
  <c r="D12063" i="9"/>
  <c r="D12067" i="9"/>
  <c r="D12071" i="9"/>
  <c r="D12075" i="9"/>
  <c r="D12079" i="9"/>
  <c r="D12083" i="9"/>
  <c r="D12087" i="9"/>
  <c r="D12091" i="9"/>
  <c r="D12095" i="9"/>
  <c r="D12099" i="9"/>
  <c r="D12103" i="9"/>
  <c r="D12107" i="9"/>
  <c r="D12111" i="9"/>
  <c r="D12115" i="9"/>
  <c r="D12119" i="9"/>
  <c r="D12123" i="9"/>
  <c r="D12127" i="9"/>
  <c r="D12131" i="9"/>
  <c r="D12135" i="9"/>
  <c r="D12139" i="9"/>
  <c r="D12143" i="9"/>
  <c r="D12147" i="9"/>
  <c r="D12151" i="9"/>
  <c r="D12155" i="9"/>
  <c r="D12159" i="9"/>
  <c r="D12163" i="9"/>
  <c r="D12167" i="9"/>
  <c r="D12171" i="9"/>
  <c r="D12175" i="9"/>
  <c r="D12179" i="9"/>
  <c r="D12183" i="9"/>
  <c r="D12187" i="9"/>
  <c r="D12191" i="9"/>
  <c r="D12195" i="9"/>
  <c r="D12199" i="9"/>
  <c r="D12203" i="9"/>
  <c r="D12207" i="9"/>
  <c r="D12211" i="9"/>
  <c r="D12215" i="9"/>
  <c r="D12219" i="9"/>
  <c r="D12223" i="9"/>
  <c r="D12227" i="9"/>
  <c r="D12231" i="9"/>
  <c r="D12235" i="9"/>
  <c r="D12239" i="9"/>
  <c r="D12243" i="9"/>
  <c r="D12247" i="9"/>
  <c r="D12251" i="9"/>
  <c r="D12255" i="9"/>
  <c r="D12259" i="9"/>
  <c r="D12263" i="9"/>
  <c r="D12267" i="9"/>
  <c r="D12271" i="9"/>
  <c r="D12275" i="9"/>
  <c r="D12279" i="9"/>
  <c r="D12283" i="9"/>
  <c r="D12287" i="9"/>
  <c r="D12291" i="9"/>
  <c r="D12295" i="9"/>
  <c r="D12299" i="9"/>
  <c r="D12303" i="9"/>
  <c r="D12307" i="9"/>
  <c r="D12311" i="9"/>
  <c r="D12315" i="9"/>
  <c r="D12319" i="9"/>
  <c r="D12323" i="9"/>
  <c r="D12327" i="9"/>
  <c r="D12331" i="9"/>
  <c r="D12335" i="9"/>
  <c r="D12339" i="9"/>
  <c r="D12343" i="9"/>
  <c r="D12347" i="9"/>
  <c r="D12351" i="9"/>
  <c r="D12355" i="9"/>
  <c r="D12359" i="9"/>
  <c r="D12363" i="9"/>
  <c r="D12367" i="9"/>
  <c r="D12371" i="9"/>
  <c r="D12375" i="9"/>
  <c r="D12379" i="9"/>
  <c r="D12383" i="9"/>
  <c r="D12387" i="9"/>
  <c r="D12391" i="9"/>
  <c r="D12395" i="9"/>
  <c r="D12399" i="9"/>
  <c r="D12403" i="9"/>
  <c r="D12407" i="9"/>
  <c r="D12411" i="9"/>
  <c r="D12415" i="9"/>
  <c r="D12419" i="9"/>
  <c r="D12423" i="9"/>
  <c r="D12427" i="9"/>
  <c r="D12431" i="9"/>
  <c r="D12435" i="9"/>
  <c r="D12439" i="9"/>
  <c r="D12443" i="9"/>
  <c r="D12447" i="9"/>
  <c r="D12451" i="9"/>
  <c r="D12455" i="9"/>
  <c r="D12459" i="9"/>
  <c r="D12463" i="9"/>
  <c r="D12467" i="9"/>
  <c r="D12471" i="9"/>
  <c r="D12475" i="9"/>
  <c r="D12479" i="9"/>
  <c r="D12483" i="9"/>
  <c r="D12487" i="9"/>
  <c r="D12491" i="9"/>
  <c r="D12495" i="9"/>
  <c r="D12499" i="9"/>
  <c r="D12503" i="9"/>
  <c r="D12507" i="9"/>
  <c r="D12511" i="9"/>
  <c r="D12515" i="9"/>
  <c r="D12519" i="9"/>
  <c r="D12523" i="9"/>
  <c r="D12527" i="9"/>
  <c r="D12531" i="9"/>
  <c r="D12535" i="9"/>
  <c r="D12539" i="9"/>
  <c r="D12543" i="9"/>
  <c r="D12547" i="9"/>
  <c r="D12551" i="9"/>
  <c r="D12555" i="9"/>
  <c r="D12559" i="9"/>
  <c r="D12563" i="9"/>
  <c r="D12567" i="9"/>
  <c r="D12571" i="9"/>
  <c r="D12575" i="9"/>
  <c r="D12579" i="9"/>
  <c r="D12583" i="9"/>
  <c r="D12587" i="9"/>
  <c r="D12591" i="9"/>
  <c r="D12595" i="9"/>
  <c r="D12599" i="9"/>
  <c r="D12603" i="9"/>
  <c r="D12607" i="9"/>
  <c r="D12611" i="9"/>
  <c r="D12615" i="9"/>
  <c r="D12619" i="9"/>
  <c r="D12623" i="9"/>
  <c r="D12627" i="9"/>
  <c r="D12631" i="9"/>
  <c r="D12635" i="9"/>
  <c r="D12639" i="9"/>
  <c r="D12643" i="9"/>
  <c r="D12647" i="9"/>
  <c r="D12651" i="9"/>
  <c r="D12655" i="9"/>
  <c r="D12659" i="9"/>
  <c r="D12663" i="9"/>
  <c r="D12667" i="9"/>
  <c r="D12671" i="9"/>
  <c r="D12675" i="9"/>
  <c r="D12679" i="9"/>
  <c r="D12683" i="9"/>
  <c r="D12687" i="9"/>
  <c r="D12691" i="9"/>
  <c r="D12695" i="9"/>
  <c r="D12699" i="9"/>
  <c r="D12703" i="9"/>
  <c r="D12707" i="9"/>
  <c r="D12711" i="9"/>
  <c r="D12715" i="9"/>
  <c r="D12719" i="9"/>
  <c r="D12723" i="9"/>
  <c r="D12727" i="9"/>
  <c r="D12731" i="9"/>
  <c r="D12735" i="9"/>
  <c r="D12739" i="9"/>
  <c r="D12743" i="9"/>
  <c r="D12747" i="9"/>
  <c r="D12751" i="9"/>
  <c r="D12755" i="9"/>
  <c r="D12759" i="9"/>
  <c r="D12763" i="9"/>
  <c r="D12767" i="9"/>
  <c r="D12771" i="9"/>
  <c r="D12775" i="9"/>
  <c r="D12779" i="9"/>
  <c r="D12783" i="9"/>
  <c r="D12787" i="9"/>
  <c r="D12791" i="9"/>
  <c r="D12795" i="9"/>
  <c r="D12799" i="9"/>
  <c r="D12803" i="9"/>
  <c r="D12807" i="9"/>
  <c r="D12811" i="9"/>
  <c r="D12815" i="9"/>
  <c r="D12819" i="9"/>
  <c r="D12823" i="9"/>
  <c r="D12827" i="9"/>
  <c r="D12831" i="9"/>
  <c r="D12835" i="9"/>
  <c r="D12839" i="9"/>
  <c r="D12843" i="9"/>
  <c r="D12847" i="9"/>
  <c r="D12851" i="9"/>
  <c r="D12855" i="9"/>
  <c r="D12859" i="9"/>
  <c r="D12863" i="9"/>
  <c r="D12867" i="9"/>
  <c r="D12871" i="9"/>
  <c r="D12875" i="9"/>
  <c r="D12879" i="9"/>
  <c r="D12883" i="9"/>
  <c r="D12887" i="9"/>
  <c r="D12891" i="9"/>
  <c r="D12895" i="9"/>
  <c r="D12899" i="9"/>
  <c r="D12903" i="9"/>
  <c r="D12907" i="9"/>
  <c r="D12911" i="9"/>
  <c r="D12915" i="9"/>
  <c r="D12919" i="9"/>
  <c r="D12923" i="9"/>
  <c r="D12927" i="9"/>
  <c r="D12931" i="9"/>
  <c r="D12935" i="9"/>
  <c r="D12939" i="9"/>
  <c r="D12943" i="9"/>
  <c r="D12947" i="9"/>
  <c r="D12951" i="9"/>
  <c r="D12955" i="9"/>
  <c r="D12959" i="9"/>
  <c r="D12963" i="9"/>
  <c r="D12967" i="9"/>
  <c r="D12971" i="9"/>
  <c r="D12975" i="9"/>
  <c r="D12979" i="9"/>
  <c r="D12983" i="9"/>
  <c r="D12987" i="9"/>
  <c r="D12991" i="9"/>
  <c r="D12995" i="9"/>
  <c r="D12999" i="9"/>
  <c r="D13003" i="9"/>
  <c r="D13007" i="9"/>
  <c r="D13011" i="9"/>
  <c r="D13015" i="9"/>
  <c r="D13019" i="9"/>
  <c r="D13023" i="9"/>
  <c r="D13027" i="9"/>
  <c r="D13031" i="9"/>
  <c r="D13035" i="9"/>
  <c r="D13039" i="9"/>
  <c r="D13043" i="9"/>
  <c r="D13047" i="9"/>
  <c r="D13051" i="9"/>
  <c r="D13055" i="9"/>
  <c r="D13059" i="9"/>
  <c r="D13063" i="9"/>
  <c r="D13067" i="9"/>
  <c r="D13071" i="9"/>
  <c r="D13075" i="9"/>
  <c r="D13079" i="9"/>
  <c r="D13083" i="9"/>
  <c r="D13087" i="9"/>
  <c r="D13091" i="9"/>
  <c r="D13095" i="9"/>
  <c r="D13099" i="9"/>
  <c r="D13103" i="9"/>
  <c r="D13107" i="9"/>
  <c r="D13111" i="9"/>
  <c r="D13115" i="9"/>
  <c r="D13119" i="9"/>
  <c r="D13123" i="9"/>
  <c r="D13127" i="9"/>
  <c r="D13131" i="9"/>
  <c r="D13135" i="9"/>
  <c r="D13139" i="9"/>
  <c r="D13143" i="9"/>
  <c r="D13147" i="9"/>
  <c r="D13151" i="9"/>
  <c r="D13155" i="9"/>
  <c r="D13159" i="9"/>
  <c r="D13163" i="9"/>
  <c r="D13167" i="9"/>
  <c r="D13171" i="9"/>
  <c r="D13175" i="9"/>
  <c r="D13179" i="9"/>
  <c r="D13183" i="9"/>
  <c r="D13187" i="9"/>
  <c r="D13191" i="9"/>
  <c r="D13195" i="9"/>
  <c r="D13199" i="9"/>
  <c r="D13203" i="9"/>
  <c r="D13207" i="9"/>
  <c r="D13211" i="9"/>
  <c r="D13215" i="9"/>
  <c r="D13219" i="9"/>
  <c r="D13223" i="9"/>
  <c r="D13227" i="9"/>
  <c r="D13231" i="9"/>
  <c r="D13235" i="9"/>
  <c r="D13239" i="9"/>
  <c r="D13243" i="9"/>
  <c r="D13247" i="9"/>
  <c r="D13251" i="9"/>
  <c r="D13255" i="9"/>
  <c r="D13259" i="9"/>
  <c r="D13263" i="9"/>
  <c r="D13267" i="9"/>
  <c r="D13271" i="9"/>
  <c r="D13275" i="9"/>
  <c r="D13279" i="9"/>
  <c r="D13283" i="9"/>
  <c r="D13287" i="9"/>
  <c r="D13291" i="9"/>
  <c r="D13295" i="9"/>
  <c r="D13299" i="9"/>
  <c r="D13303" i="9"/>
  <c r="D13307" i="9"/>
  <c r="D13311" i="9"/>
  <c r="D13315" i="9"/>
  <c r="D13319" i="9"/>
  <c r="D13323" i="9"/>
  <c r="D13327" i="9"/>
  <c r="D13331" i="9"/>
  <c r="D13335" i="9"/>
  <c r="D13339" i="9"/>
  <c r="D13343" i="9"/>
  <c r="D13347" i="9"/>
  <c r="D13351" i="9"/>
  <c r="D13355" i="9"/>
  <c r="D13359" i="9"/>
  <c r="D13363" i="9"/>
  <c r="D13367" i="9"/>
  <c r="D13371" i="9"/>
  <c r="D13375" i="9"/>
  <c r="D13379" i="9"/>
  <c r="D13383" i="9"/>
  <c r="D13387" i="9"/>
  <c r="D13391" i="9"/>
  <c r="D13395" i="9"/>
  <c r="D13399" i="9"/>
  <c r="D13403" i="9"/>
  <c r="D13407" i="9"/>
  <c r="D13411" i="9"/>
  <c r="D13415" i="9"/>
  <c r="D13419" i="9"/>
  <c r="D13423" i="9"/>
  <c r="D13427" i="9"/>
  <c r="D13431" i="9"/>
  <c r="D13435" i="9"/>
  <c r="D13439" i="9"/>
  <c r="D13443" i="9"/>
  <c r="D13447" i="9"/>
  <c r="D13451" i="9"/>
  <c r="D13455" i="9"/>
  <c r="D13459" i="9"/>
  <c r="D13463" i="9"/>
  <c r="D13467" i="9"/>
  <c r="D13471" i="9"/>
  <c r="D13475" i="9"/>
  <c r="D13479" i="9"/>
  <c r="D13483" i="9"/>
  <c r="D13487" i="9"/>
  <c r="D13491" i="9"/>
  <c r="D13495" i="9"/>
  <c r="D13499" i="9"/>
  <c r="D13503" i="9"/>
  <c r="D13507" i="9"/>
  <c r="D13511" i="9"/>
  <c r="D13515" i="9"/>
  <c r="D13519" i="9"/>
  <c r="D13523" i="9"/>
  <c r="D13527" i="9"/>
  <c r="D13531" i="9"/>
  <c r="D13535" i="9"/>
  <c r="D13539" i="9"/>
  <c r="D13543" i="9"/>
  <c r="D13547" i="9"/>
  <c r="D13551" i="9"/>
  <c r="D13555" i="9"/>
  <c r="D13559" i="9"/>
  <c r="D13563" i="9"/>
  <c r="D13567" i="9"/>
  <c r="D13571" i="9"/>
  <c r="D13575" i="9"/>
  <c r="D13579" i="9"/>
  <c r="D13583" i="9"/>
  <c r="D13587" i="9"/>
  <c r="D13591" i="9"/>
  <c r="D13595" i="9"/>
  <c r="D13599" i="9"/>
  <c r="D13603" i="9"/>
  <c r="D13607" i="9"/>
  <c r="D13611" i="9"/>
  <c r="D13615" i="9"/>
  <c r="D13619" i="9"/>
  <c r="D13623" i="9"/>
  <c r="D13627" i="9"/>
  <c r="D13631" i="9"/>
  <c r="D13635" i="9"/>
  <c r="D13639" i="9"/>
  <c r="D13643" i="9"/>
  <c r="D13647" i="9"/>
  <c r="D13651" i="9"/>
  <c r="D13655" i="9"/>
  <c r="D13659" i="9"/>
  <c r="D13663" i="9"/>
  <c r="D13667" i="9"/>
  <c r="D13671" i="9"/>
  <c r="D13675" i="9"/>
  <c r="D13679" i="9"/>
  <c r="D13683" i="9"/>
  <c r="D13687" i="9"/>
  <c r="D13691" i="9"/>
  <c r="D13695" i="9"/>
  <c r="D13699" i="9"/>
  <c r="D13703" i="9"/>
  <c r="D13707" i="9"/>
  <c r="D13711" i="9"/>
  <c r="D13715" i="9"/>
  <c r="D13719" i="9"/>
  <c r="D13723" i="9"/>
  <c r="D13727" i="9"/>
  <c r="D13731" i="9"/>
  <c r="D13735" i="9"/>
  <c r="D13739" i="9"/>
  <c r="D13743" i="9"/>
  <c r="D13747" i="9"/>
  <c r="D13751" i="9"/>
  <c r="D13755" i="9"/>
  <c r="D13759" i="9"/>
  <c r="D13763" i="9"/>
  <c r="D13767" i="9"/>
  <c r="D13771" i="9"/>
  <c r="D13775" i="9"/>
  <c r="D13779" i="9"/>
  <c r="D13783" i="9"/>
  <c r="D13787" i="9"/>
  <c r="D13791" i="9"/>
  <c r="D13795" i="9"/>
  <c r="D13799" i="9"/>
  <c r="D13803" i="9"/>
  <c r="D13807" i="9"/>
  <c r="D13811" i="9"/>
  <c r="D13815" i="9"/>
  <c r="D13819" i="9"/>
  <c r="D13823" i="9"/>
  <c r="D13827" i="9"/>
  <c r="D13831" i="9"/>
  <c r="D13835" i="9"/>
  <c r="D13839" i="9"/>
  <c r="D13843" i="9"/>
  <c r="D13847" i="9"/>
  <c r="D13851" i="9"/>
  <c r="D13855" i="9"/>
  <c r="D13859" i="9"/>
  <c r="D13863" i="9"/>
  <c r="D13867" i="9"/>
  <c r="D13871" i="9"/>
  <c r="D13875" i="9"/>
  <c r="D13879" i="9"/>
  <c r="D13883" i="9"/>
  <c r="D13887" i="9"/>
  <c r="D13891" i="9"/>
  <c r="D13895" i="9"/>
  <c r="D13899" i="9"/>
  <c r="D13903" i="9"/>
  <c r="D13907" i="9"/>
  <c r="D13911" i="9"/>
  <c r="D13915" i="9"/>
  <c r="D13919" i="9"/>
  <c r="D13923" i="9"/>
  <c r="D13927" i="9"/>
  <c r="D13931" i="9"/>
  <c r="D13935" i="9"/>
  <c r="D13939" i="9"/>
  <c r="D13943" i="9"/>
  <c r="D13947" i="9"/>
  <c r="D13951" i="9"/>
  <c r="D13955" i="9"/>
  <c r="D13959" i="9"/>
  <c r="D13963" i="9"/>
  <c r="D13967" i="9"/>
  <c r="D13971" i="9"/>
  <c r="D13975" i="9"/>
  <c r="D13979" i="9"/>
  <c r="D13983" i="9"/>
  <c r="D13987" i="9"/>
  <c r="D13991" i="9"/>
  <c r="D13995" i="9"/>
  <c r="D13999" i="9"/>
  <c r="D14003" i="9"/>
  <c r="D14007" i="9"/>
  <c r="D14011" i="9"/>
  <c r="D14015" i="9"/>
  <c r="D14019" i="9"/>
  <c r="D14023" i="9"/>
  <c r="D14027" i="9"/>
  <c r="D14031" i="9"/>
  <c r="D14035" i="9"/>
  <c r="D14039" i="9"/>
  <c r="D14043" i="9"/>
  <c r="D14047" i="9"/>
  <c r="D14051" i="9"/>
  <c r="D14055" i="9"/>
  <c r="D14059" i="9"/>
  <c r="D14063" i="9"/>
  <c r="D14067" i="9"/>
  <c r="D14071" i="9"/>
  <c r="D14075" i="9"/>
  <c r="D14079" i="9"/>
  <c r="D14083" i="9"/>
  <c r="D4" i="9"/>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7" i="2"/>
</calcChain>
</file>

<file path=xl/comments1.xml><?xml version="1.0" encoding="utf-8"?>
<comments xmlns="http://schemas.openxmlformats.org/spreadsheetml/2006/main">
  <authors>
    <author>洪明华</author>
  </authors>
  <commentList>
    <comment ref="C149" authorId="0" shapeId="0">
      <text>
        <r>
          <rPr>
            <b/>
            <sz val="9"/>
            <color indexed="81"/>
            <rFont val="宋体"/>
            <family val="3"/>
            <charset val="134"/>
          </rPr>
          <t>洪明华:</t>
        </r>
        <r>
          <rPr>
            <sz val="9"/>
            <color indexed="81"/>
            <rFont val="宋体"/>
            <family val="3"/>
            <charset val="134"/>
          </rPr>
          <t xml:space="preserve">
原值为0，取前后两个月平均值</t>
        </r>
      </text>
    </comment>
  </commentList>
</comments>
</file>

<file path=xl/comments2.xml><?xml version="1.0" encoding="utf-8"?>
<comments xmlns="http://schemas.openxmlformats.org/spreadsheetml/2006/main">
  <authors>
    <author>洪明华</author>
  </authors>
  <commentList>
    <comment ref="R8" authorId="0" shapeId="0">
      <text>
        <r>
          <rPr>
            <b/>
            <sz val="9"/>
            <color indexed="81"/>
            <rFont val="宋体"/>
            <family val="3"/>
            <charset val="134"/>
          </rPr>
          <t>洪明华:</t>
        </r>
        <r>
          <rPr>
            <sz val="9"/>
            <color indexed="81"/>
            <rFont val="宋体"/>
            <family val="3"/>
            <charset val="134"/>
          </rPr>
          <t xml:space="preserve">
线性插值</t>
        </r>
      </text>
    </comment>
  </commentList>
</comments>
</file>

<file path=xl/connections.xml><?xml version="1.0" encoding="utf-8"?>
<connections xmlns="http://schemas.openxmlformats.org/spreadsheetml/2006/main">
  <connection id="1" name="连接" type="7" refreshedVersion="5" savePassword="1" background="1" saveData="1"/>
  <connection id="2" name="连接1" type="7" refreshedVersion="5" savePassword="1" background="1" saveData="1"/>
</connections>
</file>

<file path=xl/sharedStrings.xml><?xml version="1.0" encoding="utf-8"?>
<sst xmlns="http://schemas.openxmlformats.org/spreadsheetml/2006/main" count="415" uniqueCount="285">
  <si>
    <t>国家外汇储备规模</t>
    <phoneticPr fontId="4" type="noConversion"/>
  </si>
  <si>
    <t>单位：亿美元</t>
    <phoneticPr fontId="4" type="noConversion"/>
  </si>
  <si>
    <t>时间</t>
    <phoneticPr fontId="3" type="noConversion"/>
  </si>
  <si>
    <t>数据来源：人民银行网站</t>
    <phoneticPr fontId="4" type="noConversion"/>
  </si>
  <si>
    <t>（1999年12月-2015年12月）</t>
    <phoneticPr fontId="4"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</si>
  <si>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</si>
  <si>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</si>
  <si>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</si>
  <si>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</si>
  <si>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</si>
  <si>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3" type="noConversion"/>
  </si>
  <si>
    <t>项目 Item</t>
  </si>
  <si>
    <t>2016.10</t>
    <phoneticPr fontId="19" type="noConversion"/>
  </si>
  <si>
    <t>2016.11</t>
    <phoneticPr fontId="19" type="noConversion"/>
  </si>
  <si>
    <t>2016.12</t>
  </si>
  <si>
    <r>
      <rPr>
        <sz val="10"/>
        <rFont val="宋体"/>
        <family val="3"/>
        <charset val="134"/>
      </rPr>
      <t>亿美元</t>
    </r>
    <r>
      <rPr>
        <sz val="10"/>
        <rFont val="Tahoma"/>
        <family val="2"/>
      </rPr>
      <t>100million USD</t>
    </r>
    <phoneticPr fontId="19" type="noConversion"/>
  </si>
  <si>
    <t>亿SDR
100million      SDR</t>
    <phoneticPr fontId="19" type="noConversion"/>
  </si>
  <si>
    <r>
      <rPr>
        <sz val="10"/>
        <rFont val="宋体"/>
        <family val="3"/>
        <charset val="134"/>
      </rPr>
      <t>亿美元</t>
    </r>
    <r>
      <rPr>
        <sz val="10"/>
        <rFont val="Tahoma"/>
        <family val="2"/>
      </rPr>
      <t xml:space="preserve"> 100million     USD</t>
    </r>
    <phoneticPr fontId="19" type="noConversion"/>
  </si>
  <si>
    <r>
      <rPr>
        <sz val="10"/>
        <rFont val="宋体"/>
        <family val="3"/>
        <charset val="134"/>
      </rPr>
      <t>亿美元</t>
    </r>
    <r>
      <rPr>
        <sz val="10"/>
        <rFont val="Tahoma"/>
        <family val="2"/>
      </rPr>
      <t>100million USD</t>
    </r>
    <r>
      <rPr>
        <sz val="11"/>
        <color theme="1"/>
        <rFont val="宋体"/>
        <family val="3"/>
        <charset val="134"/>
        <scheme val="minor"/>
      </rPr>
      <t/>
    </r>
    <phoneticPr fontId="19" type="noConversion"/>
  </si>
  <si>
    <r>
      <rPr>
        <sz val="10"/>
        <rFont val="宋体"/>
        <family val="3"/>
        <charset val="134"/>
      </rPr>
      <t>亿</t>
    </r>
    <r>
      <rPr>
        <sz val="10"/>
        <rFont val="Tahoma"/>
        <family val="2"/>
      </rPr>
      <t>SDR
100million      SDR</t>
    </r>
    <phoneticPr fontId="19" type="noConversion"/>
  </si>
  <si>
    <r>
      <rPr>
        <sz val="10"/>
        <rFont val="宋体"/>
        <family val="3"/>
        <charset val="134"/>
      </rPr>
      <t>亿</t>
    </r>
    <r>
      <rPr>
        <sz val="10"/>
        <rFont val="Tahoma"/>
        <family val="2"/>
      </rPr>
      <t>SDR
100million      SDR</t>
    </r>
    <r>
      <rPr>
        <sz val="11"/>
        <color theme="1"/>
        <rFont val="宋体"/>
        <family val="3"/>
        <charset val="134"/>
        <scheme val="minor"/>
      </rPr>
      <t/>
    </r>
    <phoneticPr fontId="19"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</si>
  <si>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</si>
  <si>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</si>
  <si>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</si>
  <si>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</si>
  <si>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</si>
  <si>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</si>
  <si>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</si>
  <si>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</si>
  <si>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</si>
  <si>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</si>
  <si>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9" type="noConversion"/>
  </si>
  <si>
    <t>5895万盎司</t>
    <phoneticPr fontId="19" type="noConversion"/>
  </si>
  <si>
    <t>5911万盎司</t>
    <phoneticPr fontId="19" type="noConversion"/>
  </si>
  <si>
    <t>5924万盎司</t>
    <phoneticPr fontId="19"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</si>
  <si>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</si>
  <si>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</si>
  <si>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</si>
  <si>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9" type="noConversion"/>
  </si>
  <si>
    <t>外汇储备金额(亿美元)(左）</t>
    <phoneticPr fontId="3" type="noConversion"/>
  </si>
  <si>
    <t>外汇储备规模变化(亿美元)(右)</t>
    <phoneticPr fontId="3" type="noConversion"/>
  </si>
  <si>
    <t>日期</t>
  </si>
  <si>
    <t>离岸美元即期日期</t>
    <phoneticPr fontId="10" type="noConversion"/>
  </si>
  <si>
    <t>人民币中间价(元)(右)</t>
    <phoneticPr fontId="10" type="noConversion"/>
  </si>
  <si>
    <t>离岸美元即期(元)(右)</t>
    <phoneticPr fontId="10" type="noConversion"/>
  </si>
  <si>
    <r>
      <t>M</t>
    </r>
    <r>
      <rPr>
        <sz val="11"/>
        <color theme="1"/>
        <rFont val="宋体"/>
        <family val="3"/>
        <charset val="134"/>
        <scheme val="minor"/>
      </rPr>
      <t>IN（Mid Price)</t>
    </r>
    <phoneticPr fontId="10" type="noConversion"/>
  </si>
  <si>
    <r>
      <t>M</t>
    </r>
    <r>
      <rPr>
        <sz val="11"/>
        <color theme="1"/>
        <rFont val="宋体"/>
        <family val="3"/>
        <charset val="134"/>
        <scheme val="minor"/>
      </rPr>
      <t>IN(USDCNH)</t>
    </r>
    <phoneticPr fontId="10" type="noConversion"/>
  </si>
  <si>
    <t>USDCNY</t>
  </si>
  <si>
    <t>USDCNH</t>
  </si>
  <si>
    <t>HICNYON</t>
  </si>
  <si>
    <r>
      <t>美元中间价(元</t>
    </r>
    <r>
      <rPr>
        <sz val="11"/>
        <color theme="1"/>
        <rFont val="宋体"/>
        <family val="3"/>
        <charset val="134"/>
        <scheme val="minor"/>
      </rPr>
      <t>)(左)</t>
    </r>
    <phoneticPr fontId="10" type="noConversion"/>
  </si>
  <si>
    <t>美元兑离岸人民币(元)(左)</t>
    <phoneticPr fontId="10" type="noConversion"/>
  </si>
  <si>
    <r>
      <t>HICNH隔夜</t>
    </r>
    <r>
      <rPr>
        <sz val="11"/>
        <color theme="1"/>
        <rFont val="宋体"/>
        <family val="3"/>
        <charset val="134"/>
        <scheme val="minor"/>
      </rPr>
      <t>(%)(右)</t>
    </r>
    <phoneticPr fontId="10" type="noConversion"/>
  </si>
  <si>
    <r>
      <t>D</t>
    </r>
    <r>
      <rPr>
        <sz val="11"/>
        <color theme="1"/>
        <rFont val="宋体"/>
        <family val="3"/>
        <charset val="134"/>
        <scheme val="minor"/>
      </rPr>
      <t>iff</t>
    </r>
    <phoneticPr fontId="10" type="noConversion"/>
  </si>
  <si>
    <t>离岸-中间价(右)</t>
    <phoneticPr fontId="10" type="noConversion"/>
  </si>
  <si>
    <t xml:space="preserve">   单位：亿美元</t>
    <phoneticPr fontId="3" type="noConversion"/>
  </si>
  <si>
    <t>项目</t>
    <phoneticPr fontId="3" type="noConversion"/>
  </si>
  <si>
    <t xml:space="preserve">货物和服务贸易差额                    </t>
    <phoneticPr fontId="10" type="noConversion"/>
  </si>
  <si>
    <r>
      <t xml:space="preserve">   </t>
    </r>
    <r>
      <rPr>
        <sz val="10"/>
        <rFont val="宋体"/>
        <family val="3"/>
        <charset val="134"/>
      </rPr>
      <t>贷方</t>
    </r>
    <r>
      <rPr>
        <sz val="10"/>
        <rFont val="Times New Roman"/>
        <family val="1"/>
      </rPr>
      <t xml:space="preserve">                                     </t>
    </r>
    <phoneticPr fontId="3" type="noConversion"/>
  </si>
  <si>
    <r>
      <t xml:space="preserve">   </t>
    </r>
    <r>
      <rPr>
        <sz val="10"/>
        <rFont val="宋体"/>
        <family val="3"/>
        <charset val="134"/>
      </rPr>
      <t>借方</t>
    </r>
    <phoneticPr fontId="3" type="noConversion"/>
  </si>
  <si>
    <t xml:space="preserve"> 1.货物贸易差额 </t>
    <phoneticPr fontId="3" type="noConversion"/>
  </si>
  <si>
    <t xml:space="preserve">  贷方 </t>
    <phoneticPr fontId="3" type="noConversion"/>
  </si>
  <si>
    <t xml:space="preserve">  借方 </t>
    <phoneticPr fontId="3" type="noConversion"/>
  </si>
  <si>
    <t xml:space="preserve"> 2.服务贸易差额 </t>
    <phoneticPr fontId="10" type="noConversion"/>
  </si>
  <si>
    <t xml:space="preserve">  2.1加工服务差额 </t>
    <phoneticPr fontId="10" type="noConversion"/>
  </si>
  <si>
    <t xml:space="preserve">  贷方 </t>
  </si>
  <si>
    <t xml:space="preserve">  借方 </t>
  </si>
  <si>
    <t xml:space="preserve">  2.2维护和维修服务差额 </t>
    <phoneticPr fontId="10" type="noConversion"/>
  </si>
  <si>
    <t xml:space="preserve">  2.3运输差额 </t>
    <phoneticPr fontId="10" type="noConversion"/>
  </si>
  <si>
    <t xml:space="preserve">  2.4旅行差额 </t>
    <phoneticPr fontId="10" type="noConversion"/>
  </si>
  <si>
    <t xml:space="preserve">  2.5建设差额 </t>
    <phoneticPr fontId="10" type="noConversion"/>
  </si>
  <si>
    <t xml:space="preserve">  2.6保险和养老金服务差额 </t>
    <phoneticPr fontId="10" type="noConversion"/>
  </si>
  <si>
    <t xml:space="preserve">  2.7金融服务差额 </t>
    <phoneticPr fontId="10" type="noConversion"/>
  </si>
  <si>
    <t xml:space="preserve">  2.8知识产权使用费差额 </t>
    <phoneticPr fontId="10" type="noConversion"/>
  </si>
  <si>
    <t xml:space="preserve">  2.9电信、计算机和信息服务差额 </t>
    <phoneticPr fontId="10" type="noConversion"/>
  </si>
  <si>
    <t xml:space="preserve">  2.10其他商业服务差额 </t>
    <phoneticPr fontId="10" type="noConversion"/>
  </si>
  <si>
    <t xml:space="preserve">  2.11个人、文化和娱乐服务差额 </t>
    <phoneticPr fontId="10" type="noConversion"/>
  </si>
  <si>
    <t xml:space="preserve">  2.12别处未提及的政府服务差额 </t>
    <phoneticPr fontId="10" type="noConversion"/>
  </si>
  <si>
    <t xml:space="preserve">注：                                                                                                                                                                                                                        </t>
    <phoneticPr fontId="3" type="noConversion"/>
  </si>
  <si>
    <t>1. 本表所称货物和服务贸易与国际收支平衡表中的货物和服务口径一致，是指居民与非居民之间发生的交易。月度数据为初步数据，可能与国际收支平衡表中的季度数据不一致。</t>
    <phoneticPr fontId="3" type="noConversion"/>
  </si>
  <si>
    <t>2. 本表计数采用四舍五入原则。</t>
    <phoneticPr fontId="3" type="noConversion"/>
  </si>
  <si>
    <t>4.2016年11月旅行贷方为估算数据。</t>
    <phoneticPr fontId="3"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</si>
  <si>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3" type="noConversion"/>
  </si>
  <si>
    <t>指标名称</t>
  </si>
  <si>
    <t>中债国债到期收益率:10年</t>
  </si>
  <si>
    <t>美国:国债收益率:10年</t>
  </si>
  <si>
    <t>中美10年国债利差(右)</t>
  </si>
  <si>
    <t>中美10年国债利差(右)</t>
    <phoneticPr fontId="10" type="noConversion"/>
  </si>
  <si>
    <r>
      <t>中国外储规模(亿美元</t>
    </r>
    <r>
      <rPr>
        <sz val="11"/>
        <color theme="1"/>
        <rFont val="宋体"/>
        <family val="3"/>
        <charset val="134"/>
        <scheme val="minor"/>
      </rPr>
      <t>)</t>
    </r>
    <phoneticPr fontId="10" type="noConversion"/>
  </si>
  <si>
    <t>外出规模日期</t>
    <phoneticPr fontId="10" type="noConversion"/>
  </si>
  <si>
    <t>外汇局解读我国外汇储备经营管理</t>
  </si>
  <si>
    <t>Q1:外汇占款 不是 外汇储备</t>
    <phoneticPr fontId="10" type="noConversion"/>
  </si>
  <si>
    <t>Q2:外汇储备 是否投资美国国债？近期减持</t>
    <phoneticPr fontId="10" type="noConversion"/>
  </si>
  <si>
    <t>Q3：外汇占款 占 国内货币 总量</t>
    <phoneticPr fontId="10" type="noConversion"/>
  </si>
  <si>
    <t>TABLE snet</t>
  </si>
  <si>
    <t>US.  Foreig</t>
  </si>
  <si>
    <t>n Net Purch</t>
  </si>
  <si>
    <t>ases of U.S</t>
  </si>
  <si>
    <t>. Long-Term</t>
  </si>
  <si>
    <t>Securities</t>
  </si>
  <si>
    <t>, Millions</t>
  </si>
  <si>
    <t>of Dollars</t>
  </si>
  <si>
    <t>as of:  Nov</t>
  </si>
  <si>
    <t>ember 2016</t>
  </si>
  <si>
    <t>No</t>
  </si>
  <si>
    <t>vember 2016</t>
  </si>
  <si>
    <t>O</t>
  </si>
  <si>
    <t>ctober 2016</t>
  </si>
  <si>
    <t>Se</t>
  </si>
  <si>
    <t>ptember 201</t>
  </si>
  <si>
    <t>Total</t>
  </si>
  <si>
    <t>Treasury</t>
  </si>
  <si>
    <t>Agency</t>
  </si>
  <si>
    <t>Corp.</t>
  </si>
  <si>
    <t>US LT</t>
  </si>
  <si>
    <t>Bonds,</t>
  </si>
  <si>
    <t>Stocks,</t>
  </si>
  <si>
    <t>Sec,net</t>
  </si>
  <si>
    <t>net</t>
  </si>
  <si>
    <t>------</t>
  </si>
  <si>
    <t>Europe</t>
  </si>
  <si>
    <t>Austria</t>
  </si>
  <si>
    <t>Belgium</t>
  </si>
  <si>
    <t>Czech Republic</t>
  </si>
  <si>
    <t>Denmark</t>
  </si>
  <si>
    <t>Finland</t>
  </si>
  <si>
    <t>France</t>
  </si>
  <si>
    <t>Germany</t>
  </si>
  <si>
    <t>Greece</t>
  </si>
  <si>
    <t>Guernsey</t>
  </si>
  <si>
    <t>Ireland</t>
  </si>
  <si>
    <t>Italy</t>
  </si>
  <si>
    <t>Jersey</t>
  </si>
  <si>
    <t>Luxembourg</t>
  </si>
  <si>
    <t>Monaco</t>
  </si>
  <si>
    <t>Netherlands</t>
  </si>
  <si>
    <t>Norway</t>
  </si>
  <si>
    <t>Poland</t>
  </si>
  <si>
    <t>Portugal</t>
  </si>
  <si>
    <t>Russia</t>
  </si>
  <si>
    <t>Spain</t>
  </si>
  <si>
    <t>Sweden</t>
  </si>
  <si>
    <t>Switzerland</t>
  </si>
  <si>
    <t>Turkey</t>
  </si>
  <si>
    <t>United Kingdom</t>
  </si>
  <si>
    <t>Total Europe</t>
  </si>
  <si>
    <t>Memo: Euro Area</t>
  </si>
  <si>
    <t>Memo: European Union</t>
  </si>
  <si>
    <t>Canada</t>
  </si>
  <si>
    <t>Latin America</t>
  </si>
  <si>
    <t>Argentina</t>
  </si>
  <si>
    <t>Brazil</t>
  </si>
  <si>
    <t>Chile</t>
  </si>
  <si>
    <t>Colombia</t>
  </si>
  <si>
    <t>Costa Rica</t>
  </si>
  <si>
    <t>Guatemala</t>
  </si>
  <si>
    <t>Mexico</t>
  </si>
  <si>
    <t>Panama</t>
  </si>
  <si>
    <t>Peru</t>
  </si>
  <si>
    <t>Uruguay</t>
  </si>
  <si>
    <t>Venezuela</t>
  </si>
  <si>
    <t>Total Latin America</t>
  </si>
  <si>
    <t>Caribbean</t>
  </si>
  <si>
    <t>Anguilla</t>
  </si>
  <si>
    <t>Bahamas</t>
  </si>
  <si>
    <t>Barbados</t>
  </si>
  <si>
    <t>Bermuda</t>
  </si>
  <si>
    <t>British Virgin Islands</t>
  </si>
  <si>
    <t>Cayman Islands</t>
  </si>
  <si>
    <t>Cuba</t>
  </si>
  <si>
    <t>Curacao</t>
  </si>
  <si>
    <t>St. Kitts and Nevis</t>
  </si>
  <si>
    <t>Trinidad &amp; Tobago</t>
  </si>
  <si>
    <t>Total Caribbean</t>
  </si>
  <si>
    <t>Asia</t>
  </si>
  <si>
    <t>China, Mainland</t>
  </si>
  <si>
    <t>Hong Kong</t>
  </si>
  <si>
    <t>India</t>
  </si>
  <si>
    <t>Indonesia</t>
  </si>
  <si>
    <t>Israel</t>
  </si>
  <si>
    <t>Japan</t>
  </si>
  <si>
    <t>Korea, South</t>
  </si>
  <si>
    <t>Kuwait</t>
  </si>
  <si>
    <t>Lebanon</t>
  </si>
  <si>
    <t>Malaysia</t>
  </si>
  <si>
    <t>Philippines</t>
  </si>
  <si>
    <t>Saudi Arabia</t>
  </si>
  <si>
    <t>Singapore</t>
  </si>
  <si>
    <t>Taiwan</t>
  </si>
  <si>
    <t>Thailand</t>
  </si>
  <si>
    <t>United Arab Emirates</t>
  </si>
  <si>
    <t>Total Asia</t>
  </si>
  <si>
    <t>Africa</t>
  </si>
  <si>
    <t>Egypt</t>
  </si>
  <si>
    <t>Liberia</t>
  </si>
  <si>
    <t>South Africa</t>
  </si>
  <si>
    <t>Total Africa</t>
  </si>
  <si>
    <t>Other Countries</t>
  </si>
  <si>
    <t>Australia</t>
  </si>
  <si>
    <t>New Zealand</t>
  </si>
  <si>
    <t>Total Other</t>
  </si>
  <si>
    <t>All Countries</t>
  </si>
  <si>
    <t>International Orgs.</t>
  </si>
  <si>
    <t>International</t>
  </si>
  <si>
    <t>Total Regional Orgs.</t>
  </si>
  <si>
    <t>Total IROs</t>
  </si>
  <si>
    <t>Grand Total</t>
  </si>
  <si>
    <t>of which: net purchases of asset-backed securities</t>
  </si>
  <si>
    <t>n.a.</t>
  </si>
  <si>
    <t>Adjustments for</t>
  </si>
  <si>
    <t>nonmarketable Treasuries,</t>
  </si>
  <si>
    <t>ABS repayments,</t>
  </si>
  <si>
    <t>and stock swaps</t>
  </si>
  <si>
    <t>Adjusted Total</t>
  </si>
  <si>
    <t>Memo:</t>
  </si>
  <si>
    <t>Foreign Official Institutions</t>
  </si>
  <si>
    <t>Definitions:</t>
  </si>
  <si>
    <t>Euro area:  As of January 2015, includes Austria, Belg</t>
  </si>
  <si>
    <t>ium, Cyprus</t>
  </si>
  <si>
    <t>, Estonia,</t>
  </si>
  <si>
    <t>Finland, Fr</t>
  </si>
  <si>
    <t>ance, Germa</t>
  </si>
  <si>
    <t>ny, Greece,</t>
  </si>
  <si>
    <t>Ireland, I</t>
  </si>
  <si>
    <t>taly, Latvi</t>
  </si>
  <si>
    <t>a,</t>
  </si>
  <si>
    <t>Lithuania, Luxembourg, Malta, the Netherlands, Portuga</t>
  </si>
  <si>
    <t>l, Slovakia</t>
  </si>
  <si>
    <t>, Slovenia,</t>
  </si>
  <si>
    <t>and Spain.</t>
  </si>
  <si>
    <t>European Union includes Austria, Belgium, Bulgaria, Cy</t>
  </si>
  <si>
    <t>prus, the C</t>
  </si>
  <si>
    <t>zech Republ</t>
  </si>
  <si>
    <t>ic, Denmark</t>
  </si>
  <si>
    <t>Hungary,</t>
  </si>
  <si>
    <t>Ireland, Italy, Latvia, Lithuania, Luxembourg, Malta,</t>
  </si>
  <si>
    <t>the Netherl</t>
  </si>
  <si>
    <t>ands, Polan</t>
  </si>
  <si>
    <t>d, Portugal</t>
  </si>
  <si>
    <t>, Romania,</t>
  </si>
  <si>
    <t>Slovakia, S</t>
  </si>
  <si>
    <t>lovenia, Sw</t>
  </si>
  <si>
    <t>eden, and t</t>
  </si>
  <si>
    <t>he</t>
  </si>
  <si>
    <t>United Kingdom.</t>
  </si>
  <si>
    <t>数据来源:Wind资讯</t>
  </si>
  <si>
    <t>日本持有美国国债</t>
    <phoneticPr fontId="10" type="noConversion"/>
  </si>
  <si>
    <t>印度持有美国国债</t>
    <phoneticPr fontId="10" type="noConversion"/>
  </si>
  <si>
    <t>韩国持有美国国债</t>
    <phoneticPr fontId="10" type="noConversion"/>
  </si>
  <si>
    <t>中国持有美国国债(Billion)</t>
    <phoneticPr fontId="10" type="noConversion"/>
  </si>
  <si>
    <r>
      <t>日媒称，曾担任中国银行业监督管理委员会首任主席的刘明康2014年</t>
    </r>
    <r>
      <rPr>
        <sz val="11"/>
        <color theme="1"/>
        <rFont val="宋体"/>
        <family val="3"/>
        <charset val="134"/>
        <scheme val="minor"/>
      </rPr>
      <t>4月16日在美国首都华盛顿发表演讲，透露了中国持有的外汇储备的</t>
    </r>
    <r>
      <rPr>
        <b/>
        <sz val="11"/>
        <color rgb="FFFFC000"/>
        <rFont val="宋体"/>
        <family val="3"/>
        <charset val="134"/>
        <scheme val="minor"/>
      </rPr>
      <t>几乎一半</t>
    </r>
    <r>
      <rPr>
        <sz val="11"/>
        <color theme="1"/>
        <rFont val="宋体"/>
        <family val="3"/>
        <charset val="134"/>
        <scheme val="minor"/>
      </rPr>
      <t>目前正被用于投资美国国债。</t>
    </r>
    <phoneticPr fontId="10" type="noConversion"/>
  </si>
  <si>
    <t>美国国债/中国外汇储备(%)(右)</t>
    <phoneticPr fontId="10" type="noConversion"/>
  </si>
  <si>
    <t>中国外汇储备(亿美元)</t>
    <phoneticPr fontId="10" type="noConversion"/>
  </si>
  <si>
    <t>中国持有的美国国债(亿美元)</t>
    <phoneticPr fontId="10" type="noConversion"/>
  </si>
  <si>
    <t>中央银行外汇占款(亿元)(右)</t>
    <phoneticPr fontId="10" type="noConversion"/>
  </si>
  <si>
    <t>官方储备资产:外汇储备(亿美元)(左)</t>
    <phoneticPr fontId="10" type="noConversion"/>
  </si>
  <si>
    <t>中央银行外汇占款(亿元)</t>
    <phoneticPr fontId="10" type="noConversion"/>
  </si>
  <si>
    <t>M2(亿元)</t>
    <phoneticPr fontId="10" type="noConversion"/>
  </si>
  <si>
    <t>M2:季</t>
  </si>
  <si>
    <t>基础货币余额:季</t>
  </si>
  <si>
    <t>中央银行外汇占款:季</t>
    <phoneticPr fontId="10" type="noConversion"/>
  </si>
  <si>
    <t>外汇占款/基础货币(%)(右)</t>
    <phoneticPr fontId="10" type="noConversion"/>
  </si>
  <si>
    <t>在国际货币基金组织的报告中，基础货币被称为Reserve Money，说白了就是真正印刷出来钱的总量</t>
  </si>
  <si>
    <t>银行结汇:当月值</t>
  </si>
  <si>
    <t>银行售汇:当月值</t>
  </si>
  <si>
    <t>银行自身结汇:当月值</t>
  </si>
  <si>
    <t>银行自身售汇:当月值</t>
  </si>
  <si>
    <t>银行代客结汇:当月值</t>
  </si>
  <si>
    <t>银行代客售汇:当月值</t>
  </si>
  <si>
    <t>银行结售汇差额:当月值(右)</t>
    <phoneticPr fontId="44" type="noConversion"/>
  </si>
  <si>
    <t>银行自身结售汇差额:当月值(右)</t>
    <phoneticPr fontId="44" type="noConversion"/>
  </si>
  <si>
    <t>银行代客结售汇顺差:当月值(右)</t>
    <phoneticPr fontId="44" type="noConversion"/>
  </si>
  <si>
    <t>人民币中间价(元)(右)</t>
    <phoneticPr fontId="44" type="noConversion"/>
  </si>
  <si>
    <t>中国国际货物和服务贸易数据（按美元计值）</t>
    <phoneticPr fontId="3" type="noConversion"/>
  </si>
  <si>
    <t>中银国际:用残差法计算，热钱=外汇占款-贸易顺差-FDI</t>
    <phoneticPr fontId="10" type="noConversion"/>
  </si>
  <si>
    <t>流入时，还比较准？流出时？</t>
    <phoneticPr fontId="10" type="noConversion"/>
  </si>
  <si>
    <t>中央银行外汇占款变动(亿元)(右)</t>
    <phoneticPr fontId="10" type="noConversion"/>
  </si>
  <si>
    <t>银行代客结汇:当月值</t>
    <phoneticPr fontId="44" type="noConversion"/>
  </si>
  <si>
    <t>境内银行代客涉外收入:当月值</t>
  </si>
  <si>
    <t>境内银行代客对外付款:当月值</t>
  </si>
  <si>
    <t>境内银行代客涉外收付款顺差:当月值</t>
  </si>
  <si>
    <t>银行代客结售汇顺差:当月值</t>
  </si>
  <si>
    <r>
      <t>结汇率(月</t>
    </r>
    <r>
      <rPr>
        <sz val="11"/>
        <color theme="1"/>
        <rFont val="宋体"/>
        <family val="3"/>
        <charset val="134"/>
        <scheme val="minor"/>
      </rPr>
      <t>)</t>
    </r>
    <phoneticPr fontId="10" type="noConversion"/>
  </si>
  <si>
    <t>结汇率(季)</t>
    <phoneticPr fontId="10" type="noConversion"/>
  </si>
  <si>
    <t>外汇局提到的</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</si>
</sst>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 numFmtId="185" formatCode="###,###,###,###,##0.00_ "/>
  </numFmts>
  <fonts count="47">
    <font>
      <sz val="11"/>
      <color theme="1"/>
      <name val="宋体"/>
      <charset val="134"/>
      <scheme val="minor"/>
    </font>
    <font>
      <sz val="11"/>
      <color theme="1"/>
      <name val="宋体"/>
      <family val="2"/>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
      <sz val="11"/>
      <color rgb="FF333333"/>
      <name val="宋体"/>
      <family val="3"/>
      <charset val="134"/>
      <scheme val="minor"/>
    </font>
    <font>
      <sz val="11"/>
      <color rgb="FF333333"/>
      <name val="宋体"/>
      <family val="3"/>
      <charset val="134"/>
    </font>
    <font>
      <u/>
      <sz val="11"/>
      <color theme="10"/>
      <name val="宋体"/>
      <family val="3"/>
      <charset val="134"/>
      <scheme val="minor"/>
    </font>
    <font>
      <sz val="10"/>
      <color theme="1"/>
      <name val="宋体"/>
      <family val="3"/>
      <charset val="134"/>
      <scheme val="minor"/>
    </font>
    <font>
      <sz val="10"/>
      <color indexed="10"/>
      <name val="宋体"/>
      <family val="3"/>
      <charset val="134"/>
      <scheme val="minor"/>
    </font>
    <font>
      <sz val="10"/>
      <color theme="1"/>
      <name val="宋体"/>
      <family val="2"/>
      <charset val="134"/>
      <scheme val="minor"/>
    </font>
    <font>
      <b/>
      <sz val="11"/>
      <color rgb="FFFFC000"/>
      <name val="宋体"/>
      <family val="3"/>
      <charset val="134"/>
      <scheme val="minor"/>
    </font>
    <font>
      <sz val="9"/>
      <name val="宋体"/>
      <family val="3"/>
      <charset val="134"/>
      <scheme val="minor"/>
    </font>
    <font>
      <sz val="9"/>
      <color indexed="81"/>
      <name val="宋体"/>
      <family val="3"/>
      <charset val="134"/>
    </font>
    <font>
      <b/>
      <sz val="9"/>
      <color indexed="81"/>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5">
    <xf numFmtId="0" fontId="0" fillId="0" borderId="0">
      <alignment vertical="center"/>
    </xf>
    <xf numFmtId="43" fontId="9" fillId="0" borderId="0" applyFont="0" applyFill="0" applyBorder="0" applyAlignment="0" applyProtection="0">
      <alignment vertical="center"/>
    </xf>
    <xf numFmtId="0" fontId="3" fillId="0" borderId="0">
      <alignment vertical="center"/>
    </xf>
    <xf numFmtId="0" fontId="39" fillId="0" borderId="0" applyNumberFormat="0" applyFill="0" applyBorder="0" applyAlignment="0" applyProtection="0">
      <alignment vertical="center"/>
    </xf>
    <xf numFmtId="0" fontId="1" fillId="0" borderId="0">
      <alignment vertical="center"/>
    </xf>
  </cellStyleXfs>
  <cellXfs count="154">
    <xf numFmtId="0" fontId="0" fillId="0" borderId="0" xfId="0">
      <alignment vertical="center"/>
    </xf>
    <xf numFmtId="0" fontId="6" fillId="0" borderId="0" xfId="0" applyFont="1" applyAlignment="1">
      <alignment horizontal="left" vertical="center"/>
    </xf>
    <xf numFmtId="43" fontId="7" fillId="0" borderId="0" xfId="1" applyFont="1">
      <alignment vertical="center"/>
    </xf>
    <xf numFmtId="43" fontId="6" fillId="0" borderId="0" xfId="1" applyFont="1">
      <alignment vertical="center"/>
    </xf>
    <xf numFmtId="43" fontId="7" fillId="0" borderId="0" xfId="1" applyFont="1" applyBorder="1">
      <alignment vertical="center"/>
    </xf>
    <xf numFmtId="43" fontId="7" fillId="0" borderId="0" xfId="1" applyFont="1" applyAlignment="1">
      <alignment horizontal="center" vertical="center"/>
    </xf>
    <xf numFmtId="43" fontId="7" fillId="0" borderId="1" xfId="1" applyFont="1" applyBorder="1" applyAlignment="1">
      <alignment horizontal="center" vertical="center"/>
    </xf>
    <xf numFmtId="43" fontId="7" fillId="0" borderId="1" xfId="1" applyFont="1" applyFill="1" applyBorder="1" applyAlignment="1">
      <alignment horizontal="center" vertical="center"/>
    </xf>
    <xf numFmtId="43" fontId="8"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5" fillId="0" borderId="1" xfId="1" applyFont="1" applyBorder="1" applyAlignment="1">
      <alignment horizontal="center" vertical="center"/>
    </xf>
    <xf numFmtId="176" fontId="7" fillId="0" borderId="1" xfId="0" applyNumberFormat="1" applyFont="1" applyBorder="1" applyAlignment="1" applyProtection="1">
      <alignment horizontal="center" vertical="center"/>
      <protection locked="0"/>
    </xf>
    <xf numFmtId="0" fontId="11" fillId="0" borderId="0" xfId="0" applyFont="1" applyAlignment="1">
      <alignment horizontal="center" vertical="center"/>
    </xf>
    <xf numFmtId="0" fontId="12" fillId="0" borderId="0" xfId="0" applyFont="1" applyAlignment="1">
      <alignment horizontal="center" vertical="center"/>
    </xf>
    <xf numFmtId="0" fontId="14" fillId="2" borderId="2" xfId="0" applyFont="1" applyFill="1" applyBorder="1" applyAlignment="1">
      <alignment horizontal="center" vertical="center" wrapText="1"/>
    </xf>
    <xf numFmtId="0" fontId="14" fillId="0" borderId="3" xfId="0" applyFont="1" applyBorder="1" applyAlignment="1">
      <alignment horizontal="center" vertical="center" wrapText="1"/>
    </xf>
    <xf numFmtId="0" fontId="14" fillId="2" borderId="4" xfId="0" applyFont="1" applyFill="1" applyBorder="1" applyAlignment="1">
      <alignment horizontal="center" vertical="center" wrapText="1"/>
    </xf>
    <xf numFmtId="0" fontId="14" fillId="0" borderId="5" xfId="0" applyFont="1" applyBorder="1" applyAlignment="1">
      <alignment horizontal="center" vertical="center" wrapText="1"/>
    </xf>
    <xf numFmtId="0" fontId="15" fillId="0" borderId="0" xfId="0" applyFont="1" applyBorder="1" applyAlignment="1">
      <alignment horizontal="center" vertical="center" wrapText="1"/>
    </xf>
    <xf numFmtId="0" fontId="17" fillId="3" borderId="6" xfId="0" applyFont="1" applyFill="1" applyBorder="1" applyAlignment="1">
      <alignment horizontal="center" vertical="center" wrapText="1"/>
    </xf>
    <xf numFmtId="0" fontId="20" fillId="4" borderId="11" xfId="0" applyFont="1" applyFill="1" applyBorder="1" applyAlignment="1">
      <alignment horizontal="center" vertical="center" wrapText="1"/>
    </xf>
    <xf numFmtId="177" fontId="21" fillId="0" borderId="12" xfId="0" applyNumberFormat="1" applyFont="1" applyBorder="1" applyAlignment="1">
      <alignment horizontal="center" vertical="center" wrapText="1"/>
    </xf>
    <xf numFmtId="177" fontId="22" fillId="0" borderId="8" xfId="0" applyNumberFormat="1" applyFont="1" applyBorder="1" applyAlignment="1">
      <alignment horizontal="center" vertical="center" wrapText="1"/>
    </xf>
    <xf numFmtId="177" fontId="22" fillId="0" borderId="12" xfId="0" applyNumberFormat="1" applyFont="1" applyBorder="1" applyAlignment="1">
      <alignment horizontal="center" vertical="center" wrapText="1"/>
    </xf>
    <xf numFmtId="177" fontId="22" fillId="0" borderId="13" xfId="0" applyNumberFormat="1" applyFont="1" applyBorder="1" applyAlignment="1">
      <alignment horizontal="center" vertical="center" wrapText="1"/>
    </xf>
    <xf numFmtId="0" fontId="23" fillId="0" borderId="14" xfId="2" applyNumberFormat="1" applyFont="1" applyBorder="1" applyAlignment="1" applyProtection="1">
      <alignment vertical="center" wrapText="1"/>
    </xf>
    <xf numFmtId="178" fontId="23" fillId="0" borderId="15" xfId="2" applyNumberFormat="1" applyFont="1" applyBorder="1" applyAlignment="1" applyProtection="1">
      <alignment horizontal="right" vertical="center" wrapText="1"/>
    </xf>
    <xf numFmtId="178" fontId="23" fillId="0" borderId="16" xfId="2" applyNumberFormat="1" applyFont="1" applyBorder="1" applyAlignment="1" applyProtection="1">
      <alignment horizontal="right" vertical="center" wrapText="1"/>
    </xf>
    <xf numFmtId="0" fontId="25" fillId="0" borderId="14" xfId="2" applyNumberFormat="1" applyFont="1" applyBorder="1" applyAlignment="1" applyProtection="1">
      <alignment vertical="center" wrapText="1"/>
    </xf>
    <xf numFmtId="0" fontId="23" fillId="0" borderId="17" xfId="2" applyNumberFormat="1" applyFont="1" applyBorder="1" applyAlignment="1" applyProtection="1">
      <alignment vertical="center" wrapText="1"/>
    </xf>
    <xf numFmtId="178" fontId="23" fillId="0" borderId="18" xfId="2" applyNumberFormat="1" applyFont="1" applyBorder="1" applyAlignment="1" applyProtection="1">
      <alignment horizontal="right" vertical="center" wrapText="1"/>
    </xf>
    <xf numFmtId="178" fontId="23" fillId="0" borderId="19" xfId="2" applyNumberFormat="1" applyFont="1" applyBorder="1" applyAlignment="1" applyProtection="1">
      <alignment horizontal="right" vertical="center" wrapText="1"/>
    </xf>
    <xf numFmtId="43" fontId="7"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9" fillId="0" borderId="1" xfId="0" applyFont="1" applyBorder="1" applyAlignment="1">
      <alignment horizontal="center" vertical="center"/>
    </xf>
    <xf numFmtId="0" fontId="9"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9" fillId="0" borderId="1" xfId="0" quotePrefix="1" applyFont="1" applyBorder="1" applyAlignment="1">
      <alignment horizontal="center" vertical="center"/>
    </xf>
    <xf numFmtId="0" fontId="26" fillId="0" borderId="0" xfId="0" applyFont="1" applyBorder="1" applyAlignment="1">
      <alignment vertical="center"/>
    </xf>
    <xf numFmtId="0" fontId="0" fillId="0" borderId="0" xfId="0" applyBorder="1">
      <alignment vertical="center"/>
    </xf>
    <xf numFmtId="0" fontId="28" fillId="0" borderId="0" xfId="0" applyFont="1" applyBorder="1" applyAlignment="1">
      <alignment horizontal="right" vertical="center"/>
    </xf>
    <xf numFmtId="41" fontId="6" fillId="0" borderId="10" xfId="0" applyNumberFormat="1" applyFont="1" applyFill="1" applyBorder="1" applyAlignment="1">
      <alignment horizontal="center"/>
    </xf>
    <xf numFmtId="0" fontId="28" fillId="0" borderId="21" xfId="0" applyFont="1" applyBorder="1" applyAlignment="1">
      <alignment horizontal="center" vertical="center"/>
    </xf>
    <xf numFmtId="0" fontId="28" fillId="0" borderId="22" xfId="0" applyFont="1" applyBorder="1" applyAlignment="1">
      <alignment horizontal="center" vertical="center"/>
    </xf>
    <xf numFmtId="177" fontId="28" fillId="0" borderId="22" xfId="0" applyNumberFormat="1" applyFont="1" applyBorder="1" applyAlignment="1">
      <alignment horizontal="center" vertical="center"/>
    </xf>
    <xf numFmtId="0" fontId="28" fillId="0" borderId="13" xfId="0" applyFont="1" applyBorder="1" applyAlignment="1">
      <alignment horizontal="center" vertical="center"/>
    </xf>
    <xf numFmtId="178" fontId="28" fillId="0" borderId="13" xfId="0" applyNumberFormat="1" applyFont="1" applyBorder="1" applyAlignment="1">
      <alignment horizontal="center" vertical="center"/>
    </xf>
    <xf numFmtId="41" fontId="29" fillId="0" borderId="8" xfId="0" applyNumberFormat="1" applyFont="1" applyFill="1" applyBorder="1" applyAlignment="1">
      <alignment vertical="center"/>
    </xf>
    <xf numFmtId="180" fontId="29" fillId="6" borderId="21" xfId="1" applyNumberFormat="1" applyFont="1" applyFill="1" applyBorder="1" applyAlignment="1">
      <alignment horizontal="right"/>
    </xf>
    <xf numFmtId="180" fontId="29" fillId="0" borderId="13" xfId="1" applyNumberFormat="1" applyFont="1" applyBorder="1" applyAlignment="1">
      <alignment horizontal="right"/>
    </xf>
    <xf numFmtId="41" fontId="30" fillId="0" borderId="14" xfId="0" applyNumberFormat="1" applyFont="1" applyFill="1" applyBorder="1" applyAlignment="1">
      <alignment horizontal="left" vertical="center" indent="1"/>
    </xf>
    <xf numFmtId="180" fontId="32" fillId="0" borderId="16" xfId="1" applyNumberFormat="1" applyFont="1" applyBorder="1" applyAlignment="1">
      <alignment horizontal="right"/>
    </xf>
    <xf numFmtId="180" fontId="32" fillId="0" borderId="0" xfId="1" applyNumberFormat="1" applyFont="1" applyBorder="1" applyAlignment="1">
      <alignment horizontal="right"/>
    </xf>
    <xf numFmtId="41" fontId="30" fillId="0" borderId="17" xfId="0" applyNumberFormat="1" applyFont="1" applyFill="1" applyBorder="1" applyAlignment="1">
      <alignment horizontal="left" vertical="center" indent="1"/>
    </xf>
    <xf numFmtId="180" fontId="32" fillId="0" borderId="19" xfId="1" applyNumberFormat="1" applyFont="1" applyBorder="1" applyAlignment="1">
      <alignment horizontal="right"/>
    </xf>
    <xf numFmtId="180" fontId="32" fillId="0" borderId="20" xfId="1" applyNumberFormat="1" applyFont="1" applyBorder="1" applyAlignment="1">
      <alignment horizontal="right"/>
    </xf>
    <xf numFmtId="180" fontId="29" fillId="6" borderId="13" xfId="1" applyNumberFormat="1" applyFont="1" applyFill="1" applyBorder="1" applyAlignment="1">
      <alignment horizontal="right"/>
    </xf>
    <xf numFmtId="0" fontId="26" fillId="6" borderId="0" xfId="0" applyFont="1" applyFill="1" applyBorder="1">
      <alignment vertical="center"/>
    </xf>
    <xf numFmtId="180" fontId="32" fillId="6" borderId="16" xfId="1" applyNumberFormat="1" applyFont="1" applyFill="1" applyBorder="1" applyAlignment="1">
      <alignment horizontal="right"/>
    </xf>
    <xf numFmtId="180" fontId="32" fillId="6" borderId="0" xfId="1" applyNumberFormat="1" applyFont="1" applyFill="1" applyBorder="1" applyAlignment="1">
      <alignment horizontal="right"/>
    </xf>
    <xf numFmtId="0" fontId="0" fillId="6" borderId="0" xfId="0" applyFill="1" applyBorder="1">
      <alignment vertical="center"/>
    </xf>
    <xf numFmtId="180" fontId="32" fillId="6" borderId="19" xfId="1" applyNumberFormat="1" applyFont="1" applyFill="1" applyBorder="1" applyAlignment="1">
      <alignment horizontal="right"/>
    </xf>
    <xf numFmtId="180" fontId="32" fillId="6" borderId="20" xfId="1" applyNumberFormat="1" applyFont="1" applyFill="1" applyBorder="1" applyAlignment="1">
      <alignment horizontal="right"/>
    </xf>
    <xf numFmtId="41" fontId="33" fillId="6" borderId="8" xfId="0" applyNumberFormat="1" applyFont="1" applyFill="1" applyBorder="1" applyAlignment="1">
      <alignment horizontal="left" vertical="center" indent="2"/>
    </xf>
    <xf numFmtId="41" fontId="30" fillId="0" borderId="14" xfId="0" applyNumberFormat="1" applyFont="1" applyFill="1" applyBorder="1" applyAlignment="1">
      <alignment horizontal="left" vertical="center" indent="2"/>
    </xf>
    <xf numFmtId="41" fontId="30" fillId="6" borderId="17" xfId="0" applyNumberFormat="1" applyFont="1" applyFill="1" applyBorder="1" applyAlignment="1">
      <alignment horizontal="left" vertical="center" indent="2"/>
    </xf>
    <xf numFmtId="41" fontId="30" fillId="0" borderId="17" xfId="0" applyNumberFormat="1" applyFont="1" applyFill="1" applyBorder="1" applyAlignment="1">
      <alignment horizontal="left" vertical="center" indent="2"/>
    </xf>
    <xf numFmtId="41" fontId="33" fillId="6" borderId="8" xfId="0" applyNumberFormat="1" applyFont="1" applyFill="1" applyBorder="1" applyAlignment="1">
      <alignment horizontal="left" vertical="center" wrapText="1" indent="2"/>
    </xf>
    <xf numFmtId="180" fontId="29" fillId="6" borderId="16" xfId="1" applyNumberFormat="1" applyFont="1" applyFill="1" applyBorder="1" applyAlignment="1">
      <alignment horizontal="right"/>
    </xf>
    <xf numFmtId="180" fontId="29" fillId="6" borderId="0" xfId="1" applyNumberFormat="1" applyFont="1" applyFill="1" applyBorder="1" applyAlignment="1">
      <alignment horizontal="right"/>
    </xf>
    <xf numFmtId="41" fontId="30" fillId="6" borderId="14" xfId="0" applyNumberFormat="1" applyFont="1" applyFill="1" applyBorder="1" applyAlignment="1">
      <alignment horizontal="left" vertical="center" indent="2"/>
    </xf>
    <xf numFmtId="0" fontId="34" fillId="0" borderId="0" xfId="0" applyFont="1" applyBorder="1" applyAlignment="1">
      <alignment horizontal="left" vertical="top" wrapText="1"/>
    </xf>
    <xf numFmtId="180" fontId="0" fillId="0" borderId="0" xfId="1" applyNumberFormat="1" applyFont="1">
      <alignment vertical="center"/>
    </xf>
    <xf numFmtId="0" fontId="35" fillId="0" borderId="0" xfId="0" applyFont="1" applyAlignment="1">
      <alignment vertical="center"/>
    </xf>
    <xf numFmtId="180" fontId="29" fillId="5" borderId="13" xfId="1" applyNumberFormat="1" applyFont="1" applyFill="1" applyBorder="1" applyAlignment="1">
      <alignment horizontal="right"/>
    </xf>
    <xf numFmtId="41" fontId="33" fillId="5" borderId="8" xfId="0" applyNumberFormat="1" applyFont="1" applyFill="1" applyBorder="1" applyAlignment="1">
      <alignment horizontal="left" vertical="center" indent="2"/>
    </xf>
    <xf numFmtId="41" fontId="29"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9"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183" fontId="0" fillId="0" borderId="0" xfId="0" applyNumberFormat="1">
      <alignment vertical="center"/>
    </xf>
    <xf numFmtId="0" fontId="37" fillId="0" borderId="0" xfId="0" applyFont="1">
      <alignment vertical="center"/>
    </xf>
    <xf numFmtId="0" fontId="38" fillId="0" borderId="0" xfId="0" applyFont="1">
      <alignment vertical="center"/>
    </xf>
    <xf numFmtId="183" fontId="40" fillId="0" borderId="0" xfId="0" applyNumberFormat="1" applyFont="1">
      <alignment vertical="center"/>
    </xf>
    <xf numFmtId="185" fontId="40" fillId="0" borderId="0" xfId="0" applyNumberFormat="1" applyFont="1" applyAlignment="1">
      <alignment horizontal="right" vertical="center"/>
    </xf>
    <xf numFmtId="183" fontId="41" fillId="0" borderId="0" xfId="0" applyNumberFormat="1" applyFont="1">
      <alignment vertical="center"/>
    </xf>
    <xf numFmtId="183" fontId="42" fillId="0" borderId="0" xfId="0" applyNumberFormat="1" applyFont="1" applyAlignment="1">
      <alignment horizontal="left" vertical="center"/>
    </xf>
    <xf numFmtId="185" fontId="40" fillId="0" borderId="0" xfId="0" applyNumberFormat="1" applyFont="1" applyAlignment="1">
      <alignment horizontal="left" vertical="center"/>
    </xf>
    <xf numFmtId="183" fontId="42" fillId="0" borderId="23" xfId="0" applyNumberFormat="1" applyFont="1" applyBorder="1" applyAlignment="1">
      <alignment horizontal="left" vertical="center"/>
    </xf>
    <xf numFmtId="185" fontId="40" fillId="0" borderId="23" xfId="0" applyNumberFormat="1" applyFont="1" applyBorder="1" applyAlignment="1">
      <alignment horizontal="left" vertical="center"/>
    </xf>
    <xf numFmtId="183" fontId="40" fillId="0" borderId="23" xfId="0" applyNumberFormat="1" applyFont="1" applyBorder="1">
      <alignment vertical="center"/>
    </xf>
    <xf numFmtId="185" fontId="40" fillId="0" borderId="23" xfId="0" applyNumberFormat="1" applyFont="1" applyBorder="1" applyAlignment="1">
      <alignment horizontal="right" vertical="center"/>
    </xf>
    <xf numFmtId="43" fontId="22" fillId="0" borderId="23" xfId="1" applyFont="1" applyBorder="1" applyAlignment="1">
      <alignment horizontal="center" vertical="center"/>
    </xf>
    <xf numFmtId="0" fontId="40" fillId="0" borderId="23" xfId="0" applyFont="1" applyBorder="1">
      <alignment vertical="center"/>
    </xf>
    <xf numFmtId="43" fontId="22" fillId="0" borderId="23" xfId="1" applyFont="1" applyFill="1" applyBorder="1" applyAlignment="1">
      <alignment horizontal="center" vertical="center"/>
    </xf>
    <xf numFmtId="0" fontId="40" fillId="0" borderId="0" xfId="0" applyFont="1">
      <alignment vertical="center"/>
    </xf>
    <xf numFmtId="185" fontId="40" fillId="0" borderId="15" xfId="0" applyNumberFormat="1" applyFont="1" applyFill="1" applyBorder="1" applyAlignment="1">
      <alignment horizontal="left" vertical="center"/>
    </xf>
    <xf numFmtId="10" fontId="0" fillId="0" borderId="0" xfId="0" applyNumberFormat="1">
      <alignment vertical="center"/>
    </xf>
    <xf numFmtId="183" fontId="42" fillId="0" borderId="0" xfId="0" applyNumberFormat="1" applyFont="1" applyAlignment="1">
      <alignment horizontal="left" vertical="center" wrapText="1"/>
    </xf>
    <xf numFmtId="185" fontId="40" fillId="0" borderId="0" xfId="0" applyNumberFormat="1" applyFont="1" applyAlignment="1">
      <alignment horizontal="left" vertical="center" wrapText="1"/>
    </xf>
    <xf numFmtId="184" fontId="0" fillId="5" borderId="0" xfId="0" applyNumberFormat="1" applyFill="1" applyAlignment="1">
      <alignment horizontal="right" vertical="center"/>
    </xf>
    <xf numFmtId="185" fontId="40" fillId="5" borderId="0" xfId="0" applyNumberFormat="1" applyFont="1" applyFill="1" applyAlignment="1">
      <alignment horizontal="right" vertical="center"/>
    </xf>
    <xf numFmtId="0" fontId="39" fillId="0" borderId="0" xfId="3" applyAlignment="1">
      <alignment horizontal="center" vertical="center"/>
    </xf>
    <xf numFmtId="0" fontId="9" fillId="0" borderId="0" xfId="0" applyFont="1" applyAlignment="1">
      <alignment horizontal="center" vertical="center" wrapText="1"/>
    </xf>
    <xf numFmtId="0" fontId="2" fillId="0" borderId="0" xfId="0" applyFont="1" applyAlignment="1">
      <alignment horizontal="center" vertical="center"/>
    </xf>
    <xf numFmtId="0" fontId="0" fillId="0" borderId="0" xfId="0" applyAlignment="1">
      <alignment vertical="center"/>
    </xf>
    <xf numFmtId="0" fontId="5" fillId="0" borderId="0" xfId="0" applyFont="1" applyAlignment="1">
      <alignment horizontal="center" vertical="center"/>
    </xf>
    <xf numFmtId="0" fontId="0" fillId="0" borderId="0" xfId="0" applyAlignment="1">
      <alignment horizontal="center" vertical="center"/>
    </xf>
    <xf numFmtId="49" fontId="18" fillId="3" borderId="9" xfId="0" applyNumberFormat="1" applyFont="1" applyFill="1" applyBorder="1" applyAlignment="1">
      <alignment horizontal="center" vertical="center" wrapText="1"/>
    </xf>
    <xf numFmtId="49" fontId="18" fillId="3" borderId="10" xfId="0" applyNumberFormat="1" applyFont="1" applyFill="1" applyBorder="1" applyAlignment="1">
      <alignment horizontal="center" vertical="center" wrapText="1"/>
    </xf>
    <xf numFmtId="0" fontId="0" fillId="0" borderId="13" xfId="0" applyBorder="1" applyAlignment="1">
      <alignment vertical="center" wrapText="1"/>
    </xf>
    <xf numFmtId="0" fontId="18" fillId="3" borderId="9" xfId="0" applyFont="1" applyFill="1" applyBorder="1" applyAlignment="1">
      <alignment horizontal="center" vertical="center" wrapText="1"/>
    </xf>
    <xf numFmtId="0" fontId="18" fillId="3" borderId="10" xfId="0" applyFont="1" applyFill="1" applyBorder="1" applyAlignment="1">
      <alignment horizontal="center" vertical="center" wrapText="1"/>
    </xf>
    <xf numFmtId="0" fontId="15" fillId="0" borderId="0" xfId="0" applyFont="1" applyBorder="1" applyAlignment="1">
      <alignment horizontal="center" vertical="center" wrapText="1"/>
    </xf>
    <xf numFmtId="0" fontId="18" fillId="3" borderId="7" xfId="0" applyFont="1" applyFill="1" applyBorder="1" applyAlignment="1">
      <alignment horizontal="center" vertical="center" wrapText="1"/>
    </xf>
    <xf numFmtId="0" fontId="18" fillId="3" borderId="8" xfId="0" applyFont="1" applyFill="1" applyBorder="1" applyAlignment="1">
      <alignment horizontal="center" vertical="center" wrapText="1"/>
    </xf>
    <xf numFmtId="180" fontId="27" fillId="0" borderId="20" xfId="1" applyNumberFormat="1" applyFont="1" applyBorder="1" applyAlignment="1">
      <alignment horizontal="left" vertical="center"/>
    </xf>
    <xf numFmtId="0" fontId="34" fillId="0" borderId="0" xfId="0" applyFont="1" applyBorder="1" applyAlignment="1">
      <alignment horizontal="left" vertical="top" wrapText="1"/>
    </xf>
    <xf numFmtId="0" fontId="35" fillId="0" borderId="0" xfId="0" applyFont="1" applyAlignment="1">
      <alignment horizontal="left" vertical="center"/>
    </xf>
    <xf numFmtId="0" fontId="35" fillId="0" borderId="0" xfId="0" applyFont="1" applyAlignment="1">
      <alignment horizontal="left" vertical="center" wrapText="1"/>
    </xf>
    <xf numFmtId="0" fontId="1" fillId="0" borderId="0" xfId="4">
      <alignment vertical="center"/>
    </xf>
    <xf numFmtId="183" fontId="40" fillId="0" borderId="0" xfId="4" applyNumberFormat="1" applyFont="1">
      <alignment vertical="center"/>
    </xf>
    <xf numFmtId="185" fontId="40" fillId="0" borderId="0" xfId="4" applyNumberFormat="1" applyFont="1" applyAlignment="1">
      <alignment horizontal="right" vertical="center"/>
    </xf>
    <xf numFmtId="10" fontId="40" fillId="0" borderId="0" xfId="4" applyNumberFormat="1" applyFont="1">
      <alignment vertical="center"/>
    </xf>
    <xf numFmtId="183" fontId="42" fillId="0" borderId="0" xfId="4" applyNumberFormat="1" applyFont="1" applyAlignment="1">
      <alignment horizontal="left" vertical="center" wrapText="1"/>
    </xf>
    <xf numFmtId="10" fontId="40" fillId="0" borderId="0" xfId="4" applyNumberFormat="1" applyFont="1">
      <alignment vertical="center"/>
    </xf>
    <xf numFmtId="185" fontId="40" fillId="0" borderId="0" xfId="4" applyNumberFormat="1" applyFont="1" applyAlignment="1">
      <alignment horizontal="left" vertical="center" wrapText="1"/>
    </xf>
    <xf numFmtId="0" fontId="9" fillId="0" borderId="0" xfId="0" applyFont="1" applyAlignment="1">
      <alignment vertical="center" wrapText="1"/>
    </xf>
    <xf numFmtId="185" fontId="40" fillId="0" borderId="0" xfId="4" applyNumberFormat="1" applyFont="1" applyFill="1" applyAlignment="1">
      <alignment horizontal="left" vertical="center" wrapText="1"/>
    </xf>
    <xf numFmtId="9" fontId="0" fillId="0" borderId="0" xfId="0" applyNumberFormat="1">
      <alignment vertical="center"/>
    </xf>
    <xf numFmtId="185" fontId="0" fillId="0" borderId="0" xfId="0" applyNumberFormat="1">
      <alignment vertical="center"/>
    </xf>
    <xf numFmtId="10" fontId="0" fillId="0" borderId="0" xfId="0" applyNumberFormat="1" applyAlignment="1">
      <alignment vertical="center"/>
    </xf>
    <xf numFmtId="183" fontId="40" fillId="5" borderId="0" xfId="4" applyNumberFormat="1" applyFont="1" applyFill="1">
      <alignment vertical="center"/>
    </xf>
    <xf numFmtId="185" fontId="40" fillId="5" borderId="0" xfId="4" applyNumberFormat="1" applyFont="1" applyFill="1" applyAlignment="1">
      <alignment horizontal="right" vertical="center"/>
    </xf>
    <xf numFmtId="10" fontId="40" fillId="5" borderId="0" xfId="4" applyNumberFormat="1" applyFont="1" applyFill="1">
      <alignment vertical="center"/>
    </xf>
    <xf numFmtId="0" fontId="1" fillId="5" borderId="0" xfId="4" applyFill="1">
      <alignment vertical="center"/>
    </xf>
    <xf numFmtId="185" fontId="0" fillId="5" borderId="0" xfId="0" applyNumberFormat="1" applyFill="1">
      <alignment vertical="center"/>
    </xf>
    <xf numFmtId="9" fontId="0" fillId="5" borderId="0" xfId="0" applyNumberFormat="1" applyFill="1">
      <alignment vertical="center"/>
    </xf>
    <xf numFmtId="10" fontId="0" fillId="5" borderId="0" xfId="0" applyNumberFormat="1" applyFill="1">
      <alignment vertical="center"/>
    </xf>
  </cellXfs>
  <cellStyles count="5">
    <cellStyle name="常规" xfId="0" builtinId="0"/>
    <cellStyle name="常规 2" xfId="4"/>
    <cellStyle name="常规_Sheet1" xfId="2"/>
    <cellStyle name="超链接" xfId="3" builtinId="8"/>
    <cellStyle name="千位分隔" xfId="1" builtinId="3"/>
  </cellStyles>
  <dxfs count="3">
    <dxf>
      <font>
        <color rgb="FF9C0006"/>
      </font>
      <fill>
        <patternFill>
          <bgColor rgb="FFFFC7CE"/>
        </patternFill>
      </fill>
    </dxf>
    <dxf>
      <font>
        <strike val="0"/>
      </font>
      <fill>
        <patternFill>
          <bgColor rgb="FFFFFF00"/>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 </a:t>
            </a:r>
            <a:r>
              <a:rPr lang="en-US" altLang="zh-CN"/>
              <a:t>VS  </a:t>
            </a:r>
            <a:r>
              <a:rPr lang="zh-CN" altLang="en-US"/>
              <a:t>外汇储备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strRef>
              <c:f>外汇占款!$D$1</c:f>
              <c:strCache>
                <c:ptCount val="1"/>
                <c:pt idx="0">
                  <c:v>官方储备资产:外汇储备(亿美元)(左)</c:v>
                </c:pt>
              </c:strCache>
            </c:strRef>
          </c:tx>
          <c:spPr>
            <a:ln w="28575" cap="rnd">
              <a:solidFill>
                <a:schemeClr val="accent2"/>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val>
          <c:smooth val="0"/>
        </c:ser>
        <c:dLbls>
          <c:showLegendKey val="0"/>
          <c:showVal val="0"/>
          <c:showCatName val="0"/>
          <c:showSerName val="0"/>
          <c:showPercent val="0"/>
          <c:showBubbleSize val="0"/>
        </c:dLbls>
        <c:marker val="1"/>
        <c:smooth val="0"/>
        <c:axId val="1071264152"/>
        <c:axId val="1071264544"/>
      </c:lineChart>
      <c:lineChart>
        <c:grouping val="standard"/>
        <c:varyColors val="0"/>
        <c:ser>
          <c:idx val="0"/>
          <c:order val="0"/>
          <c:tx>
            <c:strRef>
              <c:f>外汇占款!$C$1</c:f>
              <c:strCache>
                <c:ptCount val="1"/>
                <c:pt idx="0">
                  <c:v>中央银行外汇占款(亿元)(右)</c:v>
                </c:pt>
              </c:strCache>
            </c:strRef>
          </c:tx>
          <c:spPr>
            <a:ln w="28575" cap="rnd">
              <a:solidFill>
                <a:schemeClr val="accent1"/>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val>
          <c:smooth val="0"/>
        </c:ser>
        <c:dLbls>
          <c:showLegendKey val="0"/>
          <c:showVal val="0"/>
          <c:showCatName val="0"/>
          <c:showSerName val="0"/>
          <c:showPercent val="0"/>
          <c:showBubbleSize val="0"/>
        </c:dLbls>
        <c:marker val="1"/>
        <c:smooth val="0"/>
        <c:axId val="1149858224"/>
        <c:axId val="1071265328"/>
      </c:lineChart>
      <c:dateAx>
        <c:axId val="107126415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1264544"/>
        <c:crosses val="autoZero"/>
        <c:auto val="1"/>
        <c:lblOffset val="100"/>
        <c:baseTimeUnit val="months"/>
      </c:dateAx>
      <c:valAx>
        <c:axId val="1071264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1264152"/>
        <c:crosses val="autoZero"/>
        <c:crossBetween val="between"/>
      </c:valAx>
      <c:valAx>
        <c:axId val="107126532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49858224"/>
        <c:crosses val="max"/>
        <c:crossBetween val="between"/>
      </c:valAx>
      <c:dateAx>
        <c:axId val="1149858224"/>
        <c:scaling>
          <c:orientation val="minMax"/>
        </c:scaling>
        <c:delete val="1"/>
        <c:axPos val="b"/>
        <c:numFmt formatCode="yyyy\-mm;@" sourceLinked="1"/>
        <c:majorTickMark val="out"/>
        <c:minorTickMark val="none"/>
        <c:tickLblPos val="nextTo"/>
        <c:crossAx val="1071265328"/>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a:t>(</a:t>
            </a:r>
            <a:r>
              <a:rPr lang="zh-CN" altLang="en-US"/>
              <a:t>亿元</a:t>
            </a:r>
            <a:r>
              <a:rPr lang="en-US" altLang="zh-CN"/>
              <a:t>)/</a:t>
            </a:r>
            <a:r>
              <a:rPr lang="zh-CN" altLang="en-US"/>
              <a:t>外汇储备</a:t>
            </a:r>
            <a:r>
              <a:rPr lang="en-US" altLang="zh-CN"/>
              <a:t>(</a:t>
            </a:r>
            <a:r>
              <a:rPr lang="zh-CN" altLang="en-US"/>
              <a:t>亿美元</a:t>
            </a:r>
            <a:r>
              <a:rPr lang="en-US" altLang="zh-CN"/>
              <a:t>)(</a:t>
            </a:r>
            <a:r>
              <a:rPr lang="zh-CN" altLang="en-US"/>
              <a:t>左</a:t>
            </a:r>
            <a:r>
              <a:rPr lang="en-US" altLang="zh-C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外汇占款!$D$1</c:f>
              <c:strCache>
                <c:ptCount val="1"/>
                <c:pt idx="0">
                  <c:v>官方储备资产:外汇储备(亿美元)(左)</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4896436138253803E-2"/>
                  <c:y val="-4.368630000573658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xVal>
          <c:y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yVal>
          <c:smooth val="0"/>
        </c:ser>
        <c:dLbls>
          <c:showLegendKey val="0"/>
          <c:showVal val="0"/>
          <c:showCatName val="0"/>
          <c:showSerName val="0"/>
          <c:showPercent val="0"/>
          <c:showBubbleSize val="0"/>
        </c:dLbls>
        <c:axId val="1149857440"/>
        <c:axId val="881508120"/>
      </c:scatterChart>
      <c:valAx>
        <c:axId val="1149857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1508120"/>
        <c:crosses val="autoZero"/>
        <c:crossBetween val="midCat"/>
      </c:valAx>
      <c:valAx>
        <c:axId val="881508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49857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189"/>
              <c:layout>
                <c:manualLayout>
                  <c:x val="3.6182717595598587E-3"/>
                  <c:y val="-8.3857414662700056E-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91"/>
              <c:layout>
                <c:manualLayout>
                  <c:x val="-7.9601978710317017E-2"/>
                  <c:y val="3.3542965865080022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203"/>
              <c:layout>
                <c:manualLayout>
                  <c:x val="-6.693802755185739E-2"/>
                  <c:y val="-1.2577291610197721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外汇占款!$B$129:$B$332</c:f>
              <c:numCache>
                <c:formatCode>###,###,###,###,##0.00</c:formatCode>
                <c:ptCount val="204"/>
                <c:pt idx="0">
                  <c:v>114.89999999999964</c:v>
                </c:pt>
                <c:pt idx="1">
                  <c:v>63.800000000001091</c:v>
                </c:pt>
                <c:pt idx="2">
                  <c:v>21.209999999999127</c:v>
                </c:pt>
                <c:pt idx="3">
                  <c:v>-14.170000000000073</c:v>
                </c:pt>
                <c:pt idx="4">
                  <c:v>88.510000000000218</c:v>
                </c:pt>
                <c:pt idx="5">
                  <c:v>39.149999999999636</c:v>
                </c:pt>
                <c:pt idx="6">
                  <c:v>-34.969999999999345</c:v>
                </c:pt>
                <c:pt idx="7">
                  <c:v>32.540000000000873</c:v>
                </c:pt>
                <c:pt idx="8">
                  <c:v>45.529999999998836</c:v>
                </c:pt>
                <c:pt idx="9">
                  <c:v>101.90999999999985</c:v>
                </c:pt>
                <c:pt idx="10">
                  <c:v>196.8700000000008</c:v>
                </c:pt>
                <c:pt idx="11">
                  <c:v>97.840000000000146</c:v>
                </c:pt>
                <c:pt idx="12">
                  <c:v>-317.77000000000044</c:v>
                </c:pt>
                <c:pt idx="13">
                  <c:v>506.06999999999971</c:v>
                </c:pt>
                <c:pt idx="14">
                  <c:v>86.139999999999418</c:v>
                </c:pt>
                <c:pt idx="15">
                  <c:v>107.91000000000167</c:v>
                </c:pt>
                <c:pt idx="16">
                  <c:v>142.35999999999876</c:v>
                </c:pt>
                <c:pt idx="17">
                  <c:v>942.81999999999971</c:v>
                </c:pt>
                <c:pt idx="18">
                  <c:v>294.03000000000247</c:v>
                </c:pt>
                <c:pt idx="19">
                  <c:v>439.32999999999811</c:v>
                </c:pt>
                <c:pt idx="20">
                  <c:v>542.0099999999984</c:v>
                </c:pt>
                <c:pt idx="21">
                  <c:v>542.01000000000204</c:v>
                </c:pt>
                <c:pt idx="22">
                  <c:v>375.37999999999738</c:v>
                </c:pt>
                <c:pt idx="23">
                  <c:v>375.38000000000102</c:v>
                </c:pt>
                <c:pt idx="24">
                  <c:v>-846.18999999999869</c:v>
                </c:pt>
                <c:pt idx="25">
                  <c:v>421</c:v>
                </c:pt>
                <c:pt idx="26">
                  <c:v>234.91999999999825</c:v>
                </c:pt>
                <c:pt idx="27">
                  <c:v>317.82000000000335</c:v>
                </c:pt>
                <c:pt idx="28">
                  <c:v>165.52999999999884</c:v>
                </c:pt>
                <c:pt idx="29">
                  <c:v>109.22999999999956</c:v>
                </c:pt>
                <c:pt idx="30">
                  <c:v>263.38000000000102</c:v>
                </c:pt>
                <c:pt idx="31">
                  <c:v>440.61000000000058</c:v>
                </c:pt>
                <c:pt idx="32">
                  <c:v>425.23999999999796</c:v>
                </c:pt>
                <c:pt idx="33">
                  <c:v>477.95999999999913</c:v>
                </c:pt>
                <c:pt idx="34">
                  <c:v>641.34000000000015</c:v>
                </c:pt>
                <c:pt idx="35">
                  <c:v>606.36000000000058</c:v>
                </c:pt>
                <c:pt idx="36">
                  <c:v>1216.2999999999993</c:v>
                </c:pt>
                <c:pt idx="37">
                  <c:v>229.33000000000175</c:v>
                </c:pt>
                <c:pt idx="38">
                  <c:v>509.29999999999927</c:v>
                </c:pt>
                <c:pt idx="39">
                  <c:v>568.31999999999971</c:v>
                </c:pt>
                <c:pt idx="40">
                  <c:v>680.31000000000131</c:v>
                </c:pt>
                <c:pt idx="41">
                  <c:v>672.52000000000044</c:v>
                </c:pt>
                <c:pt idx="42">
                  <c:v>798.19999999999709</c:v>
                </c:pt>
                <c:pt idx="43">
                  <c:v>865.83000000000175</c:v>
                </c:pt>
                <c:pt idx="44">
                  <c:v>1022.7000000000007</c:v>
                </c:pt>
                <c:pt idx="45">
                  <c:v>1311.989999999998</c:v>
                </c:pt>
                <c:pt idx="46">
                  <c:v>1309.9500000000007</c:v>
                </c:pt>
                <c:pt idx="47">
                  <c:v>-1450.3400000000001</c:v>
                </c:pt>
                <c:pt idx="48">
                  <c:v>1135.4200000000019</c:v>
                </c:pt>
                <c:pt idx="49">
                  <c:v>773.25</c:v>
                </c:pt>
                <c:pt idx="50">
                  <c:v>1007.7199999999975</c:v>
                </c:pt>
                <c:pt idx="51">
                  <c:v>919.53000000000247</c:v>
                </c:pt>
                <c:pt idx="52">
                  <c:v>482.63999999999942</c:v>
                </c:pt>
                <c:pt idx="53">
                  <c:v>1038</c:v>
                </c:pt>
                <c:pt idx="54">
                  <c:v>908.80999999999767</c:v>
                </c:pt>
                <c:pt idx="55">
                  <c:v>931.08000000000175</c:v>
                </c:pt>
                <c:pt idx="56">
                  <c:v>1199.1600000000035</c:v>
                </c:pt>
                <c:pt idx="57">
                  <c:v>1773.4499999999971</c:v>
                </c:pt>
                <c:pt idx="58">
                  <c:v>3479.1500000000015</c:v>
                </c:pt>
                <c:pt idx="59">
                  <c:v>2449.9799999999959</c:v>
                </c:pt>
                <c:pt idx="60">
                  <c:v>1546.8899999999994</c:v>
                </c:pt>
                <c:pt idx="61">
                  <c:v>1166.9700000000012</c:v>
                </c:pt>
                <c:pt idx="62">
                  <c:v>1509.5</c:v>
                </c:pt>
                <c:pt idx="63">
                  <c:v>673.59000000000378</c:v>
                </c:pt>
                <c:pt idx="64">
                  <c:v>2143.2799999999988</c:v>
                </c:pt>
                <c:pt idx="65">
                  <c:v>1717.9099999999962</c:v>
                </c:pt>
                <c:pt idx="66">
                  <c:v>1648.4700000000012</c:v>
                </c:pt>
                <c:pt idx="67">
                  <c:v>1290.1800000000003</c:v>
                </c:pt>
                <c:pt idx="68">
                  <c:v>1267.6399999999994</c:v>
                </c:pt>
                <c:pt idx="69">
                  <c:v>1074.7000000000044</c:v>
                </c:pt>
                <c:pt idx="70">
                  <c:v>944.30999999999767</c:v>
                </c:pt>
                <c:pt idx="71">
                  <c:v>1216.5299999999988</c:v>
                </c:pt>
                <c:pt idx="72">
                  <c:v>2922.0999999999985</c:v>
                </c:pt>
                <c:pt idx="73">
                  <c:v>937.47999999999593</c:v>
                </c:pt>
                <c:pt idx="74">
                  <c:v>1230.7800000000134</c:v>
                </c:pt>
                <c:pt idx="75">
                  <c:v>666.14999999999418</c:v>
                </c:pt>
                <c:pt idx="76">
                  <c:v>1533.7599999999948</c:v>
                </c:pt>
                <c:pt idx="77">
                  <c:v>2786.1100000000006</c:v>
                </c:pt>
                <c:pt idx="78">
                  <c:v>1944.5599999999977</c:v>
                </c:pt>
                <c:pt idx="79">
                  <c:v>990.19000000000233</c:v>
                </c:pt>
                <c:pt idx="80">
                  <c:v>1823.9600000000064</c:v>
                </c:pt>
                <c:pt idx="81">
                  <c:v>1584.1699999999983</c:v>
                </c:pt>
                <c:pt idx="82">
                  <c:v>1840.8500000000058</c:v>
                </c:pt>
                <c:pt idx="83">
                  <c:v>3960.7399999999907</c:v>
                </c:pt>
                <c:pt idx="84">
                  <c:v>3684.1199999999953</c:v>
                </c:pt>
                <c:pt idx="85">
                  <c:v>3356.3000000000029</c:v>
                </c:pt>
                <c:pt idx="86">
                  <c:v>3145.1900000000023</c:v>
                </c:pt>
                <c:pt idx="87">
                  <c:v>3119.1100000000006</c:v>
                </c:pt>
                <c:pt idx="88">
                  <c:v>3084.7700000000041</c:v>
                </c:pt>
                <c:pt idx="89">
                  <c:v>2732.4100000000035</c:v>
                </c:pt>
                <c:pt idx="90">
                  <c:v>3802.5599999999977</c:v>
                </c:pt>
                <c:pt idx="91">
                  <c:v>1508.1199999999953</c:v>
                </c:pt>
                <c:pt idx="92">
                  <c:v>2982.9199999999983</c:v>
                </c:pt>
                <c:pt idx="93">
                  <c:v>64.960000000006403</c:v>
                </c:pt>
                <c:pt idx="94">
                  <c:v>3189.9400000000023</c:v>
                </c:pt>
                <c:pt idx="95">
                  <c:v>137.5</c:v>
                </c:pt>
                <c:pt idx="96">
                  <c:v>5574.4099999999889</c:v>
                </c:pt>
                <c:pt idx="97">
                  <c:v>3684.5800000000017</c:v>
                </c:pt>
                <c:pt idx="98">
                  <c:v>2698.3899999999994</c:v>
                </c:pt>
                <c:pt idx="99">
                  <c:v>4091.8500000000058</c:v>
                </c:pt>
                <c:pt idx="100">
                  <c:v>2301.0400000000081</c:v>
                </c:pt>
                <c:pt idx="101">
                  <c:v>730.45999999999185</c:v>
                </c:pt>
                <c:pt idx="102">
                  <c:v>3440.609999999986</c:v>
                </c:pt>
                <c:pt idx="103">
                  <c:v>1831.4100000000035</c:v>
                </c:pt>
                <c:pt idx="104">
                  <c:v>3601.4200000000128</c:v>
                </c:pt>
                <c:pt idx="105">
                  <c:v>3479.2900000000081</c:v>
                </c:pt>
                <c:pt idx="106">
                  <c:v>430.19999999998254</c:v>
                </c:pt>
                <c:pt idx="107">
                  <c:v>2591.890000000014</c:v>
                </c:pt>
                <c:pt idx="108">
                  <c:v>1160.6900000000023</c:v>
                </c:pt>
                <c:pt idx="109">
                  <c:v>1371.6399999999849</c:v>
                </c:pt>
                <c:pt idx="110">
                  <c:v>974.20000000001164</c:v>
                </c:pt>
                <c:pt idx="111">
                  <c:v>1638.3199999999779</c:v>
                </c:pt>
                <c:pt idx="112">
                  <c:v>2869.1500000000233</c:v>
                </c:pt>
                <c:pt idx="113">
                  <c:v>1642.8499999999767</c:v>
                </c:pt>
                <c:pt idx="114">
                  <c:v>1596.8700000000244</c:v>
                </c:pt>
                <c:pt idx="115">
                  <c:v>1215.2699999999895</c:v>
                </c:pt>
                <c:pt idx="116">
                  <c:v>4367.640000000014</c:v>
                </c:pt>
                <c:pt idx="117">
                  <c:v>2513.9699999999721</c:v>
                </c:pt>
                <c:pt idx="118">
                  <c:v>2663.7200000000012</c:v>
                </c:pt>
                <c:pt idx="119">
                  <c:v>3516.0100000000093</c:v>
                </c:pt>
                <c:pt idx="120">
                  <c:v>2714.5500000000175</c:v>
                </c:pt>
                <c:pt idx="121">
                  <c:v>1543.2399999999907</c:v>
                </c:pt>
                <c:pt idx="122">
                  <c:v>2898.4599999999919</c:v>
                </c:pt>
                <c:pt idx="123">
                  <c:v>3747.2600000000093</c:v>
                </c:pt>
                <c:pt idx="124">
                  <c:v>1119.5299999999988</c:v>
                </c:pt>
                <c:pt idx="125">
                  <c:v>1526.359999999986</c:v>
                </c:pt>
                <c:pt idx="126">
                  <c:v>1796.8000000000175</c:v>
                </c:pt>
                <c:pt idx="127">
                  <c:v>2332.5499999999884</c:v>
                </c:pt>
                <c:pt idx="128">
                  <c:v>2389.1499999999942</c:v>
                </c:pt>
                <c:pt idx="129">
                  <c:v>5417.7700000000186</c:v>
                </c:pt>
                <c:pt idx="130">
                  <c:v>3134.1300000000047</c:v>
                </c:pt>
                <c:pt idx="131">
                  <c:v>2992.3199999999779</c:v>
                </c:pt>
                <c:pt idx="132">
                  <c:v>4534.6800000000221</c:v>
                </c:pt>
                <c:pt idx="133">
                  <c:v>2451.7699999999895</c:v>
                </c:pt>
                <c:pt idx="134">
                  <c:v>3723.2999999999884</c:v>
                </c:pt>
                <c:pt idx="135">
                  <c:v>2996.2799999999988</c:v>
                </c:pt>
                <c:pt idx="136">
                  <c:v>3134.0800000000163</c:v>
                </c:pt>
                <c:pt idx="137">
                  <c:v>2779.9100000000035</c:v>
                </c:pt>
                <c:pt idx="138">
                  <c:v>2773.0499999999884</c:v>
                </c:pt>
                <c:pt idx="139">
                  <c:v>2299.9400000000023</c:v>
                </c:pt>
                <c:pt idx="140">
                  <c:v>2393.8299999999872</c:v>
                </c:pt>
                <c:pt idx="141">
                  <c:v>-893.39999999999418</c:v>
                </c:pt>
                <c:pt idx="142">
                  <c:v>-260.79999999998836</c:v>
                </c:pt>
                <c:pt idx="143">
                  <c:v>-310.61999999999534</c:v>
                </c:pt>
                <c:pt idx="144">
                  <c:v>1750.3699999999953</c:v>
                </c:pt>
                <c:pt idx="145">
                  <c:v>630.50999999998021</c:v>
                </c:pt>
                <c:pt idx="146">
                  <c:v>1029.9100000000035</c:v>
                </c:pt>
                <c:pt idx="147">
                  <c:v>-625.54999999998836</c:v>
                </c:pt>
                <c:pt idx="148">
                  <c:v>-14.649999999994179</c:v>
                </c:pt>
                <c:pt idx="149">
                  <c:v>30.5</c:v>
                </c:pt>
                <c:pt idx="150">
                  <c:v>31.449999999982538</c:v>
                </c:pt>
                <c:pt idx="151">
                  <c:v>55.360000000015134</c:v>
                </c:pt>
                <c:pt idx="152">
                  <c:v>20.380000000004657</c:v>
                </c:pt>
                <c:pt idx="153">
                  <c:v>10.839999999996508</c:v>
                </c:pt>
                <c:pt idx="154">
                  <c:v>-104.02000000001863</c:v>
                </c:pt>
                <c:pt idx="155">
                  <c:v>1466.1000000000058</c:v>
                </c:pt>
                <c:pt idx="156">
                  <c:v>3515.0599999999977</c:v>
                </c:pt>
                <c:pt idx="157">
                  <c:v>3037.5500000000175</c:v>
                </c:pt>
                <c:pt idx="158">
                  <c:v>2880.7999999999884</c:v>
                </c:pt>
                <c:pt idx="159">
                  <c:v>2843.429999999993</c:v>
                </c:pt>
                <c:pt idx="160">
                  <c:v>1012.8700000000244</c:v>
                </c:pt>
                <c:pt idx="161">
                  <c:v>-90.860000000015134</c:v>
                </c:pt>
                <c:pt idx="162">
                  <c:v>19.14000000001397</c:v>
                </c:pt>
                <c:pt idx="163">
                  <c:v>978.72000000000116</c:v>
                </c:pt>
                <c:pt idx="164">
                  <c:v>2682.039999999979</c:v>
                </c:pt>
                <c:pt idx="165">
                  <c:v>4494.5800000000163</c:v>
                </c:pt>
                <c:pt idx="166">
                  <c:v>3993.359999999986</c:v>
                </c:pt>
                <c:pt idx="167">
                  <c:v>2233.4199999999837</c:v>
                </c:pt>
                <c:pt idx="168">
                  <c:v>4945.3000000000466</c:v>
                </c:pt>
                <c:pt idx="169">
                  <c:v>1192.539999999979</c:v>
                </c:pt>
                <c:pt idx="170">
                  <c:v>1741.2600000000093</c:v>
                </c:pt>
                <c:pt idx="171">
                  <c:v>845.89000000001397</c:v>
                </c:pt>
                <c:pt idx="172">
                  <c:v>3.6099999999860302</c:v>
                </c:pt>
                <c:pt idx="173">
                  <c:v>-867.63000000000466</c:v>
                </c:pt>
                <c:pt idx="174">
                  <c:v>-2.3900000000139698</c:v>
                </c:pt>
                <c:pt idx="175">
                  <c:v>23.220000000030268</c:v>
                </c:pt>
                <c:pt idx="176">
                  <c:v>-133.93000000005122</c:v>
                </c:pt>
                <c:pt idx="177">
                  <c:v>20.190000000002328</c:v>
                </c:pt>
                <c:pt idx="178">
                  <c:v>-67.679999999993015</c:v>
                </c:pt>
                <c:pt idx="179">
                  <c:v>-1289.0899999999674</c:v>
                </c:pt>
                <c:pt idx="180">
                  <c:v>7.4799999999813735</c:v>
                </c:pt>
                <c:pt idx="181">
                  <c:v>-220.59000000002561</c:v>
                </c:pt>
                <c:pt idx="182">
                  <c:v>-2307.4099999999744</c:v>
                </c:pt>
                <c:pt idx="183">
                  <c:v>-459.4199999999837</c:v>
                </c:pt>
                <c:pt idx="184">
                  <c:v>-379.5</c:v>
                </c:pt>
                <c:pt idx="185">
                  <c:v>-172.51000000000931</c:v>
                </c:pt>
                <c:pt idx="186">
                  <c:v>-3080.0800000000163</c:v>
                </c:pt>
                <c:pt idx="187">
                  <c:v>-3183.5099999999802</c:v>
                </c:pt>
                <c:pt idx="188">
                  <c:v>-2641.4200000000128</c:v>
                </c:pt>
                <c:pt idx="189">
                  <c:v>533.36999999999534</c:v>
                </c:pt>
                <c:pt idx="190">
                  <c:v>-3158.0199999999895</c:v>
                </c:pt>
                <c:pt idx="191">
                  <c:v>-7082.1300000000047</c:v>
                </c:pt>
                <c:pt idx="192">
                  <c:v>-6445.3800000000047</c:v>
                </c:pt>
                <c:pt idx="193">
                  <c:v>-2278.8299999999872</c:v>
                </c:pt>
                <c:pt idx="194">
                  <c:v>-1447.6100000000151</c:v>
                </c:pt>
                <c:pt idx="195">
                  <c:v>-543.94999999998254</c:v>
                </c:pt>
                <c:pt idx="196">
                  <c:v>-537.02000000001863</c:v>
                </c:pt>
                <c:pt idx="197">
                  <c:v>-977.26999999998952</c:v>
                </c:pt>
                <c:pt idx="198">
                  <c:v>-1905.0799999999872</c:v>
                </c:pt>
                <c:pt idx="199">
                  <c:v>-1918.9500000000116</c:v>
                </c:pt>
                <c:pt idx="200">
                  <c:v>-3374.820000000007</c:v>
                </c:pt>
                <c:pt idx="201">
                  <c:v>-2678.6399999999849</c:v>
                </c:pt>
                <c:pt idx="202">
                  <c:v>-3826.7600000000093</c:v>
                </c:pt>
                <c:pt idx="203">
                  <c:v>-3178.0199999999895</c:v>
                </c:pt>
              </c:numCache>
            </c:numRef>
          </c:val>
        </c:ser>
        <c:dLbls>
          <c:showLegendKey val="0"/>
          <c:showVal val="0"/>
          <c:showCatName val="0"/>
          <c:showSerName val="0"/>
          <c:showPercent val="0"/>
          <c:showBubbleSize val="0"/>
        </c:dLbls>
        <c:gapWidth val="150"/>
        <c:axId val="886586832"/>
        <c:axId val="1080584224"/>
      </c:barChart>
      <c:lineChart>
        <c:grouping val="standard"/>
        <c:varyColors val="0"/>
        <c:ser>
          <c:idx val="1"/>
          <c:order val="1"/>
          <c:tx>
            <c:v>中央银行外汇占款(亿元)</c:v>
          </c:tx>
          <c:spPr>
            <a:ln w="28575" cap="rnd">
              <a:solidFill>
                <a:schemeClr val="accent2"/>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外汇占款!$C$129:$C$332</c:f>
              <c:numCache>
                <c:formatCode>###,###,###,###,##0.00</c:formatCode>
                <c:ptCount val="204"/>
                <c:pt idx="0">
                  <c:v>14176.3</c:v>
                </c:pt>
                <c:pt idx="1">
                  <c:v>14240.1</c:v>
                </c:pt>
                <c:pt idx="2">
                  <c:v>14261.31</c:v>
                </c:pt>
                <c:pt idx="3">
                  <c:v>14247.14</c:v>
                </c:pt>
                <c:pt idx="4">
                  <c:v>14335.65</c:v>
                </c:pt>
                <c:pt idx="5">
                  <c:v>14374.8</c:v>
                </c:pt>
                <c:pt idx="6">
                  <c:v>14339.83</c:v>
                </c:pt>
                <c:pt idx="7">
                  <c:v>14372.37</c:v>
                </c:pt>
                <c:pt idx="8">
                  <c:v>14417.9</c:v>
                </c:pt>
                <c:pt idx="9">
                  <c:v>14519.81</c:v>
                </c:pt>
                <c:pt idx="10">
                  <c:v>14716.68</c:v>
                </c:pt>
                <c:pt idx="11">
                  <c:v>14814.52</c:v>
                </c:pt>
                <c:pt idx="12">
                  <c:v>14496.75</c:v>
                </c:pt>
                <c:pt idx="13">
                  <c:v>15002.82</c:v>
                </c:pt>
                <c:pt idx="14">
                  <c:v>15088.96</c:v>
                </c:pt>
                <c:pt idx="15">
                  <c:v>15196.87</c:v>
                </c:pt>
                <c:pt idx="16">
                  <c:v>15339.23</c:v>
                </c:pt>
                <c:pt idx="17">
                  <c:v>16282.05</c:v>
                </c:pt>
                <c:pt idx="18">
                  <c:v>16576.080000000002</c:v>
                </c:pt>
                <c:pt idx="19">
                  <c:v>17015.41</c:v>
                </c:pt>
                <c:pt idx="20">
                  <c:v>17557.419999999998</c:v>
                </c:pt>
                <c:pt idx="21">
                  <c:v>18099.43</c:v>
                </c:pt>
                <c:pt idx="22">
                  <c:v>18474.809999999998</c:v>
                </c:pt>
                <c:pt idx="23">
                  <c:v>18850.189999999999</c:v>
                </c:pt>
                <c:pt idx="24">
                  <c:v>18004</c:v>
                </c:pt>
                <c:pt idx="25">
                  <c:v>18425</c:v>
                </c:pt>
                <c:pt idx="26">
                  <c:v>18659.919999999998</c:v>
                </c:pt>
                <c:pt idx="27">
                  <c:v>18977.740000000002</c:v>
                </c:pt>
                <c:pt idx="28">
                  <c:v>19143.27</c:v>
                </c:pt>
                <c:pt idx="29">
                  <c:v>19252.5</c:v>
                </c:pt>
                <c:pt idx="30">
                  <c:v>19515.88</c:v>
                </c:pt>
                <c:pt idx="31">
                  <c:v>19956.490000000002</c:v>
                </c:pt>
                <c:pt idx="32">
                  <c:v>20381.73</c:v>
                </c:pt>
                <c:pt idx="33">
                  <c:v>20859.689999999999</c:v>
                </c:pt>
                <c:pt idx="34">
                  <c:v>21501.03</c:v>
                </c:pt>
                <c:pt idx="35">
                  <c:v>22107.39</c:v>
                </c:pt>
                <c:pt idx="36">
                  <c:v>23323.69</c:v>
                </c:pt>
                <c:pt idx="37">
                  <c:v>23553.02</c:v>
                </c:pt>
                <c:pt idx="38">
                  <c:v>24062.32</c:v>
                </c:pt>
                <c:pt idx="39">
                  <c:v>24630.639999999999</c:v>
                </c:pt>
                <c:pt idx="40">
                  <c:v>25310.95</c:v>
                </c:pt>
                <c:pt idx="41">
                  <c:v>25983.47</c:v>
                </c:pt>
                <c:pt idx="42">
                  <c:v>26781.67</c:v>
                </c:pt>
                <c:pt idx="43">
                  <c:v>27647.5</c:v>
                </c:pt>
                <c:pt idx="44">
                  <c:v>28670.2</c:v>
                </c:pt>
                <c:pt idx="45">
                  <c:v>29982.19</c:v>
                </c:pt>
                <c:pt idx="46">
                  <c:v>31292.14</c:v>
                </c:pt>
                <c:pt idx="47">
                  <c:v>29841.8</c:v>
                </c:pt>
                <c:pt idx="48">
                  <c:v>30977.22</c:v>
                </c:pt>
                <c:pt idx="49">
                  <c:v>31750.47</c:v>
                </c:pt>
                <c:pt idx="50">
                  <c:v>32758.19</c:v>
                </c:pt>
                <c:pt idx="51">
                  <c:v>33677.72</c:v>
                </c:pt>
                <c:pt idx="52">
                  <c:v>34160.36</c:v>
                </c:pt>
                <c:pt idx="53">
                  <c:v>35198.36</c:v>
                </c:pt>
                <c:pt idx="54">
                  <c:v>36107.17</c:v>
                </c:pt>
                <c:pt idx="55">
                  <c:v>37038.25</c:v>
                </c:pt>
                <c:pt idx="56">
                  <c:v>38237.410000000003</c:v>
                </c:pt>
                <c:pt idx="57">
                  <c:v>40010.86</c:v>
                </c:pt>
                <c:pt idx="58">
                  <c:v>43490.01</c:v>
                </c:pt>
                <c:pt idx="59">
                  <c:v>45939.99</c:v>
                </c:pt>
                <c:pt idx="60">
                  <c:v>47486.879999999997</c:v>
                </c:pt>
                <c:pt idx="61">
                  <c:v>48653.85</c:v>
                </c:pt>
                <c:pt idx="62">
                  <c:v>50163.35</c:v>
                </c:pt>
                <c:pt idx="63">
                  <c:v>50836.94</c:v>
                </c:pt>
                <c:pt idx="64">
                  <c:v>52980.22</c:v>
                </c:pt>
                <c:pt idx="65">
                  <c:v>54698.13</c:v>
                </c:pt>
                <c:pt idx="66">
                  <c:v>56346.6</c:v>
                </c:pt>
                <c:pt idx="67">
                  <c:v>57636.78</c:v>
                </c:pt>
                <c:pt idx="68">
                  <c:v>58904.42</c:v>
                </c:pt>
                <c:pt idx="69">
                  <c:v>59979.12</c:v>
                </c:pt>
                <c:pt idx="70">
                  <c:v>60923.43</c:v>
                </c:pt>
                <c:pt idx="71">
                  <c:v>62139.96</c:v>
                </c:pt>
                <c:pt idx="72">
                  <c:v>65062.06</c:v>
                </c:pt>
                <c:pt idx="73">
                  <c:v>65999.539999999994</c:v>
                </c:pt>
                <c:pt idx="74">
                  <c:v>67230.320000000007</c:v>
                </c:pt>
                <c:pt idx="75">
                  <c:v>67896.47</c:v>
                </c:pt>
                <c:pt idx="76">
                  <c:v>69430.23</c:v>
                </c:pt>
                <c:pt idx="77">
                  <c:v>72216.34</c:v>
                </c:pt>
                <c:pt idx="78">
                  <c:v>74160.899999999994</c:v>
                </c:pt>
                <c:pt idx="79">
                  <c:v>75151.09</c:v>
                </c:pt>
                <c:pt idx="80">
                  <c:v>76975.05</c:v>
                </c:pt>
                <c:pt idx="81">
                  <c:v>78559.22</c:v>
                </c:pt>
                <c:pt idx="82">
                  <c:v>80400.070000000007</c:v>
                </c:pt>
                <c:pt idx="83">
                  <c:v>84360.81</c:v>
                </c:pt>
                <c:pt idx="84">
                  <c:v>88044.93</c:v>
                </c:pt>
                <c:pt idx="85">
                  <c:v>91401.23</c:v>
                </c:pt>
                <c:pt idx="86">
                  <c:v>94546.42</c:v>
                </c:pt>
                <c:pt idx="87">
                  <c:v>97665.53</c:v>
                </c:pt>
                <c:pt idx="88">
                  <c:v>100750.3</c:v>
                </c:pt>
                <c:pt idx="89">
                  <c:v>103482.71</c:v>
                </c:pt>
                <c:pt idx="90">
                  <c:v>107285.27</c:v>
                </c:pt>
                <c:pt idx="91">
                  <c:v>108793.39</c:v>
                </c:pt>
                <c:pt idx="92">
                  <c:v>111776.31</c:v>
                </c:pt>
                <c:pt idx="93">
                  <c:v>111841.27</c:v>
                </c:pt>
                <c:pt idx="94">
                  <c:v>115031.21</c:v>
                </c:pt>
                <c:pt idx="95">
                  <c:v>115168.71</c:v>
                </c:pt>
                <c:pt idx="96">
                  <c:v>120743.12</c:v>
                </c:pt>
                <c:pt idx="97">
                  <c:v>124427.7</c:v>
                </c:pt>
                <c:pt idx="98">
                  <c:v>127126.09</c:v>
                </c:pt>
                <c:pt idx="99">
                  <c:v>131217.94</c:v>
                </c:pt>
                <c:pt idx="100">
                  <c:v>133518.98000000001</c:v>
                </c:pt>
                <c:pt idx="101">
                  <c:v>134249.44</c:v>
                </c:pt>
                <c:pt idx="102">
                  <c:v>137690.04999999999</c:v>
                </c:pt>
                <c:pt idx="103">
                  <c:v>139521.46</c:v>
                </c:pt>
                <c:pt idx="104">
                  <c:v>143122.88</c:v>
                </c:pt>
                <c:pt idx="105">
                  <c:v>146602.17000000001</c:v>
                </c:pt>
                <c:pt idx="106">
                  <c:v>147032.37</c:v>
                </c:pt>
                <c:pt idx="107">
                  <c:v>149624.26</c:v>
                </c:pt>
                <c:pt idx="108">
                  <c:v>150784.95000000001</c:v>
                </c:pt>
                <c:pt idx="109">
                  <c:v>152156.59</c:v>
                </c:pt>
                <c:pt idx="110">
                  <c:v>153130.79</c:v>
                </c:pt>
                <c:pt idx="111">
                  <c:v>154769.10999999999</c:v>
                </c:pt>
                <c:pt idx="112">
                  <c:v>157638.26</c:v>
                </c:pt>
                <c:pt idx="113">
                  <c:v>159281.10999999999</c:v>
                </c:pt>
                <c:pt idx="114">
                  <c:v>160877.98000000001</c:v>
                </c:pt>
                <c:pt idx="115">
                  <c:v>162093.25</c:v>
                </c:pt>
                <c:pt idx="116">
                  <c:v>166460.89000000001</c:v>
                </c:pt>
                <c:pt idx="117">
                  <c:v>168974.86</c:v>
                </c:pt>
                <c:pt idx="118">
                  <c:v>171638.58</c:v>
                </c:pt>
                <c:pt idx="119">
                  <c:v>175154.59</c:v>
                </c:pt>
                <c:pt idx="120">
                  <c:v>177869.14</c:v>
                </c:pt>
                <c:pt idx="121">
                  <c:v>179412.38</c:v>
                </c:pt>
                <c:pt idx="122">
                  <c:v>182310.84</c:v>
                </c:pt>
                <c:pt idx="123">
                  <c:v>186058.1</c:v>
                </c:pt>
                <c:pt idx="124">
                  <c:v>187177.63</c:v>
                </c:pt>
                <c:pt idx="125">
                  <c:v>188703.99</c:v>
                </c:pt>
                <c:pt idx="126">
                  <c:v>190500.79</c:v>
                </c:pt>
                <c:pt idx="127">
                  <c:v>192833.34</c:v>
                </c:pt>
                <c:pt idx="128">
                  <c:v>195222.49</c:v>
                </c:pt>
                <c:pt idx="129">
                  <c:v>200640.26</c:v>
                </c:pt>
                <c:pt idx="130">
                  <c:v>203774.39</c:v>
                </c:pt>
                <c:pt idx="131">
                  <c:v>206766.71</c:v>
                </c:pt>
                <c:pt idx="132">
                  <c:v>211301.39</c:v>
                </c:pt>
                <c:pt idx="133">
                  <c:v>213753.16</c:v>
                </c:pt>
                <c:pt idx="134">
                  <c:v>217476.46</c:v>
                </c:pt>
                <c:pt idx="135">
                  <c:v>220472.74</c:v>
                </c:pt>
                <c:pt idx="136">
                  <c:v>223606.82</c:v>
                </c:pt>
                <c:pt idx="137">
                  <c:v>226386.73</c:v>
                </c:pt>
                <c:pt idx="138">
                  <c:v>229159.78</c:v>
                </c:pt>
                <c:pt idx="139">
                  <c:v>231459.72</c:v>
                </c:pt>
                <c:pt idx="140">
                  <c:v>233853.55</c:v>
                </c:pt>
                <c:pt idx="141">
                  <c:v>232960.15</c:v>
                </c:pt>
                <c:pt idx="142">
                  <c:v>232699.35</c:v>
                </c:pt>
                <c:pt idx="143">
                  <c:v>232388.73</c:v>
                </c:pt>
                <c:pt idx="144">
                  <c:v>234139.1</c:v>
                </c:pt>
                <c:pt idx="145">
                  <c:v>234769.61</c:v>
                </c:pt>
                <c:pt idx="146">
                  <c:v>235799.52</c:v>
                </c:pt>
                <c:pt idx="147">
                  <c:v>235173.97</c:v>
                </c:pt>
                <c:pt idx="148">
                  <c:v>235159.32</c:v>
                </c:pt>
                <c:pt idx="149">
                  <c:v>235189.82</c:v>
                </c:pt>
                <c:pt idx="150">
                  <c:v>235221.27</c:v>
                </c:pt>
                <c:pt idx="151">
                  <c:v>235276.63</c:v>
                </c:pt>
                <c:pt idx="152">
                  <c:v>235297.01</c:v>
                </c:pt>
                <c:pt idx="153">
                  <c:v>235307.85</c:v>
                </c:pt>
                <c:pt idx="154">
                  <c:v>235203.83</c:v>
                </c:pt>
                <c:pt idx="155">
                  <c:v>236669.93</c:v>
                </c:pt>
                <c:pt idx="156">
                  <c:v>240184.99</c:v>
                </c:pt>
                <c:pt idx="157">
                  <c:v>243222.54</c:v>
                </c:pt>
                <c:pt idx="158">
                  <c:v>246103.34</c:v>
                </c:pt>
                <c:pt idx="159">
                  <c:v>248946.77</c:v>
                </c:pt>
                <c:pt idx="160">
                  <c:v>249959.64</c:v>
                </c:pt>
                <c:pt idx="161">
                  <c:v>249868.78</c:v>
                </c:pt>
                <c:pt idx="162">
                  <c:v>249887.92</c:v>
                </c:pt>
                <c:pt idx="163">
                  <c:v>250866.64</c:v>
                </c:pt>
                <c:pt idx="164">
                  <c:v>253548.68</c:v>
                </c:pt>
                <c:pt idx="165">
                  <c:v>258043.26</c:v>
                </c:pt>
                <c:pt idx="166">
                  <c:v>262036.62</c:v>
                </c:pt>
                <c:pt idx="167">
                  <c:v>264270.03999999998</c:v>
                </c:pt>
                <c:pt idx="168">
                  <c:v>269215.34000000003</c:v>
                </c:pt>
                <c:pt idx="169">
                  <c:v>270407.88</c:v>
                </c:pt>
                <c:pt idx="170">
                  <c:v>272149.14</c:v>
                </c:pt>
                <c:pt idx="171">
                  <c:v>272995.03000000003</c:v>
                </c:pt>
                <c:pt idx="172">
                  <c:v>272998.64</c:v>
                </c:pt>
                <c:pt idx="173">
                  <c:v>272131.01</c:v>
                </c:pt>
                <c:pt idx="174">
                  <c:v>272128.62</c:v>
                </c:pt>
                <c:pt idx="175">
                  <c:v>272151.84000000003</c:v>
                </c:pt>
                <c:pt idx="176">
                  <c:v>272017.90999999997</c:v>
                </c:pt>
                <c:pt idx="177">
                  <c:v>272038.09999999998</c:v>
                </c:pt>
                <c:pt idx="178">
                  <c:v>271970.42</c:v>
                </c:pt>
                <c:pt idx="179">
                  <c:v>270681.33</c:v>
                </c:pt>
                <c:pt idx="180">
                  <c:v>270688.81</c:v>
                </c:pt>
                <c:pt idx="181">
                  <c:v>270468.21999999997</c:v>
                </c:pt>
                <c:pt idx="182">
                  <c:v>268160.81</c:v>
                </c:pt>
                <c:pt idx="183">
                  <c:v>267701.39</c:v>
                </c:pt>
                <c:pt idx="184">
                  <c:v>267321.89</c:v>
                </c:pt>
                <c:pt idx="185">
                  <c:v>267149.38</c:v>
                </c:pt>
                <c:pt idx="186">
                  <c:v>264069.3</c:v>
                </c:pt>
                <c:pt idx="187">
                  <c:v>260885.79</c:v>
                </c:pt>
                <c:pt idx="188">
                  <c:v>258244.37</c:v>
                </c:pt>
                <c:pt idx="189">
                  <c:v>258777.74</c:v>
                </c:pt>
                <c:pt idx="190">
                  <c:v>255619.72</c:v>
                </c:pt>
                <c:pt idx="191">
                  <c:v>248537.59</c:v>
                </c:pt>
                <c:pt idx="192">
                  <c:v>242092.21</c:v>
                </c:pt>
                <c:pt idx="193">
                  <c:v>239813.38</c:v>
                </c:pt>
                <c:pt idx="194">
                  <c:v>238365.77</c:v>
                </c:pt>
                <c:pt idx="195">
                  <c:v>237821.82</c:v>
                </c:pt>
                <c:pt idx="196">
                  <c:v>237284.8</c:v>
                </c:pt>
                <c:pt idx="197">
                  <c:v>236307.53</c:v>
                </c:pt>
                <c:pt idx="198">
                  <c:v>234402.45</c:v>
                </c:pt>
                <c:pt idx="199">
                  <c:v>232483.5</c:v>
                </c:pt>
                <c:pt idx="200">
                  <c:v>229108.68</c:v>
                </c:pt>
                <c:pt idx="201">
                  <c:v>226430.04</c:v>
                </c:pt>
                <c:pt idx="202">
                  <c:v>222603.28</c:v>
                </c:pt>
                <c:pt idx="203">
                  <c:v>219425.26</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外汇占款!$D$129:$D$332</c:f>
              <c:numCache>
                <c:formatCode>###,###,###,###,##0.00</c:formatCode>
                <c:ptCount val="204"/>
                <c:pt idx="0">
                  <c:v>1561</c:v>
                </c:pt>
                <c:pt idx="1">
                  <c:v>1565.59</c:v>
                </c:pt>
                <c:pt idx="2">
                  <c:v>1568.2</c:v>
                </c:pt>
                <c:pt idx="3">
                  <c:v>1568.46</c:v>
                </c:pt>
                <c:pt idx="4">
                  <c:v>1580.19</c:v>
                </c:pt>
                <c:pt idx="5">
                  <c:v>1585.68</c:v>
                </c:pt>
                <c:pt idx="6">
                  <c:v>1585.96</c:v>
                </c:pt>
                <c:pt idx="7">
                  <c:v>1592.17</c:v>
                </c:pt>
                <c:pt idx="8">
                  <c:v>1600.92</c:v>
                </c:pt>
                <c:pt idx="9">
                  <c:v>1613.44</c:v>
                </c:pt>
                <c:pt idx="10">
                  <c:v>1639.11</c:v>
                </c:pt>
                <c:pt idx="11">
                  <c:v>1655.74</c:v>
                </c:pt>
                <c:pt idx="12">
                  <c:v>1686.23</c:v>
                </c:pt>
                <c:pt idx="13">
                  <c:v>1747.73</c:v>
                </c:pt>
                <c:pt idx="14">
                  <c:v>1758.47</c:v>
                </c:pt>
                <c:pt idx="15">
                  <c:v>1771.78</c:v>
                </c:pt>
                <c:pt idx="16">
                  <c:v>1790</c:v>
                </c:pt>
                <c:pt idx="17">
                  <c:v>1808.38</c:v>
                </c:pt>
                <c:pt idx="18">
                  <c:v>1844.92</c:v>
                </c:pt>
                <c:pt idx="19">
                  <c:v>1900.53</c:v>
                </c:pt>
                <c:pt idx="20">
                  <c:v>1957.64</c:v>
                </c:pt>
                <c:pt idx="21">
                  <c:v>2030.29</c:v>
                </c:pt>
                <c:pt idx="22">
                  <c:v>2083.15</c:v>
                </c:pt>
                <c:pt idx="23">
                  <c:v>2121.65</c:v>
                </c:pt>
                <c:pt idx="24">
                  <c:v>2174</c:v>
                </c:pt>
                <c:pt idx="25">
                  <c:v>2235.31</c:v>
                </c:pt>
                <c:pt idx="26">
                  <c:v>2276.0500000000002</c:v>
                </c:pt>
                <c:pt idx="27">
                  <c:v>2338.2399999999998</c:v>
                </c:pt>
                <c:pt idx="28">
                  <c:v>2384.73</c:v>
                </c:pt>
                <c:pt idx="29">
                  <c:v>2427.63</c:v>
                </c:pt>
                <c:pt idx="30">
                  <c:v>2465.34</c:v>
                </c:pt>
                <c:pt idx="31">
                  <c:v>2530.9</c:v>
                </c:pt>
                <c:pt idx="32">
                  <c:v>2586.3000000000002</c:v>
                </c:pt>
                <c:pt idx="33">
                  <c:v>2655.39</c:v>
                </c:pt>
                <c:pt idx="34">
                  <c:v>2746.25</c:v>
                </c:pt>
                <c:pt idx="35">
                  <c:v>2864.07</c:v>
                </c:pt>
                <c:pt idx="36">
                  <c:v>3044.6</c:v>
                </c:pt>
                <c:pt idx="37">
                  <c:v>3082.5</c:v>
                </c:pt>
                <c:pt idx="38">
                  <c:v>3160.1</c:v>
                </c:pt>
                <c:pt idx="39">
                  <c:v>3262.91</c:v>
                </c:pt>
                <c:pt idx="40">
                  <c:v>3400.61</c:v>
                </c:pt>
                <c:pt idx="41">
                  <c:v>3464.76</c:v>
                </c:pt>
                <c:pt idx="42">
                  <c:v>3564.86</c:v>
                </c:pt>
                <c:pt idx="43">
                  <c:v>3647.34</c:v>
                </c:pt>
                <c:pt idx="44">
                  <c:v>3838.63</c:v>
                </c:pt>
                <c:pt idx="45">
                  <c:v>4009.92</c:v>
                </c:pt>
                <c:pt idx="46">
                  <c:v>4203.6099999999997</c:v>
                </c:pt>
                <c:pt idx="47">
                  <c:v>4032.51</c:v>
                </c:pt>
                <c:pt idx="48">
                  <c:v>4157.2</c:v>
                </c:pt>
                <c:pt idx="49">
                  <c:v>4266.3999999999996</c:v>
                </c:pt>
                <c:pt idx="50">
                  <c:v>4398.22</c:v>
                </c:pt>
                <c:pt idx="51">
                  <c:v>4490.17</c:v>
                </c:pt>
                <c:pt idx="52">
                  <c:v>4585.6000000000004</c:v>
                </c:pt>
                <c:pt idx="53">
                  <c:v>4706.3900000000003</c:v>
                </c:pt>
                <c:pt idx="54">
                  <c:v>4829.82</c:v>
                </c:pt>
                <c:pt idx="55">
                  <c:v>4961.6899999999996</c:v>
                </c:pt>
                <c:pt idx="56">
                  <c:v>5145.38</c:v>
                </c:pt>
                <c:pt idx="57">
                  <c:v>5424.43</c:v>
                </c:pt>
                <c:pt idx="58">
                  <c:v>5738.82</c:v>
                </c:pt>
                <c:pt idx="59">
                  <c:v>6099.32</c:v>
                </c:pt>
                <c:pt idx="60">
                  <c:v>6236.46</c:v>
                </c:pt>
                <c:pt idx="61">
                  <c:v>6426.1</c:v>
                </c:pt>
                <c:pt idx="62">
                  <c:v>6591.44</c:v>
                </c:pt>
                <c:pt idx="63">
                  <c:v>6707.74</c:v>
                </c:pt>
                <c:pt idx="64">
                  <c:v>6910.12</c:v>
                </c:pt>
                <c:pt idx="65">
                  <c:v>7109.73</c:v>
                </c:pt>
                <c:pt idx="66">
                  <c:v>7327.33</c:v>
                </c:pt>
                <c:pt idx="67">
                  <c:v>7532.09</c:v>
                </c:pt>
                <c:pt idx="68">
                  <c:v>7690.04</c:v>
                </c:pt>
                <c:pt idx="69">
                  <c:v>7849.02</c:v>
                </c:pt>
                <c:pt idx="70">
                  <c:v>7942.23</c:v>
                </c:pt>
                <c:pt idx="71">
                  <c:v>8188.72</c:v>
                </c:pt>
                <c:pt idx="72">
                  <c:v>8451.7999999999993</c:v>
                </c:pt>
                <c:pt idx="73">
                  <c:v>8536.7199999999993</c:v>
                </c:pt>
                <c:pt idx="74">
                  <c:v>8750.7000000000007</c:v>
                </c:pt>
                <c:pt idx="75">
                  <c:v>8950.4</c:v>
                </c:pt>
                <c:pt idx="76">
                  <c:v>9250.2000000000007</c:v>
                </c:pt>
                <c:pt idx="77">
                  <c:v>9411.15</c:v>
                </c:pt>
                <c:pt idx="78">
                  <c:v>9545.5</c:v>
                </c:pt>
                <c:pt idx="79">
                  <c:v>9720.39</c:v>
                </c:pt>
                <c:pt idx="80">
                  <c:v>9879.2800000000007</c:v>
                </c:pt>
                <c:pt idx="81">
                  <c:v>10096.26</c:v>
                </c:pt>
                <c:pt idx="82">
                  <c:v>10387.51</c:v>
                </c:pt>
                <c:pt idx="83">
                  <c:v>10663.44</c:v>
                </c:pt>
                <c:pt idx="84">
                  <c:v>11046.92</c:v>
                </c:pt>
                <c:pt idx="85">
                  <c:v>11573.72</c:v>
                </c:pt>
                <c:pt idx="86">
                  <c:v>12020.31</c:v>
                </c:pt>
                <c:pt idx="87">
                  <c:v>12465.66</c:v>
                </c:pt>
                <c:pt idx="88">
                  <c:v>12926.71</c:v>
                </c:pt>
                <c:pt idx="89">
                  <c:v>13326.247100000001</c:v>
                </c:pt>
                <c:pt idx="90">
                  <c:v>13851.998100000001</c:v>
                </c:pt>
                <c:pt idx="91">
                  <c:v>14086.411899999999</c:v>
                </c:pt>
                <c:pt idx="92">
                  <c:v>14336.114</c:v>
                </c:pt>
                <c:pt idx="93">
                  <c:v>14548.9792</c:v>
                </c:pt>
                <c:pt idx="94">
                  <c:v>14969.058300000001</c:v>
                </c:pt>
                <c:pt idx="95">
                  <c:v>15282.491099999999</c:v>
                </c:pt>
                <c:pt idx="96">
                  <c:v>15898.1</c:v>
                </c:pt>
                <c:pt idx="97">
                  <c:v>16471.34</c:v>
                </c:pt>
                <c:pt idx="98">
                  <c:v>16821.77</c:v>
                </c:pt>
                <c:pt idx="99">
                  <c:v>17566.55</c:v>
                </c:pt>
                <c:pt idx="100">
                  <c:v>17969.61</c:v>
                </c:pt>
                <c:pt idx="101">
                  <c:v>18088.28</c:v>
                </c:pt>
                <c:pt idx="102">
                  <c:v>18451.64</c:v>
                </c:pt>
                <c:pt idx="103">
                  <c:v>18841.53</c:v>
                </c:pt>
                <c:pt idx="104">
                  <c:v>19055.849999999999</c:v>
                </c:pt>
                <c:pt idx="105">
                  <c:v>18796.875599999999</c:v>
                </c:pt>
                <c:pt idx="106">
                  <c:v>18847.173200000001</c:v>
                </c:pt>
                <c:pt idx="107">
                  <c:v>19460.3024</c:v>
                </c:pt>
                <c:pt idx="108">
                  <c:v>19134.560000000001</c:v>
                </c:pt>
                <c:pt idx="109">
                  <c:v>19120.66</c:v>
                </c:pt>
                <c:pt idx="110">
                  <c:v>19537.41</c:v>
                </c:pt>
                <c:pt idx="111">
                  <c:v>20088.8</c:v>
                </c:pt>
                <c:pt idx="112">
                  <c:v>20894.91</c:v>
                </c:pt>
                <c:pt idx="113">
                  <c:v>21316.06</c:v>
                </c:pt>
                <c:pt idx="114">
                  <c:v>21746.18</c:v>
                </c:pt>
                <c:pt idx="115">
                  <c:v>22108.27</c:v>
                </c:pt>
                <c:pt idx="116">
                  <c:v>22725.95</c:v>
                </c:pt>
                <c:pt idx="117">
                  <c:v>23282.720000000001</c:v>
                </c:pt>
                <c:pt idx="118">
                  <c:v>23887.884699999999</c:v>
                </c:pt>
                <c:pt idx="119">
                  <c:v>23991.5229</c:v>
                </c:pt>
                <c:pt idx="120">
                  <c:v>24152.2107</c:v>
                </c:pt>
                <c:pt idx="121">
                  <c:v>24245.9067</c:v>
                </c:pt>
                <c:pt idx="122">
                  <c:v>24470.836500000001</c:v>
                </c:pt>
                <c:pt idx="123">
                  <c:v>24905.116999999998</c:v>
                </c:pt>
                <c:pt idx="124">
                  <c:v>24395.057799999999</c:v>
                </c:pt>
                <c:pt idx="125">
                  <c:v>24542.748</c:v>
                </c:pt>
                <c:pt idx="126">
                  <c:v>25388.9395</c:v>
                </c:pt>
                <c:pt idx="127">
                  <c:v>25478.377100000002</c:v>
                </c:pt>
                <c:pt idx="128">
                  <c:v>26483.03</c:v>
                </c:pt>
                <c:pt idx="129">
                  <c:v>27608.99</c:v>
                </c:pt>
                <c:pt idx="130">
                  <c:v>27678.09</c:v>
                </c:pt>
                <c:pt idx="131">
                  <c:v>28473.38</c:v>
                </c:pt>
                <c:pt idx="132">
                  <c:v>29316.74</c:v>
                </c:pt>
                <c:pt idx="133">
                  <c:v>29913.86</c:v>
                </c:pt>
                <c:pt idx="134">
                  <c:v>30446.74</c:v>
                </c:pt>
                <c:pt idx="135">
                  <c:v>31458.43</c:v>
                </c:pt>
                <c:pt idx="136">
                  <c:v>31659.97</c:v>
                </c:pt>
                <c:pt idx="137">
                  <c:v>31974.91</c:v>
                </c:pt>
                <c:pt idx="138">
                  <c:v>32452.83</c:v>
                </c:pt>
                <c:pt idx="139">
                  <c:v>32624.99</c:v>
                </c:pt>
                <c:pt idx="140">
                  <c:v>32016.83</c:v>
                </c:pt>
                <c:pt idx="141">
                  <c:v>32737.96</c:v>
                </c:pt>
                <c:pt idx="142">
                  <c:v>32209.07</c:v>
                </c:pt>
                <c:pt idx="143">
                  <c:v>31811.48</c:v>
                </c:pt>
                <c:pt idx="144">
                  <c:v>32536.31</c:v>
                </c:pt>
                <c:pt idx="145">
                  <c:v>33096.57</c:v>
                </c:pt>
                <c:pt idx="146">
                  <c:v>33049.71</c:v>
                </c:pt>
                <c:pt idx="147">
                  <c:v>32989.129999999997</c:v>
                </c:pt>
                <c:pt idx="148">
                  <c:v>32061.09</c:v>
                </c:pt>
                <c:pt idx="149">
                  <c:v>32400.05</c:v>
                </c:pt>
                <c:pt idx="150">
                  <c:v>32399.52</c:v>
                </c:pt>
                <c:pt idx="151">
                  <c:v>32729.01</c:v>
                </c:pt>
                <c:pt idx="152">
                  <c:v>32850.949999999997</c:v>
                </c:pt>
                <c:pt idx="153">
                  <c:v>32874.26</c:v>
                </c:pt>
                <c:pt idx="154">
                  <c:v>32976.71</c:v>
                </c:pt>
                <c:pt idx="155">
                  <c:v>33115.89</c:v>
                </c:pt>
                <c:pt idx="156">
                  <c:v>34100.61</c:v>
                </c:pt>
                <c:pt idx="157">
                  <c:v>33954.18</c:v>
                </c:pt>
                <c:pt idx="158">
                  <c:v>34426.49</c:v>
                </c:pt>
                <c:pt idx="159">
                  <c:v>35344.82</c:v>
                </c:pt>
                <c:pt idx="160">
                  <c:v>35148.07</c:v>
                </c:pt>
                <c:pt idx="161">
                  <c:v>34966.86</c:v>
                </c:pt>
                <c:pt idx="162">
                  <c:v>35478.1</c:v>
                </c:pt>
                <c:pt idx="163">
                  <c:v>35530.43</c:v>
                </c:pt>
                <c:pt idx="164">
                  <c:v>36626.620000000003</c:v>
                </c:pt>
                <c:pt idx="165">
                  <c:v>37365.870000000003</c:v>
                </c:pt>
                <c:pt idx="166">
                  <c:v>37894.51</c:v>
                </c:pt>
                <c:pt idx="167">
                  <c:v>38213.15</c:v>
                </c:pt>
                <c:pt idx="168">
                  <c:v>38666.410000000003</c:v>
                </c:pt>
                <c:pt idx="169">
                  <c:v>39137.39</c:v>
                </c:pt>
                <c:pt idx="170">
                  <c:v>39480.97</c:v>
                </c:pt>
                <c:pt idx="171">
                  <c:v>39787.949999999997</c:v>
                </c:pt>
                <c:pt idx="172">
                  <c:v>39838.9</c:v>
                </c:pt>
                <c:pt idx="173">
                  <c:v>39932.129999999997</c:v>
                </c:pt>
                <c:pt idx="174">
                  <c:v>39662.67</c:v>
                </c:pt>
                <c:pt idx="175">
                  <c:v>39688.25</c:v>
                </c:pt>
                <c:pt idx="176">
                  <c:v>38877</c:v>
                </c:pt>
                <c:pt idx="177">
                  <c:v>38529.18</c:v>
                </c:pt>
                <c:pt idx="178">
                  <c:v>38473.54</c:v>
                </c:pt>
                <c:pt idx="179">
                  <c:v>38430.18</c:v>
                </c:pt>
                <c:pt idx="180">
                  <c:v>38134.14</c:v>
                </c:pt>
                <c:pt idx="181">
                  <c:v>38015.03</c:v>
                </c:pt>
                <c:pt idx="182">
                  <c:v>37300.379999999997</c:v>
                </c:pt>
                <c:pt idx="183">
                  <c:v>37481.42</c:v>
                </c:pt>
                <c:pt idx="184">
                  <c:v>37111.43</c:v>
                </c:pt>
                <c:pt idx="185">
                  <c:v>36938.379999999997</c:v>
                </c:pt>
                <c:pt idx="186">
                  <c:v>36513.1</c:v>
                </c:pt>
                <c:pt idx="187">
                  <c:v>35573.81</c:v>
                </c:pt>
                <c:pt idx="188">
                  <c:v>35141.199999999997</c:v>
                </c:pt>
                <c:pt idx="189">
                  <c:v>35255.07</c:v>
                </c:pt>
                <c:pt idx="190">
                  <c:v>34382.839999999997</c:v>
                </c:pt>
                <c:pt idx="191">
                  <c:v>33303.620000000003</c:v>
                </c:pt>
                <c:pt idx="192">
                  <c:v>32308.93</c:v>
                </c:pt>
                <c:pt idx="193">
                  <c:v>32023.21</c:v>
                </c:pt>
                <c:pt idx="194">
                  <c:v>32125.79</c:v>
                </c:pt>
                <c:pt idx="195">
                  <c:v>32196.68</c:v>
                </c:pt>
                <c:pt idx="196">
                  <c:v>31917.360000000001</c:v>
                </c:pt>
                <c:pt idx="197">
                  <c:v>32051.62</c:v>
                </c:pt>
                <c:pt idx="198">
                  <c:v>32010.57</c:v>
                </c:pt>
                <c:pt idx="199">
                  <c:v>31851.67</c:v>
                </c:pt>
                <c:pt idx="200">
                  <c:v>31663.82</c:v>
                </c:pt>
                <c:pt idx="201">
                  <c:v>31206.55</c:v>
                </c:pt>
                <c:pt idx="202">
                  <c:v>30515.98</c:v>
                </c:pt>
                <c:pt idx="203">
                  <c:v>30105.17</c:v>
                </c:pt>
              </c:numCache>
            </c:numRef>
          </c:val>
          <c:smooth val="0"/>
        </c:ser>
        <c:dLbls>
          <c:showLegendKey val="0"/>
          <c:showVal val="0"/>
          <c:showCatName val="0"/>
          <c:showSerName val="0"/>
          <c:showPercent val="0"/>
          <c:showBubbleSize val="0"/>
        </c:dLbls>
        <c:marker val="1"/>
        <c:smooth val="0"/>
        <c:axId val="881467744"/>
        <c:axId val="881466176"/>
      </c:lineChart>
      <c:dateAx>
        <c:axId val="88146774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1466176"/>
        <c:crosses val="autoZero"/>
        <c:auto val="1"/>
        <c:lblOffset val="100"/>
        <c:baseTimeUnit val="months"/>
      </c:dateAx>
      <c:valAx>
        <c:axId val="88146617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1467744"/>
        <c:crosses val="autoZero"/>
        <c:crossBetween val="between"/>
      </c:valAx>
      <c:valAx>
        <c:axId val="1080584224"/>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586832"/>
        <c:crosses val="max"/>
        <c:crossBetween val="between"/>
      </c:valAx>
      <c:dateAx>
        <c:axId val="886586832"/>
        <c:scaling>
          <c:orientation val="minMax"/>
        </c:scaling>
        <c:delete val="1"/>
        <c:axPos val="b"/>
        <c:numFmt formatCode="yyyy\-mm;@" sourceLinked="1"/>
        <c:majorTickMark val="out"/>
        <c:minorTickMark val="none"/>
        <c:tickLblPos val="nextTo"/>
        <c:crossAx val="1080584224"/>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'外汇占款 VS M2 VS 基础货币'!$B$1</c:f>
              <c:strCache>
                <c:ptCount val="1"/>
                <c:pt idx="0">
                  <c:v>M2(亿元)</c:v>
                </c:pt>
              </c:strCache>
            </c:strRef>
          </c:tx>
          <c:spPr>
            <a:ln w="28575" cap="rnd">
              <a:solidFill>
                <a:schemeClr val="accent1"/>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基础货币'!$B$2:$B$206</c:f>
              <c:numCache>
                <c:formatCode>###,###,###,###,##0.00_ </c:formatCode>
                <c:ptCount val="20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pt idx="145">
                  <c:v>855898.89</c:v>
                </c:pt>
                <c:pt idx="146">
                  <c:v>867171.42</c:v>
                </c:pt>
                <c:pt idx="147">
                  <c:v>895565.5</c:v>
                </c:pt>
                <c:pt idx="148">
                  <c:v>889604.04</c:v>
                </c:pt>
                <c:pt idx="149">
                  <c:v>900048.77</c:v>
                </c:pt>
                <c:pt idx="150">
                  <c:v>924991.2</c:v>
                </c:pt>
                <c:pt idx="151">
                  <c:v>919072.4</c:v>
                </c:pt>
                <c:pt idx="152">
                  <c:v>924894.59</c:v>
                </c:pt>
                <c:pt idx="153">
                  <c:v>943688.75</c:v>
                </c:pt>
                <c:pt idx="154">
                  <c:v>936404.28</c:v>
                </c:pt>
                <c:pt idx="155">
                  <c:v>944832.35</c:v>
                </c:pt>
                <c:pt idx="156">
                  <c:v>974148.8</c:v>
                </c:pt>
                <c:pt idx="157">
                  <c:v>992129.25</c:v>
                </c:pt>
                <c:pt idx="158">
                  <c:v>998600.83</c:v>
                </c:pt>
                <c:pt idx="159">
                  <c:v>1035858.37</c:v>
                </c:pt>
                <c:pt idx="160">
                  <c:v>1032551.9</c:v>
                </c:pt>
                <c:pt idx="161">
                  <c:v>1042169.16</c:v>
                </c:pt>
                <c:pt idx="162">
                  <c:v>1054403.69</c:v>
                </c:pt>
                <c:pt idx="163">
                  <c:v>1052212.3400000001</c:v>
                </c:pt>
                <c:pt idx="164">
                  <c:v>1061256.43</c:v>
                </c:pt>
                <c:pt idx="165">
                  <c:v>1077379.1599999999</c:v>
                </c:pt>
                <c:pt idx="166">
                  <c:v>1070242.17</c:v>
                </c:pt>
                <c:pt idx="167">
                  <c:v>1079257.06</c:v>
                </c:pt>
                <c:pt idx="168">
                  <c:v>1106524.98</c:v>
                </c:pt>
                <c:pt idx="169">
                  <c:v>1123521.21</c:v>
                </c:pt>
                <c:pt idx="170">
                  <c:v>1131760.83</c:v>
                </c:pt>
                <c:pt idx="171">
                  <c:v>1160687.3799999999</c:v>
                </c:pt>
                <c:pt idx="172">
                  <c:v>1168812.67</c:v>
                </c:pt>
                <c:pt idx="173">
                  <c:v>1182293.96</c:v>
                </c:pt>
                <c:pt idx="174">
                  <c:v>1209587.2</c:v>
                </c:pt>
                <c:pt idx="175">
                  <c:v>1194249.24</c:v>
                </c:pt>
                <c:pt idx="176">
                  <c:v>1197499.08</c:v>
                </c:pt>
                <c:pt idx="177">
                  <c:v>1202051.4099999999</c:v>
                </c:pt>
                <c:pt idx="178">
                  <c:v>1199236.31</c:v>
                </c:pt>
                <c:pt idx="179">
                  <c:v>1208605.95</c:v>
                </c:pt>
                <c:pt idx="180">
                  <c:v>1228374.81</c:v>
                </c:pt>
                <c:pt idx="181">
                  <c:v>1242709.56</c:v>
                </c:pt>
                <c:pt idx="182">
                  <c:v>1257384.48</c:v>
                </c:pt>
                <c:pt idx="183">
                  <c:v>1275332.78</c:v>
                </c:pt>
                <c:pt idx="184">
                  <c:v>1280779.1399999999</c:v>
                </c:pt>
                <c:pt idx="185">
                  <c:v>1307357.6299999999</c:v>
                </c:pt>
                <c:pt idx="186">
                  <c:v>1333375.3600000001</c:v>
                </c:pt>
                <c:pt idx="187">
                  <c:v>1353210.92</c:v>
                </c:pt>
                <c:pt idx="188">
                  <c:v>1356907.98</c:v>
                </c:pt>
                <c:pt idx="189">
                  <c:v>1359824.06</c:v>
                </c:pt>
                <c:pt idx="190">
                  <c:v>1361020.7</c:v>
                </c:pt>
                <c:pt idx="191">
                  <c:v>1373956.01</c:v>
                </c:pt>
                <c:pt idx="192">
                  <c:v>1392278.11</c:v>
                </c:pt>
                <c:pt idx="193">
                  <c:v>1416319.55</c:v>
                </c:pt>
                <c:pt idx="194">
                  <c:v>1424618.68</c:v>
                </c:pt>
                <c:pt idx="195">
                  <c:v>1446198.03</c:v>
                </c:pt>
                <c:pt idx="196">
                  <c:v>1445209.59</c:v>
                </c:pt>
                <c:pt idx="197">
                  <c:v>1461695.11</c:v>
                </c:pt>
                <c:pt idx="198">
                  <c:v>1490491.83</c:v>
                </c:pt>
                <c:pt idx="199">
                  <c:v>1491558.72</c:v>
                </c:pt>
                <c:pt idx="200">
                  <c:v>1510982.91</c:v>
                </c:pt>
                <c:pt idx="201">
                  <c:v>1516360.5</c:v>
                </c:pt>
                <c:pt idx="202">
                  <c:v>1519485.4</c:v>
                </c:pt>
                <c:pt idx="203">
                  <c:v>1530432.06</c:v>
                </c:pt>
                <c:pt idx="204">
                  <c:v>1550066.67</c:v>
                </c:pt>
              </c:numCache>
            </c:numRef>
          </c:val>
          <c:smooth val="0"/>
        </c:ser>
        <c:ser>
          <c:idx val="1"/>
          <c:order val="1"/>
          <c:tx>
            <c:strRef>
              <c:f>'外汇占款 VS M2 VS 基础货币'!$C$1</c:f>
              <c:strCache>
                <c:ptCount val="1"/>
                <c:pt idx="0">
                  <c:v>中央银行外汇占款(亿元)</c:v>
                </c:pt>
              </c:strCache>
            </c:strRef>
          </c:tx>
          <c:spPr>
            <a:ln w="28575" cap="rnd">
              <a:solidFill>
                <a:schemeClr val="accent2"/>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基础货币'!$C$2:$C$206</c:f>
              <c:numCache>
                <c:formatCode>###,###,###,###,##0.00_ </c:formatCode>
                <c:ptCount val="20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pt idx="145">
                  <c:v>234139.1</c:v>
                </c:pt>
                <c:pt idx="146">
                  <c:v>234769.61</c:v>
                </c:pt>
                <c:pt idx="147">
                  <c:v>235799.52</c:v>
                </c:pt>
                <c:pt idx="148">
                  <c:v>235173.97</c:v>
                </c:pt>
                <c:pt idx="149">
                  <c:v>235159.32</c:v>
                </c:pt>
                <c:pt idx="150">
                  <c:v>235189.82</c:v>
                </c:pt>
                <c:pt idx="151">
                  <c:v>235221.27</c:v>
                </c:pt>
                <c:pt idx="152">
                  <c:v>235276.63</c:v>
                </c:pt>
                <c:pt idx="153">
                  <c:v>235297.01</c:v>
                </c:pt>
                <c:pt idx="154">
                  <c:v>235307.85</c:v>
                </c:pt>
                <c:pt idx="155">
                  <c:v>235203.83</c:v>
                </c:pt>
                <c:pt idx="156">
                  <c:v>236669.93</c:v>
                </c:pt>
                <c:pt idx="157">
                  <c:v>240184.99</c:v>
                </c:pt>
                <c:pt idx="158">
                  <c:v>243222.54</c:v>
                </c:pt>
                <c:pt idx="159">
                  <c:v>246103.34</c:v>
                </c:pt>
                <c:pt idx="160">
                  <c:v>248946.77</c:v>
                </c:pt>
                <c:pt idx="161">
                  <c:v>249959.64</c:v>
                </c:pt>
                <c:pt idx="162">
                  <c:v>249868.78</c:v>
                </c:pt>
                <c:pt idx="163">
                  <c:v>249887.92</c:v>
                </c:pt>
                <c:pt idx="164">
                  <c:v>250866.64</c:v>
                </c:pt>
                <c:pt idx="165">
                  <c:v>253548.68</c:v>
                </c:pt>
                <c:pt idx="166">
                  <c:v>258043.26</c:v>
                </c:pt>
                <c:pt idx="167">
                  <c:v>262036.62</c:v>
                </c:pt>
                <c:pt idx="168">
                  <c:v>264270.03999999998</c:v>
                </c:pt>
                <c:pt idx="169">
                  <c:v>269215.34000000003</c:v>
                </c:pt>
                <c:pt idx="170">
                  <c:v>270407.88</c:v>
                </c:pt>
                <c:pt idx="171">
                  <c:v>272149.14</c:v>
                </c:pt>
                <c:pt idx="172">
                  <c:v>272995.03000000003</c:v>
                </c:pt>
                <c:pt idx="173">
                  <c:v>272998.64</c:v>
                </c:pt>
                <c:pt idx="174">
                  <c:v>272131.01</c:v>
                </c:pt>
                <c:pt idx="175">
                  <c:v>272128.62</c:v>
                </c:pt>
                <c:pt idx="176">
                  <c:v>272151.84000000003</c:v>
                </c:pt>
                <c:pt idx="177">
                  <c:v>272017.90999999997</c:v>
                </c:pt>
                <c:pt idx="178">
                  <c:v>272038.09999999998</c:v>
                </c:pt>
                <c:pt idx="179">
                  <c:v>271970.42</c:v>
                </c:pt>
                <c:pt idx="180">
                  <c:v>270681.33</c:v>
                </c:pt>
                <c:pt idx="181">
                  <c:v>270688.81</c:v>
                </c:pt>
                <c:pt idx="182">
                  <c:v>270468.21999999997</c:v>
                </c:pt>
                <c:pt idx="183">
                  <c:v>268160.81</c:v>
                </c:pt>
                <c:pt idx="184">
                  <c:v>267701.39</c:v>
                </c:pt>
                <c:pt idx="185">
                  <c:v>267321.89</c:v>
                </c:pt>
                <c:pt idx="186">
                  <c:v>267149.38</c:v>
                </c:pt>
                <c:pt idx="187">
                  <c:v>264069.3</c:v>
                </c:pt>
                <c:pt idx="188">
                  <c:v>260885.79</c:v>
                </c:pt>
                <c:pt idx="189">
                  <c:v>258244.37</c:v>
                </c:pt>
                <c:pt idx="190">
                  <c:v>258777.74</c:v>
                </c:pt>
                <c:pt idx="191">
                  <c:v>255619.72</c:v>
                </c:pt>
                <c:pt idx="192">
                  <c:v>248537.59</c:v>
                </c:pt>
                <c:pt idx="193">
                  <c:v>242092.21</c:v>
                </c:pt>
                <c:pt idx="194">
                  <c:v>239813.38</c:v>
                </c:pt>
                <c:pt idx="195">
                  <c:v>238365.77</c:v>
                </c:pt>
                <c:pt idx="196">
                  <c:v>237821.82</c:v>
                </c:pt>
                <c:pt idx="197">
                  <c:v>237284.8</c:v>
                </c:pt>
                <c:pt idx="198">
                  <c:v>236307.53</c:v>
                </c:pt>
                <c:pt idx="199">
                  <c:v>234402.45</c:v>
                </c:pt>
                <c:pt idx="200">
                  <c:v>232483.5</c:v>
                </c:pt>
                <c:pt idx="201">
                  <c:v>229108.68</c:v>
                </c:pt>
                <c:pt idx="202">
                  <c:v>226430.04</c:v>
                </c:pt>
                <c:pt idx="203">
                  <c:v>222603.28</c:v>
                </c:pt>
                <c:pt idx="204">
                  <c:v>219425.26</c:v>
                </c:pt>
              </c:numCache>
            </c:numRef>
          </c:val>
          <c:smooth val="0"/>
        </c:ser>
        <c:dLbls>
          <c:showLegendKey val="0"/>
          <c:showVal val="0"/>
          <c:showCatName val="0"/>
          <c:showSerName val="0"/>
          <c:showPercent val="0"/>
          <c:showBubbleSize val="0"/>
        </c:dLbls>
        <c:smooth val="0"/>
        <c:axId val="886587616"/>
        <c:axId val="886588008"/>
      </c:lineChart>
      <c:dateAx>
        <c:axId val="88658761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588008"/>
        <c:crosses val="autoZero"/>
        <c:auto val="1"/>
        <c:lblOffset val="100"/>
        <c:baseTimeUnit val="months"/>
      </c:dateAx>
      <c:valAx>
        <c:axId val="88658800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587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2000-2011</a:t>
            </a:r>
            <a:r>
              <a:rPr lang="zh-CN" altLang="en-US"/>
              <a:t>年 </a:t>
            </a:r>
            <a:r>
              <a:rPr lang="en-US" altLang="zh-CN"/>
              <a:t>M2</a:t>
            </a:r>
            <a:r>
              <a:rPr lang="zh-CN" altLang="en-US" baseline="0"/>
              <a:t> </a:t>
            </a:r>
            <a:r>
              <a:rPr lang="en-US" altLang="zh-CN" baseline="0"/>
              <a:t>VS </a:t>
            </a:r>
            <a:r>
              <a:rPr lang="zh-CN" altLang="en-US" baseline="0"/>
              <a:t>外汇占款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'外汇占款 VS M2 VS 基础货币'!$C$1</c:f>
              <c:strCache>
                <c:ptCount val="1"/>
                <c:pt idx="0">
                  <c:v>中央银行外汇占款(亿元)</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基础货币'!$C$2:$C$146</c:f>
              <c:numCache>
                <c:formatCode>###,###,###,###,##0.00_ </c:formatCode>
                <c:ptCount val="14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numCache>
            </c:numRef>
          </c:xVal>
          <c:yVal>
            <c:numRef>
              <c:f>'外汇占款 VS M2 VS 基础货币'!$B$2:$B$146</c:f>
              <c:numCache>
                <c:formatCode>###,###,###,###,##0.00_ </c:formatCode>
                <c:ptCount val="14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numCache>
            </c:numRef>
          </c:yVal>
          <c:smooth val="1"/>
        </c:ser>
        <c:dLbls>
          <c:showLegendKey val="0"/>
          <c:showVal val="0"/>
          <c:showCatName val="0"/>
          <c:showSerName val="0"/>
          <c:showPercent val="0"/>
          <c:showBubbleSize val="0"/>
        </c:dLbls>
        <c:axId val="1073003048"/>
        <c:axId val="1073003440"/>
      </c:scatterChart>
      <c:valAx>
        <c:axId val="1073003048"/>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3003440"/>
        <c:crosses val="autoZero"/>
        <c:crossBetween val="midCat"/>
      </c:valAx>
      <c:valAx>
        <c:axId val="107300344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3003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baseline="0"/>
              <a:t>,</a:t>
            </a:r>
            <a:r>
              <a:rPr lang="zh-CN" altLang="en-US" baseline="0"/>
              <a:t>基础货币，</a:t>
            </a:r>
            <a:r>
              <a:rPr lang="en-US" altLang="zh-CN" baseline="0"/>
              <a:t>M2</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 VS M2 VS 基础货币'!$P$1</c:f>
              <c:strCache>
                <c:ptCount val="1"/>
                <c:pt idx="0">
                  <c:v>M2:季</c:v>
                </c:pt>
              </c:strCache>
            </c:strRef>
          </c:tx>
          <c:spPr>
            <a:solidFill>
              <a:schemeClr val="accent1"/>
            </a:solidFill>
            <a:ln>
              <a:noFill/>
            </a:ln>
            <a:effectLst/>
          </c:spPr>
          <c:invertIfNegative val="0"/>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基础货币'!$P$2:$P$64</c:f>
              <c:numCache>
                <c:formatCode>###,###,###,###,##0.00_ </c:formatCode>
                <c:ptCount val="63"/>
                <c:pt idx="0">
                  <c:v>143346.69</c:v>
                </c:pt>
                <c:pt idx="1">
                  <c:v>147810</c:v>
                </c:pt>
                <c:pt idx="2">
                  <c:v>151820</c:v>
                </c:pt>
                <c:pt idx="3">
                  <c:v>158301.92000000001</c:v>
                </c:pt>
                <c:pt idx="4">
                  <c:v>164064.57</c:v>
                </c:pt>
                <c:pt idx="5">
                  <c:v>169601.24</c:v>
                </c:pt>
                <c:pt idx="6">
                  <c:v>176985.21</c:v>
                </c:pt>
                <c:pt idx="7">
                  <c:v>185006.97</c:v>
                </c:pt>
                <c:pt idx="8">
                  <c:v>194487.3</c:v>
                </c:pt>
                <c:pt idx="9">
                  <c:v>204907.42</c:v>
                </c:pt>
                <c:pt idx="10">
                  <c:v>213567.13</c:v>
                </c:pt>
                <c:pt idx="11">
                  <c:v>221222.82</c:v>
                </c:pt>
                <c:pt idx="12">
                  <c:v>231654.6</c:v>
                </c:pt>
                <c:pt idx="13">
                  <c:v>238427.49</c:v>
                </c:pt>
                <c:pt idx="14">
                  <c:v>243756.88</c:v>
                </c:pt>
                <c:pt idx="15">
                  <c:v>253207.7</c:v>
                </c:pt>
                <c:pt idx="16">
                  <c:v>264588.94</c:v>
                </c:pt>
                <c:pt idx="17">
                  <c:v>275785.53000000003</c:v>
                </c:pt>
                <c:pt idx="18">
                  <c:v>287438.27</c:v>
                </c:pt>
                <c:pt idx="19">
                  <c:v>298755.67</c:v>
                </c:pt>
                <c:pt idx="20">
                  <c:v>310490.65000000002</c:v>
                </c:pt>
                <c:pt idx="21">
                  <c:v>322756.34999999998</c:v>
                </c:pt>
                <c:pt idx="22">
                  <c:v>331865.36</c:v>
                </c:pt>
                <c:pt idx="23">
                  <c:v>345577.91</c:v>
                </c:pt>
                <c:pt idx="24">
                  <c:v>364104.66</c:v>
                </c:pt>
                <c:pt idx="25">
                  <c:v>377832.15</c:v>
                </c:pt>
                <c:pt idx="26">
                  <c:v>393098.91</c:v>
                </c:pt>
                <c:pt idx="27">
                  <c:v>403401.3</c:v>
                </c:pt>
                <c:pt idx="28">
                  <c:v>423054.53</c:v>
                </c:pt>
                <c:pt idx="29">
                  <c:v>443141.02</c:v>
                </c:pt>
                <c:pt idx="30">
                  <c:v>452898.71</c:v>
                </c:pt>
                <c:pt idx="31">
                  <c:v>475166.6</c:v>
                </c:pt>
                <c:pt idx="32">
                  <c:v>530626.71</c:v>
                </c:pt>
                <c:pt idx="33">
                  <c:v>568916.19999999995</c:v>
                </c:pt>
                <c:pt idx="34">
                  <c:v>585405.34</c:v>
                </c:pt>
                <c:pt idx="35">
                  <c:v>610224.52</c:v>
                </c:pt>
                <c:pt idx="36">
                  <c:v>649947.46</c:v>
                </c:pt>
                <c:pt idx="37">
                  <c:v>673921.72</c:v>
                </c:pt>
                <c:pt idx="38">
                  <c:v>696471.5</c:v>
                </c:pt>
                <c:pt idx="39">
                  <c:v>725851.79</c:v>
                </c:pt>
                <c:pt idx="40">
                  <c:v>758130.88</c:v>
                </c:pt>
                <c:pt idx="41">
                  <c:v>780820.85</c:v>
                </c:pt>
                <c:pt idx="42">
                  <c:v>787406.2</c:v>
                </c:pt>
                <c:pt idx="43">
                  <c:v>851590.9</c:v>
                </c:pt>
                <c:pt idx="44">
                  <c:v>895565.5</c:v>
                </c:pt>
                <c:pt idx="45">
                  <c:v>924991.2</c:v>
                </c:pt>
                <c:pt idx="46">
                  <c:v>943688.75</c:v>
                </c:pt>
                <c:pt idx="47">
                  <c:v>974148.8</c:v>
                </c:pt>
                <c:pt idx="48">
                  <c:v>1035858.37</c:v>
                </c:pt>
                <c:pt idx="49">
                  <c:v>1054403.69</c:v>
                </c:pt>
                <c:pt idx="50">
                  <c:v>1077379.1599999999</c:v>
                </c:pt>
                <c:pt idx="51">
                  <c:v>1106524.98</c:v>
                </c:pt>
                <c:pt idx="52">
                  <c:v>1160687.3799999999</c:v>
                </c:pt>
                <c:pt idx="53">
                  <c:v>1209587.2</c:v>
                </c:pt>
                <c:pt idx="54">
                  <c:v>1202051.4099999999</c:v>
                </c:pt>
                <c:pt idx="55">
                  <c:v>1228374.81</c:v>
                </c:pt>
                <c:pt idx="56">
                  <c:v>1275332.78</c:v>
                </c:pt>
                <c:pt idx="57">
                  <c:v>1333375.3600000001</c:v>
                </c:pt>
                <c:pt idx="58">
                  <c:v>1359824.06</c:v>
                </c:pt>
                <c:pt idx="59">
                  <c:v>1392278.11</c:v>
                </c:pt>
                <c:pt idx="60">
                  <c:v>1446198.03</c:v>
                </c:pt>
                <c:pt idx="61">
                  <c:v>1490491.83</c:v>
                </c:pt>
                <c:pt idx="62">
                  <c:v>1516360.5</c:v>
                </c:pt>
              </c:numCache>
            </c:numRef>
          </c:val>
        </c:ser>
        <c:dLbls>
          <c:showLegendKey val="0"/>
          <c:showVal val="0"/>
          <c:showCatName val="0"/>
          <c:showSerName val="0"/>
          <c:showPercent val="0"/>
          <c:showBubbleSize val="0"/>
        </c:dLbls>
        <c:gapWidth val="219"/>
        <c:axId val="1073004224"/>
        <c:axId val="1073004616"/>
      </c:barChart>
      <c:lineChart>
        <c:grouping val="standard"/>
        <c:varyColors val="0"/>
        <c:ser>
          <c:idx val="1"/>
          <c:order val="1"/>
          <c:tx>
            <c:strRef>
              <c:f>'外汇占款 VS M2 VS 基础货币'!$Q$1</c:f>
              <c:strCache>
                <c:ptCount val="1"/>
                <c:pt idx="0">
                  <c:v>中央银行外汇占款:季</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val>
          <c:smooth val="0"/>
        </c:ser>
        <c:ser>
          <c:idx val="2"/>
          <c:order val="2"/>
          <c:tx>
            <c:strRef>
              <c:f>'外汇占款 VS M2 VS 基础货币'!$R$1</c:f>
              <c:strCache>
                <c:ptCount val="1"/>
                <c:pt idx="0">
                  <c:v>基础货币余额:季</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val>
          <c:smooth val="0"/>
        </c:ser>
        <c:dLbls>
          <c:showLegendKey val="0"/>
          <c:showVal val="0"/>
          <c:showCatName val="0"/>
          <c:showSerName val="0"/>
          <c:showPercent val="0"/>
          <c:showBubbleSize val="0"/>
        </c:dLbls>
        <c:marker val="1"/>
        <c:smooth val="0"/>
        <c:axId val="1073004224"/>
        <c:axId val="1073004616"/>
      </c:lineChart>
      <c:lineChart>
        <c:grouping val="standard"/>
        <c:varyColors val="0"/>
        <c:ser>
          <c:idx val="3"/>
          <c:order val="3"/>
          <c:tx>
            <c:strRef>
              <c:f>'外汇占款 VS M2 VS 基础货币'!$S$1</c:f>
              <c:strCache>
                <c:ptCount val="1"/>
                <c:pt idx="0">
                  <c:v>外汇占款/基础货币(%)(右)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基础货币'!$S$2:$S$64</c:f>
              <c:numCache>
                <c:formatCode>0.00%</c:formatCode>
                <c:ptCount val="63"/>
                <c:pt idx="0">
                  <c:v>0.43111314285714281</c:v>
                </c:pt>
                <c:pt idx="1">
                  <c:v>0.47331540697674418</c:v>
                </c:pt>
                <c:pt idx="2">
                  <c:v>0.47662212885154059</c:v>
                </c:pt>
                <c:pt idx="3">
                  <c:v>0.47125474999999994</c:v>
                </c:pt>
                <c:pt idx="4">
                  <c:v>0.45511999999999997</c:v>
                </c:pt>
                <c:pt idx="5">
                  <c:v>0.47772952853598016</c:v>
                </c:pt>
                <c:pt idx="6">
                  <c:v>0.47788347010550997</c:v>
                </c:pt>
                <c:pt idx="7">
                  <c:v>0.49127533333333334</c:v>
                </c:pt>
                <c:pt idx="8">
                  <c:v>0.5481166287015945</c:v>
                </c:pt>
                <c:pt idx="9">
                  <c:v>0.60426674418604653</c:v>
                </c:pt>
                <c:pt idx="10">
                  <c:v>0.62326521739130436</c:v>
                </c:pt>
                <c:pt idx="11">
                  <c:v>0.57058891013384316</c:v>
                </c:pt>
                <c:pt idx="12">
                  <c:v>0.64867702970297025</c:v>
                </c:pt>
                <c:pt idx="13">
                  <c:v>0.6861278752436647</c:v>
                </c:pt>
                <c:pt idx="14">
                  <c:v>0.71874830827067671</c:v>
                </c:pt>
                <c:pt idx="15">
                  <c:v>0.77864389830508474</c:v>
                </c:pt>
                <c:pt idx="16">
                  <c:v>0.86488534482758617</c:v>
                </c:pt>
                <c:pt idx="17">
                  <c:v>0.9596163157894736</c:v>
                </c:pt>
                <c:pt idx="18">
                  <c:v>0.96564622950819667</c:v>
                </c:pt>
                <c:pt idx="19">
                  <c:v>0.97093687500000003</c:v>
                </c:pt>
                <c:pt idx="20">
                  <c:v>1.0671479365079366</c:v>
                </c:pt>
                <c:pt idx="21">
                  <c:v>1.1462911111111111</c:v>
                </c:pt>
                <c:pt idx="22">
                  <c:v>1.1662886363636364</c:v>
                </c:pt>
                <c:pt idx="23">
                  <c:v>1.0815488461538461</c:v>
                </c:pt>
                <c:pt idx="24">
                  <c:v>1.2278755844155844</c:v>
                </c:pt>
                <c:pt idx="25">
                  <c:v>1.2467796385542169</c:v>
                </c:pt>
                <c:pt idx="26">
                  <c:v>1.2701853409090909</c:v>
                </c:pt>
                <c:pt idx="27">
                  <c:v>1.129105</c:v>
                </c:pt>
                <c:pt idx="28">
                  <c:v>1.2223662499999999</c:v>
                </c:pt>
                <c:pt idx="29">
                  <c:v>1.1673864347826086</c:v>
                </c:pt>
                <c:pt idx="30">
                  <c:v>1.2232724786324787</c:v>
                </c:pt>
                <c:pt idx="31">
                  <c:v>1.159877984496124</c:v>
                </c:pt>
                <c:pt idx="32">
                  <c:v>1.2349257258064517</c:v>
                </c:pt>
                <c:pt idx="33">
                  <c:v>1.2845250806451611</c:v>
                </c:pt>
                <c:pt idx="34">
                  <c:v>1.2515856390977445</c:v>
                </c:pt>
                <c:pt idx="35">
                  <c:v>1.1915278231292517</c:v>
                </c:pt>
                <c:pt idx="36">
                  <c:v>1.2154056</c:v>
                </c:pt>
                <c:pt idx="37">
                  <c:v>1.2253505844155843</c:v>
                </c:pt>
                <c:pt idx="38">
                  <c:v>1.2125620496894409</c:v>
                </c:pt>
                <c:pt idx="39">
                  <c:v>1.1176578918918918</c:v>
                </c:pt>
                <c:pt idx="40">
                  <c:v>1.12682103626943</c:v>
                </c:pt>
                <c:pt idx="41">
                  <c:v>1.1152055665024632</c:v>
                </c:pt>
                <c:pt idx="42">
                  <c:v>1.1030827830188679</c:v>
                </c:pt>
                <c:pt idx="43">
                  <c:v>1.0328387999999999</c:v>
                </c:pt>
                <c:pt idx="44">
                  <c:v>1.0387644052863436</c:v>
                </c:pt>
                <c:pt idx="45">
                  <c:v>1.0315342982456142</c:v>
                </c:pt>
                <c:pt idx="46">
                  <c:v>0.99702122881355937</c:v>
                </c:pt>
                <c:pt idx="47">
                  <c:v>0.93916638888888881</c:v>
                </c:pt>
                <c:pt idx="48">
                  <c:v>0.96891078740157477</c:v>
                </c:pt>
                <c:pt idx="49">
                  <c:v>0.96848364341085269</c:v>
                </c:pt>
                <c:pt idx="50">
                  <c:v>0.96406342205323192</c:v>
                </c:pt>
                <c:pt idx="51">
                  <c:v>0.97516619926199255</c:v>
                </c:pt>
                <c:pt idx="52">
                  <c:v>0.98963323636363643</c:v>
                </c:pt>
                <c:pt idx="53">
                  <c:v>0.9718964642857143</c:v>
                </c:pt>
                <c:pt idx="54">
                  <c:v>0.95444880701754375</c:v>
                </c:pt>
                <c:pt idx="55">
                  <c:v>0.92068479591836738</c:v>
                </c:pt>
                <c:pt idx="56">
                  <c:v>0.90594868243243243</c:v>
                </c:pt>
                <c:pt idx="57">
                  <c:v>0.92439231833910041</c:v>
                </c:pt>
                <c:pt idx="58">
                  <c:v>0.92230132142857146</c:v>
                </c:pt>
                <c:pt idx="59">
                  <c:v>0.90049851449275364</c:v>
                </c:pt>
                <c:pt idx="60">
                  <c:v>0.84228187279151945</c:v>
                </c:pt>
                <c:pt idx="61">
                  <c:v>0.81767311418685118</c:v>
                </c:pt>
                <c:pt idx="62">
                  <c:v>0.7873150515463917</c:v>
                </c:pt>
              </c:numCache>
            </c:numRef>
          </c:val>
          <c:smooth val="0"/>
        </c:ser>
        <c:dLbls>
          <c:showLegendKey val="0"/>
          <c:showVal val="0"/>
          <c:showCatName val="0"/>
          <c:showSerName val="0"/>
          <c:showPercent val="0"/>
          <c:showBubbleSize val="0"/>
        </c:dLbls>
        <c:marker val="1"/>
        <c:smooth val="0"/>
        <c:axId val="1150516568"/>
        <c:axId val="1150516176"/>
      </c:lineChart>
      <c:dateAx>
        <c:axId val="10730042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3004616"/>
        <c:crosses val="autoZero"/>
        <c:auto val="1"/>
        <c:lblOffset val="100"/>
        <c:baseTimeUnit val="months"/>
      </c:dateAx>
      <c:valAx>
        <c:axId val="107300461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3004224"/>
        <c:crosses val="autoZero"/>
        <c:crossBetween val="between"/>
      </c:valAx>
      <c:valAx>
        <c:axId val="1150516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0516568"/>
        <c:crosses val="max"/>
        <c:crossBetween val="between"/>
      </c:valAx>
      <c:dateAx>
        <c:axId val="1150516568"/>
        <c:scaling>
          <c:orientation val="minMax"/>
        </c:scaling>
        <c:delete val="1"/>
        <c:axPos val="b"/>
        <c:numFmt formatCode="yyyy\-mm;@" sourceLinked="1"/>
        <c:majorTickMark val="out"/>
        <c:minorTickMark val="none"/>
        <c:tickLblPos val="nextTo"/>
        <c:crossAx val="1150516176"/>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基础货币余额</a:t>
            </a:r>
            <a:r>
              <a:rPr lang="en-US" altLang="zh-CN"/>
              <a:t>/</a:t>
            </a:r>
            <a:r>
              <a:rPr lang="zh-CN" altLang="en-US"/>
              <a:t>外汇占款</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 VS M2 VS 基础货币'!$R$1</c:f>
              <c:strCache>
                <c:ptCount val="1"/>
                <c:pt idx="0">
                  <c:v>基础货币余额:季</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178018372703412"/>
                  <c:y val="3.516695829687955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xVal>
          <c:y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yVal>
          <c:smooth val="0"/>
        </c:ser>
        <c:dLbls>
          <c:showLegendKey val="0"/>
          <c:showVal val="0"/>
          <c:showCatName val="0"/>
          <c:showSerName val="0"/>
          <c:showPercent val="0"/>
          <c:showBubbleSize val="0"/>
        </c:dLbls>
        <c:axId val="1150517352"/>
        <c:axId val="1150517744"/>
      </c:scatterChart>
      <c:valAx>
        <c:axId val="1150517352"/>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0517744"/>
        <c:crosses val="autoZero"/>
        <c:crossBetween val="midCat"/>
      </c:valAx>
      <c:valAx>
        <c:axId val="115051774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05173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5"/>
          <c:order val="5"/>
          <c:tx>
            <c:strRef>
              <c:f>'结售汇(月)'!$H$1</c:f>
              <c:strCache>
                <c:ptCount val="1"/>
                <c:pt idx="0">
                  <c:v>银行自身结售汇差额:当月值(右)</c:v>
                </c:pt>
              </c:strCache>
            </c:strRef>
          </c:tx>
          <c:spPr>
            <a:solidFill>
              <a:schemeClr val="accent6"/>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er>
        <c:ser>
          <c:idx val="8"/>
          <c:order val="8"/>
          <c:tx>
            <c:strRef>
              <c:f>'结售汇(月)'!$K$1</c:f>
              <c:strCache>
                <c:ptCount val="1"/>
                <c:pt idx="0">
                  <c:v>银行代客结售汇顺差:当月值(右)</c:v>
                </c:pt>
              </c:strCache>
            </c:strRef>
          </c:tx>
          <c:spPr>
            <a:solidFill>
              <a:schemeClr val="accent3">
                <a:lumMod val="60000"/>
              </a:schemeClr>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er>
        <c:dLbls>
          <c:showLegendKey val="0"/>
          <c:showVal val="0"/>
          <c:showCatName val="0"/>
          <c:showSerName val="0"/>
          <c:showPercent val="0"/>
          <c:showBubbleSize val="0"/>
        </c:dLbls>
        <c:gapWidth val="150"/>
        <c:axId val="886428728"/>
        <c:axId val="787912256"/>
      </c:barChart>
      <c:lineChart>
        <c:grouping val="standard"/>
        <c:varyColors val="0"/>
        <c:ser>
          <c:idx val="0"/>
          <c:order val="0"/>
          <c:tx>
            <c:strRef>
              <c:f>'结售汇(月)'!$C$1</c:f>
              <c:strCache>
                <c:ptCount val="1"/>
                <c:pt idx="0">
                  <c:v>银行结汇:当月值</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'结售汇(月)'!$C$2:$C$193</c:f>
              <c:numCache>
                <c:formatCode>###,###,###,###,##0.00_ </c:formatCode>
                <c:ptCount val="192"/>
                <c:pt idx="108">
                  <c:v>950.42849999999999</c:v>
                </c:pt>
                <c:pt idx="109">
                  <c:v>779.61090000000002</c:v>
                </c:pt>
                <c:pt idx="110">
                  <c:v>1070.6237000000001</c:v>
                </c:pt>
                <c:pt idx="111">
                  <c:v>1154.6111000000001</c:v>
                </c:pt>
                <c:pt idx="112">
                  <c:v>1005.8656</c:v>
                </c:pt>
                <c:pt idx="113">
                  <c:v>1115.8901000000001</c:v>
                </c:pt>
                <c:pt idx="114">
                  <c:v>1156.2073</c:v>
                </c:pt>
                <c:pt idx="115">
                  <c:v>1163.6288</c:v>
                </c:pt>
                <c:pt idx="116">
                  <c:v>1317.5088000000001</c:v>
                </c:pt>
                <c:pt idx="117">
                  <c:v>1300.7902999999999</c:v>
                </c:pt>
                <c:pt idx="118">
                  <c:v>1344.3357000000001</c:v>
                </c:pt>
                <c:pt idx="119">
                  <c:v>1512.69</c:v>
                </c:pt>
                <c:pt idx="120">
                  <c:v>1522.2856999999999</c:v>
                </c:pt>
                <c:pt idx="121">
                  <c:v>936.13459999999998</c:v>
                </c:pt>
                <c:pt idx="122">
                  <c:v>1393.7665</c:v>
                </c:pt>
                <c:pt idx="123">
                  <c:v>1366.268</c:v>
                </c:pt>
                <c:pt idx="124">
                  <c:v>1506.0313000000001</c:v>
                </c:pt>
                <c:pt idx="125">
                  <c:v>1461.9294</c:v>
                </c:pt>
                <c:pt idx="126">
                  <c:v>1400.0365999999999</c:v>
                </c:pt>
                <c:pt idx="127">
                  <c:v>1487.3343</c:v>
                </c:pt>
                <c:pt idx="128">
                  <c:v>1751.1307999999999</c:v>
                </c:pt>
                <c:pt idx="129">
                  <c:v>1220.8413</c:v>
                </c:pt>
                <c:pt idx="130">
                  <c:v>1374.5243</c:v>
                </c:pt>
                <c:pt idx="131">
                  <c:v>1667.1642999999999</c:v>
                </c:pt>
                <c:pt idx="132">
                  <c:v>1284.4798000000001</c:v>
                </c:pt>
                <c:pt idx="133">
                  <c:v>1208.3398999999999</c:v>
                </c:pt>
                <c:pt idx="134">
                  <c:v>1368.6478</c:v>
                </c:pt>
                <c:pt idx="135">
                  <c:v>1136.5277000000001</c:v>
                </c:pt>
                <c:pt idx="136">
                  <c:v>1414.4865</c:v>
                </c:pt>
                <c:pt idx="137">
                  <c:v>1348.8277</c:v>
                </c:pt>
                <c:pt idx="138">
                  <c:v>1355.4655</c:v>
                </c:pt>
                <c:pt idx="139">
                  <c:v>1354.9404</c:v>
                </c:pt>
                <c:pt idx="140">
                  <c:v>1456.3919000000001</c:v>
                </c:pt>
                <c:pt idx="141">
                  <c:v>1277.5061000000001</c:v>
                </c:pt>
                <c:pt idx="142">
                  <c:v>1410.3586</c:v>
                </c:pt>
                <c:pt idx="143">
                  <c:v>1747.2393</c:v>
                </c:pt>
                <c:pt idx="144">
                  <c:v>1883.9143999999999</c:v>
                </c:pt>
                <c:pt idx="145">
                  <c:v>1233.7845</c:v>
                </c:pt>
                <c:pt idx="146">
                  <c:v>1594.7893999999999</c:v>
                </c:pt>
                <c:pt idx="147">
                  <c:v>1400.1448</c:v>
                </c:pt>
                <c:pt idx="148">
                  <c:v>1566.5496000000001</c:v>
                </c:pt>
                <c:pt idx="149">
                  <c:v>1434.37</c:v>
                </c:pt>
                <c:pt idx="150">
                  <c:v>1507.5374999999999</c:v>
                </c:pt>
                <c:pt idx="151">
                  <c:v>1478.6883</c:v>
                </c:pt>
                <c:pt idx="152">
                  <c:v>1655.8586</c:v>
                </c:pt>
                <c:pt idx="153">
                  <c:v>1558.5308</c:v>
                </c:pt>
                <c:pt idx="154">
                  <c:v>1647.0811000000001</c:v>
                </c:pt>
                <c:pt idx="155">
                  <c:v>1867.6449</c:v>
                </c:pt>
                <c:pt idx="156">
                  <c:v>2033.336</c:v>
                </c:pt>
                <c:pt idx="157">
                  <c:v>1456.6697999999999</c:v>
                </c:pt>
                <c:pt idx="158">
                  <c:v>1677.7624000000001</c:v>
                </c:pt>
                <c:pt idx="159">
                  <c:v>1505.558</c:v>
                </c:pt>
                <c:pt idx="160">
                  <c:v>1418.5281</c:v>
                </c:pt>
                <c:pt idx="161">
                  <c:v>1553.5447999999999</c:v>
                </c:pt>
                <c:pt idx="162">
                  <c:v>1530.8218999999999</c:v>
                </c:pt>
                <c:pt idx="163">
                  <c:v>1466.2248</c:v>
                </c:pt>
                <c:pt idx="164">
                  <c:v>1629.8820000000001</c:v>
                </c:pt>
                <c:pt idx="165">
                  <c:v>1369.3675000000001</c:v>
                </c:pt>
                <c:pt idx="166">
                  <c:v>1454.8920000000001</c:v>
                </c:pt>
                <c:pt idx="167">
                  <c:v>1861.6768999999999</c:v>
                </c:pt>
                <c:pt idx="168">
                  <c:v>1619.5160000000001</c:v>
                </c:pt>
                <c:pt idx="169">
                  <c:v>1186.5315000000001</c:v>
                </c:pt>
                <c:pt idx="170">
                  <c:v>1314.1324</c:v>
                </c:pt>
                <c:pt idx="171">
                  <c:v>1447.9002</c:v>
                </c:pt>
                <c:pt idx="172">
                  <c:v>1426.8090999999999</c:v>
                </c:pt>
                <c:pt idx="173">
                  <c:v>1669.9623999999999</c:v>
                </c:pt>
                <c:pt idx="174">
                  <c:v>1414.8710000000001</c:v>
                </c:pt>
                <c:pt idx="175">
                  <c:v>2068.5799000000002</c:v>
                </c:pt>
                <c:pt idx="176">
                  <c:v>1229.1780000000001</c:v>
                </c:pt>
                <c:pt idx="177">
                  <c:v>1283.0192</c:v>
                </c:pt>
                <c:pt idx="178">
                  <c:v>1167.2743</c:v>
                </c:pt>
                <c:pt idx="179">
                  <c:v>1402.93</c:v>
                </c:pt>
                <c:pt idx="180">
                  <c:v>1385.7589</c:v>
                </c:pt>
                <c:pt idx="181">
                  <c:v>937.40830000000005</c:v>
                </c:pt>
                <c:pt idx="182">
                  <c:v>1176.5582999999999</c:v>
                </c:pt>
                <c:pt idx="183">
                  <c:v>1150.0730000000001</c:v>
                </c:pt>
                <c:pt idx="184">
                  <c:v>1269.5081</c:v>
                </c:pt>
                <c:pt idx="185">
                  <c:v>1347.2201</c:v>
                </c:pt>
                <c:pt idx="186">
                  <c:v>1113.0988</c:v>
                </c:pt>
                <c:pt idx="187">
                  <c:v>1256.8199</c:v>
                </c:pt>
                <c:pt idx="188">
                  <c:v>1208.0873999999999</c:v>
                </c:pt>
                <c:pt idx="189">
                  <c:v>1078.6036999999999</c:v>
                </c:pt>
                <c:pt idx="190">
                  <c:v>1179.2716</c:v>
                </c:pt>
                <c:pt idx="191">
                  <c:v>1280.2009</c:v>
                </c:pt>
              </c:numCache>
            </c:numRef>
          </c:val>
          <c:smooth val="0"/>
        </c:ser>
        <c:ser>
          <c:idx val="1"/>
          <c:order val="1"/>
          <c:tx>
            <c:strRef>
              <c:f>'结售汇(月)'!$D$1</c:f>
              <c:strCache>
                <c:ptCount val="1"/>
                <c:pt idx="0">
                  <c:v>银行售汇:当月值</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'结售汇(月)'!$D$2:$D$193</c:f>
              <c:numCache>
                <c:formatCode>###,###,###,###,##0.00_ </c:formatCode>
                <c:ptCount val="192"/>
                <c:pt idx="108">
                  <c:v>582.33960000000002</c:v>
                </c:pt>
                <c:pt idx="109">
                  <c:v>579.93010000000004</c:v>
                </c:pt>
                <c:pt idx="110">
                  <c:v>781.98569999999995</c:v>
                </c:pt>
                <c:pt idx="111">
                  <c:v>742.15459999999996</c:v>
                </c:pt>
                <c:pt idx="112">
                  <c:v>827.89449999999999</c:v>
                </c:pt>
                <c:pt idx="113">
                  <c:v>985.98879999999997</c:v>
                </c:pt>
                <c:pt idx="114">
                  <c:v>939.04660000000001</c:v>
                </c:pt>
                <c:pt idx="115">
                  <c:v>852.10450000000003</c:v>
                </c:pt>
                <c:pt idx="116">
                  <c:v>942.1105</c:v>
                </c:pt>
                <c:pt idx="117">
                  <c:v>717.80899999999997</c:v>
                </c:pt>
                <c:pt idx="118">
                  <c:v>905.06050000000005</c:v>
                </c:pt>
                <c:pt idx="119">
                  <c:v>986.58540000000005</c:v>
                </c:pt>
                <c:pt idx="120">
                  <c:v>886.38610000000006</c:v>
                </c:pt>
                <c:pt idx="121">
                  <c:v>684.48149999999998</c:v>
                </c:pt>
                <c:pt idx="122">
                  <c:v>993.49440000000004</c:v>
                </c:pt>
                <c:pt idx="123">
                  <c:v>877.01530000000002</c:v>
                </c:pt>
                <c:pt idx="124">
                  <c:v>903.14729999999997</c:v>
                </c:pt>
                <c:pt idx="125">
                  <c:v>1043.4132</c:v>
                </c:pt>
                <c:pt idx="126">
                  <c:v>998.55669999999998</c:v>
                </c:pt>
                <c:pt idx="127">
                  <c:v>1145.9502</c:v>
                </c:pt>
                <c:pt idx="128">
                  <c:v>1587.2420999999999</c:v>
                </c:pt>
                <c:pt idx="129">
                  <c:v>1194.9862000000001</c:v>
                </c:pt>
                <c:pt idx="130">
                  <c:v>1376.4490000000001</c:v>
                </c:pt>
                <c:pt idx="131">
                  <c:v>1651.8150000000001</c:v>
                </c:pt>
                <c:pt idx="132">
                  <c:v>1095.1123</c:v>
                </c:pt>
                <c:pt idx="133">
                  <c:v>1160.2104999999999</c:v>
                </c:pt>
                <c:pt idx="134">
                  <c:v>1354.8548000000001</c:v>
                </c:pt>
                <c:pt idx="135">
                  <c:v>1204.2602999999999</c:v>
                </c:pt>
                <c:pt idx="136">
                  <c:v>1368.0416</c:v>
                </c:pt>
                <c:pt idx="137">
                  <c:v>1450.0027</c:v>
                </c:pt>
                <c:pt idx="138">
                  <c:v>1328.0913</c:v>
                </c:pt>
                <c:pt idx="139">
                  <c:v>1425.6362999999999</c:v>
                </c:pt>
                <c:pt idx="140">
                  <c:v>1390.9278999999999</c:v>
                </c:pt>
                <c:pt idx="141">
                  <c:v>1252.8823</c:v>
                </c:pt>
                <c:pt idx="142">
                  <c:v>1230.2913000000001</c:v>
                </c:pt>
                <c:pt idx="143">
                  <c:v>1238.4427000000001</c:v>
                </c:pt>
                <c:pt idx="144">
                  <c:v>1504.0554999999999</c:v>
                </c:pt>
                <c:pt idx="145">
                  <c:v>1001.7643</c:v>
                </c:pt>
                <c:pt idx="146">
                  <c:v>1190.9056</c:v>
                </c:pt>
                <c:pt idx="147">
                  <c:v>1132.0223000000001</c:v>
                </c:pt>
                <c:pt idx="148">
                  <c:v>1462.7065</c:v>
                </c:pt>
                <c:pt idx="149">
                  <c:v>1438.4466</c:v>
                </c:pt>
                <c:pt idx="150">
                  <c:v>1576.1907000000001</c:v>
                </c:pt>
                <c:pt idx="151">
                  <c:v>1395.3778</c:v>
                </c:pt>
                <c:pt idx="152">
                  <c:v>1387.769</c:v>
                </c:pt>
                <c:pt idx="153">
                  <c:v>1199.1536000000001</c:v>
                </c:pt>
                <c:pt idx="154">
                  <c:v>1280.6311000000001</c:v>
                </c:pt>
                <c:pt idx="155">
                  <c:v>1557.4228000000001</c:v>
                </c:pt>
                <c:pt idx="156">
                  <c:v>1300.1858</c:v>
                </c:pt>
                <c:pt idx="157">
                  <c:v>999.19200000000001</c:v>
                </c:pt>
                <c:pt idx="158">
                  <c:v>1276.0215000000001</c:v>
                </c:pt>
                <c:pt idx="159">
                  <c:v>1408.5079000000001</c:v>
                </c:pt>
                <c:pt idx="160">
                  <c:v>1379.4083000000001</c:v>
                </c:pt>
                <c:pt idx="161">
                  <c:v>1399.4735000000001</c:v>
                </c:pt>
                <c:pt idx="162">
                  <c:v>1518.9639</c:v>
                </c:pt>
                <c:pt idx="163">
                  <c:v>1474.4281000000001</c:v>
                </c:pt>
                <c:pt idx="164">
                  <c:v>1793.3045</c:v>
                </c:pt>
                <c:pt idx="165">
                  <c:v>1641.7362000000001</c:v>
                </c:pt>
                <c:pt idx="166">
                  <c:v>1554.1994999999999</c:v>
                </c:pt>
                <c:pt idx="167">
                  <c:v>1954.9974999999999</c:v>
                </c:pt>
                <c:pt idx="168">
                  <c:v>1701.7808</c:v>
                </c:pt>
                <c:pt idx="169">
                  <c:v>1358.3395</c:v>
                </c:pt>
                <c:pt idx="170">
                  <c:v>1974.4712</c:v>
                </c:pt>
                <c:pt idx="171">
                  <c:v>1621.0880999999999</c:v>
                </c:pt>
                <c:pt idx="172">
                  <c:v>1413.9975999999999</c:v>
                </c:pt>
                <c:pt idx="173">
                  <c:v>1648.8791000000001</c:v>
                </c:pt>
                <c:pt idx="174">
                  <c:v>1848.9632999999999</c:v>
                </c:pt>
                <c:pt idx="175">
                  <c:v>2503.9353000000001</c:v>
                </c:pt>
                <c:pt idx="176">
                  <c:v>2320.7806999999998</c:v>
                </c:pt>
                <c:pt idx="177">
                  <c:v>1484.4571000000001</c:v>
                </c:pt>
                <c:pt idx="178">
                  <c:v>1715.4679000000001</c:v>
                </c:pt>
                <c:pt idx="179">
                  <c:v>2297.09</c:v>
                </c:pt>
                <c:pt idx="180">
                  <c:v>1930.1744000000001</c:v>
                </c:pt>
                <c:pt idx="181">
                  <c:v>1276.8016</c:v>
                </c:pt>
                <c:pt idx="182">
                  <c:v>1540.4593</c:v>
                </c:pt>
                <c:pt idx="183">
                  <c:v>1386.9844000000001</c:v>
                </c:pt>
                <c:pt idx="184">
                  <c:v>1394.5997</c:v>
                </c:pt>
                <c:pt idx="185">
                  <c:v>1475.6506999999999</c:v>
                </c:pt>
                <c:pt idx="186">
                  <c:v>1429.6884</c:v>
                </c:pt>
                <c:pt idx="187">
                  <c:v>1352.1406999999999</c:v>
                </c:pt>
                <c:pt idx="188">
                  <c:v>1492.4721</c:v>
                </c:pt>
                <c:pt idx="189">
                  <c:v>1224.5007000000001</c:v>
                </c:pt>
                <c:pt idx="190">
                  <c:v>1513.3159000000001</c:v>
                </c:pt>
                <c:pt idx="191">
                  <c:v>1743.2198000000001</c:v>
                </c:pt>
              </c:numCache>
            </c:numRef>
          </c:val>
          <c:smooth val="0"/>
        </c:ser>
        <c:ser>
          <c:idx val="3"/>
          <c:order val="3"/>
          <c:tx>
            <c:strRef>
              <c:f>'结售汇(月)'!$F$1</c:f>
              <c:strCache>
                <c:ptCount val="1"/>
                <c:pt idx="0">
                  <c:v>银行自身结汇:当月值</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'结售汇(月)'!$F$2:$F$193</c:f>
              <c:numCache>
                <c:formatCode>###,###,###,###,##0.00_ </c:formatCode>
                <c:ptCount val="192"/>
                <c:pt idx="108">
                  <c:v>10.390599999999999</c:v>
                </c:pt>
                <c:pt idx="109">
                  <c:v>16.456199999999999</c:v>
                </c:pt>
                <c:pt idx="110">
                  <c:v>70.463499999999996</c:v>
                </c:pt>
                <c:pt idx="111">
                  <c:v>80.16</c:v>
                </c:pt>
                <c:pt idx="112">
                  <c:v>44.273299999999999</c:v>
                </c:pt>
                <c:pt idx="113">
                  <c:v>28.825099999999999</c:v>
                </c:pt>
                <c:pt idx="114">
                  <c:v>14.366400000000001</c:v>
                </c:pt>
                <c:pt idx="115">
                  <c:v>31.901800000000001</c:v>
                </c:pt>
                <c:pt idx="116">
                  <c:v>125.57</c:v>
                </c:pt>
                <c:pt idx="117">
                  <c:v>48.126399999999997</c:v>
                </c:pt>
                <c:pt idx="118">
                  <c:v>46.842799999999997</c:v>
                </c:pt>
                <c:pt idx="119">
                  <c:v>50.069299999999998</c:v>
                </c:pt>
                <c:pt idx="120">
                  <c:v>18.9785</c:v>
                </c:pt>
                <c:pt idx="121">
                  <c:v>36.182899999999997</c:v>
                </c:pt>
                <c:pt idx="122">
                  <c:v>39.816400000000002</c:v>
                </c:pt>
                <c:pt idx="123">
                  <c:v>67.812299999999993</c:v>
                </c:pt>
                <c:pt idx="124">
                  <c:v>115.7555</c:v>
                </c:pt>
                <c:pt idx="125">
                  <c:v>26.313099999999999</c:v>
                </c:pt>
                <c:pt idx="126">
                  <c:v>39.06</c:v>
                </c:pt>
                <c:pt idx="127">
                  <c:v>43.573399999999999</c:v>
                </c:pt>
                <c:pt idx="128">
                  <c:v>324.9846</c:v>
                </c:pt>
                <c:pt idx="129">
                  <c:v>68.480500000000006</c:v>
                </c:pt>
                <c:pt idx="130">
                  <c:v>85.926599999999993</c:v>
                </c:pt>
                <c:pt idx="131">
                  <c:v>241.9727</c:v>
                </c:pt>
                <c:pt idx="132">
                  <c:v>48.882100000000001</c:v>
                </c:pt>
                <c:pt idx="133">
                  <c:v>68.282899999999998</c:v>
                </c:pt>
                <c:pt idx="134">
                  <c:v>42.084099999999999</c:v>
                </c:pt>
                <c:pt idx="135">
                  <c:v>34.478700000000003</c:v>
                </c:pt>
                <c:pt idx="136">
                  <c:v>63.582299999999996</c:v>
                </c:pt>
                <c:pt idx="137">
                  <c:v>53.390099999999997</c:v>
                </c:pt>
                <c:pt idx="138">
                  <c:v>80.661299999999997</c:v>
                </c:pt>
                <c:pt idx="139">
                  <c:v>76.449100000000001</c:v>
                </c:pt>
                <c:pt idx="140">
                  <c:v>82.080299999999994</c:v>
                </c:pt>
                <c:pt idx="141">
                  <c:v>27.827100000000002</c:v>
                </c:pt>
                <c:pt idx="142">
                  <c:v>44.669600000000003</c:v>
                </c:pt>
                <c:pt idx="143">
                  <c:v>48.2059</c:v>
                </c:pt>
                <c:pt idx="144">
                  <c:v>65.827500000000001</c:v>
                </c:pt>
                <c:pt idx="145">
                  <c:v>21.514399999999998</c:v>
                </c:pt>
                <c:pt idx="146">
                  <c:v>72.876800000000003</c:v>
                </c:pt>
                <c:pt idx="147">
                  <c:v>59.754300000000001</c:v>
                </c:pt>
                <c:pt idx="148">
                  <c:v>61.938200000000002</c:v>
                </c:pt>
                <c:pt idx="149">
                  <c:v>45.7423</c:v>
                </c:pt>
                <c:pt idx="150">
                  <c:v>56.8735</c:v>
                </c:pt>
                <c:pt idx="151">
                  <c:v>68.458799999999997</c:v>
                </c:pt>
                <c:pt idx="152">
                  <c:v>28.564</c:v>
                </c:pt>
                <c:pt idx="153">
                  <c:v>47.7196</c:v>
                </c:pt>
                <c:pt idx="154">
                  <c:v>13.369300000000001</c:v>
                </c:pt>
                <c:pt idx="155">
                  <c:v>42.279899999999998</c:v>
                </c:pt>
                <c:pt idx="156">
                  <c:v>35.131300000000003</c:v>
                </c:pt>
                <c:pt idx="157">
                  <c:v>54.627000000000002</c:v>
                </c:pt>
                <c:pt idx="158">
                  <c:v>57.027200000000001</c:v>
                </c:pt>
                <c:pt idx="159">
                  <c:v>50.2134</c:v>
                </c:pt>
                <c:pt idx="160">
                  <c:v>27.8415</c:v>
                </c:pt>
                <c:pt idx="161">
                  <c:v>36.626800000000003</c:v>
                </c:pt>
                <c:pt idx="162">
                  <c:v>25.893899999999999</c:v>
                </c:pt>
                <c:pt idx="163">
                  <c:v>24.638400000000001</c:v>
                </c:pt>
                <c:pt idx="164">
                  <c:v>17.5901</c:v>
                </c:pt>
                <c:pt idx="165">
                  <c:v>27.618500000000001</c:v>
                </c:pt>
                <c:pt idx="166">
                  <c:v>43.041699999999999</c:v>
                </c:pt>
                <c:pt idx="167">
                  <c:v>102.149</c:v>
                </c:pt>
                <c:pt idx="168">
                  <c:v>126.9796</c:v>
                </c:pt>
                <c:pt idx="169">
                  <c:v>30.869700000000002</c:v>
                </c:pt>
                <c:pt idx="170">
                  <c:v>64.248699999999999</c:v>
                </c:pt>
                <c:pt idx="171">
                  <c:v>62.640500000000003</c:v>
                </c:pt>
                <c:pt idx="172">
                  <c:v>51.918100000000003</c:v>
                </c:pt>
                <c:pt idx="173">
                  <c:v>33.778599999999997</c:v>
                </c:pt>
                <c:pt idx="174">
                  <c:v>36.097299999999997</c:v>
                </c:pt>
                <c:pt idx="175">
                  <c:v>950.80610000000001</c:v>
                </c:pt>
                <c:pt idx="176">
                  <c:v>151.0651</c:v>
                </c:pt>
                <c:pt idx="177">
                  <c:v>169.69470000000001</c:v>
                </c:pt>
                <c:pt idx="178">
                  <c:v>33.429499999999997</c:v>
                </c:pt>
                <c:pt idx="179">
                  <c:v>63.33</c:v>
                </c:pt>
                <c:pt idx="180">
                  <c:v>261.41390000000001</c:v>
                </c:pt>
                <c:pt idx="181">
                  <c:v>85.063999999999993</c:v>
                </c:pt>
                <c:pt idx="182">
                  <c:v>83.971900000000005</c:v>
                </c:pt>
                <c:pt idx="183">
                  <c:v>83.309600000000003</c:v>
                </c:pt>
                <c:pt idx="184">
                  <c:v>91.545500000000004</c:v>
                </c:pt>
                <c:pt idx="185">
                  <c:v>128.56299999999999</c:v>
                </c:pt>
                <c:pt idx="186">
                  <c:v>63.384300000000003</c:v>
                </c:pt>
                <c:pt idx="187">
                  <c:v>62.084299999999999</c:v>
                </c:pt>
                <c:pt idx="188">
                  <c:v>84.432699999999997</c:v>
                </c:pt>
                <c:pt idx="189">
                  <c:v>52.1599</c:v>
                </c:pt>
                <c:pt idx="190">
                  <c:v>52.3855</c:v>
                </c:pt>
                <c:pt idx="191">
                  <c:v>39.6111</c:v>
                </c:pt>
              </c:numCache>
            </c:numRef>
          </c:val>
          <c:smooth val="0"/>
        </c:ser>
        <c:ser>
          <c:idx val="4"/>
          <c:order val="4"/>
          <c:tx>
            <c:strRef>
              <c:f>'结售汇(月)'!$G$1</c:f>
              <c:strCache>
                <c:ptCount val="1"/>
                <c:pt idx="0">
                  <c:v>银行自身售汇:当月值</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'结售汇(月)'!$G$2:$G$193</c:f>
              <c:numCache>
                <c:formatCode>###,###,###,###,##0.00_ </c:formatCode>
                <c:ptCount val="192"/>
                <c:pt idx="108">
                  <c:v>44.686700000000002</c:v>
                </c:pt>
                <c:pt idx="109">
                  <c:v>35.269199999999998</c:v>
                </c:pt>
                <c:pt idx="110">
                  <c:v>88.756399999999999</c:v>
                </c:pt>
                <c:pt idx="111">
                  <c:v>31.901</c:v>
                </c:pt>
                <c:pt idx="112">
                  <c:v>27.265699999999999</c:v>
                </c:pt>
                <c:pt idx="113">
                  <c:v>38.762900000000002</c:v>
                </c:pt>
                <c:pt idx="114">
                  <c:v>62.678600000000003</c:v>
                </c:pt>
                <c:pt idx="115">
                  <c:v>11.1671</c:v>
                </c:pt>
                <c:pt idx="116">
                  <c:v>33.737499999999997</c:v>
                </c:pt>
                <c:pt idx="117">
                  <c:v>41.165900000000001</c:v>
                </c:pt>
                <c:pt idx="118">
                  <c:v>60.641399999999997</c:v>
                </c:pt>
                <c:pt idx="119">
                  <c:v>39.389200000000002</c:v>
                </c:pt>
                <c:pt idx="120">
                  <c:v>66.950100000000006</c:v>
                </c:pt>
                <c:pt idx="121">
                  <c:v>33.174799999999998</c:v>
                </c:pt>
                <c:pt idx="122">
                  <c:v>48.575000000000003</c:v>
                </c:pt>
                <c:pt idx="123">
                  <c:v>25.140999999999998</c:v>
                </c:pt>
                <c:pt idx="124">
                  <c:v>31.6691</c:v>
                </c:pt>
                <c:pt idx="125">
                  <c:v>38.255000000000003</c:v>
                </c:pt>
                <c:pt idx="126">
                  <c:v>69.604299999999995</c:v>
                </c:pt>
                <c:pt idx="127">
                  <c:v>80.465400000000002</c:v>
                </c:pt>
                <c:pt idx="128">
                  <c:v>420.75720000000001</c:v>
                </c:pt>
                <c:pt idx="129">
                  <c:v>74.385999999999996</c:v>
                </c:pt>
                <c:pt idx="130">
                  <c:v>79.724999999999994</c:v>
                </c:pt>
                <c:pt idx="131">
                  <c:v>73.801500000000004</c:v>
                </c:pt>
                <c:pt idx="132">
                  <c:v>53.442300000000003</c:v>
                </c:pt>
                <c:pt idx="133">
                  <c:v>64.059200000000004</c:v>
                </c:pt>
                <c:pt idx="134">
                  <c:v>106.73260000000001</c:v>
                </c:pt>
                <c:pt idx="135">
                  <c:v>64.782499999999999</c:v>
                </c:pt>
                <c:pt idx="136">
                  <c:v>68.577500000000001</c:v>
                </c:pt>
                <c:pt idx="137">
                  <c:v>119.2976</c:v>
                </c:pt>
                <c:pt idx="138">
                  <c:v>58.058399999999999</c:v>
                </c:pt>
                <c:pt idx="139">
                  <c:v>83.756799999999998</c:v>
                </c:pt>
                <c:pt idx="140">
                  <c:v>79.953999999999994</c:v>
                </c:pt>
                <c:pt idx="141">
                  <c:v>80.784499999999994</c:v>
                </c:pt>
                <c:pt idx="142">
                  <c:v>49.79</c:v>
                </c:pt>
                <c:pt idx="143">
                  <c:v>82.490399999999994</c:v>
                </c:pt>
                <c:pt idx="144">
                  <c:v>611.68359999999996</c:v>
                </c:pt>
                <c:pt idx="145">
                  <c:v>111.2645</c:v>
                </c:pt>
                <c:pt idx="146">
                  <c:v>114.57389999999999</c:v>
                </c:pt>
                <c:pt idx="147">
                  <c:v>134.74789999999999</c:v>
                </c:pt>
                <c:pt idx="148">
                  <c:v>129.9111</c:v>
                </c:pt>
                <c:pt idx="149">
                  <c:v>130.3997</c:v>
                </c:pt>
                <c:pt idx="150">
                  <c:v>151.27279999999999</c:v>
                </c:pt>
                <c:pt idx="151">
                  <c:v>79.211500000000001</c:v>
                </c:pt>
                <c:pt idx="152">
                  <c:v>77.937299999999993</c:v>
                </c:pt>
                <c:pt idx="153">
                  <c:v>80.391000000000005</c:v>
                </c:pt>
                <c:pt idx="154">
                  <c:v>98.403899999999993</c:v>
                </c:pt>
                <c:pt idx="155">
                  <c:v>59.93</c:v>
                </c:pt>
                <c:pt idx="156">
                  <c:v>65.084100000000007</c:v>
                </c:pt>
                <c:pt idx="157">
                  <c:v>56.023600000000002</c:v>
                </c:pt>
                <c:pt idx="158">
                  <c:v>66.081599999999995</c:v>
                </c:pt>
                <c:pt idx="159">
                  <c:v>32.650799999999997</c:v>
                </c:pt>
                <c:pt idx="160">
                  <c:v>56.157200000000003</c:v>
                </c:pt>
                <c:pt idx="161">
                  <c:v>34.915100000000002</c:v>
                </c:pt>
                <c:pt idx="162">
                  <c:v>114.94799999999999</c:v>
                </c:pt>
                <c:pt idx="163">
                  <c:v>65.906099999999995</c:v>
                </c:pt>
                <c:pt idx="164">
                  <c:v>102.6056</c:v>
                </c:pt>
                <c:pt idx="165">
                  <c:v>61.979100000000003</c:v>
                </c:pt>
                <c:pt idx="166">
                  <c:v>70.746600000000001</c:v>
                </c:pt>
                <c:pt idx="167">
                  <c:v>81.266499999999994</c:v>
                </c:pt>
                <c:pt idx="168">
                  <c:v>92.768900000000002</c:v>
                </c:pt>
                <c:pt idx="169">
                  <c:v>102.8642</c:v>
                </c:pt>
                <c:pt idx="170">
                  <c:v>145.41800000000001</c:v>
                </c:pt>
                <c:pt idx="171">
                  <c:v>85.6267</c:v>
                </c:pt>
                <c:pt idx="172">
                  <c:v>79.209699999999998</c:v>
                </c:pt>
                <c:pt idx="173">
                  <c:v>102.1157</c:v>
                </c:pt>
                <c:pt idx="174">
                  <c:v>185.16759999999999</c:v>
                </c:pt>
                <c:pt idx="175">
                  <c:v>106.2009</c:v>
                </c:pt>
                <c:pt idx="176">
                  <c:v>97.077100000000002</c:v>
                </c:pt>
                <c:pt idx="177">
                  <c:v>70.423699999999997</c:v>
                </c:pt>
                <c:pt idx="178">
                  <c:v>147.77269999999999</c:v>
                </c:pt>
                <c:pt idx="179">
                  <c:v>76.05</c:v>
                </c:pt>
                <c:pt idx="180">
                  <c:v>111.84229999999999</c:v>
                </c:pt>
                <c:pt idx="181">
                  <c:v>74.557299999999998</c:v>
                </c:pt>
                <c:pt idx="182">
                  <c:v>111.7405</c:v>
                </c:pt>
                <c:pt idx="183">
                  <c:v>88.497699999999995</c:v>
                </c:pt>
                <c:pt idx="184">
                  <c:v>113.0035</c:v>
                </c:pt>
                <c:pt idx="185">
                  <c:v>80.761099999999999</c:v>
                </c:pt>
                <c:pt idx="186">
                  <c:v>182.45150000000001</c:v>
                </c:pt>
                <c:pt idx="187">
                  <c:v>124.7555</c:v>
                </c:pt>
                <c:pt idx="188">
                  <c:v>100.1057</c:v>
                </c:pt>
                <c:pt idx="189">
                  <c:v>96.530799999999999</c:v>
                </c:pt>
                <c:pt idx="190">
                  <c:v>114.2109</c:v>
                </c:pt>
                <c:pt idx="191">
                  <c:v>71.423500000000004</c:v>
                </c:pt>
              </c:numCache>
            </c:numRef>
          </c:val>
          <c:smooth val="0"/>
        </c:ser>
        <c:ser>
          <c:idx val="6"/>
          <c:order val="6"/>
          <c:tx>
            <c:strRef>
              <c:f>'结售汇(月)'!$I$1</c:f>
              <c:strCache>
                <c:ptCount val="1"/>
                <c:pt idx="0">
                  <c:v>银行代客结汇:当月值</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'结售汇(月)'!$I$2:$I$193</c:f>
              <c:numCache>
                <c:formatCode>###,###,###,###,##0.00_ </c:formatCode>
                <c:ptCount val="192"/>
                <c:pt idx="0">
                  <c:v>168</c:v>
                </c:pt>
                <c:pt idx="1">
                  <c:v>154</c:v>
                </c:pt>
                <c:pt idx="2">
                  <c:v>162</c:v>
                </c:pt>
                <c:pt idx="3">
                  <c:v>145</c:v>
                </c:pt>
                <c:pt idx="4">
                  <c:v>139</c:v>
                </c:pt>
                <c:pt idx="5">
                  <c:v>168</c:v>
                </c:pt>
                <c:pt idx="6">
                  <c:v>167</c:v>
                </c:pt>
                <c:pt idx="7">
                  <c:v>174</c:v>
                </c:pt>
                <c:pt idx="8">
                  <c:v>186</c:v>
                </c:pt>
                <c:pt idx="9">
                  <c:v>174</c:v>
                </c:pt>
                <c:pt idx="10">
                  <c:v>185</c:v>
                </c:pt>
                <c:pt idx="11">
                  <c:v>226</c:v>
                </c:pt>
                <c:pt idx="12">
                  <c:v>190</c:v>
                </c:pt>
                <c:pt idx="13">
                  <c:v>148</c:v>
                </c:pt>
                <c:pt idx="14">
                  <c:v>175</c:v>
                </c:pt>
                <c:pt idx="15">
                  <c:v>196</c:v>
                </c:pt>
                <c:pt idx="16">
                  <c:v>181</c:v>
                </c:pt>
                <c:pt idx="17">
                  <c:v>196</c:v>
                </c:pt>
                <c:pt idx="18">
                  <c:v>225</c:v>
                </c:pt>
                <c:pt idx="19">
                  <c:v>217</c:v>
                </c:pt>
                <c:pt idx="20">
                  <c:v>229</c:v>
                </c:pt>
                <c:pt idx="21">
                  <c:v>217</c:v>
                </c:pt>
                <c:pt idx="22">
                  <c:v>286</c:v>
                </c:pt>
                <c:pt idx="23">
                  <c:v>294</c:v>
                </c:pt>
                <c:pt idx="24">
                  <c:v>276</c:v>
                </c:pt>
                <c:pt idx="25">
                  <c:v>168</c:v>
                </c:pt>
                <c:pt idx="26">
                  <c:v>243</c:v>
                </c:pt>
                <c:pt idx="27">
                  <c:v>247</c:v>
                </c:pt>
                <c:pt idx="28">
                  <c:v>245</c:v>
                </c:pt>
                <c:pt idx="29">
                  <c:v>253</c:v>
                </c:pt>
                <c:pt idx="30">
                  <c:v>280</c:v>
                </c:pt>
                <c:pt idx="31">
                  <c:v>295</c:v>
                </c:pt>
                <c:pt idx="32">
                  <c:v>341</c:v>
                </c:pt>
                <c:pt idx="33">
                  <c:v>324</c:v>
                </c:pt>
                <c:pt idx="34">
                  <c:v>322</c:v>
                </c:pt>
                <c:pt idx="35">
                  <c:v>402</c:v>
                </c:pt>
                <c:pt idx="36">
                  <c:v>304</c:v>
                </c:pt>
                <c:pt idx="37">
                  <c:v>314</c:v>
                </c:pt>
                <c:pt idx="38">
                  <c:v>353</c:v>
                </c:pt>
                <c:pt idx="39">
                  <c:v>349</c:v>
                </c:pt>
                <c:pt idx="40">
                  <c:v>308</c:v>
                </c:pt>
                <c:pt idx="41">
                  <c:v>403</c:v>
                </c:pt>
                <c:pt idx="42">
                  <c:v>358</c:v>
                </c:pt>
                <c:pt idx="43">
                  <c:v>372</c:v>
                </c:pt>
                <c:pt idx="44">
                  <c:v>408</c:v>
                </c:pt>
                <c:pt idx="45">
                  <c:v>402</c:v>
                </c:pt>
                <c:pt idx="46">
                  <c:v>483</c:v>
                </c:pt>
                <c:pt idx="47">
                  <c:v>543</c:v>
                </c:pt>
                <c:pt idx="48">
                  <c:v>461</c:v>
                </c:pt>
                <c:pt idx="49">
                  <c:v>330</c:v>
                </c:pt>
                <c:pt idx="50">
                  <c:v>454</c:v>
                </c:pt>
                <c:pt idx="51">
                  <c:v>513</c:v>
                </c:pt>
                <c:pt idx="52">
                  <c:v>498</c:v>
                </c:pt>
                <c:pt idx="53">
                  <c:v>513</c:v>
                </c:pt>
                <c:pt idx="54">
                  <c:v>568</c:v>
                </c:pt>
                <c:pt idx="55">
                  <c:v>557</c:v>
                </c:pt>
                <c:pt idx="56">
                  <c:v>548</c:v>
                </c:pt>
                <c:pt idx="57">
                  <c:v>478</c:v>
                </c:pt>
                <c:pt idx="58">
                  <c:v>539</c:v>
                </c:pt>
                <c:pt idx="59">
                  <c:v>752</c:v>
                </c:pt>
                <c:pt idx="60">
                  <c:v>543</c:v>
                </c:pt>
                <c:pt idx="61">
                  <c:v>401</c:v>
                </c:pt>
                <c:pt idx="62">
                  <c:v>545</c:v>
                </c:pt>
                <c:pt idx="63">
                  <c:v>573</c:v>
                </c:pt>
                <c:pt idx="64">
                  <c:v>563</c:v>
                </c:pt>
                <c:pt idx="65">
                  <c:v>606</c:v>
                </c:pt>
                <c:pt idx="66">
                  <c:v>589</c:v>
                </c:pt>
                <c:pt idx="67">
                  <c:v>663</c:v>
                </c:pt>
                <c:pt idx="68">
                  <c:v>700</c:v>
                </c:pt>
                <c:pt idx="69">
                  <c:v>610</c:v>
                </c:pt>
                <c:pt idx="70">
                  <c:v>741</c:v>
                </c:pt>
                <c:pt idx="71">
                  <c:v>833</c:v>
                </c:pt>
                <c:pt idx="72">
                  <c:v>764</c:v>
                </c:pt>
                <c:pt idx="73">
                  <c:v>644</c:v>
                </c:pt>
                <c:pt idx="74">
                  <c:v>739</c:v>
                </c:pt>
                <c:pt idx="75">
                  <c:v>755</c:v>
                </c:pt>
                <c:pt idx="76">
                  <c:v>756</c:v>
                </c:pt>
                <c:pt idx="77">
                  <c:v>859</c:v>
                </c:pt>
                <c:pt idx="78">
                  <c:v>920</c:v>
                </c:pt>
                <c:pt idx="79">
                  <c:v>908</c:v>
                </c:pt>
                <c:pt idx="80">
                  <c:v>913</c:v>
                </c:pt>
                <c:pt idx="81">
                  <c:v>912</c:v>
                </c:pt>
                <c:pt idx="82">
                  <c:v>1065</c:v>
                </c:pt>
                <c:pt idx="83">
                  <c:v>1085</c:v>
                </c:pt>
                <c:pt idx="84">
                  <c:v>1297</c:v>
                </c:pt>
                <c:pt idx="85">
                  <c:v>844</c:v>
                </c:pt>
                <c:pt idx="86">
                  <c:v>1039</c:v>
                </c:pt>
                <c:pt idx="87">
                  <c:v>1121</c:v>
                </c:pt>
                <c:pt idx="88">
                  <c:v>1058</c:v>
                </c:pt>
                <c:pt idx="89">
                  <c:v>1151</c:v>
                </c:pt>
                <c:pt idx="90">
                  <c:v>1147</c:v>
                </c:pt>
                <c:pt idx="91">
                  <c:v>1013</c:v>
                </c:pt>
                <c:pt idx="92">
                  <c:v>1025</c:v>
                </c:pt>
                <c:pt idx="93">
                  <c:v>1011</c:v>
                </c:pt>
                <c:pt idx="94">
                  <c:v>834</c:v>
                </c:pt>
                <c:pt idx="95">
                  <c:v>941</c:v>
                </c:pt>
                <c:pt idx="96">
                  <c:v>715</c:v>
                </c:pt>
                <c:pt idx="97">
                  <c:v>633</c:v>
                </c:pt>
                <c:pt idx="98">
                  <c:v>723</c:v>
                </c:pt>
                <c:pt idx="99">
                  <c:v>718</c:v>
                </c:pt>
                <c:pt idx="100">
                  <c:v>703</c:v>
                </c:pt>
                <c:pt idx="101">
                  <c:v>855</c:v>
                </c:pt>
                <c:pt idx="102">
                  <c:v>829</c:v>
                </c:pt>
                <c:pt idx="103">
                  <c:v>779</c:v>
                </c:pt>
                <c:pt idx="104">
                  <c:v>935</c:v>
                </c:pt>
                <c:pt idx="105">
                  <c:v>845</c:v>
                </c:pt>
                <c:pt idx="106">
                  <c:v>939</c:v>
                </c:pt>
                <c:pt idx="107">
                  <c:v>1112</c:v>
                </c:pt>
                <c:pt idx="108">
                  <c:v>940.03790000000004</c:v>
                </c:pt>
                <c:pt idx="109">
                  <c:v>763.15470000000005</c:v>
                </c:pt>
                <c:pt idx="110">
                  <c:v>1000.1602</c:v>
                </c:pt>
                <c:pt idx="111">
                  <c:v>1074.4511</c:v>
                </c:pt>
                <c:pt idx="112">
                  <c:v>961.59230000000002</c:v>
                </c:pt>
                <c:pt idx="113">
                  <c:v>1087.0650000000001</c:v>
                </c:pt>
                <c:pt idx="114">
                  <c:v>1141.8408999999999</c:v>
                </c:pt>
                <c:pt idx="115">
                  <c:v>1131.7270000000001</c:v>
                </c:pt>
                <c:pt idx="116">
                  <c:v>1191.9387999999999</c:v>
                </c:pt>
                <c:pt idx="117">
                  <c:v>1252.6639</c:v>
                </c:pt>
                <c:pt idx="118">
                  <c:v>1297.4929</c:v>
                </c:pt>
                <c:pt idx="119">
                  <c:v>1462.6206999999999</c:v>
                </c:pt>
                <c:pt idx="120">
                  <c:v>1503.3072</c:v>
                </c:pt>
                <c:pt idx="121">
                  <c:v>899.95169999999996</c:v>
                </c:pt>
                <c:pt idx="122">
                  <c:v>1353.9501</c:v>
                </c:pt>
                <c:pt idx="123">
                  <c:v>1298.4557</c:v>
                </c:pt>
                <c:pt idx="124">
                  <c:v>1390.2757999999999</c:v>
                </c:pt>
                <c:pt idx="125">
                  <c:v>1435.6162999999999</c:v>
                </c:pt>
                <c:pt idx="126">
                  <c:v>1360.9766</c:v>
                </c:pt>
                <c:pt idx="127">
                  <c:v>1443.7609</c:v>
                </c:pt>
                <c:pt idx="128">
                  <c:v>1426.1461999999999</c:v>
                </c:pt>
                <c:pt idx="129">
                  <c:v>1152.3607999999999</c:v>
                </c:pt>
                <c:pt idx="130">
                  <c:v>1288.5977</c:v>
                </c:pt>
                <c:pt idx="131">
                  <c:v>1425.1916000000001</c:v>
                </c:pt>
                <c:pt idx="132">
                  <c:v>1235.5977</c:v>
                </c:pt>
                <c:pt idx="133">
                  <c:v>1140.057</c:v>
                </c:pt>
                <c:pt idx="134">
                  <c:v>1326.5636999999999</c:v>
                </c:pt>
                <c:pt idx="135">
                  <c:v>1102.049</c:v>
                </c:pt>
                <c:pt idx="136">
                  <c:v>1350.9041999999999</c:v>
                </c:pt>
                <c:pt idx="137">
                  <c:v>1295.4376</c:v>
                </c:pt>
                <c:pt idx="138">
                  <c:v>1274.8042</c:v>
                </c:pt>
                <c:pt idx="139">
                  <c:v>1278.4912999999999</c:v>
                </c:pt>
                <c:pt idx="140">
                  <c:v>1374.3116</c:v>
                </c:pt>
                <c:pt idx="141">
                  <c:v>1249.6790000000001</c:v>
                </c:pt>
                <c:pt idx="142">
                  <c:v>1365.6890000000001</c:v>
                </c:pt>
                <c:pt idx="143">
                  <c:v>1699.0334</c:v>
                </c:pt>
                <c:pt idx="144">
                  <c:v>1818.0869</c:v>
                </c:pt>
                <c:pt idx="145">
                  <c:v>1212.2701</c:v>
                </c:pt>
                <c:pt idx="146">
                  <c:v>1521.9126000000001</c:v>
                </c:pt>
                <c:pt idx="147">
                  <c:v>1340.3905</c:v>
                </c:pt>
                <c:pt idx="148">
                  <c:v>1504.6114</c:v>
                </c:pt>
                <c:pt idx="149">
                  <c:v>1388.6277</c:v>
                </c:pt>
                <c:pt idx="150">
                  <c:v>1450.664</c:v>
                </c:pt>
                <c:pt idx="151">
                  <c:v>1410.2294999999999</c:v>
                </c:pt>
                <c:pt idx="152">
                  <c:v>1627.2945999999999</c:v>
                </c:pt>
                <c:pt idx="153">
                  <c:v>1510.8112000000001</c:v>
                </c:pt>
                <c:pt idx="154">
                  <c:v>1633.7118</c:v>
                </c:pt>
                <c:pt idx="155">
                  <c:v>1825.365</c:v>
                </c:pt>
                <c:pt idx="156">
                  <c:v>1998.2047</c:v>
                </c:pt>
                <c:pt idx="157">
                  <c:v>1402.0427999999999</c:v>
                </c:pt>
                <c:pt idx="158">
                  <c:v>1620.7352000000001</c:v>
                </c:pt>
                <c:pt idx="159">
                  <c:v>1455.3445999999999</c:v>
                </c:pt>
                <c:pt idx="160">
                  <c:v>1390.6866</c:v>
                </c:pt>
                <c:pt idx="161">
                  <c:v>1516.9179999999999</c:v>
                </c:pt>
                <c:pt idx="162">
                  <c:v>1504.9280000000001</c:v>
                </c:pt>
                <c:pt idx="163">
                  <c:v>1441.5863999999999</c:v>
                </c:pt>
                <c:pt idx="164">
                  <c:v>1612.2918999999999</c:v>
                </c:pt>
                <c:pt idx="165">
                  <c:v>1341.749</c:v>
                </c:pt>
                <c:pt idx="166">
                  <c:v>1411.8503000000001</c:v>
                </c:pt>
                <c:pt idx="167">
                  <c:v>1759.5279</c:v>
                </c:pt>
                <c:pt idx="168">
                  <c:v>1492.5364</c:v>
                </c:pt>
                <c:pt idx="169">
                  <c:v>1155.6618000000001</c:v>
                </c:pt>
                <c:pt idx="170">
                  <c:v>1249.8837000000001</c:v>
                </c:pt>
                <c:pt idx="171">
                  <c:v>1385.2597000000001</c:v>
                </c:pt>
                <c:pt idx="172">
                  <c:v>1374.8910000000001</c:v>
                </c:pt>
                <c:pt idx="173">
                  <c:v>1636.1838</c:v>
                </c:pt>
                <c:pt idx="174">
                  <c:v>1378.7737</c:v>
                </c:pt>
                <c:pt idx="175">
                  <c:v>1117.7737999999999</c:v>
                </c:pt>
                <c:pt idx="176">
                  <c:v>1078.1129000000001</c:v>
                </c:pt>
                <c:pt idx="177">
                  <c:v>1113.3244999999999</c:v>
                </c:pt>
                <c:pt idx="178">
                  <c:v>1133.8448000000001</c:v>
                </c:pt>
                <c:pt idx="179">
                  <c:v>1339.6</c:v>
                </c:pt>
                <c:pt idx="180">
                  <c:v>1124.345</c:v>
                </c:pt>
                <c:pt idx="181">
                  <c:v>852.34429999999998</c:v>
                </c:pt>
                <c:pt idx="182">
                  <c:v>1092.5863999999999</c:v>
                </c:pt>
                <c:pt idx="183">
                  <c:v>1066.7634</c:v>
                </c:pt>
                <c:pt idx="184">
                  <c:v>1177.9626000000001</c:v>
                </c:pt>
                <c:pt idx="185">
                  <c:v>1218.6570999999999</c:v>
                </c:pt>
                <c:pt idx="186">
                  <c:v>1049.7145</c:v>
                </c:pt>
                <c:pt idx="187">
                  <c:v>1194.7356</c:v>
                </c:pt>
                <c:pt idx="188">
                  <c:v>1123.6547</c:v>
                </c:pt>
                <c:pt idx="189">
                  <c:v>1026.4438</c:v>
                </c:pt>
                <c:pt idx="190">
                  <c:v>1126.8860999999999</c:v>
                </c:pt>
                <c:pt idx="191">
                  <c:v>1240.5898</c:v>
                </c:pt>
              </c:numCache>
            </c:numRef>
          </c:val>
          <c:smooth val="0"/>
        </c:ser>
        <c:ser>
          <c:idx val="7"/>
          <c:order val="7"/>
          <c:tx>
            <c:strRef>
              <c:f>'结售汇(月)'!$J$1</c:f>
              <c:strCache>
                <c:ptCount val="1"/>
                <c:pt idx="0">
                  <c:v>银行代客售汇:当月值</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'结售汇(月)'!$J$2:$J$193</c:f>
              <c:numCache>
                <c:formatCode>###,###,###,###,##0.00_ </c:formatCode>
                <c:ptCount val="192"/>
                <c:pt idx="0">
                  <c:v>111</c:v>
                </c:pt>
                <c:pt idx="1">
                  <c:v>116</c:v>
                </c:pt>
                <c:pt idx="2">
                  <c:v>138</c:v>
                </c:pt>
                <c:pt idx="3">
                  <c:v>140</c:v>
                </c:pt>
                <c:pt idx="4">
                  <c:v>121</c:v>
                </c:pt>
                <c:pt idx="5">
                  <c:v>153</c:v>
                </c:pt>
                <c:pt idx="6">
                  <c:v>133</c:v>
                </c:pt>
                <c:pt idx="7">
                  <c:v>130</c:v>
                </c:pt>
                <c:pt idx="8">
                  <c:v>125</c:v>
                </c:pt>
                <c:pt idx="9">
                  <c:v>115</c:v>
                </c:pt>
                <c:pt idx="10">
                  <c:v>146</c:v>
                </c:pt>
                <c:pt idx="11">
                  <c:v>183</c:v>
                </c:pt>
                <c:pt idx="12">
                  <c:v>126</c:v>
                </c:pt>
                <c:pt idx="13">
                  <c:v>135</c:v>
                </c:pt>
                <c:pt idx="14">
                  <c:v>130</c:v>
                </c:pt>
                <c:pt idx="15">
                  <c:v>162</c:v>
                </c:pt>
                <c:pt idx="16">
                  <c:v>118</c:v>
                </c:pt>
                <c:pt idx="17">
                  <c:v>159</c:v>
                </c:pt>
                <c:pt idx="18">
                  <c:v>149</c:v>
                </c:pt>
                <c:pt idx="19">
                  <c:v>168</c:v>
                </c:pt>
                <c:pt idx="20">
                  <c:v>189</c:v>
                </c:pt>
                <c:pt idx="21">
                  <c:v>144</c:v>
                </c:pt>
                <c:pt idx="22">
                  <c:v>222</c:v>
                </c:pt>
                <c:pt idx="23">
                  <c:v>205</c:v>
                </c:pt>
                <c:pt idx="24">
                  <c:v>161</c:v>
                </c:pt>
                <c:pt idx="25">
                  <c:v>132</c:v>
                </c:pt>
                <c:pt idx="26">
                  <c:v>185</c:v>
                </c:pt>
                <c:pt idx="27">
                  <c:v>175</c:v>
                </c:pt>
                <c:pt idx="28">
                  <c:v>167</c:v>
                </c:pt>
                <c:pt idx="29">
                  <c:v>189</c:v>
                </c:pt>
                <c:pt idx="30">
                  <c:v>189</c:v>
                </c:pt>
                <c:pt idx="31">
                  <c:v>171</c:v>
                </c:pt>
                <c:pt idx="32">
                  <c:v>198</c:v>
                </c:pt>
                <c:pt idx="33">
                  <c:v>170</c:v>
                </c:pt>
                <c:pt idx="34">
                  <c:v>183</c:v>
                </c:pt>
                <c:pt idx="35">
                  <c:v>259</c:v>
                </c:pt>
                <c:pt idx="36">
                  <c:v>171</c:v>
                </c:pt>
                <c:pt idx="37">
                  <c:v>208</c:v>
                </c:pt>
                <c:pt idx="38">
                  <c:v>250</c:v>
                </c:pt>
                <c:pt idx="39">
                  <c:v>246</c:v>
                </c:pt>
                <c:pt idx="40">
                  <c:v>251</c:v>
                </c:pt>
                <c:pt idx="41">
                  <c:v>273</c:v>
                </c:pt>
                <c:pt idx="42">
                  <c:v>258</c:v>
                </c:pt>
                <c:pt idx="43">
                  <c:v>248</c:v>
                </c:pt>
                <c:pt idx="44">
                  <c:v>259</c:v>
                </c:pt>
                <c:pt idx="45">
                  <c:v>210</c:v>
                </c:pt>
                <c:pt idx="46">
                  <c:v>238</c:v>
                </c:pt>
                <c:pt idx="47">
                  <c:v>283</c:v>
                </c:pt>
                <c:pt idx="48">
                  <c:v>239</c:v>
                </c:pt>
                <c:pt idx="49">
                  <c:v>197</c:v>
                </c:pt>
                <c:pt idx="50">
                  <c:v>278</c:v>
                </c:pt>
                <c:pt idx="51">
                  <c:v>279</c:v>
                </c:pt>
                <c:pt idx="52">
                  <c:v>263</c:v>
                </c:pt>
                <c:pt idx="53">
                  <c:v>294</c:v>
                </c:pt>
                <c:pt idx="54">
                  <c:v>277</c:v>
                </c:pt>
                <c:pt idx="55">
                  <c:v>284</c:v>
                </c:pt>
                <c:pt idx="56">
                  <c:v>321</c:v>
                </c:pt>
                <c:pt idx="57">
                  <c:v>276</c:v>
                </c:pt>
                <c:pt idx="58">
                  <c:v>317</c:v>
                </c:pt>
                <c:pt idx="59">
                  <c:v>368</c:v>
                </c:pt>
                <c:pt idx="60">
                  <c:v>295</c:v>
                </c:pt>
                <c:pt idx="61">
                  <c:v>258</c:v>
                </c:pt>
                <c:pt idx="62">
                  <c:v>354</c:v>
                </c:pt>
                <c:pt idx="63">
                  <c:v>346</c:v>
                </c:pt>
                <c:pt idx="64">
                  <c:v>332</c:v>
                </c:pt>
                <c:pt idx="65">
                  <c:v>382</c:v>
                </c:pt>
                <c:pt idx="66">
                  <c:v>354</c:v>
                </c:pt>
                <c:pt idx="67">
                  <c:v>372</c:v>
                </c:pt>
                <c:pt idx="68">
                  <c:v>398</c:v>
                </c:pt>
                <c:pt idx="69">
                  <c:v>325</c:v>
                </c:pt>
                <c:pt idx="70">
                  <c:v>360</c:v>
                </c:pt>
                <c:pt idx="71">
                  <c:v>403</c:v>
                </c:pt>
                <c:pt idx="72">
                  <c:v>381</c:v>
                </c:pt>
                <c:pt idx="73">
                  <c:v>301</c:v>
                </c:pt>
                <c:pt idx="74">
                  <c:v>388</c:v>
                </c:pt>
                <c:pt idx="75">
                  <c:v>412</c:v>
                </c:pt>
                <c:pt idx="76">
                  <c:v>426</c:v>
                </c:pt>
                <c:pt idx="77">
                  <c:v>445</c:v>
                </c:pt>
                <c:pt idx="78">
                  <c:v>424</c:v>
                </c:pt>
                <c:pt idx="79">
                  <c:v>428</c:v>
                </c:pt>
                <c:pt idx="80">
                  <c:v>457</c:v>
                </c:pt>
                <c:pt idx="81">
                  <c:v>544</c:v>
                </c:pt>
                <c:pt idx="82">
                  <c:v>522</c:v>
                </c:pt>
                <c:pt idx="83">
                  <c:v>606</c:v>
                </c:pt>
                <c:pt idx="84">
                  <c:v>474</c:v>
                </c:pt>
                <c:pt idx="85">
                  <c:v>442</c:v>
                </c:pt>
                <c:pt idx="86">
                  <c:v>500</c:v>
                </c:pt>
                <c:pt idx="87">
                  <c:v>520</c:v>
                </c:pt>
                <c:pt idx="88">
                  <c:v>576</c:v>
                </c:pt>
                <c:pt idx="89">
                  <c:v>716</c:v>
                </c:pt>
                <c:pt idx="90">
                  <c:v>754</c:v>
                </c:pt>
                <c:pt idx="91">
                  <c:v>753</c:v>
                </c:pt>
                <c:pt idx="92">
                  <c:v>844</c:v>
                </c:pt>
                <c:pt idx="93">
                  <c:v>812</c:v>
                </c:pt>
                <c:pt idx="94">
                  <c:v>675</c:v>
                </c:pt>
                <c:pt idx="95">
                  <c:v>851</c:v>
                </c:pt>
                <c:pt idx="96">
                  <c:v>542</c:v>
                </c:pt>
                <c:pt idx="97">
                  <c:v>550</c:v>
                </c:pt>
                <c:pt idx="98">
                  <c:v>607</c:v>
                </c:pt>
                <c:pt idx="99">
                  <c:v>568</c:v>
                </c:pt>
                <c:pt idx="100">
                  <c:v>494</c:v>
                </c:pt>
                <c:pt idx="101">
                  <c:v>606</c:v>
                </c:pt>
                <c:pt idx="102">
                  <c:v>621</c:v>
                </c:pt>
                <c:pt idx="103">
                  <c:v>587</c:v>
                </c:pt>
                <c:pt idx="104">
                  <c:v>643</c:v>
                </c:pt>
                <c:pt idx="105">
                  <c:v>514</c:v>
                </c:pt>
                <c:pt idx="106">
                  <c:v>588</c:v>
                </c:pt>
                <c:pt idx="107">
                  <c:v>828</c:v>
                </c:pt>
                <c:pt idx="108">
                  <c:v>537.65290000000005</c:v>
                </c:pt>
                <c:pt idx="109">
                  <c:v>544.66089999999997</c:v>
                </c:pt>
                <c:pt idx="110">
                  <c:v>693.22929999999997</c:v>
                </c:pt>
                <c:pt idx="111">
                  <c:v>710.25360000000001</c:v>
                </c:pt>
                <c:pt idx="112">
                  <c:v>800.62879999999996</c:v>
                </c:pt>
                <c:pt idx="113">
                  <c:v>947.22590000000002</c:v>
                </c:pt>
                <c:pt idx="114">
                  <c:v>876.36800000000005</c:v>
                </c:pt>
                <c:pt idx="115">
                  <c:v>840.93740000000003</c:v>
                </c:pt>
                <c:pt idx="116">
                  <c:v>908.37300000000005</c:v>
                </c:pt>
                <c:pt idx="117">
                  <c:v>676.6431</c:v>
                </c:pt>
                <c:pt idx="118">
                  <c:v>844.41909999999996</c:v>
                </c:pt>
                <c:pt idx="119">
                  <c:v>947.19619999999998</c:v>
                </c:pt>
                <c:pt idx="120">
                  <c:v>819.43600000000004</c:v>
                </c:pt>
                <c:pt idx="121">
                  <c:v>651.30669999999998</c:v>
                </c:pt>
                <c:pt idx="122">
                  <c:v>944.9194</c:v>
                </c:pt>
                <c:pt idx="123">
                  <c:v>851.87429999999995</c:v>
                </c:pt>
                <c:pt idx="124">
                  <c:v>871.47820000000002</c:v>
                </c:pt>
                <c:pt idx="125">
                  <c:v>1005.1582</c:v>
                </c:pt>
                <c:pt idx="126">
                  <c:v>928.95240000000001</c:v>
                </c:pt>
                <c:pt idx="127">
                  <c:v>1065.4848</c:v>
                </c:pt>
                <c:pt idx="128">
                  <c:v>1166.4848999999999</c:v>
                </c:pt>
                <c:pt idx="129">
                  <c:v>1120.6002000000001</c:v>
                </c:pt>
                <c:pt idx="130">
                  <c:v>1296.7239999999999</c:v>
                </c:pt>
                <c:pt idx="131">
                  <c:v>1578.0135</c:v>
                </c:pt>
                <c:pt idx="132">
                  <c:v>1041.67</c:v>
                </c:pt>
                <c:pt idx="133">
                  <c:v>1096.1513</c:v>
                </c:pt>
                <c:pt idx="134">
                  <c:v>1248.1222</c:v>
                </c:pt>
                <c:pt idx="135">
                  <c:v>1139.4777999999999</c:v>
                </c:pt>
                <c:pt idx="136">
                  <c:v>1299.4640999999999</c:v>
                </c:pt>
                <c:pt idx="137">
                  <c:v>1330.7050999999999</c:v>
                </c:pt>
                <c:pt idx="138">
                  <c:v>1270.0328999999999</c:v>
                </c:pt>
                <c:pt idx="139">
                  <c:v>1341.8795</c:v>
                </c:pt>
                <c:pt idx="140">
                  <c:v>1310.9739</c:v>
                </c:pt>
                <c:pt idx="141">
                  <c:v>1172.0978</c:v>
                </c:pt>
                <c:pt idx="142">
                  <c:v>1180.5012999999999</c:v>
                </c:pt>
                <c:pt idx="143">
                  <c:v>1155.9522999999999</c:v>
                </c:pt>
                <c:pt idx="144">
                  <c:v>892.37189999999998</c:v>
                </c:pt>
                <c:pt idx="145">
                  <c:v>890.49980000000005</c:v>
                </c:pt>
                <c:pt idx="146">
                  <c:v>1076.3317</c:v>
                </c:pt>
                <c:pt idx="147">
                  <c:v>997.27440000000001</c:v>
                </c:pt>
                <c:pt idx="148">
                  <c:v>1332.7954</c:v>
                </c:pt>
                <c:pt idx="149">
                  <c:v>1308.0469000000001</c:v>
                </c:pt>
                <c:pt idx="150">
                  <c:v>1424.9178999999999</c:v>
                </c:pt>
                <c:pt idx="151">
                  <c:v>1316.1663000000001</c:v>
                </c:pt>
                <c:pt idx="152">
                  <c:v>1309.8317</c:v>
                </c:pt>
                <c:pt idx="153">
                  <c:v>1118.7626</c:v>
                </c:pt>
                <c:pt idx="154">
                  <c:v>1182.2272</c:v>
                </c:pt>
                <c:pt idx="155">
                  <c:v>1497.4928</c:v>
                </c:pt>
                <c:pt idx="156">
                  <c:v>1235.1016999999999</c:v>
                </c:pt>
                <c:pt idx="157">
                  <c:v>943.16840000000002</c:v>
                </c:pt>
                <c:pt idx="158">
                  <c:v>1209.9399000000001</c:v>
                </c:pt>
                <c:pt idx="159">
                  <c:v>1375.8570999999999</c:v>
                </c:pt>
                <c:pt idx="160">
                  <c:v>1323.2511</c:v>
                </c:pt>
                <c:pt idx="161">
                  <c:v>1364.5583999999999</c:v>
                </c:pt>
                <c:pt idx="162">
                  <c:v>1404.0159000000001</c:v>
                </c:pt>
                <c:pt idx="163">
                  <c:v>1408.5219999999999</c:v>
                </c:pt>
                <c:pt idx="164">
                  <c:v>1690.6989000000001</c:v>
                </c:pt>
                <c:pt idx="165">
                  <c:v>1579.7571</c:v>
                </c:pt>
                <c:pt idx="166">
                  <c:v>1483.4529</c:v>
                </c:pt>
                <c:pt idx="167">
                  <c:v>1873.731</c:v>
                </c:pt>
                <c:pt idx="168">
                  <c:v>1609.0119</c:v>
                </c:pt>
                <c:pt idx="169">
                  <c:v>1255.4753000000001</c:v>
                </c:pt>
                <c:pt idx="170">
                  <c:v>1829.0532000000001</c:v>
                </c:pt>
                <c:pt idx="171">
                  <c:v>1535.4613999999999</c:v>
                </c:pt>
                <c:pt idx="172">
                  <c:v>1334.7879</c:v>
                </c:pt>
                <c:pt idx="173">
                  <c:v>1546.7634</c:v>
                </c:pt>
                <c:pt idx="174">
                  <c:v>1663.7956999999999</c:v>
                </c:pt>
                <c:pt idx="175">
                  <c:v>2397.7343999999998</c:v>
                </c:pt>
                <c:pt idx="176">
                  <c:v>2223.7035999999998</c:v>
                </c:pt>
                <c:pt idx="177">
                  <c:v>1414.0334</c:v>
                </c:pt>
                <c:pt idx="178">
                  <c:v>1567.6952000000001</c:v>
                </c:pt>
                <c:pt idx="179">
                  <c:v>2221.0300000000002</c:v>
                </c:pt>
                <c:pt idx="180">
                  <c:v>1818.3321000000001</c:v>
                </c:pt>
                <c:pt idx="181">
                  <c:v>1202.2443000000001</c:v>
                </c:pt>
                <c:pt idx="182">
                  <c:v>1428.7188000000001</c:v>
                </c:pt>
                <c:pt idx="183">
                  <c:v>1298.4866999999999</c:v>
                </c:pt>
                <c:pt idx="184">
                  <c:v>1281.5962</c:v>
                </c:pt>
                <c:pt idx="185">
                  <c:v>1394.8896</c:v>
                </c:pt>
                <c:pt idx="186">
                  <c:v>1247.2369000000001</c:v>
                </c:pt>
                <c:pt idx="187">
                  <c:v>1227.3851999999999</c:v>
                </c:pt>
                <c:pt idx="188">
                  <c:v>1392.3664000000001</c:v>
                </c:pt>
                <c:pt idx="189">
                  <c:v>1127.9699000000001</c:v>
                </c:pt>
                <c:pt idx="190">
                  <c:v>1399.105</c:v>
                </c:pt>
                <c:pt idx="191">
                  <c:v>1671.7963</c:v>
                </c:pt>
              </c:numCache>
            </c:numRef>
          </c:val>
          <c:smooth val="0"/>
        </c:ser>
        <c:dLbls>
          <c:showLegendKey val="0"/>
          <c:showVal val="0"/>
          <c:showCatName val="0"/>
          <c:showSerName val="0"/>
          <c:showPercent val="0"/>
          <c:showBubbleSize val="0"/>
        </c:dLbls>
        <c:marker val="1"/>
        <c:smooth val="0"/>
        <c:axId val="787911472"/>
        <c:axId val="787911864"/>
      </c:lineChart>
      <c:lineChart>
        <c:grouping val="standard"/>
        <c:varyColors val="0"/>
        <c:ser>
          <c:idx val="2"/>
          <c:order val="2"/>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886428728"/>
        <c:axId val="787912256"/>
      </c:lineChart>
      <c:dateAx>
        <c:axId val="7879114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87911864"/>
        <c:crossesAt val="-400"/>
        <c:auto val="1"/>
        <c:lblOffset val="100"/>
        <c:baseTimeUnit val="months"/>
      </c:dateAx>
      <c:valAx>
        <c:axId val="78791186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87911472"/>
        <c:crosses val="autoZero"/>
        <c:crossBetween val="between"/>
      </c:valAx>
      <c:valAx>
        <c:axId val="787912256"/>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428728"/>
        <c:crosses val="max"/>
        <c:crossBetween val="between"/>
      </c:valAx>
      <c:dateAx>
        <c:axId val="886428728"/>
        <c:scaling>
          <c:orientation val="minMax"/>
        </c:scaling>
        <c:delete val="1"/>
        <c:axPos val="b"/>
        <c:numFmt formatCode="yyyy\-mm;@" sourceLinked="1"/>
        <c:majorTickMark val="out"/>
        <c:minorTickMark val="none"/>
        <c:tickLblPos val="nextTo"/>
        <c:crossAx val="787912256"/>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5"/>
          <c:order val="1"/>
          <c:tx>
            <c:strRef>
              <c:f>'结售汇(月)'!$H$1</c:f>
              <c:strCache>
                <c:ptCount val="1"/>
                <c:pt idx="0">
                  <c:v>银行自身结售汇差额:当月值(右)</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mooth val="0"/>
        </c:ser>
        <c:ser>
          <c:idx val="8"/>
          <c:order val="2"/>
          <c:tx>
            <c:strRef>
              <c:f>'结售汇(月)'!$K$1</c:f>
              <c:strCache>
                <c:ptCount val="1"/>
                <c:pt idx="0">
                  <c:v>银行代客结售汇顺差:当月值(右)</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mooth val="0"/>
        </c:ser>
        <c:dLbls>
          <c:showLegendKey val="0"/>
          <c:showVal val="0"/>
          <c:showCatName val="0"/>
          <c:showSerName val="0"/>
          <c:showPercent val="0"/>
          <c:showBubbleSize val="0"/>
        </c:dLbls>
        <c:marker val="1"/>
        <c:smooth val="0"/>
        <c:axId val="886429512"/>
        <c:axId val="886429904"/>
      </c:lineChart>
      <c:lineChart>
        <c:grouping val="standard"/>
        <c:varyColors val="0"/>
        <c:ser>
          <c:idx val="2"/>
          <c:order val="0"/>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884398728"/>
        <c:axId val="886430296"/>
      </c:lineChart>
      <c:dateAx>
        <c:axId val="88642951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429904"/>
        <c:crossesAt val="-1500"/>
        <c:auto val="1"/>
        <c:lblOffset val="100"/>
        <c:baseTimeUnit val="months"/>
      </c:dateAx>
      <c:valAx>
        <c:axId val="88642990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6429512"/>
        <c:crosses val="autoZero"/>
        <c:crossBetween val="between"/>
      </c:valAx>
      <c:valAx>
        <c:axId val="886430296"/>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398728"/>
        <c:crosses val="max"/>
        <c:crossBetween val="between"/>
      </c:valAx>
      <c:dateAx>
        <c:axId val="884398728"/>
        <c:scaling>
          <c:orientation val="minMax"/>
        </c:scaling>
        <c:delete val="1"/>
        <c:axPos val="b"/>
        <c:numFmt formatCode="yyyy\-mm;@" sourceLinked="1"/>
        <c:majorTickMark val="out"/>
        <c:minorTickMark val="none"/>
        <c:tickLblPos val="nextTo"/>
        <c:crossAx val="886430296"/>
        <c:crosses val="autoZero"/>
        <c:auto val="1"/>
        <c:lblOffset val="100"/>
        <c:baseTimeUnit val="month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r>
              <a:rPr lang="en-US" altLang="zh-CN"/>
              <a:t>(</a:t>
            </a:r>
            <a:r>
              <a:rPr lang="zh-CN" altLang="en-US"/>
              <a:t>亿美元</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0"/>
          <c:tx>
            <c:strRef>
              <c:f>'结售汇(月)'!$E$1</c:f>
              <c:strCache>
                <c:ptCount val="1"/>
                <c:pt idx="0">
                  <c:v>银行结售汇差额:当月值(右)</c:v>
                </c:pt>
              </c:strCache>
            </c:strRef>
          </c:tx>
          <c:spPr>
            <a:solidFill>
              <a:schemeClr val="tx2">
                <a:lumMod val="60000"/>
                <a:lumOff val="40000"/>
              </a:schemeClr>
            </a:solidFill>
            <a:ln>
              <a:noFill/>
            </a:ln>
            <a:effectLst/>
          </c:spPr>
          <c:invertIfNegative val="0"/>
          <c:dPt>
            <c:idx val="83"/>
            <c:invertIfNegative val="0"/>
            <c:bubble3D val="0"/>
            <c:spPr>
              <a:solidFill>
                <a:schemeClr val="tx2">
                  <a:lumMod val="60000"/>
                  <a:lumOff val="40000"/>
                </a:schemeClr>
              </a:solidFill>
              <a:ln w="25400">
                <a:solidFill>
                  <a:schemeClr val="tx2">
                    <a:lumMod val="60000"/>
                    <a:lumOff val="40000"/>
                  </a:schemeClr>
                </a:solidFill>
              </a:ln>
              <a:effectLst/>
            </c:spPr>
          </c:dPt>
          <c:dLbls>
            <c:dLbl>
              <c:idx val="83"/>
              <c:layout>
                <c:manualLayout>
                  <c:x val="-4.1797283176593522E-2"/>
                  <c:y val="-8.868481240288422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'结售汇(月)'!$E$110:$E$193</c:f>
              <c:numCache>
                <c:formatCode>###,###,###,###,##0.00_ </c:formatCode>
                <c:ptCount val="84"/>
                <c:pt idx="0">
                  <c:v>368.08890000000002</c:v>
                </c:pt>
                <c:pt idx="1">
                  <c:v>199.6808</c:v>
                </c:pt>
                <c:pt idx="2">
                  <c:v>288.63799999999998</c:v>
                </c:pt>
                <c:pt idx="3">
                  <c:v>412.45650000000001</c:v>
                </c:pt>
                <c:pt idx="4">
                  <c:v>177.97110000000001</c:v>
                </c:pt>
                <c:pt idx="5">
                  <c:v>129.90129999999999</c:v>
                </c:pt>
                <c:pt idx="6">
                  <c:v>217.16069999999999</c:v>
                </c:pt>
                <c:pt idx="7">
                  <c:v>311.52429999999998</c:v>
                </c:pt>
                <c:pt idx="8">
                  <c:v>375.39830000000001</c:v>
                </c:pt>
                <c:pt idx="9">
                  <c:v>582.98130000000003</c:v>
                </c:pt>
                <c:pt idx="10">
                  <c:v>439.27519999999998</c:v>
                </c:pt>
                <c:pt idx="11">
                  <c:v>526.1046</c:v>
                </c:pt>
                <c:pt idx="12">
                  <c:v>635.89959999999996</c:v>
                </c:pt>
                <c:pt idx="13">
                  <c:v>251.65309999999999</c:v>
                </c:pt>
                <c:pt idx="14">
                  <c:v>400.27210000000002</c:v>
                </c:pt>
                <c:pt idx="15">
                  <c:v>489.2527</c:v>
                </c:pt>
                <c:pt idx="16">
                  <c:v>602.88400000000001</c:v>
                </c:pt>
                <c:pt idx="17">
                  <c:v>418.51620000000003</c:v>
                </c:pt>
                <c:pt idx="18">
                  <c:v>401.47989999999999</c:v>
                </c:pt>
                <c:pt idx="19">
                  <c:v>341.38409999999999</c:v>
                </c:pt>
                <c:pt idx="20">
                  <c:v>163.8887</c:v>
                </c:pt>
                <c:pt idx="21">
                  <c:v>25.8551</c:v>
                </c:pt>
                <c:pt idx="22">
                  <c:v>-1.9247000000000001</c:v>
                </c:pt>
                <c:pt idx="23">
                  <c:v>15.349299999999999</c:v>
                </c:pt>
                <c:pt idx="24">
                  <c:v>189.36750000000001</c:v>
                </c:pt>
                <c:pt idx="25">
                  <c:v>48.129399999999997</c:v>
                </c:pt>
                <c:pt idx="26">
                  <c:v>13.792999999999999</c:v>
                </c:pt>
                <c:pt idx="27">
                  <c:v>-67.732600000000005</c:v>
                </c:pt>
                <c:pt idx="28">
                  <c:v>46.444899999999997</c:v>
                </c:pt>
                <c:pt idx="29">
                  <c:v>-101.175</c:v>
                </c:pt>
                <c:pt idx="30">
                  <c:v>27.374199999999998</c:v>
                </c:pt>
                <c:pt idx="31">
                  <c:v>-70.695899999999995</c:v>
                </c:pt>
                <c:pt idx="32">
                  <c:v>65.463999999999999</c:v>
                </c:pt>
                <c:pt idx="33">
                  <c:v>24.623799999999999</c:v>
                </c:pt>
                <c:pt idx="34">
                  <c:v>180.06729999999999</c:v>
                </c:pt>
                <c:pt idx="35">
                  <c:v>508.79660000000001</c:v>
                </c:pt>
                <c:pt idx="36">
                  <c:v>379.85890000000001</c:v>
                </c:pt>
                <c:pt idx="37">
                  <c:v>232.02019999999999</c:v>
                </c:pt>
                <c:pt idx="38">
                  <c:v>403.88380000000001</c:v>
                </c:pt>
                <c:pt idx="39">
                  <c:v>268.1225</c:v>
                </c:pt>
                <c:pt idx="40">
                  <c:v>103.84310000000001</c:v>
                </c:pt>
                <c:pt idx="41">
                  <c:v>-4.0766</c:v>
                </c:pt>
                <c:pt idx="42">
                  <c:v>-68.653199999999998</c:v>
                </c:pt>
                <c:pt idx="43">
                  <c:v>83.310500000000005</c:v>
                </c:pt>
                <c:pt idx="44">
                  <c:v>268.08960000000002</c:v>
                </c:pt>
                <c:pt idx="45">
                  <c:v>359.37720000000002</c:v>
                </c:pt>
                <c:pt idx="46">
                  <c:v>366.45</c:v>
                </c:pt>
                <c:pt idx="47">
                  <c:v>310.22210000000001</c:v>
                </c:pt>
                <c:pt idx="48">
                  <c:v>733.15020000000004</c:v>
                </c:pt>
                <c:pt idx="49">
                  <c:v>457.4778</c:v>
                </c:pt>
                <c:pt idx="50">
                  <c:v>401.74090000000001</c:v>
                </c:pt>
                <c:pt idx="51">
                  <c:v>97.0501</c:v>
                </c:pt>
                <c:pt idx="52">
                  <c:v>39.119799999999998</c:v>
                </c:pt>
                <c:pt idx="53">
                  <c:v>154.07130000000001</c:v>
                </c:pt>
                <c:pt idx="54">
                  <c:v>11.858000000000001</c:v>
                </c:pt>
                <c:pt idx="55">
                  <c:v>-8.2029999999999994</c:v>
                </c:pt>
                <c:pt idx="56">
                  <c:v>-163.42250000000001</c:v>
                </c:pt>
                <c:pt idx="57">
                  <c:v>-272.36869999999999</c:v>
                </c:pt>
                <c:pt idx="58">
                  <c:v>-99.307500000000005</c:v>
                </c:pt>
                <c:pt idx="59">
                  <c:v>-93.320599999999999</c:v>
                </c:pt>
                <c:pt idx="60">
                  <c:v>-82.264799999999994</c:v>
                </c:pt>
                <c:pt idx="61">
                  <c:v>-171.80799999999999</c:v>
                </c:pt>
                <c:pt idx="62">
                  <c:v>-660.33879999999999</c:v>
                </c:pt>
                <c:pt idx="63">
                  <c:v>-173.18790000000001</c:v>
                </c:pt>
                <c:pt idx="64">
                  <c:v>12.811500000000001</c:v>
                </c:pt>
                <c:pt idx="65">
                  <c:v>21.083300000000001</c:v>
                </c:pt>
                <c:pt idx="66">
                  <c:v>-434.09230000000002</c:v>
                </c:pt>
                <c:pt idx="67">
                  <c:v>-435.35539999999997</c:v>
                </c:pt>
                <c:pt idx="68">
                  <c:v>-1091.6026999999999</c:v>
                </c:pt>
                <c:pt idx="69">
                  <c:v>-201.43790000000001</c:v>
                </c:pt>
                <c:pt idx="70">
                  <c:v>-548.19359999999995</c:v>
                </c:pt>
                <c:pt idx="71">
                  <c:v>-894.16</c:v>
                </c:pt>
                <c:pt idx="72">
                  <c:v>-544.41549999999995</c:v>
                </c:pt>
                <c:pt idx="73">
                  <c:v>-339.39330000000001</c:v>
                </c:pt>
                <c:pt idx="74">
                  <c:v>-363.90100000000001</c:v>
                </c:pt>
                <c:pt idx="75">
                  <c:v>-236.91139999999999</c:v>
                </c:pt>
                <c:pt idx="76">
                  <c:v>-125.0916</c:v>
                </c:pt>
                <c:pt idx="77">
                  <c:v>-128.4306</c:v>
                </c:pt>
                <c:pt idx="78">
                  <c:v>-316.58960000000002</c:v>
                </c:pt>
                <c:pt idx="79">
                  <c:v>-95.320800000000006</c:v>
                </c:pt>
                <c:pt idx="80">
                  <c:v>-284.38470000000001</c:v>
                </c:pt>
                <c:pt idx="81">
                  <c:v>-145.89699999999999</c:v>
                </c:pt>
                <c:pt idx="82">
                  <c:v>-334.04430000000002</c:v>
                </c:pt>
                <c:pt idx="83">
                  <c:v>-463.01889999999997</c:v>
                </c:pt>
              </c:numCache>
            </c:numRef>
          </c:val>
        </c:ser>
        <c:dLbls>
          <c:showLegendKey val="0"/>
          <c:showVal val="0"/>
          <c:showCatName val="0"/>
          <c:showSerName val="0"/>
          <c:showPercent val="0"/>
          <c:showBubbleSize val="0"/>
        </c:dLbls>
        <c:gapWidth val="150"/>
        <c:axId val="884400688"/>
        <c:axId val="884400296"/>
      </c:barChart>
      <c:lineChart>
        <c:grouping val="standard"/>
        <c:varyColors val="0"/>
        <c:ser>
          <c:idx val="5"/>
          <c:order val="1"/>
          <c:tx>
            <c:v>银行自身结售汇顺差:当月值</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36"/>
            <c:marker>
              <c:symbol val="circle"/>
              <c:size val="5"/>
              <c:spPr>
                <a:solidFill>
                  <a:schemeClr val="accent6"/>
                </a:solidFill>
                <a:ln w="38100">
                  <a:solidFill>
                    <a:srgbClr val="FFC000"/>
                  </a:solidFill>
                </a:ln>
                <a:effectLst/>
              </c:spPr>
            </c:marker>
            <c:bubble3D val="0"/>
          </c:dPt>
          <c:dPt>
            <c:idx val="67"/>
            <c:marker>
              <c:symbol val="circle"/>
              <c:size val="5"/>
              <c:spPr>
                <a:solidFill>
                  <a:schemeClr val="accent6"/>
                </a:solidFill>
                <a:ln w="38100">
                  <a:solidFill>
                    <a:srgbClr val="FFC000"/>
                  </a:solidFill>
                </a:ln>
                <a:effectLst/>
              </c:spPr>
            </c:marker>
            <c:bubble3D val="0"/>
          </c:dPt>
          <c:dPt>
            <c:idx val="83"/>
            <c:marker>
              <c:symbol val="circle"/>
              <c:size val="5"/>
              <c:spPr>
                <a:solidFill>
                  <a:schemeClr val="accent6"/>
                </a:solidFill>
                <a:ln w="38100">
                  <a:solidFill>
                    <a:srgbClr val="FFC000"/>
                  </a:solidFill>
                </a:ln>
                <a:effectLst/>
              </c:spPr>
            </c:marker>
            <c:bubble3D val="0"/>
          </c:dPt>
          <c:dLbls>
            <c:dLbl>
              <c:idx val="36"/>
              <c:layout>
                <c:manualLayout>
                  <c:x val="5.5729710902124186E-3"/>
                  <c:y val="1.773835920177372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6.130268199233737E-2"/>
                  <c:y val="-5.321507760532150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'结售汇(月)'!$H$110:$H$193</c:f>
              <c:numCache>
                <c:formatCode>###,###,###,###,##0.00_ </c:formatCode>
                <c:ptCount val="84"/>
                <c:pt idx="0">
                  <c:v>-34.296100000000003</c:v>
                </c:pt>
                <c:pt idx="1">
                  <c:v>-18.812999999999999</c:v>
                </c:pt>
                <c:pt idx="2">
                  <c:v>-18.292899999999999</c:v>
                </c:pt>
                <c:pt idx="3">
                  <c:v>48.259</c:v>
                </c:pt>
                <c:pt idx="4">
                  <c:v>17.0076</c:v>
                </c:pt>
                <c:pt idx="5">
                  <c:v>-9.9377999999999993</c:v>
                </c:pt>
                <c:pt idx="6">
                  <c:v>-48.312199999999997</c:v>
                </c:pt>
                <c:pt idx="7">
                  <c:v>20.7347</c:v>
                </c:pt>
                <c:pt idx="8">
                  <c:v>91.832499999999996</c:v>
                </c:pt>
                <c:pt idx="9">
                  <c:v>6.9604999999999997</c:v>
                </c:pt>
                <c:pt idx="10">
                  <c:v>-13.7986</c:v>
                </c:pt>
                <c:pt idx="11">
                  <c:v>10.680099999999999</c:v>
                </c:pt>
                <c:pt idx="12">
                  <c:v>-47.971600000000002</c:v>
                </c:pt>
                <c:pt idx="13">
                  <c:v>3.0081000000000002</c:v>
                </c:pt>
                <c:pt idx="14">
                  <c:v>-8.7585999999999995</c:v>
                </c:pt>
                <c:pt idx="15">
                  <c:v>42.671300000000002</c:v>
                </c:pt>
                <c:pt idx="16">
                  <c:v>84.086399999999998</c:v>
                </c:pt>
                <c:pt idx="17">
                  <c:v>-11.9419</c:v>
                </c:pt>
                <c:pt idx="18">
                  <c:v>-30.5443</c:v>
                </c:pt>
                <c:pt idx="19">
                  <c:v>-36.892000000000003</c:v>
                </c:pt>
                <c:pt idx="20">
                  <c:v>-95.772599999999997</c:v>
                </c:pt>
                <c:pt idx="21">
                  <c:v>-5.9055</c:v>
                </c:pt>
                <c:pt idx="22">
                  <c:v>6.2016</c:v>
                </c:pt>
                <c:pt idx="23">
                  <c:v>168.1712</c:v>
                </c:pt>
                <c:pt idx="24">
                  <c:v>-4.5602</c:v>
                </c:pt>
                <c:pt idx="25">
                  <c:v>4.2237</c:v>
                </c:pt>
                <c:pt idx="26">
                  <c:v>-64.648499999999999</c:v>
                </c:pt>
                <c:pt idx="27">
                  <c:v>-30.303799999999999</c:v>
                </c:pt>
                <c:pt idx="28">
                  <c:v>-4.9951999999999996</c:v>
                </c:pt>
                <c:pt idx="29">
                  <c:v>-65.907499999999999</c:v>
                </c:pt>
                <c:pt idx="30">
                  <c:v>22.602900000000002</c:v>
                </c:pt>
                <c:pt idx="31">
                  <c:v>-7.3076999999999996</c:v>
                </c:pt>
                <c:pt idx="32">
                  <c:v>2.1263000000000001</c:v>
                </c:pt>
                <c:pt idx="33">
                  <c:v>-52.9574</c:v>
                </c:pt>
                <c:pt idx="34">
                  <c:v>-5.1204000000000001</c:v>
                </c:pt>
                <c:pt idx="35">
                  <c:v>-34.284500000000001</c:v>
                </c:pt>
                <c:pt idx="36">
                  <c:v>-545.85609999999997</c:v>
                </c:pt>
                <c:pt idx="37">
                  <c:v>-89.750100000000003</c:v>
                </c:pt>
                <c:pt idx="38">
                  <c:v>-41.697099999999999</c:v>
                </c:pt>
                <c:pt idx="39">
                  <c:v>-74.993600000000001</c:v>
                </c:pt>
                <c:pt idx="40">
                  <c:v>-67.972899999999996</c:v>
                </c:pt>
                <c:pt idx="41">
                  <c:v>-84.657399999999996</c:v>
                </c:pt>
                <c:pt idx="42">
                  <c:v>-94.399299999999997</c:v>
                </c:pt>
                <c:pt idx="43">
                  <c:v>-10.752700000000001</c:v>
                </c:pt>
                <c:pt idx="44">
                  <c:v>-49.3733</c:v>
                </c:pt>
                <c:pt idx="45">
                  <c:v>-32.671399999999998</c:v>
                </c:pt>
                <c:pt idx="46">
                  <c:v>-85.034599999999998</c:v>
                </c:pt>
                <c:pt idx="47">
                  <c:v>-17.650099999999998</c:v>
                </c:pt>
                <c:pt idx="48">
                  <c:v>-29.9528</c:v>
                </c:pt>
                <c:pt idx="49">
                  <c:v>-1.3966000000000001</c:v>
                </c:pt>
                <c:pt idx="50">
                  <c:v>-9.0543999999999993</c:v>
                </c:pt>
                <c:pt idx="51">
                  <c:v>17.5626</c:v>
                </c:pt>
                <c:pt idx="52">
                  <c:v>-28.3157</c:v>
                </c:pt>
                <c:pt idx="53">
                  <c:v>1.7117</c:v>
                </c:pt>
                <c:pt idx="54">
                  <c:v>-89.054100000000005</c:v>
                </c:pt>
                <c:pt idx="55">
                  <c:v>-41.267699999999998</c:v>
                </c:pt>
                <c:pt idx="56">
                  <c:v>-85.015500000000003</c:v>
                </c:pt>
                <c:pt idx="57">
                  <c:v>-34.360599999999998</c:v>
                </c:pt>
                <c:pt idx="58">
                  <c:v>-27.704899999999999</c:v>
                </c:pt>
                <c:pt idx="59">
                  <c:v>20.8825</c:v>
                </c:pt>
                <c:pt idx="60">
                  <c:v>34.210700000000003</c:v>
                </c:pt>
                <c:pt idx="61">
                  <c:v>-71.994500000000002</c:v>
                </c:pt>
                <c:pt idx="62">
                  <c:v>-81.169300000000007</c:v>
                </c:pt>
                <c:pt idx="63">
                  <c:v>-22.9862</c:v>
                </c:pt>
                <c:pt idx="64">
                  <c:v>-27.291599999999999</c:v>
                </c:pt>
                <c:pt idx="65">
                  <c:v>-68.337100000000007</c:v>
                </c:pt>
                <c:pt idx="66">
                  <c:v>-149.0703</c:v>
                </c:pt>
                <c:pt idx="67">
                  <c:v>844.60519999999997</c:v>
                </c:pt>
                <c:pt idx="68">
                  <c:v>53.988</c:v>
                </c:pt>
                <c:pt idx="69">
                  <c:v>99.271000000000001</c:v>
                </c:pt>
                <c:pt idx="70">
                  <c:v>-114.3432</c:v>
                </c:pt>
                <c:pt idx="71">
                  <c:v>-12.72</c:v>
                </c:pt>
                <c:pt idx="72">
                  <c:v>149.57159999999999</c:v>
                </c:pt>
                <c:pt idx="73">
                  <c:v>10.5067</c:v>
                </c:pt>
                <c:pt idx="74">
                  <c:v>-27.768599999999999</c:v>
                </c:pt>
                <c:pt idx="75">
                  <c:v>-5.1881000000000004</c:v>
                </c:pt>
                <c:pt idx="76">
                  <c:v>-21.457999999999998</c:v>
                </c:pt>
                <c:pt idx="77">
                  <c:v>47.801900000000003</c:v>
                </c:pt>
                <c:pt idx="78">
                  <c:v>-119.0672</c:v>
                </c:pt>
                <c:pt idx="79">
                  <c:v>-62.671199999999999</c:v>
                </c:pt>
                <c:pt idx="80">
                  <c:v>-15.673</c:v>
                </c:pt>
                <c:pt idx="81">
                  <c:v>-44.370899999999999</c:v>
                </c:pt>
                <c:pt idx="82">
                  <c:v>-61.825400000000002</c:v>
                </c:pt>
                <c:pt idx="83">
                  <c:v>-31.8124</c:v>
                </c:pt>
              </c:numCache>
            </c:numRef>
          </c:val>
          <c:smooth val="0"/>
        </c:ser>
        <c:ser>
          <c:idx val="8"/>
          <c:order val="2"/>
          <c:tx>
            <c:v>银行代客结售汇顺差:当月值</c:v>
          </c:tx>
          <c:spPr>
            <a:ln w="28575" cap="rnd">
              <a:solidFill>
                <a:schemeClr val="accent3">
                  <a:lumMod val="75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Pt>
            <c:idx val="36"/>
            <c:marker>
              <c:symbol val="circle"/>
              <c:size val="5"/>
              <c:spPr>
                <a:solidFill>
                  <a:schemeClr val="accent3">
                    <a:lumMod val="60000"/>
                  </a:schemeClr>
                </a:solidFill>
                <a:ln w="38100">
                  <a:solidFill>
                    <a:schemeClr val="accent3">
                      <a:lumMod val="50000"/>
                    </a:schemeClr>
                  </a:solidFill>
                </a:ln>
                <a:effectLst/>
              </c:spPr>
            </c:marker>
            <c:bubble3D val="0"/>
          </c:dPt>
          <c:dPt>
            <c:idx val="67"/>
            <c:marker>
              <c:symbol val="circle"/>
              <c:size val="5"/>
              <c:spPr>
                <a:solidFill>
                  <a:schemeClr val="accent3">
                    <a:lumMod val="50000"/>
                  </a:schemeClr>
                </a:solidFill>
                <a:ln w="38100">
                  <a:solidFill>
                    <a:schemeClr val="accent3">
                      <a:lumMod val="50000"/>
                    </a:schemeClr>
                  </a:solidFill>
                </a:ln>
                <a:effectLst/>
              </c:spPr>
            </c:marker>
            <c:bubble3D val="0"/>
          </c:dPt>
          <c:dPt>
            <c:idx val="83"/>
            <c:marker>
              <c:symbol val="circle"/>
              <c:size val="5"/>
              <c:spPr>
                <a:solidFill>
                  <a:schemeClr val="accent3">
                    <a:lumMod val="60000"/>
                  </a:schemeClr>
                </a:solidFill>
                <a:ln w="38100">
                  <a:solidFill>
                    <a:schemeClr val="accent3">
                      <a:lumMod val="50000"/>
                    </a:schemeClr>
                  </a:solidFill>
                </a:ln>
                <a:effectLst/>
              </c:spPr>
            </c:marker>
            <c:bubble3D val="0"/>
          </c:dPt>
          <c:dLbls>
            <c:dLbl>
              <c:idx val="36"/>
              <c:layout>
                <c:manualLayout>
                  <c:x val="4.1797283176593526E-3"/>
                  <c:y val="0"/>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0.12121212121212122"/>
                  <c:y val="1.478196600147830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7.1055381400208992E-2"/>
                  <c:y val="1.182557280118245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884399512"/>
        <c:axId val="884399904"/>
      </c:lineChart>
      <c:dateAx>
        <c:axId val="88439951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399904"/>
        <c:crossesAt val="-1500"/>
        <c:auto val="1"/>
        <c:lblOffset val="100"/>
        <c:baseTimeUnit val="months"/>
      </c:dateAx>
      <c:valAx>
        <c:axId val="884399904"/>
        <c:scaling>
          <c:orientation val="minMax"/>
          <c:max val="1000"/>
          <c:min val="-15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399512"/>
        <c:crosses val="autoZero"/>
        <c:crossBetween val="between"/>
        <c:majorUnit val="300"/>
      </c:valAx>
      <c:valAx>
        <c:axId val="884400296"/>
        <c:scaling>
          <c:orientation val="minMax"/>
          <c:max val="800"/>
          <c:min val="-12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400688"/>
        <c:crosses val="max"/>
        <c:crossBetween val="between"/>
        <c:majorUnit val="200"/>
      </c:valAx>
      <c:dateAx>
        <c:axId val="884400688"/>
        <c:scaling>
          <c:orientation val="minMax"/>
        </c:scaling>
        <c:delete val="1"/>
        <c:axPos val="b"/>
        <c:numFmt formatCode="yyyy\-mm;@" sourceLinked="1"/>
        <c:majorTickMark val="out"/>
        <c:minorTickMark val="none"/>
        <c:tickLblPos val="nextTo"/>
        <c:crossAx val="884400296"/>
        <c:crosses val="autoZero"/>
        <c:auto val="1"/>
        <c:lblOffset val="100"/>
        <c:baseTimeUnit val="months"/>
        <c:majorUnit val="1"/>
        <c:minorUnit val="1"/>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银行代客结售汇</a:t>
            </a:r>
            <a:r>
              <a:rPr lang="zh-CN" altLang="en-US" baseline="0"/>
              <a:t> </a:t>
            </a:r>
            <a:r>
              <a:rPr lang="en-US" altLang="zh-CN" baseline="0"/>
              <a:t>VS </a:t>
            </a:r>
            <a:r>
              <a:rPr lang="zh-CN" altLang="en-US" baseline="0"/>
              <a:t>人民币中间价</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v>银行代客结售汇顺差:当月值</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2"/>
            <c:marker>
              <c:symbol val="circle"/>
              <c:size val="5"/>
              <c:spPr>
                <a:solidFill>
                  <a:schemeClr val="accent2"/>
                </a:solidFill>
                <a:ln w="38100">
                  <a:solidFill>
                    <a:srgbClr val="FF0000"/>
                  </a:solidFill>
                </a:ln>
                <a:effectLst/>
              </c:spPr>
            </c:marker>
            <c:bubble3D val="0"/>
          </c:dPt>
          <c:dPt>
            <c:idx val="36"/>
            <c:marker>
              <c:symbol val="circle"/>
              <c:size val="5"/>
              <c:spPr>
                <a:solidFill>
                  <a:schemeClr val="accent2"/>
                </a:solidFill>
                <a:ln w="38100">
                  <a:solidFill>
                    <a:srgbClr val="FF0000"/>
                  </a:solidFill>
                </a:ln>
                <a:effectLst/>
              </c:spPr>
            </c:marker>
            <c:bubble3D val="0"/>
          </c:dPt>
          <c:dPt>
            <c:idx val="48"/>
            <c:marker>
              <c:symbol val="circle"/>
              <c:size val="5"/>
              <c:spPr>
                <a:solidFill>
                  <a:schemeClr val="accent2"/>
                </a:solidFill>
                <a:ln w="38100">
                  <a:solidFill>
                    <a:srgbClr val="FF0000"/>
                  </a:solidFill>
                </a:ln>
                <a:effectLst/>
              </c:spPr>
            </c:marker>
            <c:bubble3D val="0"/>
          </c:dPt>
          <c:dPt>
            <c:idx val="60"/>
            <c:marker>
              <c:symbol val="circle"/>
              <c:size val="5"/>
              <c:spPr>
                <a:solidFill>
                  <a:schemeClr val="accent2"/>
                </a:solidFill>
                <a:ln w="38100">
                  <a:solidFill>
                    <a:srgbClr val="FF0000"/>
                  </a:solidFill>
                </a:ln>
                <a:effectLst/>
              </c:spPr>
            </c:marker>
            <c:bubble3D val="0"/>
          </c:dPt>
          <c:dPt>
            <c:idx val="67"/>
            <c:marker>
              <c:symbol val="circle"/>
              <c:size val="5"/>
              <c:spPr>
                <a:noFill/>
                <a:ln w="38100">
                  <a:solidFill>
                    <a:srgbClr val="FF0000"/>
                  </a:solidFill>
                </a:ln>
                <a:effectLst/>
              </c:spPr>
            </c:marker>
            <c:bubble3D val="0"/>
          </c:dPt>
          <c:dPt>
            <c:idx val="83"/>
            <c:marker>
              <c:symbol val="circle"/>
              <c:size val="5"/>
              <c:spPr>
                <a:solidFill>
                  <a:schemeClr val="accent2"/>
                </a:solidFill>
                <a:ln w="38100">
                  <a:solidFill>
                    <a:srgbClr val="FF0000"/>
                  </a:solidFill>
                </a:ln>
                <a:effectLst/>
              </c:spPr>
            </c:marker>
            <c:bubble3D val="0"/>
          </c:dPt>
          <c:dLbls>
            <c:dLbl>
              <c:idx val="12"/>
              <c:layout>
                <c:manualLayout>
                  <c:x val="-1.3917884481559058E-3"/>
                  <c:y val="-6.2350261183771259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36"/>
              <c:layout>
                <c:manualLayout>
                  <c:x val="-5.1031653577032119E-17"/>
                  <c:y val="4.7961739372131299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48"/>
              <c:layout>
                <c:manualLayout>
                  <c:x val="5.5671537926235215E-3"/>
                  <c:y val="-4.3964419877057374E-17"/>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0"/>
              <c:layout>
                <c:manualLayout>
                  <c:x val="-5.9846903270702856E-2"/>
                  <c:y val="-7.1942609058197604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6.9589422407792994E-3"/>
                  <c:y val="9.5923478744263466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4.0361864996520634E-2"/>
                  <c:y val="5.7554087246558083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884401472"/>
        <c:axId val="884401864"/>
      </c:lineChart>
      <c:lineChart>
        <c:grouping val="standard"/>
        <c:varyColors val="0"/>
        <c:ser>
          <c:idx val="0"/>
          <c:order val="0"/>
          <c:tx>
            <c:strRef>
              <c:f>'结售汇(月)'!$B$1</c:f>
              <c:strCache>
                <c:ptCount val="1"/>
                <c:pt idx="0">
                  <c:v>人民币中间价(元)(右)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21"/>
            <c:marker>
              <c:symbol val="circle"/>
              <c:size val="5"/>
              <c:spPr>
                <a:solidFill>
                  <a:schemeClr val="accent1"/>
                </a:solidFill>
                <a:ln w="38100">
                  <a:solidFill>
                    <a:srgbClr val="00B0F0"/>
                  </a:solidFill>
                </a:ln>
                <a:effectLst/>
              </c:spPr>
            </c:marker>
            <c:bubble3D val="0"/>
            <c:spPr>
              <a:ln w="28575" cap="rnd">
                <a:solidFill>
                  <a:srgbClr val="00B0F0"/>
                </a:solidFill>
                <a:round/>
              </a:ln>
              <a:effectLst/>
            </c:spPr>
          </c:dPt>
          <c:dPt>
            <c:idx val="32"/>
            <c:marker>
              <c:symbol val="circle"/>
              <c:size val="5"/>
              <c:spPr>
                <a:solidFill>
                  <a:schemeClr val="accent1"/>
                </a:solidFill>
                <a:ln w="38100">
                  <a:solidFill>
                    <a:srgbClr val="00B0F0"/>
                  </a:solidFill>
                </a:ln>
                <a:effectLst/>
              </c:spPr>
            </c:marker>
            <c:bubble3D val="0"/>
            <c:spPr>
              <a:ln w="28575" cap="rnd">
                <a:solidFill>
                  <a:srgbClr val="FF0000"/>
                </a:solidFill>
                <a:round/>
              </a:ln>
              <a:effectLst/>
            </c:spPr>
          </c:dPt>
          <c:dPt>
            <c:idx val="66"/>
            <c:marker>
              <c:symbol val="circle"/>
              <c:size val="5"/>
              <c:spPr>
                <a:solidFill>
                  <a:schemeClr val="accent1"/>
                </a:solidFill>
                <a:ln w="38100">
                  <a:solidFill>
                    <a:srgbClr val="00B0F0"/>
                  </a:solidFill>
                </a:ln>
                <a:effectLst/>
              </c:spPr>
            </c:marker>
            <c:bubble3D val="0"/>
          </c:dPt>
          <c:dPt>
            <c:idx val="83"/>
            <c:marker>
              <c:symbol val="circle"/>
              <c:size val="5"/>
              <c:spPr>
                <a:solidFill>
                  <a:schemeClr val="accent1"/>
                </a:solidFill>
                <a:ln w="38100">
                  <a:solidFill>
                    <a:srgbClr val="00B0F0"/>
                  </a:solidFill>
                </a:ln>
                <a:effectLst/>
              </c:spPr>
            </c:marker>
            <c:bubble3D val="0"/>
          </c:dPt>
          <c:dLbls>
            <c:dLbl>
              <c:idx val="0"/>
              <c:layout>
                <c:manualLayout>
                  <c:x val="-4.1753653444676535E-3"/>
                  <c:y val="-6.7146435120984435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1"/>
              <c:layout>
                <c:manualLayout>
                  <c:x val="-0.11134307585247043"/>
                  <c:y val="2.3980869686065869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32"/>
              <c:layout>
                <c:manualLayout>
                  <c:x val="4.1753653444676917E-3"/>
                  <c:y val="-3.8369391497705477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6"/>
              <c:layout>
                <c:manualLayout>
                  <c:x val="-0.11412665274878218"/>
                  <c:y val="-6.714643512098433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5.2887961029923658E-2"/>
                  <c:y val="-1.4388521811639521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'结售汇(月)'!$B$110:$B$193</c:f>
              <c:numCache>
                <c:formatCode>General</c:formatCode>
                <c:ptCount val="84"/>
                <c:pt idx="0">
                  <c:v>6.827</c:v>
                </c:pt>
                <c:pt idx="1">
                  <c:v>6.8269000000000002</c:v>
                </c:pt>
                <c:pt idx="2">
                  <c:v>6.8262999999999998</c:v>
                </c:pt>
                <c:pt idx="3">
                  <c:v>6.8262999999999998</c:v>
                </c:pt>
                <c:pt idx="4">
                  <c:v>6.8280000000000003</c:v>
                </c:pt>
                <c:pt idx="5">
                  <c:v>6.7908999999999997</c:v>
                </c:pt>
                <c:pt idx="6">
                  <c:v>6.7750000000000004</c:v>
                </c:pt>
                <c:pt idx="7">
                  <c:v>6.8105000000000002</c:v>
                </c:pt>
                <c:pt idx="8">
                  <c:v>6.7011000000000003</c:v>
                </c:pt>
                <c:pt idx="9">
                  <c:v>6.6908000000000003</c:v>
                </c:pt>
                <c:pt idx="10">
                  <c:v>6.6761999999999997</c:v>
                </c:pt>
                <c:pt idx="11">
                  <c:v>6.6227</c:v>
                </c:pt>
                <c:pt idx="12">
                  <c:v>6.5891000000000002</c:v>
                </c:pt>
                <c:pt idx="13">
                  <c:v>6.5751999999999997</c:v>
                </c:pt>
                <c:pt idx="14">
                  <c:v>6.5564</c:v>
                </c:pt>
                <c:pt idx="15">
                  <c:v>6.4989999999999997</c:v>
                </c:pt>
                <c:pt idx="16">
                  <c:v>6.4844999999999997</c:v>
                </c:pt>
                <c:pt idx="17">
                  <c:v>6.4715999999999996</c:v>
                </c:pt>
                <c:pt idx="18">
                  <c:v>6.4442000000000004</c:v>
                </c:pt>
                <c:pt idx="19">
                  <c:v>6.3867000000000003</c:v>
                </c:pt>
                <c:pt idx="20">
                  <c:v>6.3548999999999998</c:v>
                </c:pt>
                <c:pt idx="21">
                  <c:v>6.3232999999999997</c:v>
                </c:pt>
                <c:pt idx="22">
                  <c:v>6.3482000000000003</c:v>
                </c:pt>
                <c:pt idx="23">
                  <c:v>6.3009000000000004</c:v>
                </c:pt>
                <c:pt idx="24">
                  <c:v>6.3114999999999997</c:v>
                </c:pt>
                <c:pt idx="25">
                  <c:v>6.2919</c:v>
                </c:pt>
                <c:pt idx="26">
                  <c:v>6.2942999999999998</c:v>
                </c:pt>
                <c:pt idx="27">
                  <c:v>6.2786999999999997</c:v>
                </c:pt>
                <c:pt idx="28">
                  <c:v>6.3354999999999997</c:v>
                </c:pt>
                <c:pt idx="29">
                  <c:v>6.3249000000000004</c:v>
                </c:pt>
                <c:pt idx="30">
                  <c:v>6.3319999999999999</c:v>
                </c:pt>
                <c:pt idx="31">
                  <c:v>6.3449</c:v>
                </c:pt>
                <c:pt idx="32">
                  <c:v>6.3410000000000002</c:v>
                </c:pt>
                <c:pt idx="33">
                  <c:v>6.3002000000000002</c:v>
                </c:pt>
                <c:pt idx="34">
                  <c:v>6.2892000000000001</c:v>
                </c:pt>
                <c:pt idx="35">
                  <c:v>6.2854999999999999</c:v>
                </c:pt>
                <c:pt idx="36">
                  <c:v>6.2794999999999996</c:v>
                </c:pt>
                <c:pt idx="37">
                  <c:v>6.2778999999999998</c:v>
                </c:pt>
                <c:pt idx="38">
                  <c:v>6.2689000000000004</c:v>
                </c:pt>
                <c:pt idx="39">
                  <c:v>6.2207999999999997</c:v>
                </c:pt>
                <c:pt idx="40">
                  <c:v>6.1795999999999998</c:v>
                </c:pt>
                <c:pt idx="41">
                  <c:v>6.1787000000000001</c:v>
                </c:pt>
                <c:pt idx="42">
                  <c:v>6.1787999999999998</c:v>
                </c:pt>
                <c:pt idx="43">
                  <c:v>6.1708999999999996</c:v>
                </c:pt>
                <c:pt idx="44">
                  <c:v>6.1479999999999997</c:v>
                </c:pt>
                <c:pt idx="45">
                  <c:v>6.1425000000000001</c:v>
                </c:pt>
                <c:pt idx="46">
                  <c:v>6.1325000000000003</c:v>
                </c:pt>
                <c:pt idx="47">
                  <c:v>6.0968999999999998</c:v>
                </c:pt>
                <c:pt idx="48">
                  <c:v>6.1050000000000004</c:v>
                </c:pt>
                <c:pt idx="49">
                  <c:v>6.1214000000000004</c:v>
                </c:pt>
                <c:pt idx="50">
                  <c:v>6.1520999999999999</c:v>
                </c:pt>
                <c:pt idx="51">
                  <c:v>6.1580000000000004</c:v>
                </c:pt>
                <c:pt idx="52">
                  <c:v>6.1695000000000002</c:v>
                </c:pt>
                <c:pt idx="53">
                  <c:v>6.1528</c:v>
                </c:pt>
                <c:pt idx="54">
                  <c:v>6.1675000000000004</c:v>
                </c:pt>
                <c:pt idx="55">
                  <c:v>6.1646999999999998</c:v>
                </c:pt>
                <c:pt idx="56">
                  <c:v>6.1524999999999999</c:v>
                </c:pt>
                <c:pt idx="57">
                  <c:v>6.1460999999999997</c:v>
                </c:pt>
                <c:pt idx="58">
                  <c:v>6.1345000000000001</c:v>
                </c:pt>
                <c:pt idx="59">
                  <c:v>6.1189999999999998</c:v>
                </c:pt>
                <c:pt idx="60">
                  <c:v>6.1369999999999996</c:v>
                </c:pt>
                <c:pt idx="61">
                  <c:v>6.1475</c:v>
                </c:pt>
                <c:pt idx="62">
                  <c:v>6.1421999999999999</c:v>
                </c:pt>
                <c:pt idx="63">
                  <c:v>6.1136999999999997</c:v>
                </c:pt>
                <c:pt idx="64">
                  <c:v>6.1196000000000002</c:v>
                </c:pt>
                <c:pt idx="65">
                  <c:v>6.1135999999999999</c:v>
                </c:pt>
                <c:pt idx="66">
                  <c:v>6.1172000000000004</c:v>
                </c:pt>
                <c:pt idx="67">
                  <c:v>6.3893000000000004</c:v>
                </c:pt>
                <c:pt idx="68">
                  <c:v>6.3613</c:v>
                </c:pt>
                <c:pt idx="69">
                  <c:v>6.3494999999999999</c:v>
                </c:pt>
                <c:pt idx="70">
                  <c:v>6.3962000000000003</c:v>
                </c:pt>
                <c:pt idx="71">
                  <c:v>6.4935999999999998</c:v>
                </c:pt>
                <c:pt idx="72">
                  <c:v>6.5515999999999996</c:v>
                </c:pt>
                <c:pt idx="73">
                  <c:v>6.5452000000000004</c:v>
                </c:pt>
                <c:pt idx="74">
                  <c:v>6.4611999999999998</c:v>
                </c:pt>
                <c:pt idx="75">
                  <c:v>6.4588999999999999</c:v>
                </c:pt>
                <c:pt idx="76">
                  <c:v>6.5789999999999997</c:v>
                </c:pt>
                <c:pt idx="77">
                  <c:v>6.6311999999999998</c:v>
                </c:pt>
                <c:pt idx="78">
                  <c:v>6.6510999999999996</c:v>
                </c:pt>
                <c:pt idx="79">
                  <c:v>6.6908000000000003</c:v>
                </c:pt>
                <c:pt idx="80">
                  <c:v>6.6778000000000004</c:v>
                </c:pt>
                <c:pt idx="81">
                  <c:v>6.7641</c:v>
                </c:pt>
                <c:pt idx="82">
                  <c:v>6.8864999999999998</c:v>
                </c:pt>
                <c:pt idx="83">
                  <c:v>6.9370000000000003</c:v>
                </c:pt>
              </c:numCache>
            </c:numRef>
          </c:val>
          <c:smooth val="0"/>
        </c:ser>
        <c:dLbls>
          <c:showLegendKey val="0"/>
          <c:showVal val="0"/>
          <c:showCatName val="0"/>
          <c:showSerName val="0"/>
          <c:showPercent val="0"/>
          <c:showBubbleSize val="0"/>
        </c:dLbls>
        <c:marker val="1"/>
        <c:smooth val="0"/>
        <c:axId val="842638496"/>
        <c:axId val="884402256"/>
      </c:lineChart>
      <c:dateAx>
        <c:axId val="8844014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401864"/>
        <c:crossesAt val="-1800"/>
        <c:auto val="1"/>
        <c:lblOffset val="100"/>
        <c:baseTimeUnit val="months"/>
      </c:dateAx>
      <c:valAx>
        <c:axId val="884401864"/>
        <c:scaling>
          <c:orientation val="minMax"/>
          <c:max val="1200"/>
          <c:min val="-18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401472"/>
        <c:crosses val="autoZero"/>
        <c:crossBetween val="between"/>
        <c:majorUnit val="300"/>
        <c:minorUnit val="100"/>
      </c:valAx>
      <c:valAx>
        <c:axId val="884402256"/>
        <c:scaling>
          <c:orientation val="minMax"/>
          <c:min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38496"/>
        <c:crosses val="max"/>
        <c:crossBetween val="between"/>
      </c:valAx>
      <c:dateAx>
        <c:axId val="842638496"/>
        <c:scaling>
          <c:orientation val="minMax"/>
        </c:scaling>
        <c:delete val="1"/>
        <c:axPos val="b"/>
        <c:numFmt formatCode="yyyy\-mm;@" sourceLinked="1"/>
        <c:majorTickMark val="out"/>
        <c:minorTickMark val="none"/>
        <c:tickLblPos val="nextTo"/>
        <c:crossAx val="884402256"/>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亚洲国家持有的美国国债</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外国投资者持有美国国债!$B$1</c:f>
              <c:strCache>
                <c:ptCount val="1"/>
                <c:pt idx="0">
                  <c:v>中国持有美国国债(Billion)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外国投资者持有美国国债!$B$2:$B$204</c:f>
              <c:numCache>
                <c:formatCode>###,###,###,###,##0.00_ </c:formatCode>
                <c:ptCount val="203"/>
                <c:pt idx="0">
                  <c:v>71.400000000000006</c:v>
                </c:pt>
                <c:pt idx="1">
                  <c:v>71.7</c:v>
                </c:pt>
                <c:pt idx="2">
                  <c:v>72.5</c:v>
                </c:pt>
                <c:pt idx="3">
                  <c:v>67.5</c:v>
                </c:pt>
                <c:pt idx="4">
                  <c:v>66.400000000000006</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73.400000000000006</c:v>
                </c:pt>
                <c:pt idx="18">
                  <c:v>72</c:v>
                </c:pt>
                <c:pt idx="19">
                  <c:v>72.3</c:v>
                </c:pt>
                <c:pt idx="20">
                  <c:v>77.900000000000006</c:v>
                </c:pt>
                <c:pt idx="21">
                  <c:v>78.599999999999994</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133.19999999999999</c:v>
                </c:pt>
                <c:pt idx="37">
                  <c:v>134</c:v>
                </c:pt>
                <c:pt idx="38">
                  <c:v>135.80000000000001</c:v>
                </c:pt>
                <c:pt idx="39">
                  <c:v>147.1</c:v>
                </c:pt>
                <c:pt idx="40">
                  <c:v>151.30000000000001</c:v>
                </c:pt>
                <c:pt idx="41">
                  <c:v>148.80000000000001</c:v>
                </c:pt>
                <c:pt idx="42">
                  <c:v>147.1</c:v>
                </c:pt>
                <c:pt idx="43">
                  <c:v>151.5</c:v>
                </c:pt>
                <c:pt idx="44">
                  <c:v>154.19999999999999</c:v>
                </c:pt>
                <c:pt idx="45">
                  <c:v>159</c:v>
                </c:pt>
                <c:pt idx="46">
                  <c:v>157.6</c:v>
                </c:pt>
                <c:pt idx="47">
                  <c:v>155</c:v>
                </c:pt>
                <c:pt idx="48">
                  <c:v>158.69999999999999</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c:v>
                </c:pt>
                <c:pt idx="64">
                  <c:v>296.39999999999998</c:v>
                </c:pt>
                <c:pt idx="65">
                  <c:v>302.10000000000002</c:v>
                </c:pt>
                <c:pt idx="66">
                  <c:v>306.3</c:v>
                </c:pt>
                <c:pt idx="67">
                  <c:v>301.7</c:v>
                </c:pt>
                <c:pt idx="68">
                  <c:v>303.89999999999998</c:v>
                </c:pt>
                <c:pt idx="69">
                  <c:v>310</c:v>
                </c:pt>
                <c:pt idx="70">
                  <c:v>313.89999999999998</c:v>
                </c:pt>
                <c:pt idx="71">
                  <c:v>318.39999999999998</c:v>
                </c:pt>
                <c:pt idx="72">
                  <c:v>319.2</c:v>
                </c:pt>
                <c:pt idx="73">
                  <c:v>321.10000000000002</c:v>
                </c:pt>
                <c:pt idx="74">
                  <c:v>324.5</c:v>
                </c:pt>
                <c:pt idx="75">
                  <c:v>372.3</c:v>
                </c:pt>
                <c:pt idx="76">
                  <c:v>378.2</c:v>
                </c:pt>
                <c:pt idx="77">
                  <c:v>386.5</c:v>
                </c:pt>
                <c:pt idx="78">
                  <c:v>389.7</c:v>
                </c:pt>
                <c:pt idx="79">
                  <c:v>392.2</c:v>
                </c:pt>
                <c:pt idx="80">
                  <c:v>393.8</c:v>
                </c:pt>
                <c:pt idx="81">
                  <c:v>396.9</c:v>
                </c:pt>
                <c:pt idx="82">
                  <c:v>401</c:v>
                </c:pt>
                <c:pt idx="83">
                  <c:v>416</c:v>
                </c:pt>
                <c:pt idx="84">
                  <c:v>420</c:v>
                </c:pt>
                <c:pt idx="85">
                  <c:v>414.2</c:v>
                </c:pt>
                <c:pt idx="86">
                  <c:v>407.5</c:v>
                </c:pt>
                <c:pt idx="87">
                  <c:v>477.3</c:v>
                </c:pt>
                <c:pt idx="88">
                  <c:v>480</c:v>
                </c:pt>
                <c:pt idx="89">
                  <c:v>471.2</c:v>
                </c:pt>
                <c:pt idx="90">
                  <c:v>467.7</c:v>
                </c:pt>
                <c:pt idx="91">
                  <c:v>459.1</c:v>
                </c:pt>
                <c:pt idx="92">
                  <c:v>458.9</c:v>
                </c:pt>
                <c:pt idx="93">
                  <c:v>477.6</c:v>
                </c:pt>
                <c:pt idx="94">
                  <c:v>492.6</c:v>
                </c:pt>
                <c:pt idx="95">
                  <c:v>486.9</c:v>
                </c:pt>
                <c:pt idx="96">
                  <c:v>490.6</c:v>
                </c:pt>
                <c:pt idx="97">
                  <c:v>502</c:v>
                </c:pt>
                <c:pt idx="98">
                  <c:v>506.8</c:v>
                </c:pt>
                <c:pt idx="99">
                  <c:v>535.1</c:v>
                </c:pt>
                <c:pt idx="100">
                  <c:v>550</c:v>
                </c:pt>
                <c:pt idx="101">
                  <c:v>573.70000000000005</c:v>
                </c:pt>
                <c:pt idx="102">
                  <c:v>618.20000000000005</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c:v>
                </c:pt>
                <c:pt idx="117">
                  <c:v>894.8</c:v>
                </c:pt>
                <c:pt idx="118">
                  <c:v>889</c:v>
                </c:pt>
                <c:pt idx="119">
                  <c:v>877.5</c:v>
                </c:pt>
                <c:pt idx="120">
                  <c:v>895.2</c:v>
                </c:pt>
                <c:pt idx="121">
                  <c:v>900.2</c:v>
                </c:pt>
                <c:pt idx="122">
                  <c:v>867.7</c:v>
                </c:pt>
                <c:pt idx="123">
                  <c:v>1112.0999999999999</c:v>
                </c:pt>
                <c:pt idx="124">
                  <c:v>1115.0999999999999</c:v>
                </c:pt>
                <c:pt idx="125">
                  <c:v>1136.8</c:v>
                </c:pt>
                <c:pt idx="126">
                  <c:v>1151.9000000000001</c:v>
                </c:pt>
                <c:pt idx="127">
                  <c:v>1175.3</c:v>
                </c:pt>
                <c:pt idx="128">
                  <c:v>1164.0999999999999</c:v>
                </c:pt>
                <c:pt idx="129">
                  <c:v>1160.0999999999999</c:v>
                </c:pt>
                <c:pt idx="130">
                  <c:v>1154.7</c:v>
                </c:pt>
                <c:pt idx="131">
                  <c:v>1154.0999999999999</c:v>
                </c:pt>
                <c:pt idx="132">
                  <c:v>1144.9000000000001</c:v>
                </c:pt>
                <c:pt idx="133">
                  <c:v>1152.5</c:v>
                </c:pt>
                <c:pt idx="134">
                  <c:v>1159.8</c:v>
                </c:pt>
                <c:pt idx="135">
                  <c:v>1307</c:v>
                </c:pt>
                <c:pt idx="136">
                  <c:v>1314.9</c:v>
                </c:pt>
                <c:pt idx="137">
                  <c:v>1278.5</c:v>
                </c:pt>
                <c:pt idx="138">
                  <c:v>1270.2</c:v>
                </c:pt>
                <c:pt idx="139">
                  <c:v>1256</c:v>
                </c:pt>
                <c:pt idx="140">
                  <c:v>1254.5</c:v>
                </c:pt>
                <c:pt idx="141">
                  <c:v>1151.9000000000001</c:v>
                </c:pt>
                <c:pt idx="142">
                  <c:v>1166.2</c:v>
                </c:pt>
                <c:pt idx="143">
                  <c:v>1155.2</c:v>
                </c:pt>
                <c:pt idx="144">
                  <c:v>1144</c:v>
                </c:pt>
                <c:pt idx="145">
                  <c:v>1164.4000000000001</c:v>
                </c:pt>
                <c:pt idx="146">
                  <c:v>1164</c:v>
                </c:pt>
                <c:pt idx="147">
                  <c:v>1147</c:v>
                </c:pt>
                <c:pt idx="148">
                  <c:v>1160</c:v>
                </c:pt>
                <c:pt idx="149">
                  <c:v>1155.2</c:v>
                </c:pt>
                <c:pt idx="150">
                  <c:v>1153.5999999999999</c:v>
                </c:pt>
                <c:pt idx="151">
                  <c:v>1169.9000000000001</c:v>
                </c:pt>
                <c:pt idx="152">
                  <c:v>1183.0999999999999</c:v>
                </c:pt>
                <c:pt idx="153">
                  <c:v>1220.4000000000001</c:v>
                </c:pt>
                <c:pt idx="154">
                  <c:v>1214.2</c:v>
                </c:pt>
                <c:pt idx="155">
                  <c:v>1251.9000000000001</c:v>
                </c:pt>
                <c:pt idx="156">
                  <c:v>1270.3</c:v>
                </c:pt>
                <c:pt idx="157">
                  <c:v>1290.7</c:v>
                </c:pt>
                <c:pt idx="158">
                  <c:v>1297.3</c:v>
                </c:pt>
                <c:pt idx="159">
                  <c:v>1275.8</c:v>
                </c:pt>
                <c:pt idx="160">
                  <c:v>1279.3</c:v>
                </c:pt>
                <c:pt idx="161">
                  <c:v>1268.0999999999999</c:v>
                </c:pt>
                <c:pt idx="162">
                  <c:v>1293.8</c:v>
                </c:pt>
                <c:pt idx="163">
                  <c:v>1304.5</c:v>
                </c:pt>
                <c:pt idx="164">
                  <c:v>1316.7</c:v>
                </c:pt>
                <c:pt idx="165">
                  <c:v>1270.0999999999999</c:v>
                </c:pt>
                <c:pt idx="166">
                  <c:v>1275.5999999999999</c:v>
                </c:pt>
                <c:pt idx="167">
                  <c:v>1272.9000000000001</c:v>
                </c:pt>
                <c:pt idx="168">
                  <c:v>1272.0999999999999</c:v>
                </c:pt>
                <c:pt idx="169">
                  <c:v>1263.2</c:v>
                </c:pt>
                <c:pt idx="170">
                  <c:v>1270.9000000000001</c:v>
                </c:pt>
                <c:pt idx="171">
                  <c:v>1268.4000000000001</c:v>
                </c:pt>
                <c:pt idx="172">
                  <c:v>1264.9000000000001</c:v>
                </c:pt>
                <c:pt idx="173">
                  <c:v>1269.7</c:v>
                </c:pt>
                <c:pt idx="174">
                  <c:v>1266.3</c:v>
                </c:pt>
                <c:pt idx="175">
                  <c:v>1252.7</c:v>
                </c:pt>
                <c:pt idx="176">
                  <c:v>1250.4000000000001</c:v>
                </c:pt>
                <c:pt idx="177">
                  <c:v>1244.3</c:v>
                </c:pt>
                <c:pt idx="178">
                  <c:v>1239.0999999999999</c:v>
                </c:pt>
                <c:pt idx="179">
                  <c:v>1223.7</c:v>
                </c:pt>
                <c:pt idx="180">
                  <c:v>1261</c:v>
                </c:pt>
                <c:pt idx="181">
                  <c:v>1263.4000000000001</c:v>
                </c:pt>
                <c:pt idx="182">
                  <c:v>1270.3</c:v>
                </c:pt>
                <c:pt idx="183">
                  <c:v>1271.2</c:v>
                </c:pt>
                <c:pt idx="184">
                  <c:v>1268.8</c:v>
                </c:pt>
                <c:pt idx="185">
                  <c:v>1270.5</c:v>
                </c:pt>
                <c:pt idx="186">
                  <c:v>1258</c:v>
                </c:pt>
                <c:pt idx="187">
                  <c:v>1254.8</c:v>
                </c:pt>
                <c:pt idx="188">
                  <c:v>1264.5</c:v>
                </c:pt>
                <c:pt idx="189">
                  <c:v>1246.0999999999999</c:v>
                </c:pt>
                <c:pt idx="190">
                  <c:v>1238</c:v>
                </c:pt>
                <c:pt idx="191">
                  <c:v>1252.3</c:v>
                </c:pt>
                <c:pt idx="192">
                  <c:v>1244.5999999999999</c:v>
                </c:pt>
                <c:pt idx="193">
                  <c:v>1242.8</c:v>
                </c:pt>
                <c:pt idx="194">
                  <c:v>1244</c:v>
                </c:pt>
                <c:pt idx="195">
                  <c:v>1240.8</c:v>
                </c:pt>
                <c:pt idx="196">
                  <c:v>1218.8</c:v>
                </c:pt>
                <c:pt idx="197">
                  <c:v>1185.0999999999999</c:v>
                </c:pt>
                <c:pt idx="198">
                  <c:v>1157</c:v>
                </c:pt>
                <c:pt idx="199">
                  <c:v>1115.7</c:v>
                </c:pt>
                <c:pt idx="200">
                  <c:v>1049.3</c:v>
                </c:pt>
              </c:numCache>
            </c:numRef>
          </c:val>
          <c:smooth val="0"/>
        </c:ser>
        <c:ser>
          <c:idx val="1"/>
          <c:order val="1"/>
          <c:tx>
            <c:strRef>
              <c:f>外国投资者持有美国国债!$C$1</c:f>
              <c:strCache>
                <c:ptCount val="1"/>
                <c:pt idx="0">
                  <c:v>日本持有美国国债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外国投资者持有美国国债!$C$2:$C$204</c:f>
              <c:numCache>
                <c:formatCode>###,###,###,###,##0.00_ </c:formatCode>
                <c:ptCount val="203"/>
                <c:pt idx="0">
                  <c:v>307.60000000000002</c:v>
                </c:pt>
                <c:pt idx="1">
                  <c:v>322.39999999999998</c:v>
                </c:pt>
                <c:pt idx="2">
                  <c:v>319.39999999999998</c:v>
                </c:pt>
                <c:pt idx="3">
                  <c:v>318.8</c:v>
                </c:pt>
                <c:pt idx="4">
                  <c:v>319.60000000000002</c:v>
                </c:pt>
                <c:pt idx="5">
                  <c:v>317.8</c:v>
                </c:pt>
                <c:pt idx="6">
                  <c:v>317.3</c:v>
                </c:pt>
                <c:pt idx="7">
                  <c:v>317.7</c:v>
                </c:pt>
                <c:pt idx="8">
                  <c:v>321.7</c:v>
                </c:pt>
                <c:pt idx="9">
                  <c:v>317.7</c:v>
                </c:pt>
                <c:pt idx="10">
                  <c:v>312.3</c:v>
                </c:pt>
                <c:pt idx="11">
                  <c:v>312.5</c:v>
                </c:pt>
                <c:pt idx="12">
                  <c:v>307.10000000000002</c:v>
                </c:pt>
                <c:pt idx="13">
                  <c:v>305.89999999999998</c:v>
                </c:pt>
                <c:pt idx="14">
                  <c:v>306.7</c:v>
                </c:pt>
                <c:pt idx="15">
                  <c:v>300.8</c:v>
                </c:pt>
                <c:pt idx="16">
                  <c:v>295.3</c:v>
                </c:pt>
                <c:pt idx="17">
                  <c:v>293.10000000000002</c:v>
                </c:pt>
                <c:pt idx="18">
                  <c:v>292.89999999999998</c:v>
                </c:pt>
                <c:pt idx="19">
                  <c:v>314.5</c:v>
                </c:pt>
                <c:pt idx="20">
                  <c:v>315.39999999999998</c:v>
                </c:pt>
                <c:pt idx="21">
                  <c:v>317.89999999999998</c:v>
                </c:pt>
                <c:pt idx="22">
                  <c:v>310.60000000000002</c:v>
                </c:pt>
                <c:pt idx="23">
                  <c:v>311.89999999999998</c:v>
                </c:pt>
                <c:pt idx="24">
                  <c:v>312.60000000000002</c:v>
                </c:pt>
                <c:pt idx="25">
                  <c:v>314.60000000000002</c:v>
                </c:pt>
                <c:pt idx="26">
                  <c:v>317.8</c:v>
                </c:pt>
                <c:pt idx="27">
                  <c:v>349.2</c:v>
                </c:pt>
                <c:pt idx="28">
                  <c:v>361.8</c:v>
                </c:pt>
                <c:pt idx="29">
                  <c:v>364.6</c:v>
                </c:pt>
                <c:pt idx="30">
                  <c:v>373.8</c:v>
                </c:pt>
                <c:pt idx="31">
                  <c:v>373.1</c:v>
                </c:pt>
                <c:pt idx="32">
                  <c:v>374.9</c:v>
                </c:pt>
                <c:pt idx="33">
                  <c:v>378.1</c:v>
                </c:pt>
                <c:pt idx="34">
                  <c:v>385</c:v>
                </c:pt>
                <c:pt idx="35">
                  <c:v>391.1</c:v>
                </c:pt>
                <c:pt idx="36">
                  <c:v>399.3</c:v>
                </c:pt>
                <c:pt idx="37">
                  <c:v>401.8</c:v>
                </c:pt>
                <c:pt idx="38">
                  <c:v>441.4</c:v>
                </c:pt>
                <c:pt idx="39">
                  <c:v>461</c:v>
                </c:pt>
                <c:pt idx="40">
                  <c:v>463.1</c:v>
                </c:pt>
                <c:pt idx="41">
                  <c:v>471.4</c:v>
                </c:pt>
                <c:pt idx="42">
                  <c:v>491.2</c:v>
                </c:pt>
                <c:pt idx="43">
                  <c:v>507.7</c:v>
                </c:pt>
                <c:pt idx="44">
                  <c:v>531.1</c:v>
                </c:pt>
                <c:pt idx="45">
                  <c:v>550.79999999999995</c:v>
                </c:pt>
                <c:pt idx="46">
                  <c:v>582.6</c:v>
                </c:pt>
                <c:pt idx="47">
                  <c:v>613.20000000000005</c:v>
                </c:pt>
                <c:pt idx="48">
                  <c:v>645.29999999999995</c:v>
                </c:pt>
                <c:pt idx="49">
                  <c:v>651.79999999999995</c:v>
                </c:pt>
                <c:pt idx="50">
                  <c:v>666.4</c:v>
                </c:pt>
                <c:pt idx="51">
                  <c:v>666.6</c:v>
                </c:pt>
                <c:pt idx="52">
                  <c:v>675.4</c:v>
                </c:pt>
                <c:pt idx="53">
                  <c:v>699.4</c:v>
                </c:pt>
                <c:pt idx="54">
                  <c:v>698.9</c:v>
                </c:pt>
                <c:pt idx="55">
                  <c:v>692.3</c:v>
                </c:pt>
                <c:pt idx="56">
                  <c:v>693.1</c:v>
                </c:pt>
                <c:pt idx="57">
                  <c:v>689.9</c:v>
                </c:pt>
                <c:pt idx="58">
                  <c:v>679.5</c:v>
                </c:pt>
                <c:pt idx="59">
                  <c:v>680.8</c:v>
                </c:pt>
                <c:pt idx="60">
                  <c:v>681.6</c:v>
                </c:pt>
                <c:pt idx="61">
                  <c:v>688.2</c:v>
                </c:pt>
                <c:pt idx="62">
                  <c:v>686.8</c:v>
                </c:pt>
                <c:pt idx="63">
                  <c:v>667.1</c:v>
                </c:pt>
                <c:pt idx="64">
                  <c:v>669.4</c:v>
                </c:pt>
                <c:pt idx="65">
                  <c:v>670</c:v>
                </c:pt>
                <c:pt idx="66">
                  <c:v>672.8</c:v>
                </c:pt>
                <c:pt idx="67">
                  <c:v>667.6</c:v>
                </c:pt>
                <c:pt idx="68">
                  <c:v>667.9</c:v>
                </c:pt>
                <c:pt idx="69">
                  <c:v>670</c:v>
                </c:pt>
                <c:pt idx="70">
                  <c:v>653.4</c:v>
                </c:pt>
                <c:pt idx="71">
                  <c:v>656.4</c:v>
                </c:pt>
                <c:pt idx="72">
                  <c:v>639</c:v>
                </c:pt>
                <c:pt idx="73">
                  <c:v>639.4</c:v>
                </c:pt>
                <c:pt idx="74">
                  <c:v>636.1</c:v>
                </c:pt>
                <c:pt idx="75">
                  <c:v>614.70000000000005</c:v>
                </c:pt>
                <c:pt idx="76">
                  <c:v>614.9</c:v>
                </c:pt>
                <c:pt idx="77">
                  <c:v>623.5</c:v>
                </c:pt>
                <c:pt idx="78">
                  <c:v>618.1</c:v>
                </c:pt>
                <c:pt idx="79">
                  <c:v>618.1</c:v>
                </c:pt>
                <c:pt idx="80">
                  <c:v>615.9</c:v>
                </c:pt>
                <c:pt idx="81">
                  <c:v>622.9</c:v>
                </c:pt>
                <c:pt idx="82">
                  <c:v>627.20000000000005</c:v>
                </c:pt>
                <c:pt idx="83">
                  <c:v>616.4</c:v>
                </c:pt>
                <c:pt idx="84">
                  <c:v>611.4</c:v>
                </c:pt>
                <c:pt idx="85">
                  <c:v>614.6</c:v>
                </c:pt>
                <c:pt idx="86">
                  <c:v>615</c:v>
                </c:pt>
                <c:pt idx="87">
                  <c:v>622.9</c:v>
                </c:pt>
                <c:pt idx="88">
                  <c:v>620.6</c:v>
                </c:pt>
                <c:pt idx="89">
                  <c:v>595.79999999999995</c:v>
                </c:pt>
                <c:pt idx="90">
                  <c:v>591.9</c:v>
                </c:pt>
                <c:pt idx="91">
                  <c:v>601.70000000000005</c:v>
                </c:pt>
                <c:pt idx="92">
                  <c:v>590.9</c:v>
                </c:pt>
                <c:pt idx="93">
                  <c:v>581.20000000000005</c:v>
                </c:pt>
                <c:pt idx="94">
                  <c:v>585.6</c:v>
                </c:pt>
                <c:pt idx="95">
                  <c:v>583.29999999999995</c:v>
                </c:pt>
                <c:pt idx="96">
                  <c:v>597.4</c:v>
                </c:pt>
                <c:pt idx="97">
                  <c:v>588.79999999999995</c:v>
                </c:pt>
                <c:pt idx="98">
                  <c:v>575.29999999999995</c:v>
                </c:pt>
                <c:pt idx="99">
                  <c:v>628</c:v>
                </c:pt>
                <c:pt idx="100">
                  <c:v>637.6</c:v>
                </c:pt>
                <c:pt idx="101">
                  <c:v>630.29999999999995</c:v>
                </c:pt>
                <c:pt idx="102">
                  <c:v>617.5</c:v>
                </c:pt>
                <c:pt idx="103">
                  <c:v>629.6</c:v>
                </c:pt>
                <c:pt idx="104">
                  <c:v>625.20000000000005</c:v>
                </c:pt>
                <c:pt idx="105">
                  <c:v>626</c:v>
                </c:pt>
                <c:pt idx="106">
                  <c:v>634.79999999999995</c:v>
                </c:pt>
                <c:pt idx="107">
                  <c:v>661.9</c:v>
                </c:pt>
                <c:pt idx="108">
                  <c:v>686.7</c:v>
                </c:pt>
                <c:pt idx="109">
                  <c:v>685.9</c:v>
                </c:pt>
                <c:pt idx="110">
                  <c:v>677.2</c:v>
                </c:pt>
                <c:pt idx="111">
                  <c:v>708.2</c:v>
                </c:pt>
                <c:pt idx="112">
                  <c:v>720.9</c:v>
                </c:pt>
                <c:pt idx="113">
                  <c:v>727.5</c:v>
                </c:pt>
                <c:pt idx="114">
                  <c:v>747.9</c:v>
                </c:pt>
                <c:pt idx="115">
                  <c:v>742.9</c:v>
                </c:pt>
                <c:pt idx="116">
                  <c:v>754.3</c:v>
                </c:pt>
                <c:pt idx="117">
                  <c:v>765.7</c:v>
                </c:pt>
                <c:pt idx="118">
                  <c:v>765.2</c:v>
                </c:pt>
                <c:pt idx="119">
                  <c:v>768.2</c:v>
                </c:pt>
                <c:pt idx="120">
                  <c:v>783.3</c:v>
                </c:pt>
                <c:pt idx="121">
                  <c:v>793.8</c:v>
                </c:pt>
                <c:pt idx="122">
                  <c:v>784.8</c:v>
                </c:pt>
                <c:pt idx="123">
                  <c:v>799.9</c:v>
                </c:pt>
                <c:pt idx="124">
                  <c:v>817.3</c:v>
                </c:pt>
                <c:pt idx="125">
                  <c:v>832.5</c:v>
                </c:pt>
                <c:pt idx="126">
                  <c:v>860.8</c:v>
                </c:pt>
                <c:pt idx="127">
                  <c:v>873.6</c:v>
                </c:pt>
                <c:pt idx="128">
                  <c:v>875.9</c:v>
                </c:pt>
                <c:pt idx="129">
                  <c:v>882.3</c:v>
                </c:pt>
                <c:pt idx="130">
                  <c:v>886</c:v>
                </c:pt>
                <c:pt idx="131">
                  <c:v>890.4</c:v>
                </c:pt>
                <c:pt idx="132">
                  <c:v>908.1</c:v>
                </c:pt>
                <c:pt idx="133">
                  <c:v>906.7</c:v>
                </c:pt>
                <c:pt idx="134">
                  <c:v>912.4</c:v>
                </c:pt>
                <c:pt idx="135">
                  <c:v>881.5</c:v>
                </c:pt>
                <c:pt idx="136">
                  <c:v>885.2</c:v>
                </c:pt>
                <c:pt idx="137">
                  <c:v>907</c:v>
                </c:pt>
                <c:pt idx="138">
                  <c:v>983.9</c:v>
                </c:pt>
                <c:pt idx="139">
                  <c:v>1006.1</c:v>
                </c:pt>
                <c:pt idx="140">
                  <c:v>1066</c:v>
                </c:pt>
                <c:pt idx="141">
                  <c:v>1058</c:v>
                </c:pt>
                <c:pt idx="142">
                  <c:v>1080.8</c:v>
                </c:pt>
                <c:pt idx="143">
                  <c:v>1088.5999999999999</c:v>
                </c:pt>
                <c:pt idx="144">
                  <c:v>1080.4000000000001</c:v>
                </c:pt>
                <c:pt idx="145">
                  <c:v>1087.9000000000001</c:v>
                </c:pt>
                <c:pt idx="146">
                  <c:v>1107.2</c:v>
                </c:pt>
                <c:pt idx="147">
                  <c:v>1108.4000000000001</c:v>
                </c:pt>
                <c:pt idx="148">
                  <c:v>1119.8</c:v>
                </c:pt>
                <c:pt idx="149">
                  <c:v>1120.9000000000001</c:v>
                </c:pt>
                <c:pt idx="150">
                  <c:v>1128.5</c:v>
                </c:pt>
                <c:pt idx="151">
                  <c:v>1131.9000000000001</c:v>
                </c:pt>
                <c:pt idx="152">
                  <c:v>1117.7</c:v>
                </c:pt>
                <c:pt idx="153">
                  <c:v>1111.2</c:v>
                </c:pt>
                <c:pt idx="154">
                  <c:v>1103.9000000000001</c:v>
                </c:pt>
                <c:pt idx="155">
                  <c:v>1105.5</c:v>
                </c:pt>
                <c:pt idx="156">
                  <c:v>1114.3</c:v>
                </c:pt>
                <c:pt idx="157">
                  <c:v>1112.7</c:v>
                </c:pt>
                <c:pt idx="158">
                  <c:v>1103.7</c:v>
                </c:pt>
                <c:pt idx="159">
                  <c:v>1083.3</c:v>
                </c:pt>
                <c:pt idx="160">
                  <c:v>1135.4000000000001</c:v>
                </c:pt>
                <c:pt idx="161">
                  <c:v>1149.0999999999999</c:v>
                </c:pt>
                <c:pt idx="162">
                  <c:v>1178.0999999999999</c:v>
                </c:pt>
                <c:pt idx="163">
                  <c:v>1174.4000000000001</c:v>
                </c:pt>
                <c:pt idx="164">
                  <c:v>1186.4000000000001</c:v>
                </c:pt>
                <c:pt idx="165">
                  <c:v>1182.5</c:v>
                </c:pt>
                <c:pt idx="166">
                  <c:v>1201.4000000000001</c:v>
                </c:pt>
                <c:pt idx="167">
                  <c:v>1210.8</c:v>
                </c:pt>
                <c:pt idx="168">
                  <c:v>1200.2</c:v>
                </c:pt>
                <c:pt idx="169">
                  <c:v>1209.7</c:v>
                </c:pt>
                <c:pt idx="170">
                  <c:v>1220.0999999999999</c:v>
                </c:pt>
                <c:pt idx="171">
                  <c:v>1219.3</c:v>
                </c:pt>
                <c:pt idx="172">
                  <c:v>1219</c:v>
                </c:pt>
                <c:pt idx="173">
                  <c:v>1230.0999999999999</c:v>
                </c:pt>
                <c:pt idx="174">
                  <c:v>1221.8</c:v>
                </c:pt>
                <c:pt idx="175">
                  <c:v>1222.4000000000001</c:v>
                </c:pt>
                <c:pt idx="176">
                  <c:v>1241.5</c:v>
                </c:pt>
                <c:pt idx="177">
                  <c:v>1230.9000000000001</c:v>
                </c:pt>
                <c:pt idx="178">
                  <c:v>1238.5999999999999</c:v>
                </c:pt>
                <c:pt idx="179">
                  <c:v>1224.4000000000001</c:v>
                </c:pt>
                <c:pt idx="180">
                  <c:v>1224.7</c:v>
                </c:pt>
                <c:pt idx="181">
                  <c:v>1215.9000000000001</c:v>
                </c:pt>
                <c:pt idx="182">
                  <c:v>1214.9000000000001</c:v>
                </c:pt>
                <c:pt idx="183">
                  <c:v>1197.0999999999999</c:v>
                </c:pt>
                <c:pt idx="184">
                  <c:v>1200.8</c:v>
                </c:pt>
                <c:pt idx="185">
                  <c:v>1197</c:v>
                </c:pt>
                <c:pt idx="186">
                  <c:v>1177.0999999999999</c:v>
                </c:pt>
                <c:pt idx="187">
                  <c:v>1149.2</c:v>
                </c:pt>
                <c:pt idx="188">
                  <c:v>1144.9000000000001</c:v>
                </c:pt>
                <c:pt idx="189">
                  <c:v>1122.4000000000001</c:v>
                </c:pt>
                <c:pt idx="190">
                  <c:v>1123.5999999999999</c:v>
                </c:pt>
                <c:pt idx="191">
                  <c:v>1133.2</c:v>
                </c:pt>
                <c:pt idx="192">
                  <c:v>1137.0999999999999</c:v>
                </c:pt>
                <c:pt idx="193">
                  <c:v>1142.8</c:v>
                </c:pt>
                <c:pt idx="194">
                  <c:v>1133.2</c:v>
                </c:pt>
                <c:pt idx="195">
                  <c:v>1147.7</c:v>
                </c:pt>
                <c:pt idx="196">
                  <c:v>1154.5999999999999</c:v>
                </c:pt>
                <c:pt idx="197">
                  <c:v>1144</c:v>
                </c:pt>
                <c:pt idx="198">
                  <c:v>1136.4000000000001</c:v>
                </c:pt>
                <c:pt idx="199">
                  <c:v>1131.9000000000001</c:v>
                </c:pt>
                <c:pt idx="200">
                  <c:v>1108.5999999999999</c:v>
                </c:pt>
              </c:numCache>
            </c:numRef>
          </c:val>
          <c:smooth val="0"/>
        </c:ser>
        <c:ser>
          <c:idx val="2"/>
          <c:order val="2"/>
          <c:tx>
            <c:strRef>
              <c:f>外国投资者持有美国国债!$D$1</c:f>
              <c:strCache>
                <c:ptCount val="1"/>
                <c:pt idx="0">
                  <c:v>印度持有美国国债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外国投资者持有美国国债!$D$2:$D$204</c:f>
              <c:numCache>
                <c:formatCode>###,###,###,###,##0.00_ </c:formatCode>
                <c:ptCount val="203"/>
                <c:pt idx="22">
                  <c:v>5.8</c:v>
                </c:pt>
                <c:pt idx="23">
                  <c:v>5.4</c:v>
                </c:pt>
                <c:pt idx="24">
                  <c:v>6.3</c:v>
                </c:pt>
                <c:pt idx="25">
                  <c:v>5.4</c:v>
                </c:pt>
                <c:pt idx="26">
                  <c:v>6.3</c:v>
                </c:pt>
                <c:pt idx="27">
                  <c:v>9.1</c:v>
                </c:pt>
                <c:pt idx="28">
                  <c:v>9.3000000000000007</c:v>
                </c:pt>
                <c:pt idx="29">
                  <c:v>9.6</c:v>
                </c:pt>
                <c:pt idx="30">
                  <c:v>8.1</c:v>
                </c:pt>
                <c:pt idx="31">
                  <c:v>7.9</c:v>
                </c:pt>
                <c:pt idx="32">
                  <c:v>9</c:v>
                </c:pt>
                <c:pt idx="33">
                  <c:v>9.1999999999999993</c:v>
                </c:pt>
                <c:pt idx="34">
                  <c:v>8.6</c:v>
                </c:pt>
                <c:pt idx="35">
                  <c:v>9.5</c:v>
                </c:pt>
                <c:pt idx="36">
                  <c:v>9.6999999999999993</c:v>
                </c:pt>
                <c:pt idx="37">
                  <c:v>10.6</c:v>
                </c:pt>
                <c:pt idx="38">
                  <c:v>10.9</c:v>
                </c:pt>
                <c:pt idx="39">
                  <c:v>10.4</c:v>
                </c:pt>
                <c:pt idx="40">
                  <c:v>11.3</c:v>
                </c:pt>
                <c:pt idx="41">
                  <c:v>13.7</c:v>
                </c:pt>
                <c:pt idx="42">
                  <c:v>13.5</c:v>
                </c:pt>
                <c:pt idx="43">
                  <c:v>14.9</c:v>
                </c:pt>
                <c:pt idx="44">
                  <c:v>16.100000000000001</c:v>
                </c:pt>
                <c:pt idx="45">
                  <c:v>16.7</c:v>
                </c:pt>
                <c:pt idx="46">
                  <c:v>15.7</c:v>
                </c:pt>
                <c:pt idx="47">
                  <c:v>13.5</c:v>
                </c:pt>
                <c:pt idx="48">
                  <c:v>13.8</c:v>
                </c:pt>
                <c:pt idx="49">
                  <c:v>16.2</c:v>
                </c:pt>
                <c:pt idx="50">
                  <c:v>16.100000000000001</c:v>
                </c:pt>
                <c:pt idx="51">
                  <c:v>18.2</c:v>
                </c:pt>
                <c:pt idx="52">
                  <c:v>17.2</c:v>
                </c:pt>
                <c:pt idx="53">
                  <c:v>16.3</c:v>
                </c:pt>
                <c:pt idx="54">
                  <c:v>14.9</c:v>
                </c:pt>
                <c:pt idx="55">
                  <c:v>16</c:v>
                </c:pt>
                <c:pt idx="56">
                  <c:v>15.5</c:v>
                </c:pt>
                <c:pt idx="57">
                  <c:v>15</c:v>
                </c:pt>
                <c:pt idx="70">
                  <c:v>10.3</c:v>
                </c:pt>
                <c:pt idx="71">
                  <c:v>10</c:v>
                </c:pt>
                <c:pt idx="72">
                  <c:v>11.2</c:v>
                </c:pt>
                <c:pt idx="73">
                  <c:v>12.3</c:v>
                </c:pt>
                <c:pt idx="74">
                  <c:v>12.2</c:v>
                </c:pt>
                <c:pt idx="75">
                  <c:v>13.1</c:v>
                </c:pt>
                <c:pt idx="76">
                  <c:v>14</c:v>
                </c:pt>
                <c:pt idx="77">
                  <c:v>13.5</c:v>
                </c:pt>
                <c:pt idx="78">
                  <c:v>11.2</c:v>
                </c:pt>
                <c:pt idx="79">
                  <c:v>12</c:v>
                </c:pt>
                <c:pt idx="80">
                  <c:v>13.9</c:v>
                </c:pt>
                <c:pt idx="81">
                  <c:v>14.6</c:v>
                </c:pt>
                <c:pt idx="82">
                  <c:v>15.8</c:v>
                </c:pt>
                <c:pt idx="83">
                  <c:v>19.5</c:v>
                </c:pt>
                <c:pt idx="84">
                  <c:v>20.100000000000001</c:v>
                </c:pt>
                <c:pt idx="85">
                  <c:v>20</c:v>
                </c:pt>
                <c:pt idx="86">
                  <c:v>15.3</c:v>
                </c:pt>
                <c:pt idx="87">
                  <c:v>14</c:v>
                </c:pt>
                <c:pt idx="88">
                  <c:v>14.1</c:v>
                </c:pt>
                <c:pt idx="89">
                  <c:v>12.1</c:v>
                </c:pt>
                <c:pt idx="90">
                  <c:v>10.8</c:v>
                </c:pt>
                <c:pt idx="91">
                  <c:v>14.9</c:v>
                </c:pt>
                <c:pt idx="92">
                  <c:v>14.8</c:v>
                </c:pt>
                <c:pt idx="93">
                  <c:v>14.9</c:v>
                </c:pt>
                <c:pt idx="94">
                  <c:v>14.6</c:v>
                </c:pt>
                <c:pt idx="95">
                  <c:v>14.4</c:v>
                </c:pt>
                <c:pt idx="96">
                  <c:v>11.8</c:v>
                </c:pt>
                <c:pt idx="97">
                  <c:v>10.5</c:v>
                </c:pt>
                <c:pt idx="98">
                  <c:v>10.3</c:v>
                </c:pt>
                <c:pt idx="99">
                  <c:v>17.7</c:v>
                </c:pt>
                <c:pt idx="100">
                  <c:v>19</c:v>
                </c:pt>
                <c:pt idx="101">
                  <c:v>20.2</c:v>
                </c:pt>
                <c:pt idx="102">
                  <c:v>20.3</c:v>
                </c:pt>
                <c:pt idx="103">
                  <c:v>18.3</c:v>
                </c:pt>
                <c:pt idx="104">
                  <c:v>22.3</c:v>
                </c:pt>
                <c:pt idx="105">
                  <c:v>29.2</c:v>
                </c:pt>
                <c:pt idx="106">
                  <c:v>32.5</c:v>
                </c:pt>
                <c:pt idx="107">
                  <c:v>34.6</c:v>
                </c:pt>
                <c:pt idx="108">
                  <c:v>38.200000000000003</c:v>
                </c:pt>
                <c:pt idx="109">
                  <c:v>38.5</c:v>
                </c:pt>
                <c:pt idx="110">
                  <c:v>38.799999999999997</c:v>
                </c:pt>
                <c:pt idx="111">
                  <c:v>42.2</c:v>
                </c:pt>
                <c:pt idx="112">
                  <c:v>41.8</c:v>
                </c:pt>
                <c:pt idx="113">
                  <c:v>41.5</c:v>
                </c:pt>
                <c:pt idx="114">
                  <c:v>38.799999999999997</c:v>
                </c:pt>
                <c:pt idx="115">
                  <c:v>35.799999999999997</c:v>
                </c:pt>
                <c:pt idx="116">
                  <c:v>34.5</c:v>
                </c:pt>
                <c:pt idx="117">
                  <c:v>32.5</c:v>
                </c:pt>
                <c:pt idx="118">
                  <c:v>32.700000000000003</c:v>
                </c:pt>
                <c:pt idx="119">
                  <c:v>31.6</c:v>
                </c:pt>
                <c:pt idx="120">
                  <c:v>32</c:v>
                </c:pt>
                <c:pt idx="121">
                  <c:v>31</c:v>
                </c:pt>
                <c:pt idx="122">
                  <c:v>29.3</c:v>
                </c:pt>
                <c:pt idx="123">
                  <c:v>35.4</c:v>
                </c:pt>
                <c:pt idx="124">
                  <c:v>38.4</c:v>
                </c:pt>
                <c:pt idx="125">
                  <c:v>37.9</c:v>
                </c:pt>
                <c:pt idx="126">
                  <c:v>40</c:v>
                </c:pt>
                <c:pt idx="127">
                  <c:v>40.1</c:v>
                </c:pt>
                <c:pt idx="128">
                  <c:v>39.700000000000003</c:v>
                </c:pt>
                <c:pt idx="129">
                  <c:v>40.5</c:v>
                </c:pt>
                <c:pt idx="130">
                  <c:v>40.6</c:v>
                </c:pt>
                <c:pt idx="131">
                  <c:v>40.299999999999997</c:v>
                </c:pt>
                <c:pt idx="132">
                  <c:v>39.799999999999997</c:v>
                </c:pt>
                <c:pt idx="133">
                  <c:v>42.1</c:v>
                </c:pt>
                <c:pt idx="134">
                  <c:v>41</c:v>
                </c:pt>
                <c:pt idx="135">
                  <c:v>41.3</c:v>
                </c:pt>
                <c:pt idx="136">
                  <c:v>40.299999999999997</c:v>
                </c:pt>
                <c:pt idx="137">
                  <c:v>40.1</c:v>
                </c:pt>
                <c:pt idx="138">
                  <c:v>41.2</c:v>
                </c:pt>
                <c:pt idx="139">
                  <c:v>40.1</c:v>
                </c:pt>
                <c:pt idx="140">
                  <c:v>38.4</c:v>
                </c:pt>
                <c:pt idx="141">
                  <c:v>43.5</c:v>
                </c:pt>
                <c:pt idx="142">
                  <c:v>42.8</c:v>
                </c:pt>
                <c:pt idx="143">
                  <c:v>44.1</c:v>
                </c:pt>
                <c:pt idx="144">
                  <c:v>46.7</c:v>
                </c:pt>
                <c:pt idx="145">
                  <c:v>49.3</c:v>
                </c:pt>
                <c:pt idx="146">
                  <c:v>50</c:v>
                </c:pt>
                <c:pt idx="147">
                  <c:v>53.8</c:v>
                </c:pt>
                <c:pt idx="148">
                  <c:v>59.3</c:v>
                </c:pt>
                <c:pt idx="149">
                  <c:v>60.6</c:v>
                </c:pt>
                <c:pt idx="150">
                  <c:v>59.7</c:v>
                </c:pt>
                <c:pt idx="151">
                  <c:v>59.6</c:v>
                </c:pt>
                <c:pt idx="152">
                  <c:v>58.8</c:v>
                </c:pt>
                <c:pt idx="153">
                  <c:v>59.5</c:v>
                </c:pt>
                <c:pt idx="154">
                  <c:v>58.5</c:v>
                </c:pt>
                <c:pt idx="155">
                  <c:v>56.8</c:v>
                </c:pt>
                <c:pt idx="156">
                  <c:v>55</c:v>
                </c:pt>
                <c:pt idx="157">
                  <c:v>55.8</c:v>
                </c:pt>
                <c:pt idx="158">
                  <c:v>59.9</c:v>
                </c:pt>
                <c:pt idx="159">
                  <c:v>61.2</c:v>
                </c:pt>
                <c:pt idx="160">
                  <c:v>58.9</c:v>
                </c:pt>
                <c:pt idx="161">
                  <c:v>57</c:v>
                </c:pt>
                <c:pt idx="162">
                  <c:v>56.8</c:v>
                </c:pt>
                <c:pt idx="163">
                  <c:v>59.9</c:v>
                </c:pt>
                <c:pt idx="164">
                  <c:v>63.9</c:v>
                </c:pt>
                <c:pt idx="165">
                  <c:v>68.5</c:v>
                </c:pt>
                <c:pt idx="166">
                  <c:v>68.099999999999994</c:v>
                </c:pt>
                <c:pt idx="167">
                  <c:v>67</c:v>
                </c:pt>
                <c:pt idx="168">
                  <c:v>70.2</c:v>
                </c:pt>
                <c:pt idx="169">
                  <c:v>68.7</c:v>
                </c:pt>
                <c:pt idx="170">
                  <c:v>70.099999999999994</c:v>
                </c:pt>
                <c:pt idx="171">
                  <c:v>72.900000000000006</c:v>
                </c:pt>
                <c:pt idx="172">
                  <c:v>79.7</c:v>
                </c:pt>
                <c:pt idx="173">
                  <c:v>80.400000000000006</c:v>
                </c:pt>
                <c:pt idx="174">
                  <c:v>80</c:v>
                </c:pt>
                <c:pt idx="175">
                  <c:v>77.5</c:v>
                </c:pt>
                <c:pt idx="176">
                  <c:v>80.5</c:v>
                </c:pt>
                <c:pt idx="177">
                  <c:v>83</c:v>
                </c:pt>
                <c:pt idx="178">
                  <c:v>91.2</c:v>
                </c:pt>
                <c:pt idx="179">
                  <c:v>101.7</c:v>
                </c:pt>
                <c:pt idx="180">
                  <c:v>107.7</c:v>
                </c:pt>
                <c:pt idx="181">
                  <c:v>110.3</c:v>
                </c:pt>
                <c:pt idx="182">
                  <c:v>114</c:v>
                </c:pt>
                <c:pt idx="183">
                  <c:v>117</c:v>
                </c:pt>
                <c:pt idx="184">
                  <c:v>116.4</c:v>
                </c:pt>
                <c:pt idx="185">
                  <c:v>115.6</c:v>
                </c:pt>
                <c:pt idx="186">
                  <c:v>113.5</c:v>
                </c:pt>
                <c:pt idx="187">
                  <c:v>116.6</c:v>
                </c:pt>
                <c:pt idx="188">
                  <c:v>115.4</c:v>
                </c:pt>
                <c:pt idx="189">
                  <c:v>116.8</c:v>
                </c:pt>
                <c:pt idx="190">
                  <c:v>119.8</c:v>
                </c:pt>
                <c:pt idx="191">
                  <c:v>118.8</c:v>
                </c:pt>
                <c:pt idx="192">
                  <c:v>118.9</c:v>
                </c:pt>
                <c:pt idx="193">
                  <c:v>121.6</c:v>
                </c:pt>
                <c:pt idx="194">
                  <c:v>118</c:v>
                </c:pt>
                <c:pt idx="195">
                  <c:v>117.2</c:v>
                </c:pt>
                <c:pt idx="196">
                  <c:v>123.7</c:v>
                </c:pt>
                <c:pt idx="197">
                  <c:v>122.9</c:v>
                </c:pt>
                <c:pt idx="198">
                  <c:v>122.7</c:v>
                </c:pt>
                <c:pt idx="199">
                  <c:v>123</c:v>
                </c:pt>
                <c:pt idx="200">
                  <c:v>118.7</c:v>
                </c:pt>
              </c:numCache>
            </c:numRef>
          </c:val>
          <c:smooth val="0"/>
        </c:ser>
        <c:ser>
          <c:idx val="3"/>
          <c:order val="3"/>
          <c:tx>
            <c:strRef>
              <c:f>外国投资者持有美国国债!$E$1</c:f>
              <c:strCache>
                <c:ptCount val="1"/>
                <c:pt idx="0">
                  <c:v>韩国持有美国国债</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外国投资者持有美国国债!$E$2:$E$204</c:f>
              <c:numCache>
                <c:formatCode>###,###,###,###,##0.00_ </c:formatCode>
                <c:ptCount val="203"/>
                <c:pt idx="0">
                  <c:v>25</c:v>
                </c:pt>
                <c:pt idx="1">
                  <c:v>25</c:v>
                </c:pt>
                <c:pt idx="2">
                  <c:v>25.8</c:v>
                </c:pt>
                <c:pt idx="3">
                  <c:v>28.9</c:v>
                </c:pt>
                <c:pt idx="4">
                  <c:v>28.1</c:v>
                </c:pt>
                <c:pt idx="5">
                  <c:v>27.5</c:v>
                </c:pt>
                <c:pt idx="6">
                  <c:v>28.1</c:v>
                </c:pt>
                <c:pt idx="7">
                  <c:v>28.3</c:v>
                </c:pt>
                <c:pt idx="8">
                  <c:v>27.3</c:v>
                </c:pt>
                <c:pt idx="9">
                  <c:v>29.6</c:v>
                </c:pt>
                <c:pt idx="10">
                  <c:v>28.4</c:v>
                </c:pt>
                <c:pt idx="11">
                  <c:v>28.1</c:v>
                </c:pt>
                <c:pt idx="12">
                  <c:v>29.9</c:v>
                </c:pt>
                <c:pt idx="13">
                  <c:v>27.7</c:v>
                </c:pt>
                <c:pt idx="14">
                  <c:v>26.1</c:v>
                </c:pt>
                <c:pt idx="15">
                  <c:v>27.3</c:v>
                </c:pt>
                <c:pt idx="16">
                  <c:v>26.9</c:v>
                </c:pt>
                <c:pt idx="17">
                  <c:v>27</c:v>
                </c:pt>
                <c:pt idx="18">
                  <c:v>28.5</c:v>
                </c:pt>
                <c:pt idx="19">
                  <c:v>30.4</c:v>
                </c:pt>
                <c:pt idx="20">
                  <c:v>32.1</c:v>
                </c:pt>
                <c:pt idx="21">
                  <c:v>32.799999999999997</c:v>
                </c:pt>
                <c:pt idx="22">
                  <c:v>32.299999999999997</c:v>
                </c:pt>
                <c:pt idx="23">
                  <c:v>33.4</c:v>
                </c:pt>
                <c:pt idx="24">
                  <c:v>32.6</c:v>
                </c:pt>
                <c:pt idx="25">
                  <c:v>34.700000000000003</c:v>
                </c:pt>
                <c:pt idx="26">
                  <c:v>35.4</c:v>
                </c:pt>
                <c:pt idx="27">
                  <c:v>32.6</c:v>
                </c:pt>
                <c:pt idx="28">
                  <c:v>35</c:v>
                </c:pt>
                <c:pt idx="29">
                  <c:v>35.799999999999997</c:v>
                </c:pt>
                <c:pt idx="30">
                  <c:v>35.799999999999997</c:v>
                </c:pt>
                <c:pt idx="31">
                  <c:v>37.5</c:v>
                </c:pt>
                <c:pt idx="32">
                  <c:v>37.700000000000003</c:v>
                </c:pt>
                <c:pt idx="33">
                  <c:v>38</c:v>
                </c:pt>
                <c:pt idx="34">
                  <c:v>36.700000000000003</c:v>
                </c:pt>
                <c:pt idx="35">
                  <c:v>37.4</c:v>
                </c:pt>
                <c:pt idx="36">
                  <c:v>36.700000000000003</c:v>
                </c:pt>
                <c:pt idx="37">
                  <c:v>36.700000000000003</c:v>
                </c:pt>
                <c:pt idx="38">
                  <c:v>38.9</c:v>
                </c:pt>
                <c:pt idx="39">
                  <c:v>60.2</c:v>
                </c:pt>
                <c:pt idx="40">
                  <c:v>59.6</c:v>
                </c:pt>
                <c:pt idx="41">
                  <c:v>59.7</c:v>
                </c:pt>
                <c:pt idx="42">
                  <c:v>61.7</c:v>
                </c:pt>
                <c:pt idx="43">
                  <c:v>62.6</c:v>
                </c:pt>
                <c:pt idx="44">
                  <c:v>63.3</c:v>
                </c:pt>
                <c:pt idx="45">
                  <c:v>63.1</c:v>
                </c:pt>
                <c:pt idx="46">
                  <c:v>59.8</c:v>
                </c:pt>
                <c:pt idx="47">
                  <c:v>57.3</c:v>
                </c:pt>
                <c:pt idx="48">
                  <c:v>59.1</c:v>
                </c:pt>
                <c:pt idx="49">
                  <c:v>57.8</c:v>
                </c:pt>
                <c:pt idx="50">
                  <c:v>57.2</c:v>
                </c:pt>
                <c:pt idx="51">
                  <c:v>44.5</c:v>
                </c:pt>
                <c:pt idx="52">
                  <c:v>45.4</c:v>
                </c:pt>
                <c:pt idx="53">
                  <c:v>47.3</c:v>
                </c:pt>
                <c:pt idx="54">
                  <c:v>50.5</c:v>
                </c:pt>
                <c:pt idx="55">
                  <c:v>49.6</c:v>
                </c:pt>
                <c:pt idx="56">
                  <c:v>55.3</c:v>
                </c:pt>
                <c:pt idx="57">
                  <c:v>55</c:v>
                </c:pt>
                <c:pt idx="58">
                  <c:v>53.6</c:v>
                </c:pt>
                <c:pt idx="59">
                  <c:v>53.1</c:v>
                </c:pt>
                <c:pt idx="60">
                  <c:v>57.2</c:v>
                </c:pt>
                <c:pt idx="61">
                  <c:v>55.9</c:v>
                </c:pt>
                <c:pt idx="62">
                  <c:v>58.7</c:v>
                </c:pt>
                <c:pt idx="63">
                  <c:v>63</c:v>
                </c:pt>
                <c:pt idx="64">
                  <c:v>62.6</c:v>
                </c:pt>
                <c:pt idx="65">
                  <c:v>62.4</c:v>
                </c:pt>
                <c:pt idx="66">
                  <c:v>64.099999999999994</c:v>
                </c:pt>
                <c:pt idx="67">
                  <c:v>63.7</c:v>
                </c:pt>
                <c:pt idx="68">
                  <c:v>68.8</c:v>
                </c:pt>
                <c:pt idx="69">
                  <c:v>69</c:v>
                </c:pt>
                <c:pt idx="70">
                  <c:v>71.2</c:v>
                </c:pt>
                <c:pt idx="71">
                  <c:v>72.8</c:v>
                </c:pt>
                <c:pt idx="72">
                  <c:v>72.400000000000006</c:v>
                </c:pt>
                <c:pt idx="73">
                  <c:v>70.900000000000006</c:v>
                </c:pt>
                <c:pt idx="74">
                  <c:v>68.2</c:v>
                </c:pt>
                <c:pt idx="75">
                  <c:v>65.599999999999994</c:v>
                </c:pt>
                <c:pt idx="76">
                  <c:v>65.099999999999994</c:v>
                </c:pt>
                <c:pt idx="77">
                  <c:v>63.4</c:v>
                </c:pt>
                <c:pt idx="78">
                  <c:v>65.7</c:v>
                </c:pt>
                <c:pt idx="79">
                  <c:v>65.7</c:v>
                </c:pt>
                <c:pt idx="80">
                  <c:v>64.5</c:v>
                </c:pt>
                <c:pt idx="81">
                  <c:v>66.7</c:v>
                </c:pt>
                <c:pt idx="82">
                  <c:v>62.3</c:v>
                </c:pt>
                <c:pt idx="83">
                  <c:v>56.9</c:v>
                </c:pt>
                <c:pt idx="84">
                  <c:v>57.9</c:v>
                </c:pt>
                <c:pt idx="85">
                  <c:v>54.1</c:v>
                </c:pt>
                <c:pt idx="86">
                  <c:v>52.1</c:v>
                </c:pt>
                <c:pt idx="87">
                  <c:v>43.7</c:v>
                </c:pt>
                <c:pt idx="88">
                  <c:v>44.4</c:v>
                </c:pt>
                <c:pt idx="89">
                  <c:v>42.6</c:v>
                </c:pt>
                <c:pt idx="90">
                  <c:v>39.4</c:v>
                </c:pt>
                <c:pt idx="91">
                  <c:v>37</c:v>
                </c:pt>
                <c:pt idx="92">
                  <c:v>37.799999999999997</c:v>
                </c:pt>
                <c:pt idx="93">
                  <c:v>39.200000000000003</c:v>
                </c:pt>
                <c:pt idx="94">
                  <c:v>42.1</c:v>
                </c:pt>
                <c:pt idx="95">
                  <c:v>41.3</c:v>
                </c:pt>
                <c:pt idx="96">
                  <c:v>40.700000000000003</c:v>
                </c:pt>
                <c:pt idx="97">
                  <c:v>40.4</c:v>
                </c:pt>
                <c:pt idx="98">
                  <c:v>38.4</c:v>
                </c:pt>
                <c:pt idx="99">
                  <c:v>40.6</c:v>
                </c:pt>
                <c:pt idx="100">
                  <c:v>39.4</c:v>
                </c:pt>
                <c:pt idx="101">
                  <c:v>42.1</c:v>
                </c:pt>
                <c:pt idx="102">
                  <c:v>40.200000000000003</c:v>
                </c:pt>
                <c:pt idx="103">
                  <c:v>36.200000000000003</c:v>
                </c:pt>
                <c:pt idx="104">
                  <c:v>32.700000000000003</c:v>
                </c:pt>
                <c:pt idx="105">
                  <c:v>31.3</c:v>
                </c:pt>
                <c:pt idx="106">
                  <c:v>31.3</c:v>
                </c:pt>
                <c:pt idx="107">
                  <c:v>33.299999999999997</c:v>
                </c:pt>
                <c:pt idx="108">
                  <c:v>33.1</c:v>
                </c:pt>
                <c:pt idx="109">
                  <c:v>35.4</c:v>
                </c:pt>
                <c:pt idx="110">
                  <c:v>37.4</c:v>
                </c:pt>
                <c:pt idx="111">
                  <c:v>37.4</c:v>
                </c:pt>
                <c:pt idx="112">
                  <c:v>38.700000000000003</c:v>
                </c:pt>
                <c:pt idx="113">
                  <c:v>39.799999999999997</c:v>
                </c:pt>
                <c:pt idx="114">
                  <c:v>39.9</c:v>
                </c:pt>
                <c:pt idx="115">
                  <c:v>43.3</c:v>
                </c:pt>
                <c:pt idx="116">
                  <c:v>40.200000000000003</c:v>
                </c:pt>
                <c:pt idx="117">
                  <c:v>40.299999999999997</c:v>
                </c:pt>
                <c:pt idx="118">
                  <c:v>39.700000000000003</c:v>
                </c:pt>
                <c:pt idx="119">
                  <c:v>39.799999999999997</c:v>
                </c:pt>
                <c:pt idx="120">
                  <c:v>40.1</c:v>
                </c:pt>
                <c:pt idx="121">
                  <c:v>38.700000000000003</c:v>
                </c:pt>
                <c:pt idx="122">
                  <c:v>37.799999999999997</c:v>
                </c:pt>
                <c:pt idx="123">
                  <c:v>37</c:v>
                </c:pt>
                <c:pt idx="124">
                  <c:v>37.6</c:v>
                </c:pt>
                <c:pt idx="125">
                  <c:v>39.9</c:v>
                </c:pt>
                <c:pt idx="126">
                  <c:v>38.700000000000003</c:v>
                </c:pt>
                <c:pt idx="127">
                  <c:v>39.4</c:v>
                </c:pt>
                <c:pt idx="128">
                  <c:v>39.799999999999997</c:v>
                </c:pt>
                <c:pt idx="129">
                  <c:v>36.200000000000003</c:v>
                </c:pt>
                <c:pt idx="130">
                  <c:v>31.9</c:v>
                </c:pt>
                <c:pt idx="131">
                  <c:v>31.2</c:v>
                </c:pt>
                <c:pt idx="132">
                  <c:v>32.5</c:v>
                </c:pt>
                <c:pt idx="133">
                  <c:v>30.8</c:v>
                </c:pt>
                <c:pt idx="134">
                  <c:v>32.5</c:v>
                </c:pt>
                <c:pt idx="135">
                  <c:v>33.9</c:v>
                </c:pt>
                <c:pt idx="136">
                  <c:v>33.4</c:v>
                </c:pt>
                <c:pt idx="137">
                  <c:v>36.299999999999997</c:v>
                </c:pt>
                <c:pt idx="138">
                  <c:v>38.5</c:v>
                </c:pt>
                <c:pt idx="139">
                  <c:v>42.7</c:v>
                </c:pt>
                <c:pt idx="140">
                  <c:v>42.1</c:v>
                </c:pt>
                <c:pt idx="141">
                  <c:v>47.3</c:v>
                </c:pt>
                <c:pt idx="142">
                  <c:v>49.9</c:v>
                </c:pt>
                <c:pt idx="143">
                  <c:v>50.8</c:v>
                </c:pt>
                <c:pt idx="144">
                  <c:v>42.7</c:v>
                </c:pt>
                <c:pt idx="145">
                  <c:v>43.9</c:v>
                </c:pt>
                <c:pt idx="146">
                  <c:v>46.3</c:v>
                </c:pt>
                <c:pt idx="147">
                  <c:v>44.5</c:v>
                </c:pt>
                <c:pt idx="148">
                  <c:v>46.5</c:v>
                </c:pt>
                <c:pt idx="149">
                  <c:v>44.1</c:v>
                </c:pt>
                <c:pt idx="150">
                  <c:v>42.1</c:v>
                </c:pt>
                <c:pt idx="151">
                  <c:v>42.2</c:v>
                </c:pt>
                <c:pt idx="152">
                  <c:v>45</c:v>
                </c:pt>
                <c:pt idx="153">
                  <c:v>47.6</c:v>
                </c:pt>
                <c:pt idx="154">
                  <c:v>48.1</c:v>
                </c:pt>
                <c:pt idx="155">
                  <c:v>50.6</c:v>
                </c:pt>
                <c:pt idx="156">
                  <c:v>53.1</c:v>
                </c:pt>
                <c:pt idx="157">
                  <c:v>53.1</c:v>
                </c:pt>
                <c:pt idx="158">
                  <c:v>52.9</c:v>
                </c:pt>
                <c:pt idx="159">
                  <c:v>51.2</c:v>
                </c:pt>
                <c:pt idx="160">
                  <c:v>51.4</c:v>
                </c:pt>
                <c:pt idx="161">
                  <c:v>50</c:v>
                </c:pt>
                <c:pt idx="162">
                  <c:v>55.5</c:v>
                </c:pt>
                <c:pt idx="163">
                  <c:v>50.6</c:v>
                </c:pt>
                <c:pt idx="164">
                  <c:v>46.4</c:v>
                </c:pt>
                <c:pt idx="165">
                  <c:v>54</c:v>
                </c:pt>
                <c:pt idx="166">
                  <c:v>55.6</c:v>
                </c:pt>
                <c:pt idx="167">
                  <c:v>56.7</c:v>
                </c:pt>
                <c:pt idx="168">
                  <c:v>52.7</c:v>
                </c:pt>
                <c:pt idx="169">
                  <c:v>55.3</c:v>
                </c:pt>
                <c:pt idx="170">
                  <c:v>56.3</c:v>
                </c:pt>
                <c:pt idx="171">
                  <c:v>57.5</c:v>
                </c:pt>
                <c:pt idx="172">
                  <c:v>56.1</c:v>
                </c:pt>
                <c:pt idx="173">
                  <c:v>56.9</c:v>
                </c:pt>
                <c:pt idx="174">
                  <c:v>54.5</c:v>
                </c:pt>
                <c:pt idx="175">
                  <c:v>57.3</c:v>
                </c:pt>
                <c:pt idx="176">
                  <c:v>55.4</c:v>
                </c:pt>
                <c:pt idx="177">
                  <c:v>68.3</c:v>
                </c:pt>
                <c:pt idx="178">
                  <c:v>65.599999999999994</c:v>
                </c:pt>
                <c:pt idx="179">
                  <c:v>63.8</c:v>
                </c:pt>
                <c:pt idx="180">
                  <c:v>67.2</c:v>
                </c:pt>
                <c:pt idx="181">
                  <c:v>71.8</c:v>
                </c:pt>
                <c:pt idx="182">
                  <c:v>74.3</c:v>
                </c:pt>
                <c:pt idx="183">
                  <c:v>76.7</c:v>
                </c:pt>
                <c:pt idx="184">
                  <c:v>74.400000000000006</c:v>
                </c:pt>
                <c:pt idx="185">
                  <c:v>72.099999999999994</c:v>
                </c:pt>
                <c:pt idx="186">
                  <c:v>69.400000000000006</c:v>
                </c:pt>
                <c:pt idx="187">
                  <c:v>69.099999999999994</c:v>
                </c:pt>
                <c:pt idx="188">
                  <c:v>72.599999999999994</c:v>
                </c:pt>
                <c:pt idx="189">
                  <c:v>74.599999999999994</c:v>
                </c:pt>
                <c:pt idx="190">
                  <c:v>74.2</c:v>
                </c:pt>
                <c:pt idx="191">
                  <c:v>78.2</c:v>
                </c:pt>
                <c:pt idx="192">
                  <c:v>84.1</c:v>
                </c:pt>
                <c:pt idx="193">
                  <c:v>83</c:v>
                </c:pt>
                <c:pt idx="194">
                  <c:v>80.5</c:v>
                </c:pt>
                <c:pt idx="195">
                  <c:v>82.1</c:v>
                </c:pt>
                <c:pt idx="196">
                  <c:v>85.9</c:v>
                </c:pt>
                <c:pt idx="197">
                  <c:v>90.2</c:v>
                </c:pt>
                <c:pt idx="198">
                  <c:v>88.5</c:v>
                </c:pt>
                <c:pt idx="199">
                  <c:v>86.7</c:v>
                </c:pt>
                <c:pt idx="200">
                  <c:v>85</c:v>
                </c:pt>
              </c:numCache>
            </c:numRef>
          </c:val>
          <c:smooth val="0"/>
        </c:ser>
        <c:dLbls>
          <c:showLegendKey val="0"/>
          <c:showVal val="0"/>
          <c:showCatName val="0"/>
          <c:showSerName val="0"/>
          <c:showPercent val="0"/>
          <c:showBubbleSize val="0"/>
        </c:dLbls>
        <c:marker val="1"/>
        <c:smooth val="0"/>
        <c:axId val="842639672"/>
        <c:axId val="842640064"/>
      </c:lineChart>
      <c:catAx>
        <c:axId val="842639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40064"/>
        <c:crosses val="autoZero"/>
        <c:auto val="1"/>
        <c:lblAlgn val="ctr"/>
        <c:lblOffset val="100"/>
        <c:noMultiLvlLbl val="0"/>
      </c:catAx>
      <c:valAx>
        <c:axId val="84264006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396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中国外汇储备主要投向</a:t>
            </a:r>
            <a:r>
              <a:rPr lang="en-US" altLang="zh-CN"/>
              <a:t>:</a:t>
            </a:r>
            <a:r>
              <a:rPr lang="zh-CN" altLang="en-US" baseline="0"/>
              <a:t>美国国债</a:t>
            </a:r>
            <a:endParaRPr lang="en-US" altLang="zh-CN" baseline="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4"/>
          <c:order val="0"/>
          <c:tx>
            <c:strRef>
              <c:f>外国投资者持有美国国债!$F$1</c:f>
              <c:strCache>
                <c:ptCount val="1"/>
                <c:pt idx="0">
                  <c:v>中国外汇储备(亿美元)</c:v>
                </c:pt>
              </c:strCache>
            </c:strRef>
          </c:tx>
          <c:spPr>
            <a:solidFill>
              <a:schemeClr val="accent5"/>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外国投资者持有美国国债!$F$2:$F$202</c:f>
              <c:numCache>
                <c:formatCode>_(* #,##0.00_);_(* \(#,##0.00\);_(* "-"??_);_(@_)</c:formatCode>
                <c:ptCount val="201"/>
                <c:pt idx="0">
                  <c:v>1568.2</c:v>
                </c:pt>
                <c:pt idx="1">
                  <c:v>1568.46</c:v>
                </c:pt>
                <c:pt idx="2">
                  <c:v>1580.19</c:v>
                </c:pt>
                <c:pt idx="3">
                  <c:v>1585.68</c:v>
                </c:pt>
                <c:pt idx="4">
                  <c:v>1585.96</c:v>
                </c:pt>
                <c:pt idx="5">
                  <c:v>1592.17</c:v>
                </c:pt>
                <c:pt idx="6">
                  <c:v>1600.92</c:v>
                </c:pt>
                <c:pt idx="7">
                  <c:v>1613.44</c:v>
                </c:pt>
                <c:pt idx="8">
                  <c:v>1639.11</c:v>
                </c:pt>
                <c:pt idx="9">
                  <c:v>1655.74</c:v>
                </c:pt>
                <c:pt idx="10">
                  <c:v>1686.23</c:v>
                </c:pt>
                <c:pt idx="11">
                  <c:v>1747.73</c:v>
                </c:pt>
                <c:pt idx="12">
                  <c:v>1758.47</c:v>
                </c:pt>
                <c:pt idx="13">
                  <c:v>1771.78</c:v>
                </c:pt>
                <c:pt idx="14">
                  <c:v>1790</c:v>
                </c:pt>
                <c:pt idx="15">
                  <c:v>1808.38</c:v>
                </c:pt>
                <c:pt idx="16">
                  <c:v>1844.92</c:v>
                </c:pt>
                <c:pt idx="17">
                  <c:v>1900.53</c:v>
                </c:pt>
                <c:pt idx="18">
                  <c:v>1957.64</c:v>
                </c:pt>
                <c:pt idx="19">
                  <c:v>2030.29</c:v>
                </c:pt>
                <c:pt idx="20">
                  <c:v>2083.15</c:v>
                </c:pt>
                <c:pt idx="21">
                  <c:v>2121.65</c:v>
                </c:pt>
                <c:pt idx="22">
                  <c:v>2174</c:v>
                </c:pt>
                <c:pt idx="23">
                  <c:v>2235.31</c:v>
                </c:pt>
                <c:pt idx="24">
                  <c:v>2276.0500000000002</c:v>
                </c:pt>
                <c:pt idx="25">
                  <c:v>2338.2399999999998</c:v>
                </c:pt>
                <c:pt idx="26">
                  <c:v>2384.73</c:v>
                </c:pt>
                <c:pt idx="27">
                  <c:v>2427.63</c:v>
                </c:pt>
                <c:pt idx="28">
                  <c:v>2465.34</c:v>
                </c:pt>
                <c:pt idx="29">
                  <c:v>2530.9</c:v>
                </c:pt>
                <c:pt idx="30">
                  <c:v>2586.3000000000002</c:v>
                </c:pt>
                <c:pt idx="31">
                  <c:v>2655.39</c:v>
                </c:pt>
                <c:pt idx="32">
                  <c:v>2746.25</c:v>
                </c:pt>
                <c:pt idx="33">
                  <c:v>2864.07</c:v>
                </c:pt>
                <c:pt idx="34">
                  <c:v>3044.6</c:v>
                </c:pt>
                <c:pt idx="35">
                  <c:v>3082.5</c:v>
                </c:pt>
                <c:pt idx="36">
                  <c:v>3160.1</c:v>
                </c:pt>
                <c:pt idx="37">
                  <c:v>3262.91</c:v>
                </c:pt>
                <c:pt idx="38">
                  <c:v>3400.61</c:v>
                </c:pt>
                <c:pt idx="39">
                  <c:v>3464.76</c:v>
                </c:pt>
                <c:pt idx="40">
                  <c:v>3564.86</c:v>
                </c:pt>
                <c:pt idx="41">
                  <c:v>3647.34</c:v>
                </c:pt>
                <c:pt idx="42">
                  <c:v>3838.63</c:v>
                </c:pt>
                <c:pt idx="43">
                  <c:v>4009.92</c:v>
                </c:pt>
                <c:pt idx="44">
                  <c:v>4203.6099999999997</c:v>
                </c:pt>
                <c:pt idx="45">
                  <c:v>4032.51</c:v>
                </c:pt>
                <c:pt idx="46">
                  <c:v>4157.2</c:v>
                </c:pt>
                <c:pt idx="47">
                  <c:v>4266.3900000000003</c:v>
                </c:pt>
                <c:pt idx="48">
                  <c:v>4398.22</c:v>
                </c:pt>
                <c:pt idx="49">
                  <c:v>4490.17</c:v>
                </c:pt>
                <c:pt idx="50">
                  <c:v>4585.6000000000004</c:v>
                </c:pt>
                <c:pt idx="51">
                  <c:v>4706.3900000000003</c:v>
                </c:pt>
                <c:pt idx="52">
                  <c:v>4829.82</c:v>
                </c:pt>
                <c:pt idx="53">
                  <c:v>4961.6899999999996</c:v>
                </c:pt>
                <c:pt idx="54">
                  <c:v>5145.38</c:v>
                </c:pt>
                <c:pt idx="55">
                  <c:v>5424.43</c:v>
                </c:pt>
                <c:pt idx="56">
                  <c:v>5738.82</c:v>
                </c:pt>
                <c:pt idx="57">
                  <c:v>6099.32</c:v>
                </c:pt>
                <c:pt idx="58">
                  <c:v>6236.46</c:v>
                </c:pt>
                <c:pt idx="59">
                  <c:v>6426.1</c:v>
                </c:pt>
                <c:pt idx="60">
                  <c:v>6591.44</c:v>
                </c:pt>
                <c:pt idx="61">
                  <c:v>6707.74</c:v>
                </c:pt>
                <c:pt idx="62">
                  <c:v>6910.12</c:v>
                </c:pt>
                <c:pt idx="63">
                  <c:v>7109.73</c:v>
                </c:pt>
                <c:pt idx="64">
                  <c:v>7327.33</c:v>
                </c:pt>
                <c:pt idx="65">
                  <c:v>7532.09</c:v>
                </c:pt>
                <c:pt idx="66">
                  <c:v>7690.0434999999998</c:v>
                </c:pt>
                <c:pt idx="67">
                  <c:v>7849.0163000000002</c:v>
                </c:pt>
                <c:pt idx="68">
                  <c:v>7942.2284</c:v>
                </c:pt>
                <c:pt idx="69">
                  <c:v>8188.7172365999995</c:v>
                </c:pt>
                <c:pt idx="70">
                  <c:v>8451.7998962399979</c:v>
                </c:pt>
                <c:pt idx="71">
                  <c:v>8536.7178999999996</c:v>
                </c:pt>
                <c:pt idx="72">
                  <c:v>8750.6952313900001</c:v>
                </c:pt>
                <c:pt idx="73">
                  <c:v>8950.3971192499994</c:v>
                </c:pt>
                <c:pt idx="74">
                  <c:v>9250.1964094439991</c:v>
                </c:pt>
                <c:pt idx="75">
                  <c:v>9411.1470445640007</c:v>
                </c:pt>
                <c:pt idx="76">
                  <c:v>9545.4995142440021</c:v>
                </c:pt>
                <c:pt idx="77">
                  <c:v>9720.3904000000002</c:v>
                </c:pt>
                <c:pt idx="78">
                  <c:v>9879.2768975012004</c:v>
                </c:pt>
                <c:pt idx="79">
                  <c:v>10096.2640508811</c:v>
                </c:pt>
                <c:pt idx="80">
                  <c:v>10387.510486505202</c:v>
                </c:pt>
                <c:pt idx="81">
                  <c:v>10663.4425531</c:v>
                </c:pt>
                <c:pt idx="82">
                  <c:v>11046.917763639598</c:v>
                </c:pt>
                <c:pt idx="83">
                  <c:v>11573.7224191237</c:v>
                </c:pt>
                <c:pt idx="84">
                  <c:v>12020.310309848701</c:v>
                </c:pt>
                <c:pt idx="85">
                  <c:v>12465.655659306705</c:v>
                </c:pt>
                <c:pt idx="86">
                  <c:v>12926.709808605099</c:v>
                </c:pt>
                <c:pt idx="87">
                  <c:v>13326.2471324824</c:v>
                </c:pt>
                <c:pt idx="88">
                  <c:v>13851.9980974712</c:v>
                </c:pt>
                <c:pt idx="89">
                  <c:v>14086.4118555439</c:v>
                </c:pt>
                <c:pt idx="90">
                  <c:v>14336.114027779202</c:v>
                </c:pt>
                <c:pt idx="91">
                  <c:v>14548.9791588102</c:v>
                </c:pt>
                <c:pt idx="92">
                  <c:v>14969.058296721401</c:v>
                </c:pt>
                <c:pt idx="93">
                  <c:v>15282.491129754901</c:v>
                </c:pt>
                <c:pt idx="94">
                  <c:v>15898.103981702401</c:v>
                </c:pt>
                <c:pt idx="95">
                  <c:v>16471.3370749772</c:v>
                </c:pt>
                <c:pt idx="96">
                  <c:v>16821.765941829803</c:v>
                </c:pt>
                <c:pt idx="97">
                  <c:v>17566.551419632196</c:v>
                </c:pt>
                <c:pt idx="98">
                  <c:v>17969.607352739</c:v>
                </c:pt>
                <c:pt idx="99">
                  <c:v>18088.280464502601</c:v>
                </c:pt>
                <c:pt idx="100">
                  <c:v>18451.641799443099</c:v>
                </c:pt>
                <c:pt idx="101">
                  <c:v>18841.527937991199</c:v>
                </c:pt>
                <c:pt idx="102">
                  <c:v>19055.845229054103</c:v>
                </c:pt>
                <c:pt idx="103">
                  <c:v>18796.875571838202</c:v>
                </c:pt>
                <c:pt idx="104">
                  <c:v>18847.173216749503</c:v>
                </c:pt>
                <c:pt idx="105">
                  <c:v>19460.302390129902</c:v>
                </c:pt>
                <c:pt idx="106">
                  <c:v>19134.559112503102</c:v>
                </c:pt>
                <c:pt idx="107">
                  <c:v>19120.659971128105</c:v>
                </c:pt>
                <c:pt idx="108">
                  <c:v>19537.411135190709</c:v>
                </c:pt>
                <c:pt idx="109">
                  <c:v>20088.796504248803</c:v>
                </c:pt>
                <c:pt idx="110">
                  <c:v>20894.908434847206</c:v>
                </c:pt>
                <c:pt idx="111">
                  <c:v>21316.061348851807</c:v>
                </c:pt>
                <c:pt idx="112">
                  <c:v>21746.179080867707</c:v>
                </c:pt>
                <c:pt idx="113">
                  <c:v>22108.268817110402</c:v>
                </c:pt>
                <c:pt idx="114">
                  <c:v>22725.951715608411</c:v>
                </c:pt>
                <c:pt idx="115">
                  <c:v>23282.720000000001</c:v>
                </c:pt>
                <c:pt idx="116">
                  <c:v>23887.88</c:v>
                </c:pt>
                <c:pt idx="117">
                  <c:v>23991.52</c:v>
                </c:pt>
                <c:pt idx="118">
                  <c:v>24152.21</c:v>
                </c:pt>
                <c:pt idx="119">
                  <c:v>24245.91</c:v>
                </c:pt>
                <c:pt idx="120">
                  <c:v>24470.84</c:v>
                </c:pt>
                <c:pt idx="121">
                  <c:v>24905.119999999999</c:v>
                </c:pt>
                <c:pt idx="122">
                  <c:v>24395.06</c:v>
                </c:pt>
                <c:pt idx="123">
                  <c:v>24542.75</c:v>
                </c:pt>
                <c:pt idx="124">
                  <c:v>25388.94</c:v>
                </c:pt>
                <c:pt idx="125">
                  <c:v>25478.38</c:v>
                </c:pt>
                <c:pt idx="126">
                  <c:v>26483.03</c:v>
                </c:pt>
                <c:pt idx="127">
                  <c:v>27608.99</c:v>
                </c:pt>
                <c:pt idx="128">
                  <c:v>27678.99</c:v>
                </c:pt>
                <c:pt idx="129">
                  <c:v>28473.38</c:v>
                </c:pt>
                <c:pt idx="130">
                  <c:v>29316.74</c:v>
                </c:pt>
                <c:pt idx="131">
                  <c:v>29913.86</c:v>
                </c:pt>
                <c:pt idx="132">
                  <c:v>30446.74</c:v>
                </c:pt>
                <c:pt idx="133">
                  <c:v>31458.43</c:v>
                </c:pt>
                <c:pt idx="134">
                  <c:v>31659.97</c:v>
                </c:pt>
                <c:pt idx="135">
                  <c:v>31974.91</c:v>
                </c:pt>
                <c:pt idx="136">
                  <c:v>32452.83</c:v>
                </c:pt>
                <c:pt idx="137">
                  <c:v>32624.99</c:v>
                </c:pt>
                <c:pt idx="138">
                  <c:v>32016.83</c:v>
                </c:pt>
                <c:pt idx="139">
                  <c:v>32737.96</c:v>
                </c:pt>
                <c:pt idx="140">
                  <c:v>32209.07</c:v>
                </c:pt>
                <c:pt idx="141">
                  <c:v>31811.48</c:v>
                </c:pt>
                <c:pt idx="142">
                  <c:v>32536.31</c:v>
                </c:pt>
                <c:pt idx="143">
                  <c:v>33096.57</c:v>
                </c:pt>
                <c:pt idx="144">
                  <c:v>33049.71</c:v>
                </c:pt>
                <c:pt idx="145">
                  <c:v>32989.129999999997</c:v>
                </c:pt>
                <c:pt idx="146">
                  <c:v>32061.09</c:v>
                </c:pt>
                <c:pt idx="147">
                  <c:v>32400.05</c:v>
                </c:pt>
                <c:pt idx="148">
                  <c:v>32399.52</c:v>
                </c:pt>
                <c:pt idx="149">
                  <c:v>32729.01</c:v>
                </c:pt>
                <c:pt idx="150">
                  <c:v>32850.949999999997</c:v>
                </c:pt>
                <c:pt idx="151">
                  <c:v>32874.26</c:v>
                </c:pt>
                <c:pt idx="152">
                  <c:v>32976.71</c:v>
                </c:pt>
                <c:pt idx="153">
                  <c:v>33115.89</c:v>
                </c:pt>
                <c:pt idx="154">
                  <c:v>34100.61</c:v>
                </c:pt>
                <c:pt idx="155">
                  <c:v>33954.18</c:v>
                </c:pt>
                <c:pt idx="156">
                  <c:v>34426.49</c:v>
                </c:pt>
                <c:pt idx="157">
                  <c:v>35344.82</c:v>
                </c:pt>
                <c:pt idx="158">
                  <c:v>35148.01</c:v>
                </c:pt>
                <c:pt idx="159">
                  <c:v>34966.86</c:v>
                </c:pt>
                <c:pt idx="160">
                  <c:v>35478.1</c:v>
                </c:pt>
                <c:pt idx="161">
                  <c:v>35530.43</c:v>
                </c:pt>
                <c:pt idx="162">
                  <c:v>36626.620000000003</c:v>
                </c:pt>
                <c:pt idx="163">
                  <c:v>37365.870000000003</c:v>
                </c:pt>
                <c:pt idx="164">
                  <c:v>37894.51</c:v>
                </c:pt>
                <c:pt idx="165">
                  <c:v>38213.15</c:v>
                </c:pt>
                <c:pt idx="166">
                  <c:v>38666.410000000003</c:v>
                </c:pt>
                <c:pt idx="167">
                  <c:v>39137.39</c:v>
                </c:pt>
                <c:pt idx="168">
                  <c:v>39480.97</c:v>
                </c:pt>
                <c:pt idx="169">
                  <c:v>39787.949999999997</c:v>
                </c:pt>
                <c:pt idx="170">
                  <c:v>39838.9</c:v>
                </c:pt>
                <c:pt idx="171">
                  <c:v>39932.129999999997</c:v>
                </c:pt>
                <c:pt idx="172">
                  <c:v>39662.67</c:v>
                </c:pt>
                <c:pt idx="173">
                  <c:v>39688.25</c:v>
                </c:pt>
                <c:pt idx="174">
                  <c:v>38877</c:v>
                </c:pt>
                <c:pt idx="175">
                  <c:v>38529.18</c:v>
                </c:pt>
                <c:pt idx="176">
                  <c:v>38473.54</c:v>
                </c:pt>
                <c:pt idx="177">
                  <c:v>38430.18</c:v>
                </c:pt>
                <c:pt idx="178">
                  <c:v>38134.14</c:v>
                </c:pt>
                <c:pt idx="179">
                  <c:v>38015.03</c:v>
                </c:pt>
                <c:pt idx="180">
                  <c:v>37300.379999999997</c:v>
                </c:pt>
                <c:pt idx="181">
                  <c:v>37481.42</c:v>
                </c:pt>
                <c:pt idx="182">
                  <c:v>37111.43</c:v>
                </c:pt>
                <c:pt idx="183">
                  <c:v>36938.379999999997</c:v>
                </c:pt>
                <c:pt idx="184">
                  <c:v>36513.1</c:v>
                </c:pt>
                <c:pt idx="185">
                  <c:v>35573.81</c:v>
                </c:pt>
                <c:pt idx="186">
                  <c:v>35141.199999999997</c:v>
                </c:pt>
                <c:pt idx="187">
                  <c:v>35255.07</c:v>
                </c:pt>
                <c:pt idx="188">
                  <c:v>34382.839999999997</c:v>
                </c:pt>
                <c:pt idx="189">
                  <c:v>33303.620000000003</c:v>
                </c:pt>
                <c:pt idx="190">
                  <c:v>32308.93</c:v>
                </c:pt>
                <c:pt idx="191">
                  <c:v>32023.21</c:v>
                </c:pt>
                <c:pt idx="192">
                  <c:v>32125.79</c:v>
                </c:pt>
                <c:pt idx="193">
                  <c:v>32196.68</c:v>
                </c:pt>
                <c:pt idx="194">
                  <c:v>31917.360000000001</c:v>
                </c:pt>
                <c:pt idx="195">
                  <c:v>32051.62</c:v>
                </c:pt>
                <c:pt idx="196">
                  <c:v>32010.57</c:v>
                </c:pt>
                <c:pt idx="197">
                  <c:v>31851.67</c:v>
                </c:pt>
                <c:pt idx="198">
                  <c:v>31663.82</c:v>
                </c:pt>
                <c:pt idx="199">
                  <c:v>31206.55</c:v>
                </c:pt>
                <c:pt idx="200">
                  <c:v>30515.98</c:v>
                </c:pt>
              </c:numCache>
            </c:numRef>
          </c:val>
        </c:ser>
        <c:ser>
          <c:idx val="5"/>
          <c:order val="1"/>
          <c:tx>
            <c:strRef>
              <c:f>外国投资者持有美国国债!$G$1</c:f>
              <c:strCache>
                <c:ptCount val="1"/>
                <c:pt idx="0">
                  <c:v>中国持有的美国国债(亿美元)</c:v>
                </c:pt>
              </c:strCache>
            </c:strRef>
          </c:tx>
          <c:spPr>
            <a:solidFill>
              <a:schemeClr val="accent6"/>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外国投资者持有美国国债!$G$2:$G$202</c:f>
              <c:numCache>
                <c:formatCode>_(* #,##0.00_);_(* \(#,##0.00\);_(* "-"??_);_(@_)</c:formatCode>
                <c:ptCount val="201"/>
                <c:pt idx="0">
                  <c:v>714</c:v>
                </c:pt>
                <c:pt idx="1">
                  <c:v>717</c:v>
                </c:pt>
                <c:pt idx="2">
                  <c:v>725</c:v>
                </c:pt>
                <c:pt idx="3">
                  <c:v>675</c:v>
                </c:pt>
                <c:pt idx="4">
                  <c:v>664</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c:v>
                </c:pt>
                <c:pt idx="18">
                  <c:v>720</c:v>
                </c:pt>
                <c:pt idx="19">
                  <c:v>723</c:v>
                </c:pt>
                <c:pt idx="20">
                  <c:v>779</c:v>
                </c:pt>
                <c:pt idx="21">
                  <c:v>786</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1332</c:v>
                </c:pt>
                <c:pt idx="37">
                  <c:v>1340</c:v>
                </c:pt>
                <c:pt idx="38">
                  <c:v>1358</c:v>
                </c:pt>
                <c:pt idx="39">
                  <c:v>1471</c:v>
                </c:pt>
                <c:pt idx="40">
                  <c:v>1513</c:v>
                </c:pt>
                <c:pt idx="41">
                  <c:v>1488</c:v>
                </c:pt>
                <c:pt idx="42">
                  <c:v>1471</c:v>
                </c:pt>
                <c:pt idx="43">
                  <c:v>1515</c:v>
                </c:pt>
                <c:pt idx="44">
                  <c:v>1542</c:v>
                </c:pt>
                <c:pt idx="45">
                  <c:v>1590</c:v>
                </c:pt>
                <c:pt idx="46">
                  <c:v>1576</c:v>
                </c:pt>
                <c:pt idx="47">
                  <c:v>1550</c:v>
                </c:pt>
                <c:pt idx="48">
                  <c:v>1587</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2980</c:v>
                </c:pt>
                <c:pt idx="64">
                  <c:v>2964</c:v>
                </c:pt>
                <c:pt idx="65">
                  <c:v>3021</c:v>
                </c:pt>
                <c:pt idx="66">
                  <c:v>3063</c:v>
                </c:pt>
                <c:pt idx="67">
                  <c:v>3017</c:v>
                </c:pt>
                <c:pt idx="68">
                  <c:v>3039</c:v>
                </c:pt>
                <c:pt idx="69">
                  <c:v>3100</c:v>
                </c:pt>
                <c:pt idx="70">
                  <c:v>3139</c:v>
                </c:pt>
                <c:pt idx="71">
                  <c:v>3184</c:v>
                </c:pt>
                <c:pt idx="72">
                  <c:v>3192</c:v>
                </c:pt>
                <c:pt idx="73">
                  <c:v>3211</c:v>
                </c:pt>
                <c:pt idx="74">
                  <c:v>3245</c:v>
                </c:pt>
                <c:pt idx="75">
                  <c:v>3723</c:v>
                </c:pt>
                <c:pt idx="76">
                  <c:v>3782</c:v>
                </c:pt>
                <c:pt idx="77">
                  <c:v>3865</c:v>
                </c:pt>
                <c:pt idx="78">
                  <c:v>3897</c:v>
                </c:pt>
                <c:pt idx="79">
                  <c:v>3922</c:v>
                </c:pt>
                <c:pt idx="80">
                  <c:v>3938</c:v>
                </c:pt>
                <c:pt idx="81">
                  <c:v>3969</c:v>
                </c:pt>
                <c:pt idx="82">
                  <c:v>4010</c:v>
                </c:pt>
                <c:pt idx="83">
                  <c:v>4160</c:v>
                </c:pt>
                <c:pt idx="84">
                  <c:v>4200</c:v>
                </c:pt>
                <c:pt idx="85">
                  <c:v>4142</c:v>
                </c:pt>
                <c:pt idx="86">
                  <c:v>4075</c:v>
                </c:pt>
                <c:pt idx="87">
                  <c:v>4773</c:v>
                </c:pt>
                <c:pt idx="88">
                  <c:v>4800</c:v>
                </c:pt>
                <c:pt idx="89">
                  <c:v>4712</c:v>
                </c:pt>
                <c:pt idx="90">
                  <c:v>4677</c:v>
                </c:pt>
                <c:pt idx="91">
                  <c:v>4591</c:v>
                </c:pt>
                <c:pt idx="92">
                  <c:v>4589</c:v>
                </c:pt>
                <c:pt idx="93">
                  <c:v>4776</c:v>
                </c:pt>
                <c:pt idx="94">
                  <c:v>4926</c:v>
                </c:pt>
                <c:pt idx="95">
                  <c:v>4869</c:v>
                </c:pt>
                <c:pt idx="96">
                  <c:v>4906</c:v>
                </c:pt>
                <c:pt idx="97">
                  <c:v>5020</c:v>
                </c:pt>
                <c:pt idx="98">
                  <c:v>5068</c:v>
                </c:pt>
                <c:pt idx="99">
                  <c:v>5351</c:v>
                </c:pt>
                <c:pt idx="100">
                  <c:v>5500</c:v>
                </c:pt>
                <c:pt idx="101">
                  <c:v>5737</c:v>
                </c:pt>
                <c:pt idx="102">
                  <c:v>6182</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9290</c:v>
                </c:pt>
                <c:pt idx="117">
                  <c:v>8948</c:v>
                </c:pt>
                <c:pt idx="118">
                  <c:v>8890</c:v>
                </c:pt>
                <c:pt idx="119">
                  <c:v>8775</c:v>
                </c:pt>
                <c:pt idx="120">
                  <c:v>8952</c:v>
                </c:pt>
                <c:pt idx="121">
                  <c:v>9002</c:v>
                </c:pt>
                <c:pt idx="122">
                  <c:v>8677</c:v>
                </c:pt>
                <c:pt idx="123">
                  <c:v>11121</c:v>
                </c:pt>
                <c:pt idx="124">
                  <c:v>11151</c:v>
                </c:pt>
                <c:pt idx="125">
                  <c:v>11368</c:v>
                </c:pt>
                <c:pt idx="126">
                  <c:v>11519</c:v>
                </c:pt>
                <c:pt idx="127">
                  <c:v>11753</c:v>
                </c:pt>
                <c:pt idx="128">
                  <c:v>11641</c:v>
                </c:pt>
                <c:pt idx="129">
                  <c:v>11601</c:v>
                </c:pt>
                <c:pt idx="130">
                  <c:v>11547</c:v>
                </c:pt>
                <c:pt idx="131">
                  <c:v>11541</c:v>
                </c:pt>
                <c:pt idx="132">
                  <c:v>11449</c:v>
                </c:pt>
                <c:pt idx="133">
                  <c:v>11525</c:v>
                </c:pt>
                <c:pt idx="134">
                  <c:v>11598</c:v>
                </c:pt>
                <c:pt idx="135">
                  <c:v>13070</c:v>
                </c:pt>
                <c:pt idx="136">
                  <c:v>13149</c:v>
                </c:pt>
                <c:pt idx="137">
                  <c:v>12785</c:v>
                </c:pt>
                <c:pt idx="138">
                  <c:v>12702</c:v>
                </c:pt>
                <c:pt idx="139">
                  <c:v>12560</c:v>
                </c:pt>
                <c:pt idx="140">
                  <c:v>12545</c:v>
                </c:pt>
                <c:pt idx="141">
                  <c:v>11519</c:v>
                </c:pt>
                <c:pt idx="142">
                  <c:v>11662</c:v>
                </c:pt>
                <c:pt idx="143">
                  <c:v>11552</c:v>
                </c:pt>
                <c:pt idx="144">
                  <c:v>11440</c:v>
                </c:pt>
                <c:pt idx="145">
                  <c:v>11644</c:v>
                </c:pt>
                <c:pt idx="146">
                  <c:v>11640</c:v>
                </c:pt>
                <c:pt idx="147">
                  <c:v>11470</c:v>
                </c:pt>
                <c:pt idx="148">
                  <c:v>11600</c:v>
                </c:pt>
                <c:pt idx="149">
                  <c:v>11552</c:v>
                </c:pt>
                <c:pt idx="150">
                  <c:v>11536</c:v>
                </c:pt>
                <c:pt idx="151">
                  <c:v>11699</c:v>
                </c:pt>
                <c:pt idx="152">
                  <c:v>11831</c:v>
                </c:pt>
                <c:pt idx="153">
                  <c:v>12204</c:v>
                </c:pt>
                <c:pt idx="154">
                  <c:v>12142</c:v>
                </c:pt>
                <c:pt idx="155">
                  <c:v>12519</c:v>
                </c:pt>
                <c:pt idx="156">
                  <c:v>12703</c:v>
                </c:pt>
                <c:pt idx="157">
                  <c:v>12907</c:v>
                </c:pt>
                <c:pt idx="158">
                  <c:v>12973</c:v>
                </c:pt>
                <c:pt idx="159">
                  <c:v>12758</c:v>
                </c:pt>
                <c:pt idx="160">
                  <c:v>12793</c:v>
                </c:pt>
                <c:pt idx="161">
                  <c:v>12681</c:v>
                </c:pt>
                <c:pt idx="162">
                  <c:v>12938</c:v>
                </c:pt>
                <c:pt idx="163">
                  <c:v>13045</c:v>
                </c:pt>
                <c:pt idx="164">
                  <c:v>13167</c:v>
                </c:pt>
                <c:pt idx="165">
                  <c:v>12701</c:v>
                </c:pt>
                <c:pt idx="166">
                  <c:v>12756</c:v>
                </c:pt>
                <c:pt idx="167">
                  <c:v>12729</c:v>
                </c:pt>
                <c:pt idx="168">
                  <c:v>12721</c:v>
                </c:pt>
                <c:pt idx="169">
                  <c:v>12632</c:v>
                </c:pt>
                <c:pt idx="170">
                  <c:v>12709</c:v>
                </c:pt>
                <c:pt idx="171">
                  <c:v>12684</c:v>
                </c:pt>
                <c:pt idx="172">
                  <c:v>12649</c:v>
                </c:pt>
                <c:pt idx="173">
                  <c:v>12697</c:v>
                </c:pt>
                <c:pt idx="174">
                  <c:v>12663</c:v>
                </c:pt>
                <c:pt idx="175">
                  <c:v>12527</c:v>
                </c:pt>
                <c:pt idx="176">
                  <c:v>12504</c:v>
                </c:pt>
                <c:pt idx="177">
                  <c:v>12443</c:v>
                </c:pt>
                <c:pt idx="178">
                  <c:v>12391</c:v>
                </c:pt>
                <c:pt idx="179">
                  <c:v>12237</c:v>
                </c:pt>
                <c:pt idx="180">
                  <c:v>12610</c:v>
                </c:pt>
                <c:pt idx="181">
                  <c:v>12634</c:v>
                </c:pt>
                <c:pt idx="182">
                  <c:v>12703</c:v>
                </c:pt>
                <c:pt idx="183">
                  <c:v>12712</c:v>
                </c:pt>
                <c:pt idx="184">
                  <c:v>12688</c:v>
                </c:pt>
                <c:pt idx="185">
                  <c:v>12705</c:v>
                </c:pt>
                <c:pt idx="186">
                  <c:v>12580</c:v>
                </c:pt>
                <c:pt idx="187">
                  <c:v>12548</c:v>
                </c:pt>
                <c:pt idx="188">
                  <c:v>12645</c:v>
                </c:pt>
                <c:pt idx="189">
                  <c:v>12461</c:v>
                </c:pt>
                <c:pt idx="190">
                  <c:v>12380</c:v>
                </c:pt>
                <c:pt idx="191">
                  <c:v>12523</c:v>
                </c:pt>
                <c:pt idx="192">
                  <c:v>12446</c:v>
                </c:pt>
                <c:pt idx="193">
                  <c:v>12428</c:v>
                </c:pt>
                <c:pt idx="194">
                  <c:v>12440</c:v>
                </c:pt>
                <c:pt idx="195">
                  <c:v>12408</c:v>
                </c:pt>
                <c:pt idx="196">
                  <c:v>12188</c:v>
                </c:pt>
                <c:pt idx="197">
                  <c:v>11851</c:v>
                </c:pt>
                <c:pt idx="198">
                  <c:v>11570</c:v>
                </c:pt>
                <c:pt idx="199">
                  <c:v>11157</c:v>
                </c:pt>
                <c:pt idx="200">
                  <c:v>10493</c:v>
                </c:pt>
              </c:numCache>
            </c:numRef>
          </c:val>
        </c:ser>
        <c:dLbls>
          <c:showLegendKey val="0"/>
          <c:showVal val="0"/>
          <c:showCatName val="0"/>
          <c:showSerName val="0"/>
          <c:showPercent val="0"/>
          <c:showBubbleSize val="0"/>
        </c:dLbls>
        <c:gapWidth val="219"/>
        <c:axId val="842640848"/>
        <c:axId val="842641240"/>
      </c:barChart>
      <c:lineChart>
        <c:grouping val="standard"/>
        <c:varyColors val="0"/>
        <c:ser>
          <c:idx val="0"/>
          <c:order val="2"/>
          <c:tx>
            <c:strRef>
              <c:f>外国投资者持有美国国债!$H$1</c:f>
              <c:strCache>
                <c:ptCount val="1"/>
                <c:pt idx="0">
                  <c:v>美国国债/中国外汇储备(%)(右)</c:v>
                </c:pt>
              </c:strCache>
            </c:strRef>
          </c:tx>
          <c:spPr>
            <a:ln w="28575" cap="rnd">
              <a:solidFill>
                <a:schemeClr val="accent1"/>
              </a:solidFill>
              <a:round/>
            </a:ln>
            <a:effectLst/>
          </c:spPr>
          <c:marker>
            <c:symbol val="none"/>
          </c:marker>
          <c:dPt>
            <c:idx val="123"/>
            <c:marker>
              <c:symbol val="circle"/>
              <c:size val="5"/>
              <c:spPr>
                <a:solidFill>
                  <a:schemeClr val="tx2">
                    <a:lumMod val="60000"/>
                    <a:lumOff val="40000"/>
                  </a:schemeClr>
                </a:solidFill>
                <a:ln w="50800">
                  <a:solidFill>
                    <a:schemeClr val="tx2">
                      <a:lumMod val="60000"/>
                      <a:lumOff val="40000"/>
                    </a:schemeClr>
                  </a:solidFill>
                </a:ln>
                <a:effectLst/>
              </c:spPr>
            </c:marker>
            <c:bubble3D val="0"/>
          </c:dPt>
          <c:dPt>
            <c:idx val="168"/>
            <c:marker>
              <c:symbol val="none"/>
            </c:marker>
            <c:bubble3D val="0"/>
          </c:dPt>
          <c:dPt>
            <c:idx val="169"/>
            <c:marker>
              <c:symbol val="diamond"/>
              <c:size val="5"/>
              <c:spPr>
                <a:solidFill>
                  <a:schemeClr val="tx2">
                    <a:lumMod val="60000"/>
                    <a:lumOff val="40000"/>
                  </a:schemeClr>
                </a:solidFill>
                <a:ln w="38100">
                  <a:solidFill>
                    <a:srgbClr val="FFC000"/>
                  </a:solidFill>
                </a:ln>
                <a:effectLst/>
              </c:spPr>
            </c:marker>
            <c:bubble3D val="0"/>
          </c:dPt>
          <c:dPt>
            <c:idx val="199"/>
            <c:marker>
              <c:symbol val="none"/>
            </c:marker>
            <c:bubble3D val="0"/>
          </c:dPt>
          <c:dPt>
            <c:idx val="200"/>
            <c:marker>
              <c:symbol val="circle"/>
              <c:size val="5"/>
              <c:spPr>
                <a:solidFill>
                  <a:schemeClr val="tx2">
                    <a:lumMod val="60000"/>
                    <a:lumOff val="40000"/>
                  </a:schemeClr>
                </a:solidFill>
                <a:ln w="50800">
                  <a:solidFill>
                    <a:schemeClr val="accent1"/>
                  </a:solidFill>
                </a:ln>
                <a:effectLst/>
              </c:spPr>
            </c:marker>
            <c:bubble3D val="0"/>
          </c:dPt>
          <c:dLbls>
            <c:dLbl>
              <c:idx val="123"/>
              <c:layout>
                <c:manualLayout>
                  <c:x val="-0.13679653679653681"/>
                  <c:y val="-1.8648010433488453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69"/>
              <c:layout>
                <c:manualLayout>
                  <c:x val="-0.1471861471861472"/>
                  <c:y val="0"/>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00"/>
              <c:layout>
                <c:manualLayout>
                  <c:x val="-6.132282084975909E-2"/>
                  <c:y val="-0.1081584605142328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外国投资者持有美国国债!$H$2:$H$204</c:f>
              <c:numCache>
                <c:formatCode>0.00%</c:formatCode>
                <c:ptCount val="203"/>
                <c:pt idx="0">
                  <c:v>0.45529906899630146</c:v>
                </c:pt>
                <c:pt idx="1">
                  <c:v>0.45713629929995026</c:v>
                </c:pt>
                <c:pt idx="2">
                  <c:v>0.45880558666995741</c:v>
                </c:pt>
                <c:pt idx="3">
                  <c:v>0.425684879673074</c:v>
                </c:pt>
                <c:pt idx="4">
                  <c:v>0.41867386314913363</c:v>
                </c:pt>
                <c:pt idx="5">
                  <c:v>0.3931740957309835</c:v>
                </c:pt>
                <c:pt idx="6">
                  <c:v>0.38790195637508429</c:v>
                </c:pt>
                <c:pt idx="7">
                  <c:v>0.3687772709242364</c:v>
                </c:pt>
                <c:pt idx="8">
                  <c:v>0.35934134987889771</c:v>
                </c:pt>
                <c:pt idx="9">
                  <c:v>0.36418761399736671</c:v>
                </c:pt>
                <c:pt idx="10">
                  <c:v>0.36471892920894539</c:v>
                </c:pt>
                <c:pt idx="11">
                  <c:v>0.36447277325445004</c:v>
                </c:pt>
                <c:pt idx="12">
                  <c:v>0.39693597274903752</c:v>
                </c:pt>
                <c:pt idx="13">
                  <c:v>0.39056767770264933</c:v>
                </c:pt>
                <c:pt idx="14">
                  <c:v>0.3865921787709497</c:v>
                </c:pt>
                <c:pt idx="15">
                  <c:v>0.402017275130227</c:v>
                </c:pt>
                <c:pt idx="16">
                  <c:v>0.40218546061617844</c:v>
                </c:pt>
                <c:pt idx="17">
                  <c:v>0.38620805775231121</c:v>
                </c:pt>
                <c:pt idx="18">
                  <c:v>0.36778978770356141</c:v>
                </c:pt>
                <c:pt idx="19">
                  <c:v>0.35610676307325556</c:v>
                </c:pt>
                <c:pt idx="20">
                  <c:v>0.3739529078558913</c:v>
                </c:pt>
                <c:pt idx="21">
                  <c:v>0.37046638229679729</c:v>
                </c:pt>
                <c:pt idx="22">
                  <c:v>0.35648574057037719</c:v>
                </c:pt>
                <c:pt idx="23">
                  <c:v>0.34223441043971531</c:v>
                </c:pt>
                <c:pt idx="24">
                  <c:v>0.37125722194152144</c:v>
                </c:pt>
                <c:pt idx="25">
                  <c:v>0.35240180648693037</c:v>
                </c:pt>
                <c:pt idx="26">
                  <c:v>0.3409190977594948</c:v>
                </c:pt>
                <c:pt idx="27">
                  <c:v>0.39750703360891071</c:v>
                </c:pt>
                <c:pt idx="28">
                  <c:v>0.39304923458833263</c:v>
                </c:pt>
                <c:pt idx="29">
                  <c:v>0.40420403808921723</c:v>
                </c:pt>
                <c:pt idx="30">
                  <c:v>0.40482542628465373</c:v>
                </c:pt>
                <c:pt idx="31">
                  <c:v>0.40107102911436743</c:v>
                </c:pt>
                <c:pt idx="32">
                  <c:v>0.40928538916704599</c:v>
                </c:pt>
                <c:pt idx="33">
                  <c:v>0.41339771723456475</c:v>
                </c:pt>
                <c:pt idx="34">
                  <c:v>0.39643959797674572</c:v>
                </c:pt>
                <c:pt idx="35">
                  <c:v>0.39513381995133817</c:v>
                </c:pt>
                <c:pt idx="36">
                  <c:v>0.42150564855542549</c:v>
                </c:pt>
                <c:pt idx="37">
                  <c:v>0.41067635944601599</c:v>
                </c:pt>
                <c:pt idx="38">
                  <c:v>0.39934011839052402</c:v>
                </c:pt>
                <c:pt idx="39">
                  <c:v>0.42456043131414584</c:v>
                </c:pt>
                <c:pt idx="40">
                  <c:v>0.42442059435714163</c:v>
                </c:pt>
                <c:pt idx="41">
                  <c:v>0.40796854694105839</c:v>
                </c:pt>
                <c:pt idx="42">
                  <c:v>0.38320963468737546</c:v>
                </c:pt>
                <c:pt idx="43">
                  <c:v>0.37781302370122094</c:v>
                </c:pt>
                <c:pt idx="44">
                  <c:v>0.3668275601209437</c:v>
                </c:pt>
                <c:pt idx="45">
                  <c:v>0.39429536442563068</c:v>
                </c:pt>
                <c:pt idx="46">
                  <c:v>0.37910131819493892</c:v>
                </c:pt>
                <c:pt idx="47">
                  <c:v>0.36330480804614673</c:v>
                </c:pt>
                <c:pt idx="48">
                  <c:v>0.36082778942390331</c:v>
                </c:pt>
                <c:pt idx="49">
                  <c:v>0.36501958723166383</c:v>
                </c:pt>
                <c:pt idx="50">
                  <c:v>0.36156664340544309</c:v>
                </c:pt>
                <c:pt idx="51">
                  <c:v>0.41284296456519748</c:v>
                </c:pt>
                <c:pt idx="52">
                  <c:v>0.40664041310028121</c:v>
                </c:pt>
                <c:pt idx="53">
                  <c:v>0.4063131715201877</c:v>
                </c:pt>
                <c:pt idx="54">
                  <c:v>0.40696702673077595</c:v>
                </c:pt>
                <c:pt idx="55">
                  <c:v>0.39598630639532628</c:v>
                </c:pt>
                <c:pt idx="56">
                  <c:v>0.38370257300281246</c:v>
                </c:pt>
                <c:pt idx="57">
                  <c:v>0.36545057481817644</c:v>
                </c:pt>
                <c:pt idx="58">
                  <c:v>0.35837638660393878</c:v>
                </c:pt>
                <c:pt idx="59">
                  <c:v>0.34997899192356169</c:v>
                </c:pt>
                <c:pt idx="60">
                  <c:v>0.33937955894311411</c:v>
                </c:pt>
                <c:pt idx="61">
                  <c:v>0.35809378419557109</c:v>
                </c:pt>
                <c:pt idx="62">
                  <c:v>0.35180286304724084</c:v>
                </c:pt>
                <c:pt idx="63">
                  <c:v>0.41914390560541681</c:v>
                </c:pt>
                <c:pt idx="64">
                  <c:v>0.40451296720633573</c:v>
                </c:pt>
                <c:pt idx="65">
                  <c:v>0.4010838957049106</c:v>
                </c:pt>
                <c:pt idx="66">
                  <c:v>0.39830723974448262</c:v>
                </c:pt>
                <c:pt idx="67">
                  <c:v>0.38437937757881835</c:v>
                </c:pt>
                <c:pt idx="68">
                  <c:v>0.38263820264851611</c:v>
                </c:pt>
                <c:pt idx="69">
                  <c:v>0.37856967220022569</c:v>
                </c:pt>
                <c:pt idx="70">
                  <c:v>0.37140017967018663</c:v>
                </c:pt>
                <c:pt idx="71">
                  <c:v>0.37297706651405221</c:v>
                </c:pt>
                <c:pt idx="72">
                  <c:v>0.36477101711299892</c:v>
                </c:pt>
                <c:pt idx="73">
                  <c:v>0.35875503144927123</c:v>
                </c:pt>
                <c:pt idx="74">
                  <c:v>0.35080336204396845</c:v>
                </c:pt>
                <c:pt idx="75">
                  <c:v>0.39559471150229797</c:v>
                </c:pt>
                <c:pt idx="76">
                  <c:v>0.3962076572688959</c:v>
                </c:pt>
                <c:pt idx="77">
                  <c:v>0.3976177746934938</c:v>
                </c:pt>
                <c:pt idx="78">
                  <c:v>0.39446206847240828</c:v>
                </c:pt>
                <c:pt idx="79">
                  <c:v>0.38846052165778366</c:v>
                </c:pt>
                <c:pt idx="80">
                  <c:v>0.37910912389604817</c:v>
                </c:pt>
                <c:pt idx="81">
                  <c:v>0.37220625330289425</c:v>
                </c:pt>
                <c:pt idx="82">
                  <c:v>0.36299718037177059</c:v>
                </c:pt>
                <c:pt idx="83">
                  <c:v>0.35943492070677924</c:v>
                </c:pt>
                <c:pt idx="84">
                  <c:v>0.34940861689392322</c:v>
                </c:pt>
                <c:pt idx="85">
                  <c:v>0.3322729355922513</c:v>
                </c:pt>
                <c:pt idx="86">
                  <c:v>0.31523876224770969</c:v>
                </c:pt>
                <c:pt idx="87">
                  <c:v>0.35816535237185643</c:v>
                </c:pt>
                <c:pt idx="88">
                  <c:v>0.34652040566452869</c:v>
                </c:pt>
                <c:pt idx="89">
                  <c:v>0.33450676072242824</c:v>
                </c:pt>
                <c:pt idx="90">
                  <c:v>0.3262390345764089</c:v>
                </c:pt>
                <c:pt idx="91">
                  <c:v>0.31555478565792705</c:v>
                </c:pt>
                <c:pt idx="92">
                  <c:v>0.30656571101771352</c:v>
                </c:pt>
                <c:pt idx="93">
                  <c:v>0.31251449514674751</c:v>
                </c:pt>
                <c:pt idx="94">
                  <c:v>0.30984826905582447</c:v>
                </c:pt>
                <c:pt idx="95">
                  <c:v>0.29560441740924909</c:v>
                </c:pt>
                <c:pt idx="96">
                  <c:v>0.29164595542258182</c:v>
                </c:pt>
                <c:pt idx="97">
                  <c:v>0.28577037576024739</c:v>
                </c:pt>
                <c:pt idx="98">
                  <c:v>0.28203176065655744</c:v>
                </c:pt>
                <c:pt idx="99">
                  <c:v>0.29582690353022145</c:v>
                </c:pt>
                <c:pt idx="100">
                  <c:v>0.29807645627317558</c:v>
                </c:pt>
                <c:pt idx="101">
                  <c:v>0.30448698316192152</c:v>
                </c:pt>
                <c:pt idx="102">
                  <c:v>0.32441489347186847</c:v>
                </c:pt>
                <c:pt idx="103">
                  <c:v>0.36394346357483487</c:v>
                </c:pt>
                <c:pt idx="104">
                  <c:v>0.37841218510486146</c:v>
                </c:pt>
                <c:pt idx="105">
                  <c:v>0.37378658636308293</c:v>
                </c:pt>
                <c:pt idx="106">
                  <c:v>0.38652575983144699</c:v>
                </c:pt>
                <c:pt idx="107">
                  <c:v>0.38921250685056386</c:v>
                </c:pt>
                <c:pt idx="108">
                  <c:v>0.39304081522697831</c:v>
                </c:pt>
                <c:pt idx="109">
                  <c:v>0.38006258853710767</c:v>
                </c:pt>
                <c:pt idx="110">
                  <c:v>0.38358627054967565</c:v>
                </c:pt>
                <c:pt idx="111">
                  <c:v>0.4296290881379593</c:v>
                </c:pt>
                <c:pt idx="112">
                  <c:v>0.43221385996352996</c:v>
                </c:pt>
                <c:pt idx="113">
                  <c:v>0.42359716527203078</c:v>
                </c:pt>
                <c:pt idx="114">
                  <c:v>0.41287599821642063</c:v>
                </c:pt>
                <c:pt idx="115">
                  <c:v>0.40300274194767621</c:v>
                </c:pt>
                <c:pt idx="116">
                  <c:v>0.38890014517822424</c:v>
                </c:pt>
                <c:pt idx="117">
                  <c:v>0.37296511434040025</c:v>
                </c:pt>
                <c:pt idx="118">
                  <c:v>0.36808225831093722</c:v>
                </c:pt>
                <c:pt idx="119">
                  <c:v>0.36191671090093136</c:v>
                </c:pt>
                <c:pt idx="120">
                  <c:v>0.36582315931941856</c:v>
                </c:pt>
                <c:pt idx="121">
                  <c:v>0.36145178180229609</c:v>
                </c:pt>
                <c:pt idx="122">
                  <c:v>0.35568676609116762</c:v>
                </c:pt>
                <c:pt idx="123">
                  <c:v>0.45312770573794703</c:v>
                </c:pt>
                <c:pt idx="124">
                  <c:v>0.43920699328132645</c:v>
                </c:pt>
                <c:pt idx="125">
                  <c:v>0.44618221409681463</c:v>
                </c:pt>
                <c:pt idx="126">
                  <c:v>0.43495778239876631</c:v>
                </c:pt>
                <c:pt idx="127">
                  <c:v>0.42569467408985256</c:v>
                </c:pt>
                <c:pt idx="128">
                  <c:v>0.42057170438661234</c:v>
                </c:pt>
                <c:pt idx="129">
                  <c:v>0.4074331884728824</c:v>
                </c:pt>
                <c:pt idx="130">
                  <c:v>0.39387053267177724</c:v>
                </c:pt>
                <c:pt idx="131">
                  <c:v>0.38580778274686045</c:v>
                </c:pt>
                <c:pt idx="132">
                  <c:v>0.37603369030641703</c:v>
                </c:pt>
                <c:pt idx="133">
                  <c:v>0.36635649013634819</c:v>
                </c:pt>
                <c:pt idx="134">
                  <c:v>0.36633010075499123</c:v>
                </c:pt>
                <c:pt idx="135">
                  <c:v>0.40875799181295586</c:v>
                </c:pt>
                <c:pt idx="136">
                  <c:v>0.40517267677425972</c:v>
                </c:pt>
                <c:pt idx="137">
                  <c:v>0.39187751475172866</c:v>
                </c:pt>
                <c:pt idx="138">
                  <c:v>0.39672884542286041</c:v>
                </c:pt>
                <c:pt idx="139">
                  <c:v>0.38365249392448403</c:v>
                </c:pt>
                <c:pt idx="140">
                  <c:v>0.38948656387781455</c:v>
                </c:pt>
                <c:pt idx="141">
                  <c:v>0.36210198330917015</c:v>
                </c:pt>
                <c:pt idx="142">
                  <c:v>0.35843031984880891</c:v>
                </c:pt>
                <c:pt idx="143">
                  <c:v>0.34903919046596066</c:v>
                </c:pt>
                <c:pt idx="144">
                  <c:v>0.3461452460551091</c:v>
                </c:pt>
                <c:pt idx="145">
                  <c:v>0.35296474929772326</c:v>
                </c:pt>
                <c:pt idx="146">
                  <c:v>0.36305690168362958</c:v>
                </c:pt>
                <c:pt idx="147">
                  <c:v>0.35401179936450716</c:v>
                </c:pt>
                <c:pt idx="148">
                  <c:v>0.35802999550610626</c:v>
                </c:pt>
                <c:pt idx="149">
                  <c:v>0.35295904153532298</c:v>
                </c:pt>
                <c:pt idx="150">
                  <c:v>0.35116183854652611</c:v>
                </c:pt>
                <c:pt idx="151">
                  <c:v>0.35587112835391577</c:v>
                </c:pt>
                <c:pt idx="152">
                  <c:v>0.35876835499963461</c:v>
                </c:pt>
                <c:pt idx="153">
                  <c:v>0.36852399256067103</c:v>
                </c:pt>
                <c:pt idx="154">
                  <c:v>0.35606401175814745</c:v>
                </c:pt>
                <c:pt idx="155">
                  <c:v>0.3687027635478165</c:v>
                </c:pt>
                <c:pt idx="156">
                  <c:v>0.36898911274428503</c:v>
                </c:pt>
                <c:pt idx="157">
                  <c:v>0.36517373691533866</c:v>
                </c:pt>
                <c:pt idx="158">
                  <c:v>0.36909628738582922</c:v>
                </c:pt>
                <c:pt idx="159">
                  <c:v>0.36485975578018731</c:v>
                </c:pt>
                <c:pt idx="160">
                  <c:v>0.36058864482596309</c:v>
                </c:pt>
                <c:pt idx="161">
                  <c:v>0.35690533438520167</c:v>
                </c:pt>
                <c:pt idx="162">
                  <c:v>0.35324034814023242</c:v>
                </c:pt>
                <c:pt idx="163">
                  <c:v>0.3491153825670324</c:v>
                </c:pt>
                <c:pt idx="164">
                  <c:v>0.34746457996158281</c:v>
                </c:pt>
                <c:pt idx="165">
                  <c:v>0.33237249480872422</c:v>
                </c:pt>
                <c:pt idx="166">
                  <c:v>0.32989874156923282</c:v>
                </c:pt>
                <c:pt idx="167">
                  <c:v>0.32523885726667007</c:v>
                </c:pt>
                <c:pt idx="168">
                  <c:v>0.32220586272323093</c:v>
                </c:pt>
                <c:pt idx="169">
                  <c:v>0.31748305705621932</c:v>
                </c:pt>
                <c:pt idx="170">
                  <c:v>0.31900981201790207</c:v>
                </c:pt>
                <c:pt idx="171">
                  <c:v>0.31763895389502139</c:v>
                </c:pt>
                <c:pt idx="172">
                  <c:v>0.31891448558556446</c:v>
                </c:pt>
                <c:pt idx="173">
                  <c:v>0.31991836374745675</c:v>
                </c:pt>
                <c:pt idx="174">
                  <c:v>0.32571957712786481</c:v>
                </c:pt>
                <c:pt idx="175">
                  <c:v>0.32513020001982912</c:v>
                </c:pt>
                <c:pt idx="176">
                  <c:v>0.32500258619300432</c:v>
                </c:pt>
                <c:pt idx="177">
                  <c:v>0.32378198592876745</c:v>
                </c:pt>
                <c:pt idx="178">
                  <c:v>0.32493193762859213</c:v>
                </c:pt>
                <c:pt idx="179">
                  <c:v>0.32189899626542451</c:v>
                </c:pt>
                <c:pt idx="180">
                  <c:v>0.33806626098715353</c:v>
                </c:pt>
                <c:pt idx="181">
                  <c:v>0.33707367543705657</c:v>
                </c:pt>
                <c:pt idx="182">
                  <c:v>0.34229346592141557</c:v>
                </c:pt>
                <c:pt idx="183">
                  <c:v>0.3441407013518189</c:v>
                </c:pt>
                <c:pt idx="184">
                  <c:v>0.34749172214903695</c:v>
                </c:pt>
                <c:pt idx="185">
                  <c:v>0.35714476464567613</c:v>
                </c:pt>
                <c:pt idx="186">
                  <c:v>0.35798436023812508</c:v>
                </c:pt>
                <c:pt idx="187">
                  <c:v>0.35592043924462496</c:v>
                </c:pt>
                <c:pt idx="188">
                  <c:v>0.36777066699551292</c:v>
                </c:pt>
                <c:pt idx="189">
                  <c:v>0.37416352937008046</c:v>
                </c:pt>
                <c:pt idx="190">
                  <c:v>0.38317579690816128</c:v>
                </c:pt>
                <c:pt idx="191">
                  <c:v>0.39106010921453532</c:v>
                </c:pt>
                <c:pt idx="192">
                  <c:v>0.38741459743091139</c:v>
                </c:pt>
                <c:pt idx="193">
                  <c:v>0.3860025319380756</c:v>
                </c:pt>
                <c:pt idx="194">
                  <c:v>0.38975654628077006</c:v>
                </c:pt>
                <c:pt idx="195">
                  <c:v>0.38712551814853663</c:v>
                </c:pt>
                <c:pt idx="196">
                  <c:v>0.38074923376872077</c:v>
                </c:pt>
                <c:pt idx="197">
                  <c:v>0.37206840332076779</c:v>
                </c:pt>
                <c:pt idx="198">
                  <c:v>0.36540126870352346</c:v>
                </c:pt>
                <c:pt idx="199">
                  <c:v>0.35752109733373283</c:v>
                </c:pt>
                <c:pt idx="200">
                  <c:v>0.34385263065449645</c:v>
                </c:pt>
              </c:numCache>
            </c:numRef>
          </c:val>
          <c:smooth val="0"/>
        </c:ser>
        <c:dLbls>
          <c:showLegendKey val="0"/>
          <c:showVal val="0"/>
          <c:showCatName val="0"/>
          <c:showSerName val="0"/>
          <c:showPercent val="0"/>
          <c:showBubbleSize val="0"/>
        </c:dLbls>
        <c:marker val="1"/>
        <c:smooth val="0"/>
        <c:axId val="842642024"/>
        <c:axId val="842641632"/>
      </c:lineChart>
      <c:dateAx>
        <c:axId val="84264084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41240"/>
        <c:crosses val="autoZero"/>
        <c:auto val="1"/>
        <c:lblOffset val="100"/>
        <c:baseTimeUnit val="months"/>
      </c:dateAx>
      <c:valAx>
        <c:axId val="84264124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40848"/>
        <c:crosses val="autoZero"/>
        <c:crossBetween val="between"/>
      </c:valAx>
      <c:valAx>
        <c:axId val="8426416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2642024"/>
        <c:crosses val="max"/>
        <c:crossBetween val="between"/>
      </c:valAx>
      <c:dateAx>
        <c:axId val="842642024"/>
        <c:scaling>
          <c:orientation val="minMax"/>
        </c:scaling>
        <c:delete val="1"/>
        <c:axPos val="b"/>
        <c:numFmt formatCode="yyyy\-mm;@" sourceLinked="1"/>
        <c:majorTickMark val="out"/>
        <c:minorTickMark val="none"/>
        <c:tickLblPos val="nextTo"/>
        <c:crossAx val="842641632"/>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'外汇储备规模(月)'!$C$6:$C$210</c:f>
              <c:numCache>
                <c:formatCode>_(* #,##0.00_);_(* \(#,##0.00\);_(* "-"??_);_(@_)</c:formatCode>
                <c:ptCount val="205"/>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numCache>
            </c:numRef>
          </c:val>
        </c:ser>
        <c:dLbls>
          <c:showLegendKey val="0"/>
          <c:showVal val="0"/>
          <c:showCatName val="0"/>
          <c:showSerName val="0"/>
          <c:showPercent val="0"/>
          <c:showBubbleSize val="0"/>
        </c:dLbls>
        <c:gapWidth val="50"/>
        <c:axId val="1271942784"/>
        <c:axId val="1271942392"/>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extLst>
            </c:dLbl>
            <c:dLbl>
              <c:idx val="192"/>
              <c:layout>
                <c:manualLayout>
                  <c:x val="-2.8418368431860581E-2"/>
                  <c:y val="-0.11251037606766459"/>
                </c:manualLayout>
              </c:layout>
              <c:showLegendKey val="0"/>
              <c:showVal val="1"/>
              <c:showCatName val="1"/>
              <c:showSerName val="0"/>
              <c:showPercent val="0"/>
              <c:showBubbleSize val="0"/>
              <c:extLst>
                <c:ext xmlns:c15="http://schemas.microsoft.com/office/drawing/2012/chart" uri="{CE6537A1-D6FC-4f65-9D91-7224C49458BB}"/>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'外汇储备规模(月)'!$B$6:$B$210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1271941608"/>
        <c:axId val="1271942000"/>
      </c:lineChart>
      <c:dateAx>
        <c:axId val="1271941608"/>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2000"/>
        <c:crosses val="autoZero"/>
        <c:auto val="0"/>
        <c:lblOffset val="100"/>
        <c:baseTimeUnit val="days"/>
        <c:minorUnit val="6"/>
        <c:minorTimeUnit val="months"/>
      </c:dateAx>
      <c:valAx>
        <c:axId val="1271942000"/>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1608"/>
        <c:crosses val="autoZero"/>
        <c:crossBetween val="between"/>
        <c:majorUnit val="3000"/>
      </c:valAx>
      <c:valAx>
        <c:axId val="1271942392"/>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2784"/>
        <c:crosses val="max"/>
        <c:crossBetween val="between"/>
        <c:majorUnit val="200"/>
        <c:minorUnit val="100"/>
      </c:valAx>
      <c:dateAx>
        <c:axId val="1271942784"/>
        <c:scaling>
          <c:orientation val="minMax"/>
        </c:scaling>
        <c:delete val="1"/>
        <c:axPos val="b"/>
        <c:numFmt formatCode="yyyy\-mm" sourceLinked="1"/>
        <c:majorTickMark val="out"/>
        <c:minorTickMark val="none"/>
        <c:tickLblPos val="nextTo"/>
        <c:crossAx val="1271942392"/>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1271943568"/>
        <c:axId val="1271943960"/>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1271944744"/>
        <c:axId val="1271944352"/>
      </c:lineChart>
      <c:dateAx>
        <c:axId val="127194356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3960"/>
        <c:crosses val="autoZero"/>
        <c:auto val="1"/>
        <c:lblOffset val="100"/>
        <c:baseTimeUnit val="days"/>
      </c:dateAx>
      <c:valAx>
        <c:axId val="1271943960"/>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3568"/>
        <c:crosses val="autoZero"/>
        <c:crossBetween val="between"/>
        <c:majorUnit val="0.30000000000000004"/>
      </c:valAx>
      <c:valAx>
        <c:axId val="1271944352"/>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71944744"/>
        <c:crosses val="max"/>
        <c:crossBetween val="between"/>
        <c:majorUnit val="4000"/>
      </c:valAx>
      <c:dateAx>
        <c:axId val="1271944744"/>
        <c:scaling>
          <c:orientation val="minMax"/>
        </c:scaling>
        <c:delete val="1"/>
        <c:axPos val="b"/>
        <c:numFmt formatCode="yyyy\-mm" sourceLinked="1"/>
        <c:majorTickMark val="out"/>
        <c:minorTickMark val="none"/>
        <c:tickLblPos val="nextTo"/>
        <c:crossAx val="127194435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1203155760"/>
        <c:axId val="1203156152"/>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1203156936"/>
        <c:axId val="1203156544"/>
      </c:lineChart>
      <c:dateAx>
        <c:axId val="1203155760"/>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3156152"/>
        <c:crosses val="autoZero"/>
        <c:auto val="1"/>
        <c:lblOffset val="100"/>
        <c:baseTimeUnit val="days"/>
      </c:dateAx>
      <c:valAx>
        <c:axId val="1203156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3155760"/>
        <c:crosses val="autoZero"/>
        <c:crossBetween val="between"/>
      </c:valAx>
      <c:valAx>
        <c:axId val="1203156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3156936"/>
        <c:crosses val="max"/>
        <c:crossBetween val="between"/>
      </c:valAx>
      <c:dateAx>
        <c:axId val="1203156936"/>
        <c:scaling>
          <c:orientation val="minMax"/>
        </c:scaling>
        <c:delete val="1"/>
        <c:axPos val="b"/>
        <c:numFmt formatCode="yyyy\-mm\-dd" sourceLinked="1"/>
        <c:majorTickMark val="out"/>
        <c:minorTickMark val="none"/>
        <c:tickLblPos val="nextTo"/>
        <c:crossAx val="120315654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1203157720"/>
        <c:axId val="1203158112"/>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876432520"/>
        <c:axId val="1203158504"/>
      </c:lineChart>
      <c:dateAx>
        <c:axId val="1203157720"/>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3158112"/>
        <c:crosses val="autoZero"/>
        <c:auto val="1"/>
        <c:lblOffset val="100"/>
        <c:baseTimeUnit val="days"/>
      </c:dateAx>
      <c:valAx>
        <c:axId val="1203158112"/>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03157720"/>
        <c:crosses val="autoZero"/>
        <c:crossBetween val="between"/>
      </c:valAx>
      <c:valAx>
        <c:axId val="1203158504"/>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2520"/>
        <c:crosses val="max"/>
        <c:crossBetween val="between"/>
      </c:valAx>
      <c:dateAx>
        <c:axId val="876432520"/>
        <c:scaling>
          <c:orientation val="minMax"/>
        </c:scaling>
        <c:delete val="1"/>
        <c:axPos val="b"/>
        <c:numFmt formatCode="yyyy\-mm\-dd" sourceLinked="1"/>
        <c:majorTickMark val="out"/>
        <c:minorTickMark val="none"/>
        <c:tickLblPos val="nextTo"/>
        <c:crossAx val="120315850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876434480"/>
        <c:axId val="876434088"/>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876433304"/>
        <c:axId val="876433696"/>
      </c:lineChart>
      <c:dateAx>
        <c:axId val="876433304"/>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3696"/>
        <c:crosses val="autoZero"/>
        <c:auto val="1"/>
        <c:lblOffset val="100"/>
        <c:baseTimeUnit val="days"/>
      </c:dateAx>
      <c:valAx>
        <c:axId val="876433696"/>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3304"/>
        <c:crosses val="autoZero"/>
        <c:crossBetween val="between"/>
      </c:valAx>
      <c:valAx>
        <c:axId val="8764340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4480"/>
        <c:crosses val="max"/>
        <c:crossBetween val="between"/>
      </c:valAx>
      <c:dateAx>
        <c:axId val="876434480"/>
        <c:scaling>
          <c:orientation val="minMax"/>
        </c:scaling>
        <c:delete val="1"/>
        <c:axPos val="b"/>
        <c:numFmt formatCode="yyyy\-mm\-dd" sourceLinked="1"/>
        <c:majorTickMark val="out"/>
        <c:minorTickMark val="none"/>
        <c:tickLblPos val="nextTo"/>
        <c:crossAx val="876434088"/>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876435264"/>
        <c:axId val="876435656"/>
      </c:lineChart>
      <c:dateAx>
        <c:axId val="876435264"/>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5656"/>
        <c:crosses val="autoZero"/>
        <c:auto val="1"/>
        <c:lblOffset val="100"/>
        <c:baseTimeUnit val="days"/>
      </c:dateAx>
      <c:valAx>
        <c:axId val="876435656"/>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435264"/>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1267879144"/>
        <c:axId val="1267878752"/>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1267877968"/>
        <c:axId val="1267878360"/>
      </c:lineChart>
      <c:dateAx>
        <c:axId val="126787796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78360"/>
        <c:crosses val="autoZero"/>
        <c:auto val="1"/>
        <c:lblOffset val="100"/>
        <c:baseTimeUnit val="days"/>
      </c:dateAx>
      <c:valAx>
        <c:axId val="126787836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77968"/>
        <c:crosses val="autoZero"/>
        <c:crossBetween val="between"/>
        <c:majorUnit val="0.5"/>
      </c:valAx>
      <c:valAx>
        <c:axId val="1267878752"/>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79144"/>
        <c:crosses val="max"/>
        <c:crossBetween val="between"/>
        <c:majorUnit val="0.5"/>
      </c:valAx>
      <c:dateAx>
        <c:axId val="1267879144"/>
        <c:scaling>
          <c:orientation val="minMax"/>
        </c:scaling>
        <c:delete val="1"/>
        <c:axPos val="b"/>
        <c:numFmt formatCode="yyyy\-mm\-dd;@" sourceLinked="1"/>
        <c:majorTickMark val="out"/>
        <c:minorTickMark val="none"/>
        <c:tickLblPos val="nextTo"/>
        <c:crossAx val="126787875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1267881104"/>
        <c:axId val="1267880712"/>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1"/>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1267879928"/>
        <c:axId val="1267880320"/>
      </c:lineChart>
      <c:dateAx>
        <c:axId val="126787992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80320"/>
        <c:crosses val="autoZero"/>
        <c:auto val="1"/>
        <c:lblOffset val="100"/>
        <c:baseTimeUnit val="months"/>
      </c:dateAx>
      <c:valAx>
        <c:axId val="1267880320"/>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79928"/>
        <c:crosses val="autoZero"/>
        <c:crossBetween val="between"/>
        <c:majorUnit val="4000"/>
      </c:valAx>
      <c:valAx>
        <c:axId val="1267880712"/>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67881104"/>
        <c:crosses val="max"/>
        <c:crossBetween val="between"/>
        <c:majorUnit val="0.5"/>
      </c:valAx>
      <c:dateAx>
        <c:axId val="1267881104"/>
        <c:scaling>
          <c:orientation val="minMax"/>
        </c:scaling>
        <c:delete val="1"/>
        <c:axPos val="b"/>
        <c:numFmt formatCode="yyyy\-mm;@" sourceLinked="1"/>
        <c:majorTickMark val="out"/>
        <c:minorTickMark val="none"/>
        <c:tickLblPos val="nextTo"/>
        <c:crossAx val="126788071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gif"/><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25</xdr:row>
      <xdr:rowOff>0</xdr:rowOff>
    </xdr:from>
    <xdr:to>
      <xdr:col>7</xdr:col>
      <xdr:colOff>9525</xdr:colOff>
      <xdr:row>25</xdr:row>
      <xdr:rowOff>9525</xdr:rowOff>
    </xdr:to>
    <xdr:pic>
      <xdr:nvPicPr>
        <xdr:cNvPr id="3" name="图片 2"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25</xdr:row>
      <xdr:rowOff>0</xdr:rowOff>
    </xdr:from>
    <xdr:to>
      <xdr:col>7</xdr:col>
      <xdr:colOff>28575</xdr:colOff>
      <xdr:row>25</xdr:row>
      <xdr:rowOff>9525</xdr:rowOff>
    </xdr:to>
    <xdr:pic>
      <xdr:nvPicPr>
        <xdr:cNvPr id="4" name="图片 3"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428625</xdr:colOff>
      <xdr:row>41</xdr:row>
      <xdr:rowOff>85725</xdr:rowOff>
    </xdr:from>
    <xdr:to>
      <xdr:col>26</xdr:col>
      <xdr:colOff>504825</xdr:colOff>
      <xdr:row>104</xdr:row>
      <xdr:rowOff>104775</xdr:rowOff>
    </xdr:to>
    <xdr:pic>
      <xdr:nvPicPr>
        <xdr:cNvPr id="5" name="图片 4" descr="http://www.gov.cn/wenzheng/wz_zxft_ft19/site1/20140612/a41f72693f6e1503bd180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15900" y="7115175"/>
          <a:ext cx="7620000" cy="1082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7</xdr:row>
      <xdr:rowOff>76200</xdr:rowOff>
    </xdr:from>
    <xdr:to>
      <xdr:col>15</xdr:col>
      <xdr:colOff>219075</xdr:colOff>
      <xdr:row>23</xdr:row>
      <xdr:rowOff>90488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666749</xdr:colOff>
      <xdr:row>25</xdr:row>
      <xdr:rowOff>166687</xdr:rowOff>
    </xdr:from>
    <xdr:to>
      <xdr:col>15</xdr:col>
      <xdr:colOff>238124</xdr:colOff>
      <xdr:row>41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685799</xdr:colOff>
      <xdr:row>43</xdr:row>
      <xdr:rowOff>171449</xdr:rowOff>
    </xdr:from>
    <xdr:to>
      <xdr:col>15</xdr:col>
      <xdr:colOff>161925</xdr:colOff>
      <xdr:row>61</xdr:row>
      <xdr:rowOff>114300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13</xdr:col>
      <xdr:colOff>457200</xdr:colOff>
      <xdr:row>16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20</xdr:row>
      <xdr:rowOff>19050</xdr:rowOff>
    </xdr:from>
    <xdr:to>
      <xdr:col>13</xdr:col>
      <xdr:colOff>209550</xdr:colOff>
      <xdr:row>36</xdr:row>
      <xdr:rowOff>19050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123824</xdr:colOff>
      <xdr:row>4</xdr:row>
      <xdr:rowOff>80962</xdr:rowOff>
    </xdr:from>
    <xdr:to>
      <xdr:col>30</xdr:col>
      <xdr:colOff>304799</xdr:colOff>
      <xdr:row>21</xdr:row>
      <xdr:rowOff>0</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22</xdr:row>
      <xdr:rowOff>85725</xdr:rowOff>
    </xdr:from>
    <xdr:to>
      <xdr:col>26</xdr:col>
      <xdr:colOff>495300</xdr:colOff>
      <xdr:row>38</xdr:row>
      <xdr:rowOff>85725</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476250</xdr:colOff>
      <xdr:row>34</xdr:row>
      <xdr:rowOff>66675</xdr:rowOff>
    </xdr:from>
    <xdr:to>
      <xdr:col>25</xdr:col>
      <xdr:colOff>657225</xdr:colOff>
      <xdr:row>35</xdr:row>
      <xdr:rowOff>152400</xdr:rowOff>
    </xdr:to>
    <xdr:sp macro="" textlink="">
      <xdr:nvSpPr>
        <xdr:cNvPr id="9" name="文本框 8"/>
        <xdr:cNvSpPr txBox="1"/>
      </xdr:nvSpPr>
      <xdr:spPr>
        <a:xfrm>
          <a:off x="16897350" y="5895975"/>
          <a:ext cx="2238375" cy="257175"/>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a:solidFill>
                <a:schemeClr val="dk1"/>
              </a:solidFill>
              <a:effectLst/>
              <a:latin typeface="+mn-lt"/>
              <a:ea typeface="+mn-ea"/>
              <a:cs typeface="+mn-cs"/>
            </a:rPr>
            <a:t>外汇占款成为中国巨量</a:t>
          </a:r>
          <a:r>
            <a:rPr lang="en-US" altLang="zh-CN" sz="1100" b="0">
              <a:solidFill>
                <a:schemeClr val="dk1"/>
              </a:solidFill>
              <a:effectLst/>
              <a:latin typeface="+mn-lt"/>
              <a:ea typeface="+mn-ea"/>
              <a:cs typeface="+mn-cs"/>
            </a:rPr>
            <a:t>M2</a:t>
          </a:r>
          <a:r>
            <a:rPr lang="zh-CN" altLang="en-US" sz="1100" b="0">
              <a:solidFill>
                <a:schemeClr val="dk1"/>
              </a:solidFill>
              <a:effectLst/>
              <a:latin typeface="+mn-lt"/>
              <a:ea typeface="+mn-ea"/>
              <a:cs typeface="+mn-cs"/>
            </a:rPr>
            <a:t>的源头</a:t>
          </a:r>
          <a:endParaRPr lang="zh-CN" altLang="en-US" b="0">
            <a:effectLst/>
          </a:endParaRPr>
        </a:p>
        <a:p>
          <a:endParaRPr lang="zh-CN" alt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67</xdr:row>
      <xdr:rowOff>38100</xdr:rowOff>
    </xdr:from>
    <xdr:to>
      <xdr:col>25</xdr:col>
      <xdr:colOff>95250</xdr:colOff>
      <xdr:row>92</xdr:row>
      <xdr:rowOff>47625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200025</xdr:colOff>
      <xdr:row>98</xdr:row>
      <xdr:rowOff>142875</xdr:rowOff>
    </xdr:from>
    <xdr:to>
      <xdr:col>25</xdr:col>
      <xdr:colOff>400050</xdr:colOff>
      <xdr:row>123</xdr:row>
      <xdr:rowOff>152400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342900</xdr:colOff>
      <xdr:row>2</xdr:row>
      <xdr:rowOff>85725</xdr:rowOff>
    </xdr:from>
    <xdr:to>
      <xdr:col>25</xdr:col>
      <xdr:colOff>542925</xdr:colOff>
      <xdr:row>27</xdr:row>
      <xdr:rowOff>95250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657225</xdr:colOff>
      <xdr:row>6</xdr:row>
      <xdr:rowOff>66676</xdr:rowOff>
    </xdr:from>
    <xdr:to>
      <xdr:col>18</xdr:col>
      <xdr:colOff>457200</xdr:colOff>
      <xdr:row>19</xdr:row>
      <xdr:rowOff>85726</xdr:rowOff>
    </xdr:to>
    <xdr:sp macro="" textlink="">
      <xdr:nvSpPr>
        <xdr:cNvPr id="6" name="文本框 1"/>
        <xdr:cNvSpPr txBox="1"/>
      </xdr:nvSpPr>
      <xdr:spPr>
        <a:xfrm>
          <a:off x="13258800" y="1228726"/>
          <a:ext cx="485775" cy="2247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228600</xdr:colOff>
      <xdr:row>6</xdr:row>
      <xdr:rowOff>104775</xdr:rowOff>
    </xdr:from>
    <xdr:to>
      <xdr:col>23</xdr:col>
      <xdr:colOff>38100</xdr:colOff>
      <xdr:row>24</xdr:row>
      <xdr:rowOff>28575</xdr:rowOff>
    </xdr:to>
    <xdr:sp macro="" textlink="">
      <xdr:nvSpPr>
        <xdr:cNvPr id="7" name="文本框 1"/>
        <xdr:cNvSpPr txBox="1"/>
      </xdr:nvSpPr>
      <xdr:spPr>
        <a:xfrm>
          <a:off x="16259175" y="1266825"/>
          <a:ext cx="495300" cy="3009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12</xdr:col>
      <xdr:colOff>314325</xdr:colOff>
      <xdr:row>29</xdr:row>
      <xdr:rowOff>95256</xdr:rowOff>
    </xdr:from>
    <xdr:to>
      <xdr:col>25</xdr:col>
      <xdr:colOff>561975</xdr:colOff>
      <xdr:row>47</xdr:row>
      <xdr:rowOff>152400</xdr:rowOff>
    </xdr:to>
    <xdr:graphicFrame macro="">
      <xdr:nvGraphicFramePr>
        <xdr:cNvPr id="11" name="图表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123825</xdr:colOff>
      <xdr:row>33</xdr:row>
      <xdr:rowOff>95251</xdr:rowOff>
    </xdr:from>
    <xdr:to>
      <xdr:col>16</xdr:col>
      <xdr:colOff>238125</xdr:colOff>
      <xdr:row>43</xdr:row>
      <xdr:rowOff>47625</xdr:rowOff>
    </xdr:to>
    <xdr:sp macro="" textlink="">
      <xdr:nvSpPr>
        <xdr:cNvPr id="12" name="文本框 1"/>
        <xdr:cNvSpPr txBox="1"/>
      </xdr:nvSpPr>
      <xdr:spPr>
        <a:xfrm>
          <a:off x="9982200" y="5886451"/>
          <a:ext cx="2171700" cy="1666874"/>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17</xdr:col>
      <xdr:colOff>542925</xdr:colOff>
      <xdr:row>33</xdr:row>
      <xdr:rowOff>104775</xdr:rowOff>
    </xdr:from>
    <xdr:to>
      <xdr:col>19</xdr:col>
      <xdr:colOff>581025</xdr:colOff>
      <xdr:row>44</xdr:row>
      <xdr:rowOff>85725</xdr:rowOff>
    </xdr:to>
    <xdr:sp macro="" textlink="">
      <xdr:nvSpPr>
        <xdr:cNvPr id="15" name="文本框 1"/>
        <xdr:cNvSpPr txBox="1"/>
      </xdr:nvSpPr>
      <xdr:spPr>
        <a:xfrm>
          <a:off x="13144500" y="5895975"/>
          <a:ext cx="1409700" cy="1866900"/>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485774</xdr:colOff>
      <xdr:row>33</xdr:row>
      <xdr:rowOff>114300</xdr:rowOff>
    </xdr:from>
    <xdr:to>
      <xdr:col>25</xdr:col>
      <xdr:colOff>247649</xdr:colOff>
      <xdr:row>44</xdr:row>
      <xdr:rowOff>95249</xdr:rowOff>
    </xdr:to>
    <xdr:sp macro="" textlink="">
      <xdr:nvSpPr>
        <xdr:cNvPr id="16" name="文本框 1"/>
        <xdr:cNvSpPr txBox="1"/>
      </xdr:nvSpPr>
      <xdr:spPr>
        <a:xfrm>
          <a:off x="16516349" y="5905500"/>
          <a:ext cx="1819275" cy="1866899"/>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19</xdr:col>
      <xdr:colOff>647700</xdr:colOff>
      <xdr:row>33</xdr:row>
      <xdr:rowOff>104775</xdr:rowOff>
    </xdr:from>
    <xdr:to>
      <xdr:col>21</xdr:col>
      <xdr:colOff>219075</xdr:colOff>
      <xdr:row>44</xdr:row>
      <xdr:rowOff>85725</xdr:rowOff>
    </xdr:to>
    <xdr:sp macro="" textlink="">
      <xdr:nvSpPr>
        <xdr:cNvPr id="17" name="文本框 1"/>
        <xdr:cNvSpPr txBox="1"/>
      </xdr:nvSpPr>
      <xdr:spPr>
        <a:xfrm>
          <a:off x="14620875" y="5895975"/>
          <a:ext cx="942975" cy="1866900"/>
        </a:xfrm>
        <a:prstGeom prst="rect">
          <a:avLst/>
        </a:prstGeom>
        <a:ln w="2540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47625</xdr:colOff>
      <xdr:row>26</xdr:row>
      <xdr:rowOff>85725</xdr:rowOff>
    </xdr:from>
    <xdr:to>
      <xdr:col>19</xdr:col>
      <xdr:colOff>495300</xdr:colOff>
      <xdr:row>46</xdr:row>
      <xdr:rowOff>100013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4</xdr:row>
      <xdr:rowOff>42861</xdr:rowOff>
    </xdr:from>
    <xdr:to>
      <xdr:col>20</xdr:col>
      <xdr:colOff>9524</xdr:colOff>
      <xdr:row>24</xdr:row>
      <xdr:rowOff>19050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0.67013</cdr:x>
      <cdr:y>0.51888</cdr:y>
    </cdr:from>
    <cdr:to>
      <cdr:x>0.90519</cdr:x>
      <cdr:y>0.58322</cdr:y>
    </cdr:to>
    <cdr:sp macro="" textlink="">
      <cdr:nvSpPr>
        <cdr:cNvPr id="2" name="文本框 1"/>
        <cdr:cNvSpPr txBox="1"/>
      </cdr:nvSpPr>
      <cdr:spPr>
        <a:xfrm xmlns:a="http://schemas.openxmlformats.org/drawingml/2006/main">
          <a:off x="4914901" y="1766889"/>
          <a:ext cx="17240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0.57532</cdr:x>
      <cdr:y>0.51608</cdr:y>
    </cdr:from>
    <cdr:to>
      <cdr:x>0.91299</cdr:x>
      <cdr:y>0.59441</cdr:y>
    </cdr:to>
    <cdr:sp macro="" textlink="">
      <cdr:nvSpPr>
        <cdr:cNvPr id="3" name="文本框 2"/>
        <cdr:cNvSpPr txBox="1"/>
      </cdr:nvSpPr>
      <cdr:spPr>
        <a:xfrm xmlns:a="http://schemas.openxmlformats.org/drawingml/2006/main">
          <a:off x="4219576" y="1757365"/>
          <a:ext cx="2476500" cy="266700"/>
        </a:xfrm>
        <a:prstGeom xmlns:a="http://schemas.openxmlformats.org/drawingml/2006/main" prst="rect">
          <a:avLst/>
        </a:prstGeom>
        <a:solidFill xmlns:a="http://schemas.openxmlformats.org/drawingml/2006/main">
          <a:schemeClr val="accent3">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altLang="zh-CN" sz="1000"/>
            <a:t>20140416</a:t>
          </a:r>
          <a:r>
            <a:rPr lang="en-US" altLang="zh-CN" sz="1000" baseline="0"/>
            <a:t> </a:t>
          </a:r>
          <a:r>
            <a:rPr lang="en-US" altLang="zh-CN" sz="1000"/>
            <a:t> </a:t>
          </a:r>
          <a:r>
            <a:rPr lang="zh-CN" altLang="en-US" sz="1000"/>
            <a:t>刘明康</a:t>
          </a:r>
          <a:r>
            <a:rPr lang="en-US" altLang="zh-CN" sz="1000"/>
            <a:t>:</a:t>
          </a:r>
          <a:r>
            <a:rPr lang="en-US" altLang="zh-CN" sz="1000" baseline="0"/>
            <a:t> 50% </a:t>
          </a:r>
          <a:r>
            <a:rPr lang="zh-CN" altLang="en-US" sz="1000" baseline="0"/>
            <a:t>外储投资美国国债</a:t>
          </a:r>
          <a:endParaRPr lang="zh-CN" altLang="en-US" sz="1000"/>
        </a:p>
      </cdr:txBody>
    </cdr:sp>
  </cdr:relSizeAnchor>
</c:userShapes>
</file>

<file path=xl/drawings/drawing6.xml><?xml version="1.0" encoding="utf-8"?>
<xdr:wsDr xmlns:xdr="http://schemas.openxmlformats.org/drawingml/2006/spreadsheetDrawing" xmlns:a="http://schemas.openxmlformats.org/drawingml/2006/main">
  <xdr:twoCellAnchor>
    <xdr:from>
      <xdr:col>5</xdr:col>
      <xdr:colOff>657225</xdr:colOff>
      <xdr:row>183</xdr:row>
      <xdr:rowOff>171448</xdr:rowOff>
    </xdr:from>
    <xdr:to>
      <xdr:col>20</xdr:col>
      <xdr:colOff>104774</xdr:colOff>
      <xdr:row>203</xdr:row>
      <xdr:rowOff>133349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8.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11.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queryTables/queryTable1.xml><?xml version="1.0" encoding="utf-8"?>
<queryTable xmlns="http://schemas.openxmlformats.org/spreadsheetml/2006/main" name="ExternalData_1" headers="0" disableRefresh="1" disableEdit="1" connectionId="2" autoFormatId="16" applyNumberFormats="0" applyBorderFormats="0" applyFontFormats="1" applyPatternFormats="1" applyAlignmentFormats="0" applyWidthHeightFormats="0">
  <queryTableRefresh headersInLastRefresh="0" nextId="12">
    <queryTableFields count="11">
      <queryTableField id="1" name="Field1"/>
      <queryTableField id="11" dataBound="0" fillFormulas="1"/>
      <queryTableField id="2" name="Field2"/>
      <queryTableField id="3" name="Field3"/>
      <queryTableField id="4" name="Field4"/>
      <queryTableField id="5" name="Field5"/>
      <queryTableField id="6" name="Field6"/>
      <queryTableField id="7" name="Field7"/>
      <queryTableField id="8" name="Field8"/>
      <queryTableField id="9" name="Field9"/>
      <queryTableField id="10" name="Field10"/>
    </queryTableFields>
  </queryTableRefresh>
</queryTable>
</file>

<file path=xl/queryTables/queryTable2.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cn/wenzheng/wz_zxft_ft1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2"/>
  <sheetViews>
    <sheetView topLeftCell="F1" workbookViewId="0">
      <pane ySplit="1" topLeftCell="A39" activePane="bottomLeft" state="frozen"/>
      <selection pane="bottomLeft" activeCell="K71" sqref="K71"/>
    </sheetView>
  </sheetViews>
  <sheetFormatPr defaultRowHeight="13.5"/>
  <cols>
    <col min="2" max="2" width="18.25" customWidth="1"/>
    <col min="3" max="3" width="20.375" customWidth="1"/>
    <col min="4" max="4" width="22.5" bestFit="1" customWidth="1"/>
  </cols>
  <sheetData>
    <row r="1" spans="1:6">
      <c r="A1" t="s">
        <v>83</v>
      </c>
      <c r="B1" s="40" t="s">
        <v>276</v>
      </c>
      <c r="C1" s="40" t="s">
        <v>254</v>
      </c>
      <c r="D1" s="40" t="s">
        <v>255</v>
      </c>
    </row>
    <row r="2" spans="1:6">
      <c r="A2" s="95">
        <v>18628</v>
      </c>
      <c r="B2" s="95"/>
      <c r="C2" s="90">
        <v>0</v>
      </c>
      <c r="D2" s="90">
        <v>1.57</v>
      </c>
      <c r="F2" s="40" t="s">
        <v>91</v>
      </c>
    </row>
    <row r="3" spans="1:6">
      <c r="A3" s="95">
        <v>18993</v>
      </c>
      <c r="B3" s="90">
        <f>C3-C2</f>
        <v>0</v>
      </c>
      <c r="C3" s="90">
        <v>0</v>
      </c>
      <c r="D3" s="90">
        <v>0.45</v>
      </c>
      <c r="F3" s="40" t="s">
        <v>92</v>
      </c>
    </row>
    <row r="4" spans="1:6">
      <c r="A4" s="95">
        <v>19359</v>
      </c>
      <c r="B4" s="90">
        <f t="shared" ref="B4:B67" si="0">C4-C3</f>
        <v>0</v>
      </c>
      <c r="C4" s="90">
        <v>0</v>
      </c>
      <c r="D4" s="90">
        <v>1.08</v>
      </c>
      <c r="F4" s="40" t="s">
        <v>93</v>
      </c>
    </row>
    <row r="5" spans="1:6">
      <c r="A5" s="95">
        <v>19724</v>
      </c>
      <c r="B5" s="90">
        <f t="shared" si="0"/>
        <v>0</v>
      </c>
      <c r="C5" s="90">
        <v>0</v>
      </c>
      <c r="D5" s="90">
        <v>0.9</v>
      </c>
    </row>
    <row r="6" spans="1:6">
      <c r="A6" s="95">
        <v>20089</v>
      </c>
      <c r="B6" s="90">
        <f t="shared" si="0"/>
        <v>0</v>
      </c>
      <c r="C6" s="90">
        <v>0</v>
      </c>
      <c r="D6" s="90">
        <v>0.88</v>
      </c>
    </row>
    <row r="7" spans="1:6">
      <c r="A7" s="95">
        <v>20454</v>
      </c>
      <c r="B7" s="90">
        <f t="shared" si="0"/>
        <v>0</v>
      </c>
      <c r="C7" s="90">
        <v>0</v>
      </c>
      <c r="D7" s="90">
        <v>1.8</v>
      </c>
    </row>
    <row r="8" spans="1:6">
      <c r="A8" s="95">
        <v>20820</v>
      </c>
      <c r="B8" s="90">
        <f t="shared" si="0"/>
        <v>0</v>
      </c>
      <c r="C8" s="90">
        <v>0</v>
      </c>
      <c r="D8" s="90">
        <v>1.17</v>
      </c>
    </row>
    <row r="9" spans="1:6">
      <c r="A9" s="95">
        <v>21185</v>
      </c>
      <c r="B9" s="90">
        <f t="shared" si="0"/>
        <v>0</v>
      </c>
      <c r="C9" s="90">
        <v>0</v>
      </c>
      <c r="D9" s="90">
        <v>1.23</v>
      </c>
    </row>
    <row r="10" spans="1:6">
      <c r="A10" s="95">
        <v>21550</v>
      </c>
      <c r="B10" s="90">
        <f t="shared" si="0"/>
        <v>0</v>
      </c>
      <c r="C10" s="90">
        <v>0</v>
      </c>
      <c r="D10" s="90">
        <v>0.7</v>
      </c>
    </row>
    <row r="11" spans="1:6">
      <c r="A11" s="95">
        <v>21915</v>
      </c>
      <c r="B11" s="90">
        <f t="shared" si="0"/>
        <v>0</v>
      </c>
      <c r="C11" s="90">
        <v>0</v>
      </c>
      <c r="D11" s="90">
        <v>1.05</v>
      </c>
    </row>
    <row r="12" spans="1:6">
      <c r="A12" s="95">
        <v>22281</v>
      </c>
      <c r="B12" s="90">
        <f t="shared" si="0"/>
        <v>0</v>
      </c>
      <c r="C12" s="90">
        <v>0</v>
      </c>
      <c r="D12" s="90">
        <v>0.46</v>
      </c>
    </row>
    <row r="13" spans="1:6">
      <c r="A13" s="95">
        <v>22646</v>
      </c>
      <c r="B13" s="90">
        <f t="shared" si="0"/>
        <v>0</v>
      </c>
      <c r="C13" s="90">
        <v>0</v>
      </c>
      <c r="D13" s="90">
        <v>0.89</v>
      </c>
    </row>
    <row r="14" spans="1:6">
      <c r="A14" s="95">
        <v>23011</v>
      </c>
      <c r="B14" s="90">
        <f t="shared" si="0"/>
        <v>0</v>
      </c>
      <c r="C14" s="90">
        <v>0</v>
      </c>
      <c r="D14" s="90">
        <v>0.81</v>
      </c>
    </row>
    <row r="15" spans="1:6">
      <c r="A15" s="95">
        <v>23376</v>
      </c>
      <c r="B15" s="90">
        <f t="shared" si="0"/>
        <v>0</v>
      </c>
      <c r="C15" s="90">
        <v>0</v>
      </c>
      <c r="D15" s="90">
        <v>1.19</v>
      </c>
    </row>
    <row r="16" spans="1:6">
      <c r="A16" s="95">
        <v>23742</v>
      </c>
      <c r="B16" s="90">
        <f t="shared" si="0"/>
        <v>0</v>
      </c>
      <c r="C16" s="90">
        <v>0</v>
      </c>
      <c r="D16" s="90">
        <v>1.66</v>
      </c>
    </row>
    <row r="17" spans="1:10">
      <c r="A17" s="95">
        <v>24107</v>
      </c>
      <c r="B17" s="90">
        <f t="shared" si="0"/>
        <v>0</v>
      </c>
      <c r="C17" s="90">
        <v>0</v>
      </c>
      <c r="D17" s="90">
        <v>1.05</v>
      </c>
    </row>
    <row r="18" spans="1:10">
      <c r="A18" s="95">
        <v>24472</v>
      </c>
      <c r="B18" s="90">
        <f t="shared" si="0"/>
        <v>0</v>
      </c>
      <c r="C18" s="90">
        <v>0</v>
      </c>
      <c r="D18" s="90">
        <v>2.11</v>
      </c>
    </row>
    <row r="19" spans="1:10">
      <c r="A19" s="95">
        <v>24837</v>
      </c>
      <c r="B19" s="90">
        <f t="shared" si="0"/>
        <v>0</v>
      </c>
      <c r="C19" s="90">
        <v>0</v>
      </c>
      <c r="D19" s="90">
        <v>2.15</v>
      </c>
    </row>
    <row r="20" spans="1:10">
      <c r="A20" s="95">
        <v>25203</v>
      </c>
      <c r="B20" s="90">
        <f t="shared" si="0"/>
        <v>0</v>
      </c>
      <c r="C20" s="90">
        <v>0</v>
      </c>
      <c r="D20" s="90">
        <v>2.46</v>
      </c>
    </row>
    <row r="21" spans="1:10">
      <c r="A21" s="95">
        <v>25568</v>
      </c>
      <c r="B21" s="90">
        <f t="shared" si="0"/>
        <v>0</v>
      </c>
      <c r="C21" s="90">
        <v>0</v>
      </c>
      <c r="D21" s="90">
        <v>4.83</v>
      </c>
    </row>
    <row r="22" spans="1:10">
      <c r="A22" s="95">
        <v>25933</v>
      </c>
      <c r="B22" s="90">
        <f t="shared" si="0"/>
        <v>0</v>
      </c>
      <c r="C22" s="90">
        <v>0</v>
      </c>
      <c r="D22" s="90">
        <v>0.88</v>
      </c>
    </row>
    <row r="23" spans="1:10">
      <c r="A23" s="95">
        <v>26298</v>
      </c>
      <c r="B23" s="90">
        <f t="shared" si="0"/>
        <v>0</v>
      </c>
      <c r="C23" s="90">
        <v>0</v>
      </c>
      <c r="D23" s="90">
        <v>0.37</v>
      </c>
    </row>
    <row r="24" spans="1:10">
      <c r="A24" s="95">
        <v>26664</v>
      </c>
      <c r="B24" s="90">
        <f t="shared" si="0"/>
        <v>0</v>
      </c>
      <c r="C24" s="90">
        <v>0</v>
      </c>
      <c r="D24" s="90">
        <v>2.36</v>
      </c>
      <c r="G24" s="117" t="s">
        <v>90</v>
      </c>
      <c r="H24" s="117"/>
      <c r="I24" s="117"/>
      <c r="J24" s="117"/>
    </row>
    <row r="25" spans="1:10">
      <c r="A25" s="95">
        <v>27029</v>
      </c>
      <c r="B25" s="90">
        <f t="shared" si="0"/>
        <v>0</v>
      </c>
      <c r="C25" s="90">
        <v>0</v>
      </c>
      <c r="D25" s="90">
        <v>-0.81</v>
      </c>
    </row>
    <row r="26" spans="1:10">
      <c r="A26" s="95">
        <v>27394</v>
      </c>
      <c r="B26" s="90">
        <f t="shared" si="0"/>
        <v>0</v>
      </c>
      <c r="C26" s="90">
        <v>0</v>
      </c>
      <c r="D26" s="90">
        <v>0</v>
      </c>
      <c r="H26" s="96"/>
    </row>
    <row r="27" spans="1:10">
      <c r="A27" s="95">
        <v>27759</v>
      </c>
      <c r="B27" s="90">
        <f t="shared" si="0"/>
        <v>0</v>
      </c>
      <c r="C27" s="90">
        <v>0</v>
      </c>
      <c r="D27" s="90">
        <v>1.83</v>
      </c>
      <c r="H27" s="97"/>
    </row>
    <row r="28" spans="1:10">
      <c r="A28" s="95">
        <v>28125</v>
      </c>
      <c r="B28" s="90">
        <f t="shared" si="0"/>
        <v>0</v>
      </c>
      <c r="C28" s="90">
        <v>0</v>
      </c>
      <c r="D28" s="90">
        <v>5.81</v>
      </c>
    </row>
    <row r="29" spans="1:10">
      <c r="A29" s="95">
        <v>28490</v>
      </c>
      <c r="B29" s="90">
        <f t="shared" si="0"/>
        <v>0</v>
      </c>
      <c r="C29" s="90">
        <v>0</v>
      </c>
      <c r="D29" s="90">
        <v>9.52</v>
      </c>
    </row>
    <row r="30" spans="1:10">
      <c r="A30" s="95">
        <v>28855</v>
      </c>
      <c r="B30" s="90">
        <f t="shared" si="0"/>
        <v>0</v>
      </c>
      <c r="C30" s="90">
        <v>0</v>
      </c>
      <c r="D30" s="90">
        <v>1.67</v>
      </c>
    </row>
    <row r="31" spans="1:10">
      <c r="A31" s="95">
        <v>29220</v>
      </c>
      <c r="B31" s="90">
        <f t="shared" si="0"/>
        <v>0</v>
      </c>
      <c r="C31" s="90">
        <v>0</v>
      </c>
      <c r="D31" s="90">
        <v>8.4</v>
      </c>
    </row>
    <row r="32" spans="1:10">
      <c r="A32" s="95">
        <v>29586</v>
      </c>
      <c r="B32" s="90">
        <f t="shared" si="0"/>
        <v>0</v>
      </c>
      <c r="C32" s="90">
        <v>0</v>
      </c>
      <c r="D32" s="90">
        <v>-12.96</v>
      </c>
    </row>
    <row r="33" spans="1:4">
      <c r="A33" s="95">
        <v>29951</v>
      </c>
      <c r="B33" s="90">
        <f t="shared" si="0"/>
        <v>0</v>
      </c>
      <c r="C33" s="90">
        <v>0</v>
      </c>
      <c r="D33" s="90">
        <v>27.08</v>
      </c>
    </row>
    <row r="34" spans="1:4">
      <c r="A34" s="95">
        <v>30316</v>
      </c>
      <c r="B34" s="90">
        <f t="shared" si="0"/>
        <v>0</v>
      </c>
      <c r="C34" s="90">
        <v>0</v>
      </c>
      <c r="D34" s="90">
        <v>69.86</v>
      </c>
    </row>
    <row r="35" spans="1:4">
      <c r="A35" s="95">
        <v>30681</v>
      </c>
      <c r="B35" s="90">
        <f t="shared" si="0"/>
        <v>0</v>
      </c>
      <c r="C35" s="90">
        <v>0</v>
      </c>
      <c r="D35" s="90">
        <v>89.01</v>
      </c>
    </row>
    <row r="36" spans="1:4">
      <c r="A36" s="95">
        <v>31047</v>
      </c>
      <c r="B36" s="90">
        <f t="shared" si="0"/>
        <v>0</v>
      </c>
      <c r="C36" s="90">
        <v>0</v>
      </c>
      <c r="D36" s="90">
        <v>82.2</v>
      </c>
    </row>
    <row r="37" spans="1:4">
      <c r="A37" s="95">
        <v>31412</v>
      </c>
      <c r="B37" s="90">
        <f t="shared" si="0"/>
        <v>0</v>
      </c>
      <c r="C37" s="90">
        <v>0</v>
      </c>
      <c r="D37" s="90">
        <v>26.44</v>
      </c>
    </row>
    <row r="38" spans="1:4">
      <c r="A38" s="95">
        <v>31777</v>
      </c>
      <c r="B38" s="90">
        <f t="shared" si="0"/>
        <v>0</v>
      </c>
      <c r="C38" s="90">
        <v>0</v>
      </c>
      <c r="D38" s="90">
        <v>20.72</v>
      </c>
    </row>
    <row r="39" spans="1:4">
      <c r="A39" s="95">
        <v>32142</v>
      </c>
      <c r="B39" s="90">
        <f t="shared" si="0"/>
        <v>0</v>
      </c>
      <c r="C39" s="90">
        <v>0</v>
      </c>
      <c r="D39" s="90">
        <v>29.23</v>
      </c>
    </row>
    <row r="40" spans="1:4">
      <c r="A40" s="95">
        <v>32508</v>
      </c>
      <c r="B40" s="90">
        <f t="shared" si="0"/>
        <v>0</v>
      </c>
      <c r="C40" s="90">
        <v>0</v>
      </c>
      <c r="D40" s="90">
        <v>33.72</v>
      </c>
    </row>
    <row r="41" spans="1:4">
      <c r="A41" s="95">
        <v>32873</v>
      </c>
      <c r="B41" s="90">
        <f t="shared" si="0"/>
        <v>0</v>
      </c>
      <c r="C41" s="90">
        <v>0</v>
      </c>
      <c r="D41" s="90">
        <v>55.5</v>
      </c>
    </row>
    <row r="42" spans="1:4">
      <c r="A42" s="95">
        <v>33238</v>
      </c>
      <c r="B42" s="90">
        <f t="shared" si="0"/>
        <v>0</v>
      </c>
      <c r="C42" s="90">
        <v>0</v>
      </c>
      <c r="D42" s="90">
        <v>110.93</v>
      </c>
    </row>
    <row r="43" spans="1:4">
      <c r="A43" s="95">
        <v>33603</v>
      </c>
      <c r="B43" s="90">
        <f t="shared" si="0"/>
        <v>0</v>
      </c>
      <c r="C43" s="90">
        <v>0</v>
      </c>
      <c r="D43" s="90">
        <v>217.12</v>
      </c>
    </row>
    <row r="44" spans="1:4">
      <c r="A44" s="95">
        <v>33969</v>
      </c>
      <c r="B44" s="90">
        <f t="shared" si="0"/>
        <v>0</v>
      </c>
      <c r="C44" s="90">
        <v>0</v>
      </c>
      <c r="D44" s="90">
        <v>194.43</v>
      </c>
    </row>
    <row r="45" spans="1:4">
      <c r="A45" s="95">
        <v>34000</v>
      </c>
      <c r="B45" s="90">
        <f t="shared" si="0"/>
        <v>0</v>
      </c>
      <c r="C45" s="90">
        <v>0</v>
      </c>
      <c r="D45" s="90">
        <v>201.38</v>
      </c>
    </row>
    <row r="46" spans="1:4">
      <c r="A46" s="95">
        <v>34028</v>
      </c>
      <c r="B46" s="90">
        <f t="shared" si="0"/>
        <v>0</v>
      </c>
      <c r="C46" s="90">
        <v>0</v>
      </c>
      <c r="D46" s="90">
        <v>202.8</v>
      </c>
    </row>
    <row r="47" spans="1:4">
      <c r="A47" s="95">
        <v>34059</v>
      </c>
      <c r="B47" s="90">
        <f t="shared" si="0"/>
        <v>0</v>
      </c>
      <c r="C47" s="90">
        <v>0</v>
      </c>
      <c r="D47" s="90">
        <v>198.11</v>
      </c>
    </row>
    <row r="48" spans="1:4">
      <c r="A48" s="95">
        <v>34089</v>
      </c>
      <c r="B48" s="90">
        <f t="shared" si="0"/>
        <v>0</v>
      </c>
      <c r="C48" s="90">
        <v>0</v>
      </c>
      <c r="D48" s="90">
        <v>196.42</v>
      </c>
    </row>
    <row r="49" spans="1:4">
      <c r="A49" s="95">
        <v>34120</v>
      </c>
      <c r="B49" s="90">
        <f t="shared" si="0"/>
        <v>0</v>
      </c>
      <c r="C49" s="90">
        <v>0</v>
      </c>
      <c r="D49" s="90">
        <v>194.51</v>
      </c>
    </row>
    <row r="50" spans="1:4">
      <c r="A50" s="95">
        <v>34150</v>
      </c>
      <c r="B50" s="90">
        <f t="shared" si="0"/>
        <v>0</v>
      </c>
      <c r="C50" s="90">
        <v>0</v>
      </c>
      <c r="D50" s="90">
        <v>188.77</v>
      </c>
    </row>
    <row r="51" spans="1:4">
      <c r="A51" s="95">
        <v>34181</v>
      </c>
      <c r="B51" s="90">
        <f t="shared" si="0"/>
        <v>0</v>
      </c>
      <c r="C51" s="90">
        <v>0</v>
      </c>
      <c r="D51" s="90">
        <v>189.95</v>
      </c>
    </row>
    <row r="52" spans="1:4">
      <c r="A52" s="95">
        <v>34212</v>
      </c>
      <c r="B52" s="90">
        <f t="shared" si="0"/>
        <v>0</v>
      </c>
      <c r="C52" s="90">
        <v>0</v>
      </c>
      <c r="D52" s="90">
        <v>191.59</v>
      </c>
    </row>
    <row r="53" spans="1:4">
      <c r="A53" s="95">
        <v>34242</v>
      </c>
      <c r="B53" s="90">
        <f t="shared" si="0"/>
        <v>0</v>
      </c>
      <c r="C53" s="90">
        <v>0</v>
      </c>
      <c r="D53" s="90">
        <v>196.2</v>
      </c>
    </row>
    <row r="54" spans="1:4">
      <c r="A54" s="95">
        <v>34273</v>
      </c>
      <c r="B54" s="90">
        <f t="shared" si="0"/>
        <v>0</v>
      </c>
      <c r="C54" s="90">
        <v>0</v>
      </c>
      <c r="D54" s="90">
        <v>197.06</v>
      </c>
    </row>
    <row r="55" spans="1:4">
      <c r="A55" s="95">
        <v>34303</v>
      </c>
      <c r="B55" s="90">
        <f t="shared" si="0"/>
        <v>0</v>
      </c>
      <c r="C55" s="90">
        <v>0</v>
      </c>
      <c r="D55" s="90">
        <v>208.6</v>
      </c>
    </row>
    <row r="56" spans="1:4">
      <c r="A56" s="95">
        <v>34334</v>
      </c>
      <c r="B56" s="90">
        <f t="shared" si="0"/>
        <v>0</v>
      </c>
      <c r="C56" s="90">
        <v>0</v>
      </c>
      <c r="D56" s="90">
        <v>211.99</v>
      </c>
    </row>
    <row r="57" spans="1:4">
      <c r="A57" s="95">
        <v>34365</v>
      </c>
      <c r="B57" s="90">
        <f t="shared" si="0"/>
        <v>0</v>
      </c>
      <c r="C57" s="90">
        <v>0</v>
      </c>
      <c r="D57" s="90">
        <v>251.61</v>
      </c>
    </row>
    <row r="58" spans="1:4">
      <c r="A58" s="95">
        <v>34393</v>
      </c>
      <c r="B58" s="90">
        <f t="shared" si="0"/>
        <v>0</v>
      </c>
      <c r="C58" s="90">
        <v>0</v>
      </c>
      <c r="D58" s="90">
        <v>278.49</v>
      </c>
    </row>
    <row r="59" spans="1:4">
      <c r="A59" s="95">
        <v>34424</v>
      </c>
      <c r="B59" s="90">
        <f t="shared" si="0"/>
        <v>0</v>
      </c>
      <c r="C59" s="90">
        <v>0</v>
      </c>
      <c r="D59" s="90">
        <v>286.18</v>
      </c>
    </row>
    <row r="60" spans="1:4">
      <c r="A60" s="95">
        <v>34454</v>
      </c>
      <c r="B60" s="90">
        <f t="shared" si="0"/>
        <v>0</v>
      </c>
      <c r="C60" s="90">
        <v>0</v>
      </c>
      <c r="D60" s="90">
        <v>301.42</v>
      </c>
    </row>
    <row r="61" spans="1:4">
      <c r="A61" s="95">
        <v>34485</v>
      </c>
      <c r="B61" s="90">
        <f t="shared" si="0"/>
        <v>0</v>
      </c>
      <c r="C61" s="90">
        <v>0</v>
      </c>
      <c r="D61" s="90">
        <v>305.5</v>
      </c>
    </row>
    <row r="62" spans="1:4">
      <c r="A62" s="95">
        <v>34515</v>
      </c>
      <c r="B62" s="90">
        <f t="shared" si="0"/>
        <v>0</v>
      </c>
      <c r="C62" s="90">
        <v>0</v>
      </c>
      <c r="D62" s="90">
        <v>318.63</v>
      </c>
    </row>
    <row r="63" spans="1:4">
      <c r="A63" s="95">
        <v>34546</v>
      </c>
      <c r="B63" s="90">
        <f t="shared" si="0"/>
        <v>0</v>
      </c>
      <c r="C63" s="90">
        <v>0</v>
      </c>
      <c r="D63" s="90">
        <v>351.26</v>
      </c>
    </row>
    <row r="64" spans="1:4">
      <c r="A64" s="95">
        <v>34577</v>
      </c>
      <c r="B64" s="90">
        <f t="shared" si="0"/>
        <v>0</v>
      </c>
      <c r="C64" s="90">
        <v>0</v>
      </c>
      <c r="D64" s="90">
        <v>363.04</v>
      </c>
    </row>
    <row r="65" spans="1:4">
      <c r="A65" s="95">
        <v>34607</v>
      </c>
      <c r="B65" s="90">
        <f t="shared" si="0"/>
        <v>0</v>
      </c>
      <c r="C65" s="90">
        <v>0</v>
      </c>
      <c r="D65" s="90">
        <v>398.36</v>
      </c>
    </row>
    <row r="66" spans="1:4">
      <c r="A66" s="95">
        <v>34638</v>
      </c>
      <c r="B66" s="90">
        <f t="shared" si="0"/>
        <v>0</v>
      </c>
      <c r="C66" s="90">
        <v>0</v>
      </c>
      <c r="D66" s="90">
        <v>437.16</v>
      </c>
    </row>
    <row r="67" spans="1:4">
      <c r="A67" s="95">
        <v>34668</v>
      </c>
      <c r="B67" s="90">
        <f t="shared" si="0"/>
        <v>0</v>
      </c>
      <c r="C67" s="90">
        <v>0</v>
      </c>
      <c r="D67" s="90">
        <v>490.23</v>
      </c>
    </row>
    <row r="68" spans="1:4">
      <c r="A68" s="95">
        <v>34699</v>
      </c>
      <c r="B68" s="90">
        <f t="shared" ref="B68:B131" si="1">C68-C67</f>
        <v>0</v>
      </c>
      <c r="C68" s="90">
        <v>0</v>
      </c>
      <c r="D68" s="90">
        <v>516.20000000000005</v>
      </c>
    </row>
    <row r="69" spans="1:4">
      <c r="A69" s="95">
        <v>34730</v>
      </c>
      <c r="B69" s="90">
        <f t="shared" si="1"/>
        <v>0</v>
      </c>
      <c r="C69" s="90">
        <v>0</v>
      </c>
      <c r="D69" s="90">
        <v>547.89</v>
      </c>
    </row>
    <row r="70" spans="1:4">
      <c r="A70" s="95">
        <v>34758</v>
      </c>
      <c r="B70" s="90">
        <f t="shared" si="1"/>
        <v>0</v>
      </c>
      <c r="C70" s="90">
        <v>0</v>
      </c>
      <c r="D70" s="90">
        <v>573.86</v>
      </c>
    </row>
    <row r="71" spans="1:4">
      <c r="A71" s="95">
        <v>34789</v>
      </c>
      <c r="B71" s="90">
        <f t="shared" si="1"/>
        <v>0</v>
      </c>
      <c r="C71" s="90">
        <v>0</v>
      </c>
      <c r="D71" s="90">
        <v>579.63</v>
      </c>
    </row>
    <row r="72" spans="1:4">
      <c r="A72" s="95">
        <v>34819</v>
      </c>
      <c r="B72" s="90">
        <f t="shared" si="1"/>
        <v>0</v>
      </c>
      <c r="C72" s="90">
        <v>0</v>
      </c>
      <c r="D72" s="90">
        <v>599.22</v>
      </c>
    </row>
    <row r="73" spans="1:4">
      <c r="A73" s="95">
        <v>34850</v>
      </c>
      <c r="B73" s="90">
        <f t="shared" si="1"/>
        <v>0</v>
      </c>
      <c r="C73" s="90">
        <v>0</v>
      </c>
      <c r="D73" s="90">
        <v>606.29</v>
      </c>
    </row>
    <row r="74" spans="1:4">
      <c r="A74" s="95">
        <v>34880</v>
      </c>
      <c r="B74" s="90">
        <f t="shared" si="1"/>
        <v>0</v>
      </c>
      <c r="C74" s="90">
        <v>0</v>
      </c>
      <c r="D74" s="90">
        <v>626.59</v>
      </c>
    </row>
    <row r="75" spans="1:4">
      <c r="A75" s="95">
        <v>34911</v>
      </c>
      <c r="B75" s="90">
        <f t="shared" si="1"/>
        <v>0</v>
      </c>
      <c r="C75" s="90">
        <v>0</v>
      </c>
      <c r="D75" s="90">
        <v>655.94</v>
      </c>
    </row>
    <row r="76" spans="1:4">
      <c r="A76" s="95">
        <v>34942</v>
      </c>
      <c r="B76" s="90">
        <f t="shared" si="1"/>
        <v>0</v>
      </c>
      <c r="C76" s="90">
        <v>0</v>
      </c>
      <c r="D76" s="90">
        <v>675.19</v>
      </c>
    </row>
    <row r="77" spans="1:4">
      <c r="A77" s="95">
        <v>34972</v>
      </c>
      <c r="B77" s="90">
        <f t="shared" si="1"/>
        <v>0</v>
      </c>
      <c r="C77" s="90">
        <v>0</v>
      </c>
      <c r="D77" s="90">
        <v>698</v>
      </c>
    </row>
    <row r="78" spans="1:4">
      <c r="A78" s="95">
        <v>35003</v>
      </c>
      <c r="B78" s="90">
        <f t="shared" si="1"/>
        <v>0</v>
      </c>
      <c r="C78" s="90">
        <v>0</v>
      </c>
      <c r="D78" s="90">
        <v>729.98</v>
      </c>
    </row>
    <row r="79" spans="1:4">
      <c r="A79" s="95">
        <v>35033</v>
      </c>
      <c r="B79" s="90">
        <f t="shared" si="1"/>
        <v>0</v>
      </c>
      <c r="C79" s="90">
        <v>0</v>
      </c>
      <c r="D79" s="90">
        <v>744.96</v>
      </c>
    </row>
    <row r="80" spans="1:4">
      <c r="A80" s="95">
        <v>35064</v>
      </c>
      <c r="B80" s="90">
        <f t="shared" si="1"/>
        <v>0</v>
      </c>
      <c r="C80" s="90">
        <v>0</v>
      </c>
      <c r="D80" s="90">
        <v>735.97</v>
      </c>
    </row>
    <row r="81" spans="1:4">
      <c r="A81" s="95">
        <v>35095</v>
      </c>
      <c r="B81" s="90">
        <f t="shared" si="1"/>
        <v>0</v>
      </c>
      <c r="C81" s="90">
        <v>0</v>
      </c>
      <c r="D81" s="90">
        <v>761.07</v>
      </c>
    </row>
    <row r="82" spans="1:4">
      <c r="A82" s="95">
        <v>35124</v>
      </c>
      <c r="B82" s="90">
        <f t="shared" si="1"/>
        <v>0</v>
      </c>
      <c r="C82" s="90">
        <v>0</v>
      </c>
      <c r="D82" s="90">
        <v>797.67</v>
      </c>
    </row>
    <row r="83" spans="1:4">
      <c r="A83" s="95">
        <v>35155</v>
      </c>
      <c r="B83" s="90">
        <f t="shared" si="1"/>
        <v>0</v>
      </c>
      <c r="C83" s="90">
        <v>0</v>
      </c>
      <c r="D83" s="90">
        <v>808.29</v>
      </c>
    </row>
    <row r="84" spans="1:4">
      <c r="A84" s="95">
        <v>35185</v>
      </c>
      <c r="B84" s="90">
        <f t="shared" si="1"/>
        <v>0</v>
      </c>
      <c r="C84" s="90">
        <v>0</v>
      </c>
      <c r="D84" s="90">
        <v>818.24</v>
      </c>
    </row>
    <row r="85" spans="1:4">
      <c r="A85" s="95">
        <v>35216</v>
      </c>
      <c r="B85" s="90">
        <f t="shared" si="1"/>
        <v>0</v>
      </c>
      <c r="C85" s="90">
        <v>0</v>
      </c>
      <c r="D85" s="90">
        <v>850.02</v>
      </c>
    </row>
    <row r="86" spans="1:4">
      <c r="A86" s="95">
        <v>35246</v>
      </c>
      <c r="B86" s="90">
        <f t="shared" si="1"/>
        <v>0</v>
      </c>
      <c r="C86" s="90">
        <v>0</v>
      </c>
      <c r="D86" s="90">
        <v>866.16</v>
      </c>
    </row>
    <row r="87" spans="1:4">
      <c r="A87" s="95">
        <v>35277</v>
      </c>
      <c r="B87" s="90">
        <f t="shared" si="1"/>
        <v>0</v>
      </c>
      <c r="C87" s="90">
        <v>0</v>
      </c>
      <c r="D87" s="90">
        <v>896.93</v>
      </c>
    </row>
    <row r="88" spans="1:4">
      <c r="A88" s="95">
        <v>35308</v>
      </c>
      <c r="B88" s="90">
        <f t="shared" si="1"/>
        <v>0</v>
      </c>
      <c r="C88" s="90">
        <v>0</v>
      </c>
      <c r="D88" s="90">
        <v>931.93</v>
      </c>
    </row>
    <row r="89" spans="1:4">
      <c r="A89" s="95">
        <v>35338</v>
      </c>
      <c r="B89" s="90">
        <f t="shared" si="1"/>
        <v>0</v>
      </c>
      <c r="C89" s="90">
        <v>0</v>
      </c>
      <c r="D89" s="90">
        <v>953.63</v>
      </c>
    </row>
    <row r="90" spans="1:4">
      <c r="A90" s="95">
        <v>35369</v>
      </c>
      <c r="B90" s="90">
        <f t="shared" si="1"/>
        <v>0</v>
      </c>
      <c r="C90" s="90">
        <v>0</v>
      </c>
      <c r="D90" s="90">
        <v>988.5</v>
      </c>
    </row>
    <row r="91" spans="1:4">
      <c r="A91" s="95">
        <v>35399</v>
      </c>
      <c r="B91" s="90">
        <f t="shared" si="1"/>
        <v>0</v>
      </c>
      <c r="C91" s="90">
        <v>0</v>
      </c>
      <c r="D91" s="90">
        <v>1023.06</v>
      </c>
    </row>
    <row r="92" spans="1:4">
      <c r="A92" s="95">
        <v>35430</v>
      </c>
      <c r="B92" s="90">
        <f t="shared" si="1"/>
        <v>0</v>
      </c>
      <c r="C92" s="90">
        <v>0</v>
      </c>
      <c r="D92" s="90">
        <v>1050.49</v>
      </c>
    </row>
    <row r="93" spans="1:4">
      <c r="A93" s="95">
        <v>35461</v>
      </c>
      <c r="B93" s="90">
        <f t="shared" si="1"/>
        <v>0</v>
      </c>
      <c r="C93" s="90">
        <v>0</v>
      </c>
      <c r="D93" s="90">
        <v>1086.79</v>
      </c>
    </row>
    <row r="94" spans="1:4">
      <c r="A94" s="95">
        <v>35489</v>
      </c>
      <c r="B94" s="90">
        <f t="shared" si="1"/>
        <v>0</v>
      </c>
      <c r="C94" s="90">
        <v>0</v>
      </c>
      <c r="D94" s="90">
        <v>1103.1500000000001</v>
      </c>
    </row>
    <row r="95" spans="1:4">
      <c r="A95" s="95">
        <v>35520</v>
      </c>
      <c r="B95" s="90">
        <f t="shared" si="1"/>
        <v>0</v>
      </c>
      <c r="C95" s="90">
        <v>0</v>
      </c>
      <c r="D95" s="90">
        <v>1120.55</v>
      </c>
    </row>
    <row r="96" spans="1:4">
      <c r="A96" s="95">
        <v>35550</v>
      </c>
      <c r="B96" s="90">
        <f t="shared" si="1"/>
        <v>0</v>
      </c>
      <c r="C96" s="90">
        <v>0</v>
      </c>
      <c r="D96" s="90">
        <v>1144.08</v>
      </c>
    </row>
    <row r="97" spans="1:4">
      <c r="A97" s="95">
        <v>35581</v>
      </c>
      <c r="B97" s="90">
        <f t="shared" si="1"/>
        <v>0</v>
      </c>
      <c r="C97" s="90">
        <v>0</v>
      </c>
      <c r="D97" s="90">
        <v>1175.75</v>
      </c>
    </row>
    <row r="98" spans="1:4">
      <c r="A98" s="95">
        <v>35611</v>
      </c>
      <c r="B98" s="90">
        <f t="shared" si="1"/>
        <v>0</v>
      </c>
      <c r="C98" s="90">
        <v>0</v>
      </c>
      <c r="D98" s="90">
        <v>1209.4100000000001</v>
      </c>
    </row>
    <row r="99" spans="1:4">
      <c r="A99" s="95">
        <v>35642</v>
      </c>
      <c r="B99" s="90">
        <f t="shared" si="1"/>
        <v>0</v>
      </c>
      <c r="C99" s="90">
        <v>0</v>
      </c>
      <c r="D99" s="90">
        <v>1259.46</v>
      </c>
    </row>
    <row r="100" spans="1:4">
      <c r="A100" s="95">
        <v>35673</v>
      </c>
      <c r="B100" s="90">
        <f t="shared" si="1"/>
        <v>0</v>
      </c>
      <c r="C100" s="90">
        <v>0</v>
      </c>
      <c r="D100" s="90">
        <v>1303.4000000000001</v>
      </c>
    </row>
    <row r="101" spans="1:4">
      <c r="A101" s="95">
        <v>35703</v>
      </c>
      <c r="B101" s="90">
        <f t="shared" si="1"/>
        <v>0</v>
      </c>
      <c r="C101" s="90">
        <v>0</v>
      </c>
      <c r="D101" s="90">
        <v>1340.74</v>
      </c>
    </row>
    <row r="102" spans="1:4">
      <c r="A102" s="95">
        <v>35734</v>
      </c>
      <c r="B102" s="90">
        <f t="shared" si="1"/>
        <v>0</v>
      </c>
      <c r="C102" s="90">
        <v>0</v>
      </c>
      <c r="D102" s="90">
        <v>1378.97</v>
      </c>
    </row>
    <row r="103" spans="1:4">
      <c r="A103" s="95">
        <v>35764</v>
      </c>
      <c r="B103" s="90">
        <f t="shared" si="1"/>
        <v>0</v>
      </c>
      <c r="C103" s="90">
        <v>0</v>
      </c>
      <c r="D103" s="90">
        <v>1388.73</v>
      </c>
    </row>
    <row r="104" spans="1:4">
      <c r="A104" s="95">
        <v>35795</v>
      </c>
      <c r="B104" s="90">
        <f t="shared" si="1"/>
        <v>12649.3</v>
      </c>
      <c r="C104" s="90">
        <v>12649.3</v>
      </c>
      <c r="D104" s="90">
        <v>1398.9</v>
      </c>
    </row>
    <row r="105" spans="1:4">
      <c r="A105" s="95">
        <v>35826</v>
      </c>
      <c r="B105" s="90">
        <f t="shared" si="1"/>
        <v>-12649.3</v>
      </c>
      <c r="C105" s="90">
        <v>0</v>
      </c>
      <c r="D105" s="90">
        <v>1404.86</v>
      </c>
    </row>
    <row r="106" spans="1:4">
      <c r="A106" s="95">
        <v>35854</v>
      </c>
      <c r="B106" s="90">
        <f t="shared" si="1"/>
        <v>0</v>
      </c>
      <c r="C106" s="90">
        <v>0</v>
      </c>
      <c r="D106" s="90">
        <v>1403.33</v>
      </c>
    </row>
    <row r="107" spans="1:4">
      <c r="A107" s="95">
        <v>35885</v>
      </c>
      <c r="B107" s="90">
        <f t="shared" si="1"/>
        <v>0</v>
      </c>
      <c r="C107" s="90">
        <v>0</v>
      </c>
      <c r="D107" s="90">
        <v>1406.17</v>
      </c>
    </row>
    <row r="108" spans="1:4">
      <c r="A108" s="95">
        <v>35915</v>
      </c>
      <c r="B108" s="90">
        <f t="shared" si="1"/>
        <v>0</v>
      </c>
      <c r="C108" s="90">
        <v>0</v>
      </c>
      <c r="D108" s="90">
        <v>1405.67</v>
      </c>
    </row>
    <row r="109" spans="1:4">
      <c r="A109" s="95">
        <v>35946</v>
      </c>
      <c r="B109" s="90">
        <f t="shared" si="1"/>
        <v>0</v>
      </c>
      <c r="C109" s="90">
        <v>0</v>
      </c>
      <c r="D109" s="90">
        <v>1409.05</v>
      </c>
    </row>
    <row r="110" spans="1:4">
      <c r="A110" s="95">
        <v>35976</v>
      </c>
      <c r="B110" s="90">
        <f t="shared" si="1"/>
        <v>0</v>
      </c>
      <c r="C110" s="90">
        <v>0</v>
      </c>
      <c r="D110" s="90">
        <v>1405.1</v>
      </c>
    </row>
    <row r="111" spans="1:4">
      <c r="A111" s="95">
        <v>36007</v>
      </c>
      <c r="B111" s="90">
        <f t="shared" si="1"/>
        <v>0</v>
      </c>
      <c r="C111" s="90">
        <v>0</v>
      </c>
      <c r="D111" s="90">
        <v>1405.99</v>
      </c>
    </row>
    <row r="112" spans="1:4">
      <c r="A112" s="95">
        <v>36038</v>
      </c>
      <c r="B112" s="90">
        <f t="shared" si="1"/>
        <v>0</v>
      </c>
      <c r="C112" s="90">
        <v>0</v>
      </c>
      <c r="D112" s="90">
        <v>1407.38</v>
      </c>
    </row>
    <row r="113" spans="1:4">
      <c r="A113" s="95">
        <v>36068</v>
      </c>
      <c r="B113" s="90">
        <f t="shared" si="1"/>
        <v>0</v>
      </c>
      <c r="C113" s="90">
        <v>0</v>
      </c>
      <c r="D113" s="90">
        <v>1411.07</v>
      </c>
    </row>
    <row r="114" spans="1:4">
      <c r="A114" s="95">
        <v>36099</v>
      </c>
      <c r="B114" s="90">
        <f t="shared" si="1"/>
        <v>0</v>
      </c>
      <c r="C114" s="90">
        <v>0</v>
      </c>
      <c r="D114" s="90">
        <v>1437</v>
      </c>
    </row>
    <row r="115" spans="1:4">
      <c r="A115" s="95">
        <v>36129</v>
      </c>
      <c r="B115" s="90">
        <f t="shared" si="1"/>
        <v>0</v>
      </c>
      <c r="C115" s="90">
        <v>0</v>
      </c>
      <c r="D115" s="90">
        <v>1445.88</v>
      </c>
    </row>
    <row r="116" spans="1:4">
      <c r="A116" s="95">
        <v>36160</v>
      </c>
      <c r="B116" s="90">
        <f t="shared" si="1"/>
        <v>13087.9</v>
      </c>
      <c r="C116" s="90">
        <v>13087.9</v>
      </c>
      <c r="D116" s="90">
        <v>1449.59</v>
      </c>
    </row>
    <row r="117" spans="1:4">
      <c r="A117" s="95">
        <v>36191</v>
      </c>
      <c r="B117" s="90">
        <f t="shared" si="1"/>
        <v>-13087.9</v>
      </c>
      <c r="C117" s="90">
        <v>0</v>
      </c>
      <c r="D117" s="90">
        <v>1450.9</v>
      </c>
    </row>
    <row r="118" spans="1:4">
      <c r="A118" s="95">
        <v>36219</v>
      </c>
      <c r="B118" s="90">
        <f t="shared" si="1"/>
        <v>0</v>
      </c>
      <c r="C118" s="90">
        <v>0</v>
      </c>
      <c r="D118" s="90">
        <v>1465.15</v>
      </c>
    </row>
    <row r="119" spans="1:4">
      <c r="A119" s="95">
        <v>36250</v>
      </c>
      <c r="B119" s="90">
        <f t="shared" si="1"/>
        <v>13107.1</v>
      </c>
      <c r="C119" s="90">
        <v>13107.1</v>
      </c>
      <c r="D119" s="90">
        <v>1466.25</v>
      </c>
    </row>
    <row r="120" spans="1:4">
      <c r="A120" s="95">
        <v>36280</v>
      </c>
      <c r="B120" s="90">
        <f t="shared" si="1"/>
        <v>-13107.1</v>
      </c>
      <c r="C120" s="90">
        <v>0</v>
      </c>
      <c r="D120" s="90">
        <v>1466.65</v>
      </c>
    </row>
    <row r="121" spans="1:4">
      <c r="A121" s="95">
        <v>36311</v>
      </c>
      <c r="B121" s="90">
        <f t="shared" si="1"/>
        <v>0</v>
      </c>
      <c r="C121" s="90">
        <v>0</v>
      </c>
      <c r="D121" s="90">
        <v>1467.45</v>
      </c>
    </row>
    <row r="122" spans="1:4">
      <c r="A122" s="95">
        <v>36341</v>
      </c>
      <c r="B122" s="90">
        <f t="shared" si="1"/>
        <v>13134.8</v>
      </c>
      <c r="C122" s="90">
        <v>13134.8</v>
      </c>
      <c r="D122" s="90">
        <v>1470.51</v>
      </c>
    </row>
    <row r="123" spans="1:4">
      <c r="A123" s="95">
        <v>36372</v>
      </c>
      <c r="B123" s="90">
        <f t="shared" si="1"/>
        <v>-13134.8</v>
      </c>
      <c r="C123" s="90">
        <v>0</v>
      </c>
      <c r="D123" s="90">
        <v>1487.37</v>
      </c>
    </row>
    <row r="124" spans="1:4">
      <c r="A124" s="95">
        <v>36403</v>
      </c>
      <c r="B124" s="90">
        <f t="shared" si="1"/>
        <v>0</v>
      </c>
      <c r="C124" s="90">
        <v>0</v>
      </c>
      <c r="D124" s="90">
        <v>1507.3</v>
      </c>
    </row>
    <row r="125" spans="1:4">
      <c r="A125" s="95">
        <v>36433</v>
      </c>
      <c r="B125" s="90">
        <f t="shared" si="1"/>
        <v>14252.3</v>
      </c>
      <c r="C125" s="90">
        <v>14252.3</v>
      </c>
      <c r="D125" s="90">
        <v>1515.11</v>
      </c>
    </row>
    <row r="126" spans="1:4">
      <c r="A126" s="95">
        <v>36464</v>
      </c>
      <c r="B126" s="90">
        <f t="shared" si="1"/>
        <v>-14252.3</v>
      </c>
      <c r="C126" s="90">
        <v>0</v>
      </c>
      <c r="D126" s="90">
        <v>1528.47</v>
      </c>
    </row>
    <row r="127" spans="1:4">
      <c r="A127" s="95">
        <v>36494</v>
      </c>
      <c r="B127" s="90">
        <f t="shared" si="1"/>
        <v>0</v>
      </c>
      <c r="C127" s="90">
        <v>0</v>
      </c>
      <c r="D127" s="90">
        <v>1537.7</v>
      </c>
    </row>
    <row r="128" spans="1:4">
      <c r="A128" s="95">
        <v>36525</v>
      </c>
      <c r="B128" s="90">
        <f t="shared" si="1"/>
        <v>14061.4</v>
      </c>
      <c r="C128" s="90">
        <v>14061.4</v>
      </c>
      <c r="D128" s="90">
        <v>1546.75</v>
      </c>
    </row>
    <row r="129" spans="1:4">
      <c r="A129" s="95">
        <v>36556</v>
      </c>
      <c r="B129" s="90">
        <f t="shared" si="1"/>
        <v>114.89999999999964</v>
      </c>
      <c r="C129" s="90">
        <v>14176.3</v>
      </c>
      <c r="D129" s="90">
        <v>1561</v>
      </c>
    </row>
    <row r="130" spans="1:4">
      <c r="A130" s="95">
        <v>36585</v>
      </c>
      <c r="B130" s="90">
        <f t="shared" si="1"/>
        <v>63.800000000001091</v>
      </c>
      <c r="C130" s="90">
        <v>14240.1</v>
      </c>
      <c r="D130" s="90">
        <v>1565.59</v>
      </c>
    </row>
    <row r="131" spans="1:4">
      <c r="A131" s="95">
        <v>36616</v>
      </c>
      <c r="B131" s="90">
        <f t="shared" si="1"/>
        <v>21.209999999999127</v>
      </c>
      <c r="C131" s="90">
        <v>14261.31</v>
      </c>
      <c r="D131" s="90">
        <v>1568.2</v>
      </c>
    </row>
    <row r="132" spans="1:4">
      <c r="A132" s="95">
        <v>36646</v>
      </c>
      <c r="B132" s="90">
        <f t="shared" ref="B132:B195" si="2">C132-C131</f>
        <v>-14.170000000000073</v>
      </c>
      <c r="C132" s="90">
        <v>14247.14</v>
      </c>
      <c r="D132" s="90">
        <v>1568.46</v>
      </c>
    </row>
    <row r="133" spans="1:4">
      <c r="A133" s="95">
        <v>36677</v>
      </c>
      <c r="B133" s="90">
        <f t="shared" si="2"/>
        <v>88.510000000000218</v>
      </c>
      <c r="C133" s="90">
        <v>14335.65</v>
      </c>
      <c r="D133" s="90">
        <v>1580.19</v>
      </c>
    </row>
    <row r="134" spans="1:4">
      <c r="A134" s="95">
        <v>36707</v>
      </c>
      <c r="B134" s="90">
        <f t="shared" si="2"/>
        <v>39.149999999999636</v>
      </c>
      <c r="C134" s="90">
        <v>14374.8</v>
      </c>
      <c r="D134" s="90">
        <v>1585.68</v>
      </c>
    </row>
    <row r="135" spans="1:4">
      <c r="A135" s="95">
        <v>36738</v>
      </c>
      <c r="B135" s="90">
        <f t="shared" si="2"/>
        <v>-34.969999999999345</v>
      </c>
      <c r="C135" s="90">
        <v>14339.83</v>
      </c>
      <c r="D135" s="90">
        <v>1585.96</v>
      </c>
    </row>
    <row r="136" spans="1:4">
      <c r="A136" s="95">
        <v>36769</v>
      </c>
      <c r="B136" s="90">
        <f t="shared" si="2"/>
        <v>32.540000000000873</v>
      </c>
      <c r="C136" s="90">
        <v>14372.37</v>
      </c>
      <c r="D136" s="90">
        <v>1592.17</v>
      </c>
    </row>
    <row r="137" spans="1:4">
      <c r="A137" s="95">
        <v>36799</v>
      </c>
      <c r="B137" s="90">
        <f t="shared" si="2"/>
        <v>45.529999999998836</v>
      </c>
      <c r="C137" s="90">
        <v>14417.9</v>
      </c>
      <c r="D137" s="90">
        <v>1600.92</v>
      </c>
    </row>
    <row r="138" spans="1:4">
      <c r="A138" s="95">
        <v>36830</v>
      </c>
      <c r="B138" s="90">
        <f t="shared" si="2"/>
        <v>101.90999999999985</v>
      </c>
      <c r="C138" s="90">
        <v>14519.81</v>
      </c>
      <c r="D138" s="90">
        <v>1613.44</v>
      </c>
    </row>
    <row r="139" spans="1:4">
      <c r="A139" s="95">
        <v>36860</v>
      </c>
      <c r="B139" s="90">
        <f t="shared" si="2"/>
        <v>196.8700000000008</v>
      </c>
      <c r="C139" s="90">
        <v>14716.68</v>
      </c>
      <c r="D139" s="90">
        <v>1639.11</v>
      </c>
    </row>
    <row r="140" spans="1:4">
      <c r="A140" s="95">
        <v>36891</v>
      </c>
      <c r="B140" s="90">
        <f t="shared" si="2"/>
        <v>97.840000000000146</v>
      </c>
      <c r="C140" s="90">
        <v>14814.52</v>
      </c>
      <c r="D140" s="90">
        <v>1655.74</v>
      </c>
    </row>
    <row r="141" spans="1:4">
      <c r="A141" s="95">
        <v>36922</v>
      </c>
      <c r="B141" s="90">
        <f t="shared" si="2"/>
        <v>-317.77000000000044</v>
      </c>
      <c r="C141" s="90">
        <v>14496.75</v>
      </c>
      <c r="D141" s="90">
        <v>1686.23</v>
      </c>
    </row>
    <row r="142" spans="1:4">
      <c r="A142" s="95">
        <v>36950</v>
      </c>
      <c r="B142" s="90">
        <f t="shared" si="2"/>
        <v>506.06999999999971</v>
      </c>
      <c r="C142" s="90">
        <v>15002.82</v>
      </c>
      <c r="D142" s="90">
        <v>1747.73</v>
      </c>
    </row>
    <row r="143" spans="1:4">
      <c r="A143" s="95">
        <v>36981</v>
      </c>
      <c r="B143" s="90">
        <f t="shared" si="2"/>
        <v>86.139999999999418</v>
      </c>
      <c r="C143" s="90">
        <v>15088.96</v>
      </c>
      <c r="D143" s="90">
        <v>1758.47</v>
      </c>
    </row>
    <row r="144" spans="1:4">
      <c r="A144" s="95">
        <v>37011</v>
      </c>
      <c r="B144" s="90">
        <f t="shared" si="2"/>
        <v>107.91000000000167</v>
      </c>
      <c r="C144" s="90">
        <v>15196.87</v>
      </c>
      <c r="D144" s="90">
        <v>1771.78</v>
      </c>
    </row>
    <row r="145" spans="1:6">
      <c r="A145" s="95">
        <v>37042</v>
      </c>
      <c r="B145" s="90">
        <f t="shared" si="2"/>
        <v>142.35999999999876</v>
      </c>
      <c r="C145" s="90">
        <v>15339.23</v>
      </c>
      <c r="D145" s="90">
        <v>1790</v>
      </c>
    </row>
    <row r="146" spans="1:6">
      <c r="A146" s="95">
        <v>37072</v>
      </c>
      <c r="B146" s="90">
        <f t="shared" si="2"/>
        <v>942.81999999999971</v>
      </c>
      <c r="C146" s="90">
        <v>16282.05</v>
      </c>
      <c r="D146" s="90">
        <v>1808.38</v>
      </c>
    </row>
    <row r="147" spans="1:6">
      <c r="A147" s="95">
        <v>37103</v>
      </c>
      <c r="B147" s="90">
        <f t="shared" si="2"/>
        <v>294.03000000000247</v>
      </c>
      <c r="C147" s="90">
        <v>16576.080000000002</v>
      </c>
      <c r="D147" s="90">
        <v>1844.92</v>
      </c>
    </row>
    <row r="148" spans="1:6">
      <c r="A148" s="95">
        <v>37134</v>
      </c>
      <c r="B148" s="90">
        <f t="shared" si="2"/>
        <v>439.32999999999811</v>
      </c>
      <c r="C148" s="90">
        <v>17015.41</v>
      </c>
      <c r="D148" s="90">
        <v>1900.53</v>
      </c>
    </row>
    <row r="149" spans="1:6">
      <c r="A149" s="95">
        <v>37164</v>
      </c>
      <c r="B149" s="90">
        <f t="shared" si="2"/>
        <v>542.0099999999984</v>
      </c>
      <c r="C149" s="115">
        <v>17557.419999999998</v>
      </c>
      <c r="D149" s="90">
        <v>1957.64</v>
      </c>
      <c r="F149">
        <f>(C148+C150)/2</f>
        <v>17557.419999999998</v>
      </c>
    </row>
    <row r="150" spans="1:6">
      <c r="A150" s="95">
        <v>37195</v>
      </c>
      <c r="B150" s="90">
        <f t="shared" si="2"/>
        <v>542.01000000000204</v>
      </c>
      <c r="C150" s="90">
        <v>18099.43</v>
      </c>
      <c r="D150" s="90">
        <v>2030.29</v>
      </c>
    </row>
    <row r="151" spans="1:6">
      <c r="A151" s="95">
        <v>37225</v>
      </c>
      <c r="B151" s="90">
        <f t="shared" si="2"/>
        <v>375.37999999999738</v>
      </c>
      <c r="C151" s="115">
        <v>18474.809999999998</v>
      </c>
      <c r="D151" s="90">
        <v>2083.15</v>
      </c>
      <c r="F151">
        <f>(C150+C152)/2</f>
        <v>18474.809999999998</v>
      </c>
    </row>
    <row r="152" spans="1:6">
      <c r="A152" s="95">
        <v>37256</v>
      </c>
      <c r="B152" s="90">
        <f t="shared" si="2"/>
        <v>375.38000000000102</v>
      </c>
      <c r="C152" s="90">
        <v>18850.189999999999</v>
      </c>
      <c r="D152" s="90">
        <v>2121.65</v>
      </c>
    </row>
    <row r="153" spans="1:6">
      <c r="A153" s="95">
        <v>37287</v>
      </c>
      <c r="B153" s="90">
        <f t="shared" si="2"/>
        <v>-846.18999999999869</v>
      </c>
      <c r="C153" s="90">
        <v>18004</v>
      </c>
      <c r="D153" s="90">
        <v>2174</v>
      </c>
    </row>
    <row r="154" spans="1:6">
      <c r="A154" s="95">
        <v>37315</v>
      </c>
      <c r="B154" s="90">
        <f t="shared" si="2"/>
        <v>421</v>
      </c>
      <c r="C154" s="90">
        <v>18425</v>
      </c>
      <c r="D154" s="90">
        <v>2235.31</v>
      </c>
    </row>
    <row r="155" spans="1:6">
      <c r="A155" s="95">
        <v>37346</v>
      </c>
      <c r="B155" s="90">
        <f t="shared" si="2"/>
        <v>234.91999999999825</v>
      </c>
      <c r="C155" s="90">
        <v>18659.919999999998</v>
      </c>
      <c r="D155" s="90">
        <v>2276.0500000000002</v>
      </c>
    </row>
    <row r="156" spans="1:6">
      <c r="A156" s="95">
        <v>37376</v>
      </c>
      <c r="B156" s="90">
        <f t="shared" si="2"/>
        <v>317.82000000000335</v>
      </c>
      <c r="C156" s="90">
        <v>18977.740000000002</v>
      </c>
      <c r="D156" s="90">
        <v>2338.2399999999998</v>
      </c>
    </row>
    <row r="157" spans="1:6">
      <c r="A157" s="95">
        <v>37407</v>
      </c>
      <c r="B157" s="90">
        <f t="shared" si="2"/>
        <v>165.52999999999884</v>
      </c>
      <c r="C157" s="90">
        <v>19143.27</v>
      </c>
      <c r="D157" s="90">
        <v>2384.73</v>
      </c>
    </row>
    <row r="158" spans="1:6">
      <c r="A158" s="95">
        <v>37437</v>
      </c>
      <c r="B158" s="90">
        <f t="shared" si="2"/>
        <v>109.22999999999956</v>
      </c>
      <c r="C158" s="90">
        <v>19252.5</v>
      </c>
      <c r="D158" s="90">
        <v>2427.63</v>
      </c>
    </row>
    <row r="159" spans="1:6">
      <c r="A159" s="95">
        <v>37468</v>
      </c>
      <c r="B159" s="90">
        <f t="shared" si="2"/>
        <v>263.38000000000102</v>
      </c>
      <c r="C159" s="90">
        <v>19515.88</v>
      </c>
      <c r="D159" s="90">
        <v>2465.34</v>
      </c>
    </row>
    <row r="160" spans="1:6">
      <c r="A160" s="95">
        <v>37499</v>
      </c>
      <c r="B160" s="90">
        <f t="shared" si="2"/>
        <v>440.61000000000058</v>
      </c>
      <c r="C160" s="90">
        <v>19956.490000000002</v>
      </c>
      <c r="D160" s="90">
        <v>2530.9</v>
      </c>
    </row>
    <row r="161" spans="1:4">
      <c r="A161" s="95">
        <v>37529</v>
      </c>
      <c r="B161" s="90">
        <f t="shared" si="2"/>
        <v>425.23999999999796</v>
      </c>
      <c r="C161" s="90">
        <v>20381.73</v>
      </c>
      <c r="D161" s="90">
        <v>2586.3000000000002</v>
      </c>
    </row>
    <row r="162" spans="1:4">
      <c r="A162" s="95">
        <v>37560</v>
      </c>
      <c r="B162" s="90">
        <f t="shared" si="2"/>
        <v>477.95999999999913</v>
      </c>
      <c r="C162" s="90">
        <v>20859.689999999999</v>
      </c>
      <c r="D162" s="90">
        <v>2655.39</v>
      </c>
    </row>
    <row r="163" spans="1:4">
      <c r="A163" s="95">
        <v>37590</v>
      </c>
      <c r="B163" s="90">
        <f t="shared" si="2"/>
        <v>641.34000000000015</v>
      </c>
      <c r="C163" s="90">
        <v>21501.03</v>
      </c>
      <c r="D163" s="90">
        <v>2746.25</v>
      </c>
    </row>
    <row r="164" spans="1:4">
      <c r="A164" s="95">
        <v>37621</v>
      </c>
      <c r="B164" s="90">
        <f t="shared" si="2"/>
        <v>606.36000000000058</v>
      </c>
      <c r="C164" s="90">
        <v>22107.39</v>
      </c>
      <c r="D164" s="90">
        <v>2864.07</v>
      </c>
    </row>
    <row r="165" spans="1:4">
      <c r="A165" s="95">
        <v>37652</v>
      </c>
      <c r="B165" s="90">
        <f t="shared" si="2"/>
        <v>1216.2999999999993</v>
      </c>
      <c r="C165" s="90">
        <v>23323.69</v>
      </c>
      <c r="D165" s="90">
        <v>3044.6</v>
      </c>
    </row>
    <row r="166" spans="1:4">
      <c r="A166" s="95">
        <v>37680</v>
      </c>
      <c r="B166" s="90">
        <f t="shared" si="2"/>
        <v>229.33000000000175</v>
      </c>
      <c r="C166" s="90">
        <v>23553.02</v>
      </c>
      <c r="D166" s="90">
        <v>3082.5</v>
      </c>
    </row>
    <row r="167" spans="1:4">
      <c r="A167" s="95">
        <v>37711</v>
      </c>
      <c r="B167" s="90">
        <f t="shared" si="2"/>
        <v>509.29999999999927</v>
      </c>
      <c r="C167" s="90">
        <v>24062.32</v>
      </c>
      <c r="D167" s="90">
        <v>3160.1</v>
      </c>
    </row>
    <row r="168" spans="1:4">
      <c r="A168" s="95">
        <v>37741</v>
      </c>
      <c r="B168" s="90">
        <f t="shared" si="2"/>
        <v>568.31999999999971</v>
      </c>
      <c r="C168" s="90">
        <v>24630.639999999999</v>
      </c>
      <c r="D168" s="90">
        <v>3262.91</v>
      </c>
    </row>
    <row r="169" spans="1:4">
      <c r="A169" s="95">
        <v>37772</v>
      </c>
      <c r="B169" s="90">
        <f t="shared" si="2"/>
        <v>680.31000000000131</v>
      </c>
      <c r="C169" s="90">
        <v>25310.95</v>
      </c>
      <c r="D169" s="90">
        <v>3400.61</v>
      </c>
    </row>
    <row r="170" spans="1:4">
      <c r="A170" s="95">
        <v>37802</v>
      </c>
      <c r="B170" s="90">
        <f t="shared" si="2"/>
        <v>672.52000000000044</v>
      </c>
      <c r="C170" s="90">
        <v>25983.47</v>
      </c>
      <c r="D170" s="90">
        <v>3464.76</v>
      </c>
    </row>
    <row r="171" spans="1:4">
      <c r="A171" s="95">
        <v>37833</v>
      </c>
      <c r="B171" s="90">
        <f t="shared" si="2"/>
        <v>798.19999999999709</v>
      </c>
      <c r="C171" s="90">
        <v>26781.67</v>
      </c>
      <c r="D171" s="90">
        <v>3564.86</v>
      </c>
    </row>
    <row r="172" spans="1:4">
      <c r="A172" s="95">
        <v>37864</v>
      </c>
      <c r="B172" s="90">
        <f t="shared" si="2"/>
        <v>865.83000000000175</v>
      </c>
      <c r="C172" s="90">
        <v>27647.5</v>
      </c>
      <c r="D172" s="90">
        <v>3647.34</v>
      </c>
    </row>
    <row r="173" spans="1:4">
      <c r="A173" s="95">
        <v>37894</v>
      </c>
      <c r="B173" s="90">
        <f t="shared" si="2"/>
        <v>1022.7000000000007</v>
      </c>
      <c r="C173" s="90">
        <v>28670.2</v>
      </c>
      <c r="D173" s="90">
        <v>3838.63</v>
      </c>
    </row>
    <row r="174" spans="1:4">
      <c r="A174" s="95">
        <v>37925</v>
      </c>
      <c r="B174" s="90">
        <f t="shared" si="2"/>
        <v>1311.989999999998</v>
      </c>
      <c r="C174" s="90">
        <v>29982.19</v>
      </c>
      <c r="D174" s="90">
        <v>4009.92</v>
      </c>
    </row>
    <row r="175" spans="1:4">
      <c r="A175" s="95">
        <v>37955</v>
      </c>
      <c r="B175" s="90">
        <f t="shared" si="2"/>
        <v>1309.9500000000007</v>
      </c>
      <c r="C175" s="90">
        <v>31292.14</v>
      </c>
      <c r="D175" s="90">
        <v>4203.6099999999997</v>
      </c>
    </row>
    <row r="176" spans="1:4">
      <c r="A176" s="95">
        <v>37986</v>
      </c>
      <c r="B176" s="90">
        <f t="shared" si="2"/>
        <v>-1450.3400000000001</v>
      </c>
      <c r="C176" s="90">
        <v>29841.8</v>
      </c>
      <c r="D176" s="90">
        <v>4032.51</v>
      </c>
    </row>
    <row r="177" spans="1:4">
      <c r="A177" s="95">
        <v>38017</v>
      </c>
      <c r="B177" s="90">
        <f t="shared" si="2"/>
        <v>1135.4200000000019</v>
      </c>
      <c r="C177" s="90">
        <v>30977.22</v>
      </c>
      <c r="D177" s="90">
        <v>4157.2</v>
      </c>
    </row>
    <row r="178" spans="1:4">
      <c r="A178" s="95">
        <v>38046</v>
      </c>
      <c r="B178" s="90">
        <f t="shared" si="2"/>
        <v>773.25</v>
      </c>
      <c r="C178" s="90">
        <v>31750.47</v>
      </c>
      <c r="D178" s="90">
        <v>4266.3999999999996</v>
      </c>
    </row>
    <row r="179" spans="1:4">
      <c r="A179" s="95">
        <v>38077</v>
      </c>
      <c r="B179" s="90">
        <f t="shared" si="2"/>
        <v>1007.7199999999975</v>
      </c>
      <c r="C179" s="90">
        <v>32758.19</v>
      </c>
      <c r="D179" s="90">
        <v>4398.22</v>
      </c>
    </row>
    <row r="180" spans="1:4">
      <c r="A180" s="95">
        <v>38107</v>
      </c>
      <c r="B180" s="90">
        <f t="shared" si="2"/>
        <v>919.53000000000247</v>
      </c>
      <c r="C180" s="90">
        <v>33677.72</v>
      </c>
      <c r="D180" s="90">
        <v>4490.17</v>
      </c>
    </row>
    <row r="181" spans="1:4">
      <c r="A181" s="95">
        <v>38138</v>
      </c>
      <c r="B181" s="90">
        <f t="shared" si="2"/>
        <v>482.63999999999942</v>
      </c>
      <c r="C181" s="90">
        <v>34160.36</v>
      </c>
      <c r="D181" s="90">
        <v>4585.6000000000004</v>
      </c>
    </row>
    <row r="182" spans="1:4">
      <c r="A182" s="95">
        <v>38168</v>
      </c>
      <c r="B182" s="90">
        <f t="shared" si="2"/>
        <v>1038</v>
      </c>
      <c r="C182" s="90">
        <v>35198.36</v>
      </c>
      <c r="D182" s="90">
        <v>4706.3900000000003</v>
      </c>
    </row>
    <row r="183" spans="1:4">
      <c r="A183" s="95">
        <v>38199</v>
      </c>
      <c r="B183" s="90">
        <f t="shared" si="2"/>
        <v>908.80999999999767</v>
      </c>
      <c r="C183" s="90">
        <v>36107.17</v>
      </c>
      <c r="D183" s="90">
        <v>4829.82</v>
      </c>
    </row>
    <row r="184" spans="1:4">
      <c r="A184" s="95">
        <v>38230</v>
      </c>
      <c r="B184" s="90">
        <f t="shared" si="2"/>
        <v>931.08000000000175</v>
      </c>
      <c r="C184" s="90">
        <v>37038.25</v>
      </c>
      <c r="D184" s="90">
        <v>4961.6899999999996</v>
      </c>
    </row>
    <row r="185" spans="1:4">
      <c r="A185" s="95">
        <v>38260</v>
      </c>
      <c r="B185" s="90">
        <f t="shared" si="2"/>
        <v>1199.1600000000035</v>
      </c>
      <c r="C185" s="90">
        <v>38237.410000000003</v>
      </c>
      <c r="D185" s="90">
        <v>5145.38</v>
      </c>
    </row>
    <row r="186" spans="1:4">
      <c r="A186" s="95">
        <v>38291</v>
      </c>
      <c r="B186" s="90">
        <f t="shared" si="2"/>
        <v>1773.4499999999971</v>
      </c>
      <c r="C186" s="90">
        <v>40010.86</v>
      </c>
      <c r="D186" s="90">
        <v>5424.43</v>
      </c>
    </row>
    <row r="187" spans="1:4">
      <c r="A187" s="95">
        <v>38321</v>
      </c>
      <c r="B187" s="90">
        <f t="shared" si="2"/>
        <v>3479.1500000000015</v>
      </c>
      <c r="C187" s="90">
        <v>43490.01</v>
      </c>
      <c r="D187" s="90">
        <v>5738.82</v>
      </c>
    </row>
    <row r="188" spans="1:4">
      <c r="A188" s="95">
        <v>38352</v>
      </c>
      <c r="B188" s="90">
        <f t="shared" si="2"/>
        <v>2449.9799999999959</v>
      </c>
      <c r="C188" s="90">
        <v>45939.99</v>
      </c>
      <c r="D188" s="90">
        <v>6099.32</v>
      </c>
    </row>
    <row r="189" spans="1:4">
      <c r="A189" s="95">
        <v>38383</v>
      </c>
      <c r="B189" s="90">
        <f t="shared" si="2"/>
        <v>1546.8899999999994</v>
      </c>
      <c r="C189" s="90">
        <v>47486.879999999997</v>
      </c>
      <c r="D189" s="90">
        <v>6236.46</v>
      </c>
    </row>
    <row r="190" spans="1:4">
      <c r="A190" s="95">
        <v>38411</v>
      </c>
      <c r="B190" s="90">
        <f t="shared" si="2"/>
        <v>1166.9700000000012</v>
      </c>
      <c r="C190" s="90">
        <v>48653.85</v>
      </c>
      <c r="D190" s="90">
        <v>6426.1</v>
      </c>
    </row>
    <row r="191" spans="1:4">
      <c r="A191" s="95">
        <v>38442</v>
      </c>
      <c r="B191" s="90">
        <f t="shared" si="2"/>
        <v>1509.5</v>
      </c>
      <c r="C191" s="90">
        <v>50163.35</v>
      </c>
      <c r="D191" s="90">
        <v>6591.44</v>
      </c>
    </row>
    <row r="192" spans="1:4">
      <c r="A192" s="95">
        <v>38472</v>
      </c>
      <c r="B192" s="90">
        <f t="shared" si="2"/>
        <v>673.59000000000378</v>
      </c>
      <c r="C192" s="90">
        <v>50836.94</v>
      </c>
      <c r="D192" s="90">
        <v>6707.74</v>
      </c>
    </row>
    <row r="193" spans="1:4">
      <c r="A193" s="95">
        <v>38503</v>
      </c>
      <c r="B193" s="90">
        <f t="shared" si="2"/>
        <v>2143.2799999999988</v>
      </c>
      <c r="C193" s="90">
        <v>52980.22</v>
      </c>
      <c r="D193" s="90">
        <v>6910.12</v>
      </c>
    </row>
    <row r="194" spans="1:4">
      <c r="A194" s="95">
        <v>38533</v>
      </c>
      <c r="B194" s="90">
        <f t="shared" si="2"/>
        <v>1717.9099999999962</v>
      </c>
      <c r="C194" s="90">
        <v>54698.13</v>
      </c>
      <c r="D194" s="90">
        <v>7109.73</v>
      </c>
    </row>
    <row r="195" spans="1:4">
      <c r="A195" s="95">
        <v>38564</v>
      </c>
      <c r="B195" s="90">
        <f t="shared" si="2"/>
        <v>1648.4700000000012</v>
      </c>
      <c r="C195" s="90">
        <v>56346.6</v>
      </c>
      <c r="D195" s="90">
        <v>7327.33</v>
      </c>
    </row>
    <row r="196" spans="1:4">
      <c r="A196" s="95">
        <v>38595</v>
      </c>
      <c r="B196" s="90">
        <f t="shared" ref="B196:B259" si="3">C196-C195</f>
        <v>1290.1800000000003</v>
      </c>
      <c r="C196" s="90">
        <v>57636.78</v>
      </c>
      <c r="D196" s="90">
        <v>7532.09</v>
      </c>
    </row>
    <row r="197" spans="1:4">
      <c r="A197" s="95">
        <v>38625</v>
      </c>
      <c r="B197" s="90">
        <f t="shared" si="3"/>
        <v>1267.6399999999994</v>
      </c>
      <c r="C197" s="90">
        <v>58904.42</v>
      </c>
      <c r="D197" s="90">
        <v>7690.04</v>
      </c>
    </row>
    <row r="198" spans="1:4">
      <c r="A198" s="95">
        <v>38656</v>
      </c>
      <c r="B198" s="90">
        <f t="shared" si="3"/>
        <v>1074.7000000000044</v>
      </c>
      <c r="C198" s="90">
        <v>59979.12</v>
      </c>
      <c r="D198" s="90">
        <v>7849.02</v>
      </c>
    </row>
    <row r="199" spans="1:4">
      <c r="A199" s="95">
        <v>38686</v>
      </c>
      <c r="B199" s="90">
        <f t="shared" si="3"/>
        <v>944.30999999999767</v>
      </c>
      <c r="C199" s="90">
        <v>60923.43</v>
      </c>
      <c r="D199" s="90">
        <v>7942.23</v>
      </c>
    </row>
    <row r="200" spans="1:4">
      <c r="A200" s="95">
        <v>38717</v>
      </c>
      <c r="B200" s="90">
        <f t="shared" si="3"/>
        <v>1216.5299999999988</v>
      </c>
      <c r="C200" s="90">
        <v>62139.96</v>
      </c>
      <c r="D200" s="90">
        <v>8188.72</v>
      </c>
    </row>
    <row r="201" spans="1:4">
      <c r="A201" s="95">
        <v>38748</v>
      </c>
      <c r="B201" s="90">
        <f t="shared" si="3"/>
        <v>2922.0999999999985</v>
      </c>
      <c r="C201" s="90">
        <v>65062.06</v>
      </c>
      <c r="D201" s="90">
        <v>8451.7999999999993</v>
      </c>
    </row>
    <row r="202" spans="1:4">
      <c r="A202" s="95">
        <v>38776</v>
      </c>
      <c r="B202" s="90">
        <f t="shared" si="3"/>
        <v>937.47999999999593</v>
      </c>
      <c r="C202" s="90">
        <v>65999.539999999994</v>
      </c>
      <c r="D202" s="90">
        <v>8536.7199999999993</v>
      </c>
    </row>
    <row r="203" spans="1:4">
      <c r="A203" s="95">
        <v>38807</v>
      </c>
      <c r="B203" s="90">
        <f t="shared" si="3"/>
        <v>1230.7800000000134</v>
      </c>
      <c r="C203" s="90">
        <v>67230.320000000007</v>
      </c>
      <c r="D203" s="90">
        <v>8750.7000000000007</v>
      </c>
    </row>
    <row r="204" spans="1:4">
      <c r="A204" s="95">
        <v>38837</v>
      </c>
      <c r="B204" s="90">
        <f t="shared" si="3"/>
        <v>666.14999999999418</v>
      </c>
      <c r="C204" s="90">
        <v>67896.47</v>
      </c>
      <c r="D204" s="90">
        <v>8950.4</v>
      </c>
    </row>
    <row r="205" spans="1:4">
      <c r="A205" s="95">
        <v>38868</v>
      </c>
      <c r="B205" s="90">
        <f t="shared" si="3"/>
        <v>1533.7599999999948</v>
      </c>
      <c r="C205" s="90">
        <v>69430.23</v>
      </c>
      <c r="D205" s="90">
        <v>9250.2000000000007</v>
      </c>
    </row>
    <row r="206" spans="1:4">
      <c r="A206" s="95">
        <v>38898</v>
      </c>
      <c r="B206" s="90">
        <f t="shared" si="3"/>
        <v>2786.1100000000006</v>
      </c>
      <c r="C206" s="90">
        <v>72216.34</v>
      </c>
      <c r="D206" s="90">
        <v>9411.15</v>
      </c>
    </row>
    <row r="207" spans="1:4">
      <c r="A207" s="95">
        <v>38929</v>
      </c>
      <c r="B207" s="90">
        <f t="shared" si="3"/>
        <v>1944.5599999999977</v>
      </c>
      <c r="C207" s="90">
        <v>74160.899999999994</v>
      </c>
      <c r="D207" s="90">
        <v>9545.5</v>
      </c>
    </row>
    <row r="208" spans="1:4">
      <c r="A208" s="95">
        <v>38960</v>
      </c>
      <c r="B208" s="90">
        <f t="shared" si="3"/>
        <v>990.19000000000233</v>
      </c>
      <c r="C208" s="90">
        <v>75151.09</v>
      </c>
      <c r="D208" s="90">
        <v>9720.39</v>
      </c>
    </row>
    <row r="209" spans="1:4">
      <c r="A209" s="95">
        <v>38990</v>
      </c>
      <c r="B209" s="90">
        <f t="shared" si="3"/>
        <v>1823.9600000000064</v>
      </c>
      <c r="C209" s="90">
        <v>76975.05</v>
      </c>
      <c r="D209" s="90">
        <v>9879.2800000000007</v>
      </c>
    </row>
    <row r="210" spans="1:4">
      <c r="A210" s="95">
        <v>39021</v>
      </c>
      <c r="B210" s="90">
        <f t="shared" si="3"/>
        <v>1584.1699999999983</v>
      </c>
      <c r="C210" s="90">
        <v>78559.22</v>
      </c>
      <c r="D210" s="90">
        <v>10096.26</v>
      </c>
    </row>
    <row r="211" spans="1:4">
      <c r="A211" s="95">
        <v>39051</v>
      </c>
      <c r="B211" s="90">
        <f t="shared" si="3"/>
        <v>1840.8500000000058</v>
      </c>
      <c r="C211" s="90">
        <v>80400.070000000007</v>
      </c>
      <c r="D211" s="90">
        <v>10387.51</v>
      </c>
    </row>
    <row r="212" spans="1:4">
      <c r="A212" s="95">
        <v>39082</v>
      </c>
      <c r="B212" s="90">
        <f t="shared" si="3"/>
        <v>3960.7399999999907</v>
      </c>
      <c r="C212" s="90">
        <v>84360.81</v>
      </c>
      <c r="D212" s="90">
        <v>10663.44</v>
      </c>
    </row>
    <row r="213" spans="1:4">
      <c r="A213" s="95">
        <v>39113</v>
      </c>
      <c r="B213" s="90">
        <f t="shared" si="3"/>
        <v>3684.1199999999953</v>
      </c>
      <c r="C213" s="90">
        <v>88044.93</v>
      </c>
      <c r="D213" s="90">
        <v>11046.92</v>
      </c>
    </row>
    <row r="214" spans="1:4">
      <c r="A214" s="95">
        <v>39141</v>
      </c>
      <c r="B214" s="90">
        <f t="shared" si="3"/>
        <v>3356.3000000000029</v>
      </c>
      <c r="C214" s="90">
        <v>91401.23</v>
      </c>
      <c r="D214" s="90">
        <v>11573.72</v>
      </c>
    </row>
    <row r="215" spans="1:4">
      <c r="A215" s="95">
        <v>39172</v>
      </c>
      <c r="B215" s="90">
        <f t="shared" si="3"/>
        <v>3145.1900000000023</v>
      </c>
      <c r="C215" s="90">
        <v>94546.42</v>
      </c>
      <c r="D215" s="90">
        <v>12020.31</v>
      </c>
    </row>
    <row r="216" spans="1:4">
      <c r="A216" s="95">
        <v>39202</v>
      </c>
      <c r="B216" s="90">
        <f t="shared" si="3"/>
        <v>3119.1100000000006</v>
      </c>
      <c r="C216" s="90">
        <v>97665.53</v>
      </c>
      <c r="D216" s="90">
        <v>12465.66</v>
      </c>
    </row>
    <row r="217" spans="1:4">
      <c r="A217" s="95">
        <v>39233</v>
      </c>
      <c r="B217" s="90">
        <f t="shared" si="3"/>
        <v>3084.7700000000041</v>
      </c>
      <c r="C217" s="90">
        <v>100750.3</v>
      </c>
      <c r="D217" s="90">
        <v>12926.71</v>
      </c>
    </row>
    <row r="218" spans="1:4">
      <c r="A218" s="95">
        <v>39263</v>
      </c>
      <c r="B218" s="90">
        <f t="shared" si="3"/>
        <v>2732.4100000000035</v>
      </c>
      <c r="C218" s="90">
        <v>103482.71</v>
      </c>
      <c r="D218" s="90">
        <v>13326.247100000001</v>
      </c>
    </row>
    <row r="219" spans="1:4">
      <c r="A219" s="95">
        <v>39294</v>
      </c>
      <c r="B219" s="90">
        <f t="shared" si="3"/>
        <v>3802.5599999999977</v>
      </c>
      <c r="C219" s="90">
        <v>107285.27</v>
      </c>
      <c r="D219" s="90">
        <v>13851.998100000001</v>
      </c>
    </row>
    <row r="220" spans="1:4">
      <c r="A220" s="95">
        <v>39325</v>
      </c>
      <c r="B220" s="90">
        <f t="shared" si="3"/>
        <v>1508.1199999999953</v>
      </c>
      <c r="C220" s="90">
        <v>108793.39</v>
      </c>
      <c r="D220" s="90">
        <v>14086.411899999999</v>
      </c>
    </row>
    <row r="221" spans="1:4">
      <c r="A221" s="95">
        <v>39355</v>
      </c>
      <c r="B221" s="90">
        <f t="shared" si="3"/>
        <v>2982.9199999999983</v>
      </c>
      <c r="C221" s="90">
        <v>111776.31</v>
      </c>
      <c r="D221" s="90">
        <v>14336.114</v>
      </c>
    </row>
    <row r="222" spans="1:4">
      <c r="A222" s="95">
        <v>39386</v>
      </c>
      <c r="B222" s="90">
        <f t="shared" si="3"/>
        <v>64.960000000006403</v>
      </c>
      <c r="C222" s="90">
        <v>111841.27</v>
      </c>
      <c r="D222" s="90">
        <v>14548.9792</v>
      </c>
    </row>
    <row r="223" spans="1:4">
      <c r="A223" s="95">
        <v>39416</v>
      </c>
      <c r="B223" s="90">
        <f t="shared" si="3"/>
        <v>3189.9400000000023</v>
      </c>
      <c r="C223" s="90">
        <v>115031.21</v>
      </c>
      <c r="D223" s="90">
        <v>14969.058300000001</v>
      </c>
    </row>
    <row r="224" spans="1:4">
      <c r="A224" s="95">
        <v>39447</v>
      </c>
      <c r="B224" s="90">
        <f t="shared" si="3"/>
        <v>137.5</v>
      </c>
      <c r="C224" s="90">
        <v>115168.71</v>
      </c>
      <c r="D224" s="90">
        <v>15282.491099999999</v>
      </c>
    </row>
    <row r="225" spans="1:4">
      <c r="A225" s="95">
        <v>39478</v>
      </c>
      <c r="B225" s="90">
        <f t="shared" si="3"/>
        <v>5574.4099999999889</v>
      </c>
      <c r="C225" s="90">
        <v>120743.12</v>
      </c>
      <c r="D225" s="90">
        <v>15898.1</v>
      </c>
    </row>
    <row r="226" spans="1:4">
      <c r="A226" s="95">
        <v>39507</v>
      </c>
      <c r="B226" s="90">
        <f t="shared" si="3"/>
        <v>3684.5800000000017</v>
      </c>
      <c r="C226" s="90">
        <v>124427.7</v>
      </c>
      <c r="D226" s="90">
        <v>16471.34</v>
      </c>
    </row>
    <row r="227" spans="1:4">
      <c r="A227" s="95">
        <v>39538</v>
      </c>
      <c r="B227" s="90">
        <f t="shared" si="3"/>
        <v>2698.3899999999994</v>
      </c>
      <c r="C227" s="90">
        <v>127126.09</v>
      </c>
      <c r="D227" s="90">
        <v>16821.77</v>
      </c>
    </row>
    <row r="228" spans="1:4">
      <c r="A228" s="95">
        <v>39568</v>
      </c>
      <c r="B228" s="90">
        <f t="shared" si="3"/>
        <v>4091.8500000000058</v>
      </c>
      <c r="C228" s="90">
        <v>131217.94</v>
      </c>
      <c r="D228" s="90">
        <v>17566.55</v>
      </c>
    </row>
    <row r="229" spans="1:4">
      <c r="A229" s="95">
        <v>39599</v>
      </c>
      <c r="B229" s="90">
        <f t="shared" si="3"/>
        <v>2301.0400000000081</v>
      </c>
      <c r="C229" s="90">
        <v>133518.98000000001</v>
      </c>
      <c r="D229" s="90">
        <v>17969.61</v>
      </c>
    </row>
    <row r="230" spans="1:4">
      <c r="A230" s="95">
        <v>39629</v>
      </c>
      <c r="B230" s="90">
        <f t="shared" si="3"/>
        <v>730.45999999999185</v>
      </c>
      <c r="C230" s="90">
        <v>134249.44</v>
      </c>
      <c r="D230" s="90">
        <v>18088.28</v>
      </c>
    </row>
    <row r="231" spans="1:4">
      <c r="A231" s="95">
        <v>39660</v>
      </c>
      <c r="B231" s="90">
        <f t="shared" si="3"/>
        <v>3440.609999999986</v>
      </c>
      <c r="C231" s="90">
        <v>137690.04999999999</v>
      </c>
      <c r="D231" s="90">
        <v>18451.64</v>
      </c>
    </row>
    <row r="232" spans="1:4">
      <c r="A232" s="95">
        <v>39691</v>
      </c>
      <c r="B232" s="90">
        <f t="shared" si="3"/>
        <v>1831.4100000000035</v>
      </c>
      <c r="C232" s="90">
        <v>139521.46</v>
      </c>
      <c r="D232" s="90">
        <v>18841.53</v>
      </c>
    </row>
    <row r="233" spans="1:4">
      <c r="A233" s="95">
        <v>39721</v>
      </c>
      <c r="B233" s="90">
        <f t="shared" si="3"/>
        <v>3601.4200000000128</v>
      </c>
      <c r="C233" s="90">
        <v>143122.88</v>
      </c>
      <c r="D233" s="90">
        <v>19055.849999999999</v>
      </c>
    </row>
    <row r="234" spans="1:4">
      <c r="A234" s="95">
        <v>39752</v>
      </c>
      <c r="B234" s="90">
        <f t="shared" si="3"/>
        <v>3479.2900000000081</v>
      </c>
      <c r="C234" s="90">
        <v>146602.17000000001</v>
      </c>
      <c r="D234" s="90">
        <v>18796.875599999999</v>
      </c>
    </row>
    <row r="235" spans="1:4">
      <c r="A235" s="95">
        <v>39782</v>
      </c>
      <c r="B235" s="90">
        <f t="shared" si="3"/>
        <v>430.19999999998254</v>
      </c>
      <c r="C235" s="90">
        <v>147032.37</v>
      </c>
      <c r="D235" s="90">
        <v>18847.173200000001</v>
      </c>
    </row>
    <row r="236" spans="1:4">
      <c r="A236" s="95">
        <v>39813</v>
      </c>
      <c r="B236" s="90">
        <f t="shared" si="3"/>
        <v>2591.890000000014</v>
      </c>
      <c r="C236" s="90">
        <v>149624.26</v>
      </c>
      <c r="D236" s="90">
        <v>19460.3024</v>
      </c>
    </row>
    <row r="237" spans="1:4">
      <c r="A237" s="95">
        <v>39844</v>
      </c>
      <c r="B237" s="90">
        <f t="shared" si="3"/>
        <v>1160.6900000000023</v>
      </c>
      <c r="C237" s="90">
        <v>150784.95000000001</v>
      </c>
      <c r="D237" s="90">
        <v>19134.560000000001</v>
      </c>
    </row>
    <row r="238" spans="1:4">
      <c r="A238" s="95">
        <v>39872</v>
      </c>
      <c r="B238" s="90">
        <f t="shared" si="3"/>
        <v>1371.6399999999849</v>
      </c>
      <c r="C238" s="90">
        <v>152156.59</v>
      </c>
      <c r="D238" s="90">
        <v>19120.66</v>
      </c>
    </row>
    <row r="239" spans="1:4">
      <c r="A239" s="95">
        <v>39903</v>
      </c>
      <c r="B239" s="90">
        <f t="shared" si="3"/>
        <v>974.20000000001164</v>
      </c>
      <c r="C239" s="90">
        <v>153130.79</v>
      </c>
      <c r="D239" s="90">
        <v>19537.41</v>
      </c>
    </row>
    <row r="240" spans="1:4">
      <c r="A240" s="95">
        <v>39933</v>
      </c>
      <c r="B240" s="90">
        <f t="shared" si="3"/>
        <v>1638.3199999999779</v>
      </c>
      <c r="C240" s="90">
        <v>154769.10999999999</v>
      </c>
      <c r="D240" s="90">
        <v>20088.8</v>
      </c>
    </row>
    <row r="241" spans="1:4">
      <c r="A241" s="95">
        <v>39964</v>
      </c>
      <c r="B241" s="90">
        <f t="shared" si="3"/>
        <v>2869.1500000000233</v>
      </c>
      <c r="C241" s="90">
        <v>157638.26</v>
      </c>
      <c r="D241" s="90">
        <v>20894.91</v>
      </c>
    </row>
    <row r="242" spans="1:4">
      <c r="A242" s="95">
        <v>39994</v>
      </c>
      <c r="B242" s="90">
        <f t="shared" si="3"/>
        <v>1642.8499999999767</v>
      </c>
      <c r="C242" s="90">
        <v>159281.10999999999</v>
      </c>
      <c r="D242" s="90">
        <v>21316.06</v>
      </c>
    </row>
    <row r="243" spans="1:4">
      <c r="A243" s="95">
        <v>40025</v>
      </c>
      <c r="B243" s="90">
        <f t="shared" si="3"/>
        <v>1596.8700000000244</v>
      </c>
      <c r="C243" s="90">
        <v>160877.98000000001</v>
      </c>
      <c r="D243" s="90">
        <v>21746.18</v>
      </c>
    </row>
    <row r="244" spans="1:4">
      <c r="A244" s="95">
        <v>40056</v>
      </c>
      <c r="B244" s="90">
        <f t="shared" si="3"/>
        <v>1215.2699999999895</v>
      </c>
      <c r="C244" s="90">
        <v>162093.25</v>
      </c>
      <c r="D244" s="90">
        <v>22108.27</v>
      </c>
    </row>
    <row r="245" spans="1:4">
      <c r="A245" s="95">
        <v>40086</v>
      </c>
      <c r="B245" s="90">
        <f t="shared" si="3"/>
        <v>4367.640000000014</v>
      </c>
      <c r="C245" s="90">
        <v>166460.89000000001</v>
      </c>
      <c r="D245" s="90">
        <v>22725.95</v>
      </c>
    </row>
    <row r="246" spans="1:4">
      <c r="A246" s="95">
        <v>40117</v>
      </c>
      <c r="B246" s="90">
        <f t="shared" si="3"/>
        <v>2513.9699999999721</v>
      </c>
      <c r="C246" s="90">
        <v>168974.86</v>
      </c>
      <c r="D246" s="90">
        <v>23282.720000000001</v>
      </c>
    </row>
    <row r="247" spans="1:4">
      <c r="A247" s="95">
        <v>40147</v>
      </c>
      <c r="B247" s="90">
        <f t="shared" si="3"/>
        <v>2663.7200000000012</v>
      </c>
      <c r="C247" s="90">
        <v>171638.58</v>
      </c>
      <c r="D247" s="90">
        <v>23887.884699999999</v>
      </c>
    </row>
    <row r="248" spans="1:4">
      <c r="A248" s="95">
        <v>40178</v>
      </c>
      <c r="B248" s="90">
        <f t="shared" si="3"/>
        <v>3516.0100000000093</v>
      </c>
      <c r="C248" s="90">
        <v>175154.59</v>
      </c>
      <c r="D248" s="90">
        <v>23991.5229</v>
      </c>
    </row>
    <row r="249" spans="1:4">
      <c r="A249" s="95">
        <v>40209</v>
      </c>
      <c r="B249" s="90">
        <f t="shared" si="3"/>
        <v>2714.5500000000175</v>
      </c>
      <c r="C249" s="90">
        <v>177869.14</v>
      </c>
      <c r="D249" s="90">
        <v>24152.2107</v>
      </c>
    </row>
    <row r="250" spans="1:4">
      <c r="A250" s="95">
        <v>40237</v>
      </c>
      <c r="B250" s="90">
        <f t="shared" si="3"/>
        <v>1543.2399999999907</v>
      </c>
      <c r="C250" s="90">
        <v>179412.38</v>
      </c>
      <c r="D250" s="90">
        <v>24245.9067</v>
      </c>
    </row>
    <row r="251" spans="1:4">
      <c r="A251" s="95">
        <v>40268</v>
      </c>
      <c r="B251" s="90">
        <f t="shared" si="3"/>
        <v>2898.4599999999919</v>
      </c>
      <c r="C251" s="90">
        <v>182310.84</v>
      </c>
      <c r="D251" s="90">
        <v>24470.836500000001</v>
      </c>
    </row>
    <row r="252" spans="1:4">
      <c r="A252" s="95">
        <v>40298</v>
      </c>
      <c r="B252" s="90">
        <f t="shared" si="3"/>
        <v>3747.2600000000093</v>
      </c>
      <c r="C252" s="90">
        <v>186058.1</v>
      </c>
      <c r="D252" s="90">
        <v>24905.116999999998</v>
      </c>
    </row>
    <row r="253" spans="1:4">
      <c r="A253" s="95">
        <v>40329</v>
      </c>
      <c r="B253" s="90">
        <f t="shared" si="3"/>
        <v>1119.5299999999988</v>
      </c>
      <c r="C253" s="90">
        <v>187177.63</v>
      </c>
      <c r="D253" s="90">
        <v>24395.057799999999</v>
      </c>
    </row>
    <row r="254" spans="1:4">
      <c r="A254" s="95">
        <v>40359</v>
      </c>
      <c r="B254" s="90">
        <f t="shared" si="3"/>
        <v>1526.359999999986</v>
      </c>
      <c r="C254" s="90">
        <v>188703.99</v>
      </c>
      <c r="D254" s="90">
        <v>24542.748</v>
      </c>
    </row>
    <row r="255" spans="1:4">
      <c r="A255" s="95">
        <v>40390</v>
      </c>
      <c r="B255" s="90">
        <f t="shared" si="3"/>
        <v>1796.8000000000175</v>
      </c>
      <c r="C255" s="90">
        <v>190500.79</v>
      </c>
      <c r="D255" s="90">
        <v>25388.9395</v>
      </c>
    </row>
    <row r="256" spans="1:4">
      <c r="A256" s="95">
        <v>40421</v>
      </c>
      <c r="B256" s="90">
        <f t="shared" si="3"/>
        <v>2332.5499999999884</v>
      </c>
      <c r="C256" s="90">
        <v>192833.34</v>
      </c>
      <c r="D256" s="90">
        <v>25478.377100000002</v>
      </c>
    </row>
    <row r="257" spans="1:4">
      <c r="A257" s="95">
        <v>40451</v>
      </c>
      <c r="B257" s="90">
        <f t="shared" si="3"/>
        <v>2389.1499999999942</v>
      </c>
      <c r="C257" s="90">
        <v>195222.49</v>
      </c>
      <c r="D257" s="90">
        <v>26483.03</v>
      </c>
    </row>
    <row r="258" spans="1:4">
      <c r="A258" s="95">
        <v>40482</v>
      </c>
      <c r="B258" s="90">
        <f t="shared" si="3"/>
        <v>5417.7700000000186</v>
      </c>
      <c r="C258" s="90">
        <v>200640.26</v>
      </c>
      <c r="D258" s="90">
        <v>27608.99</v>
      </c>
    </row>
    <row r="259" spans="1:4">
      <c r="A259" s="95">
        <v>40512</v>
      </c>
      <c r="B259" s="90">
        <f t="shared" si="3"/>
        <v>3134.1300000000047</v>
      </c>
      <c r="C259" s="90">
        <v>203774.39</v>
      </c>
      <c r="D259" s="90">
        <v>27678.09</v>
      </c>
    </row>
    <row r="260" spans="1:4">
      <c r="A260" s="95">
        <v>40543</v>
      </c>
      <c r="B260" s="90">
        <f t="shared" ref="B260:B323" si="4">C260-C259</f>
        <v>2992.3199999999779</v>
      </c>
      <c r="C260" s="90">
        <v>206766.71</v>
      </c>
      <c r="D260" s="90">
        <v>28473.38</v>
      </c>
    </row>
    <row r="261" spans="1:4">
      <c r="A261" s="95">
        <v>40574</v>
      </c>
      <c r="B261" s="90">
        <f t="shared" si="4"/>
        <v>4534.6800000000221</v>
      </c>
      <c r="C261" s="90">
        <v>211301.39</v>
      </c>
      <c r="D261" s="90">
        <v>29316.74</v>
      </c>
    </row>
    <row r="262" spans="1:4">
      <c r="A262" s="95">
        <v>40602</v>
      </c>
      <c r="B262" s="90">
        <f t="shared" si="4"/>
        <v>2451.7699999999895</v>
      </c>
      <c r="C262" s="90">
        <v>213753.16</v>
      </c>
      <c r="D262" s="90">
        <v>29913.86</v>
      </c>
    </row>
    <row r="263" spans="1:4">
      <c r="A263" s="95">
        <v>40633</v>
      </c>
      <c r="B263" s="90">
        <f t="shared" si="4"/>
        <v>3723.2999999999884</v>
      </c>
      <c r="C263" s="90">
        <v>217476.46</v>
      </c>
      <c r="D263" s="90">
        <v>30446.74</v>
      </c>
    </row>
    <row r="264" spans="1:4">
      <c r="A264" s="95">
        <v>40663</v>
      </c>
      <c r="B264" s="90">
        <f t="shared" si="4"/>
        <v>2996.2799999999988</v>
      </c>
      <c r="C264" s="90">
        <v>220472.74</v>
      </c>
      <c r="D264" s="90">
        <v>31458.43</v>
      </c>
    </row>
    <row r="265" spans="1:4">
      <c r="A265" s="95">
        <v>40694</v>
      </c>
      <c r="B265" s="90">
        <f t="shared" si="4"/>
        <v>3134.0800000000163</v>
      </c>
      <c r="C265" s="90">
        <v>223606.82</v>
      </c>
      <c r="D265" s="90">
        <v>31659.97</v>
      </c>
    </row>
    <row r="266" spans="1:4">
      <c r="A266" s="95">
        <v>40724</v>
      </c>
      <c r="B266" s="90">
        <f t="shared" si="4"/>
        <v>2779.9100000000035</v>
      </c>
      <c r="C266" s="90">
        <v>226386.73</v>
      </c>
      <c r="D266" s="90">
        <v>31974.91</v>
      </c>
    </row>
    <row r="267" spans="1:4">
      <c r="A267" s="95">
        <v>40755</v>
      </c>
      <c r="B267" s="90">
        <f t="shared" si="4"/>
        <v>2773.0499999999884</v>
      </c>
      <c r="C267" s="90">
        <v>229159.78</v>
      </c>
      <c r="D267" s="90">
        <v>32452.83</v>
      </c>
    </row>
    <row r="268" spans="1:4">
      <c r="A268" s="95">
        <v>40786</v>
      </c>
      <c r="B268" s="90">
        <f t="shared" si="4"/>
        <v>2299.9400000000023</v>
      </c>
      <c r="C268" s="90">
        <v>231459.72</v>
      </c>
      <c r="D268" s="90">
        <v>32624.99</v>
      </c>
    </row>
    <row r="269" spans="1:4">
      <c r="A269" s="95">
        <v>40816</v>
      </c>
      <c r="B269" s="90">
        <f t="shared" si="4"/>
        <v>2393.8299999999872</v>
      </c>
      <c r="C269" s="90">
        <v>233853.55</v>
      </c>
      <c r="D269" s="90">
        <v>32016.83</v>
      </c>
    </row>
    <row r="270" spans="1:4">
      <c r="A270" s="95">
        <v>40847</v>
      </c>
      <c r="B270" s="90">
        <f t="shared" si="4"/>
        <v>-893.39999999999418</v>
      </c>
      <c r="C270" s="90">
        <v>232960.15</v>
      </c>
      <c r="D270" s="90">
        <v>32737.96</v>
      </c>
    </row>
    <row r="271" spans="1:4">
      <c r="A271" s="95">
        <v>40877</v>
      </c>
      <c r="B271" s="90">
        <f t="shared" si="4"/>
        <v>-260.79999999998836</v>
      </c>
      <c r="C271" s="90">
        <v>232699.35</v>
      </c>
      <c r="D271" s="90">
        <v>32209.07</v>
      </c>
    </row>
    <row r="272" spans="1:4">
      <c r="A272" s="95">
        <v>40908</v>
      </c>
      <c r="B272" s="90">
        <f t="shared" si="4"/>
        <v>-310.61999999999534</v>
      </c>
      <c r="C272" s="90">
        <v>232388.73</v>
      </c>
      <c r="D272" s="90">
        <v>31811.48</v>
      </c>
    </row>
    <row r="273" spans="1:4">
      <c r="A273" s="95">
        <v>40939</v>
      </c>
      <c r="B273" s="90">
        <f t="shared" si="4"/>
        <v>1750.3699999999953</v>
      </c>
      <c r="C273" s="90">
        <v>234139.1</v>
      </c>
      <c r="D273" s="90">
        <v>32536.31</v>
      </c>
    </row>
    <row r="274" spans="1:4">
      <c r="A274" s="95">
        <v>40968</v>
      </c>
      <c r="B274" s="90">
        <f t="shared" si="4"/>
        <v>630.50999999998021</v>
      </c>
      <c r="C274" s="90">
        <v>234769.61</v>
      </c>
      <c r="D274" s="90">
        <v>33096.57</v>
      </c>
    </row>
    <row r="275" spans="1:4">
      <c r="A275" s="95">
        <v>40999</v>
      </c>
      <c r="B275" s="90">
        <f t="shared" si="4"/>
        <v>1029.9100000000035</v>
      </c>
      <c r="C275" s="90">
        <v>235799.52</v>
      </c>
      <c r="D275" s="90">
        <v>33049.71</v>
      </c>
    </row>
    <row r="276" spans="1:4">
      <c r="A276" s="95">
        <v>41029</v>
      </c>
      <c r="B276" s="90">
        <f t="shared" si="4"/>
        <v>-625.54999999998836</v>
      </c>
      <c r="C276" s="90">
        <v>235173.97</v>
      </c>
      <c r="D276" s="90">
        <v>32989.129999999997</v>
      </c>
    </row>
    <row r="277" spans="1:4">
      <c r="A277" s="95">
        <v>41060</v>
      </c>
      <c r="B277" s="90">
        <f t="shared" si="4"/>
        <v>-14.649999999994179</v>
      </c>
      <c r="C277" s="90">
        <v>235159.32</v>
      </c>
      <c r="D277" s="90">
        <v>32061.09</v>
      </c>
    </row>
    <row r="278" spans="1:4">
      <c r="A278" s="95">
        <v>41090</v>
      </c>
      <c r="B278" s="90">
        <f t="shared" si="4"/>
        <v>30.5</v>
      </c>
      <c r="C278" s="90">
        <v>235189.82</v>
      </c>
      <c r="D278" s="90">
        <v>32400.05</v>
      </c>
    </row>
    <row r="279" spans="1:4">
      <c r="A279" s="95">
        <v>41121</v>
      </c>
      <c r="B279" s="90">
        <f t="shared" si="4"/>
        <v>31.449999999982538</v>
      </c>
      <c r="C279" s="90">
        <v>235221.27</v>
      </c>
      <c r="D279" s="90">
        <v>32399.52</v>
      </c>
    </row>
    <row r="280" spans="1:4">
      <c r="A280" s="95">
        <v>41152</v>
      </c>
      <c r="B280" s="90">
        <f t="shared" si="4"/>
        <v>55.360000000015134</v>
      </c>
      <c r="C280" s="90">
        <v>235276.63</v>
      </c>
      <c r="D280" s="90">
        <v>32729.01</v>
      </c>
    </row>
    <row r="281" spans="1:4">
      <c r="A281" s="95">
        <v>41182</v>
      </c>
      <c r="B281" s="90">
        <f t="shared" si="4"/>
        <v>20.380000000004657</v>
      </c>
      <c r="C281" s="90">
        <v>235297.01</v>
      </c>
      <c r="D281" s="90">
        <v>32850.949999999997</v>
      </c>
    </row>
    <row r="282" spans="1:4">
      <c r="A282" s="95">
        <v>41213</v>
      </c>
      <c r="B282" s="90">
        <f t="shared" si="4"/>
        <v>10.839999999996508</v>
      </c>
      <c r="C282" s="90">
        <v>235307.85</v>
      </c>
      <c r="D282" s="90">
        <v>32874.26</v>
      </c>
    </row>
    <row r="283" spans="1:4">
      <c r="A283" s="95">
        <v>41243</v>
      </c>
      <c r="B283" s="90">
        <f t="shared" si="4"/>
        <v>-104.02000000001863</v>
      </c>
      <c r="C283" s="90">
        <v>235203.83</v>
      </c>
      <c r="D283" s="90">
        <v>32976.71</v>
      </c>
    </row>
    <row r="284" spans="1:4">
      <c r="A284" s="95">
        <v>41274</v>
      </c>
      <c r="B284" s="90">
        <f t="shared" si="4"/>
        <v>1466.1000000000058</v>
      </c>
      <c r="C284" s="90">
        <v>236669.93</v>
      </c>
      <c r="D284" s="90">
        <v>33115.89</v>
      </c>
    </row>
    <row r="285" spans="1:4">
      <c r="A285" s="95">
        <v>41305</v>
      </c>
      <c r="B285" s="90">
        <f t="shared" si="4"/>
        <v>3515.0599999999977</v>
      </c>
      <c r="C285" s="90">
        <v>240184.99</v>
      </c>
      <c r="D285" s="90">
        <v>34100.61</v>
      </c>
    </row>
    <row r="286" spans="1:4">
      <c r="A286" s="95">
        <v>41333</v>
      </c>
      <c r="B286" s="90">
        <f t="shared" si="4"/>
        <v>3037.5500000000175</v>
      </c>
      <c r="C286" s="90">
        <v>243222.54</v>
      </c>
      <c r="D286" s="90">
        <v>33954.18</v>
      </c>
    </row>
    <row r="287" spans="1:4">
      <c r="A287" s="95">
        <v>41364</v>
      </c>
      <c r="B287" s="90">
        <f t="shared" si="4"/>
        <v>2880.7999999999884</v>
      </c>
      <c r="C287" s="90">
        <v>246103.34</v>
      </c>
      <c r="D287" s="90">
        <v>34426.49</v>
      </c>
    </row>
    <row r="288" spans="1:4">
      <c r="A288" s="95">
        <v>41394</v>
      </c>
      <c r="B288" s="90">
        <f t="shared" si="4"/>
        <v>2843.429999999993</v>
      </c>
      <c r="C288" s="90">
        <v>248946.77</v>
      </c>
      <c r="D288" s="90">
        <v>35344.82</v>
      </c>
    </row>
    <row r="289" spans="1:4">
      <c r="A289" s="95">
        <v>41425</v>
      </c>
      <c r="B289" s="90">
        <f t="shared" si="4"/>
        <v>1012.8700000000244</v>
      </c>
      <c r="C289" s="90">
        <v>249959.64</v>
      </c>
      <c r="D289" s="90">
        <v>35148.07</v>
      </c>
    </row>
    <row r="290" spans="1:4">
      <c r="A290" s="95">
        <v>41455</v>
      </c>
      <c r="B290" s="90">
        <f t="shared" si="4"/>
        <v>-90.860000000015134</v>
      </c>
      <c r="C290" s="90">
        <v>249868.78</v>
      </c>
      <c r="D290" s="90">
        <v>34966.86</v>
      </c>
    </row>
    <row r="291" spans="1:4">
      <c r="A291" s="95">
        <v>41486</v>
      </c>
      <c r="B291" s="90">
        <f t="shared" si="4"/>
        <v>19.14000000001397</v>
      </c>
      <c r="C291" s="90">
        <v>249887.92</v>
      </c>
      <c r="D291" s="90">
        <v>35478.1</v>
      </c>
    </row>
    <row r="292" spans="1:4">
      <c r="A292" s="95">
        <v>41517</v>
      </c>
      <c r="B292" s="90">
        <f t="shared" si="4"/>
        <v>978.72000000000116</v>
      </c>
      <c r="C292" s="90">
        <v>250866.64</v>
      </c>
      <c r="D292" s="90">
        <v>35530.43</v>
      </c>
    </row>
    <row r="293" spans="1:4">
      <c r="A293" s="95">
        <v>41547</v>
      </c>
      <c r="B293" s="90">
        <f t="shared" si="4"/>
        <v>2682.039999999979</v>
      </c>
      <c r="C293" s="90">
        <v>253548.68</v>
      </c>
      <c r="D293" s="90">
        <v>36626.620000000003</v>
      </c>
    </row>
    <row r="294" spans="1:4">
      <c r="A294" s="95">
        <v>41578</v>
      </c>
      <c r="B294" s="90">
        <f t="shared" si="4"/>
        <v>4494.5800000000163</v>
      </c>
      <c r="C294" s="90">
        <v>258043.26</v>
      </c>
      <c r="D294" s="90">
        <v>37365.870000000003</v>
      </c>
    </row>
    <row r="295" spans="1:4">
      <c r="A295" s="95">
        <v>41608</v>
      </c>
      <c r="B295" s="90">
        <f t="shared" si="4"/>
        <v>3993.359999999986</v>
      </c>
      <c r="C295" s="90">
        <v>262036.62</v>
      </c>
      <c r="D295" s="90">
        <v>37894.51</v>
      </c>
    </row>
    <row r="296" spans="1:4">
      <c r="A296" s="95">
        <v>41639</v>
      </c>
      <c r="B296" s="90">
        <f t="shared" si="4"/>
        <v>2233.4199999999837</v>
      </c>
      <c r="C296" s="90">
        <v>264270.03999999998</v>
      </c>
      <c r="D296" s="90">
        <v>38213.15</v>
      </c>
    </row>
    <row r="297" spans="1:4">
      <c r="A297" s="95">
        <v>41670</v>
      </c>
      <c r="B297" s="90">
        <f t="shared" si="4"/>
        <v>4945.3000000000466</v>
      </c>
      <c r="C297" s="90">
        <v>269215.34000000003</v>
      </c>
      <c r="D297" s="90">
        <v>38666.410000000003</v>
      </c>
    </row>
    <row r="298" spans="1:4">
      <c r="A298" s="95">
        <v>41698</v>
      </c>
      <c r="B298" s="90">
        <f t="shared" si="4"/>
        <v>1192.539999999979</v>
      </c>
      <c r="C298" s="90">
        <v>270407.88</v>
      </c>
      <c r="D298" s="90">
        <v>39137.39</v>
      </c>
    </row>
    <row r="299" spans="1:4">
      <c r="A299" s="95">
        <v>41729</v>
      </c>
      <c r="B299" s="90">
        <f t="shared" si="4"/>
        <v>1741.2600000000093</v>
      </c>
      <c r="C299" s="90">
        <v>272149.14</v>
      </c>
      <c r="D299" s="90">
        <v>39480.97</v>
      </c>
    </row>
    <row r="300" spans="1:4">
      <c r="A300" s="95">
        <v>41759</v>
      </c>
      <c r="B300" s="90">
        <f t="shared" si="4"/>
        <v>845.89000000001397</v>
      </c>
      <c r="C300" s="90">
        <v>272995.03000000003</v>
      </c>
      <c r="D300" s="90">
        <v>39787.949999999997</v>
      </c>
    </row>
    <row r="301" spans="1:4">
      <c r="A301" s="95">
        <v>41790</v>
      </c>
      <c r="B301" s="90">
        <f t="shared" si="4"/>
        <v>3.6099999999860302</v>
      </c>
      <c r="C301" s="90">
        <v>272998.64</v>
      </c>
      <c r="D301" s="90">
        <v>39838.9</v>
      </c>
    </row>
    <row r="302" spans="1:4">
      <c r="A302" s="95">
        <v>41820</v>
      </c>
      <c r="B302" s="90">
        <f t="shared" si="4"/>
        <v>-867.63000000000466</v>
      </c>
      <c r="C302" s="90">
        <v>272131.01</v>
      </c>
      <c r="D302" s="90">
        <v>39932.129999999997</v>
      </c>
    </row>
    <row r="303" spans="1:4">
      <c r="A303" s="95">
        <v>41851</v>
      </c>
      <c r="B303" s="90">
        <f t="shared" si="4"/>
        <v>-2.3900000000139698</v>
      </c>
      <c r="C303" s="90">
        <v>272128.62</v>
      </c>
      <c r="D303" s="90">
        <v>39662.67</v>
      </c>
    </row>
    <row r="304" spans="1:4">
      <c r="A304" s="95">
        <v>41882</v>
      </c>
      <c r="B304" s="90">
        <f t="shared" si="4"/>
        <v>23.220000000030268</v>
      </c>
      <c r="C304" s="90">
        <v>272151.84000000003</v>
      </c>
      <c r="D304" s="90">
        <v>39688.25</v>
      </c>
    </row>
    <row r="305" spans="1:4">
      <c r="A305" s="95">
        <v>41912</v>
      </c>
      <c r="B305" s="90">
        <f t="shared" si="4"/>
        <v>-133.93000000005122</v>
      </c>
      <c r="C305" s="90">
        <v>272017.90999999997</v>
      </c>
      <c r="D305" s="90">
        <v>38877</v>
      </c>
    </row>
    <row r="306" spans="1:4">
      <c r="A306" s="95">
        <v>41943</v>
      </c>
      <c r="B306" s="90">
        <f t="shared" si="4"/>
        <v>20.190000000002328</v>
      </c>
      <c r="C306" s="90">
        <v>272038.09999999998</v>
      </c>
      <c r="D306" s="90">
        <v>38529.18</v>
      </c>
    </row>
    <row r="307" spans="1:4">
      <c r="A307" s="95">
        <v>41973</v>
      </c>
      <c r="B307" s="90">
        <f t="shared" si="4"/>
        <v>-67.679999999993015</v>
      </c>
      <c r="C307" s="90">
        <v>271970.42</v>
      </c>
      <c r="D307" s="90">
        <v>38473.54</v>
      </c>
    </row>
    <row r="308" spans="1:4">
      <c r="A308" s="95">
        <v>42004</v>
      </c>
      <c r="B308" s="90">
        <f t="shared" si="4"/>
        <v>-1289.0899999999674</v>
      </c>
      <c r="C308" s="90">
        <v>270681.33</v>
      </c>
      <c r="D308" s="90">
        <v>38430.18</v>
      </c>
    </row>
    <row r="309" spans="1:4">
      <c r="A309" s="95">
        <v>42035</v>
      </c>
      <c r="B309" s="90">
        <f t="shared" si="4"/>
        <v>7.4799999999813735</v>
      </c>
      <c r="C309" s="90">
        <v>270688.81</v>
      </c>
      <c r="D309" s="90">
        <v>38134.14</v>
      </c>
    </row>
    <row r="310" spans="1:4">
      <c r="A310" s="95">
        <v>42063</v>
      </c>
      <c r="B310" s="90">
        <f t="shared" si="4"/>
        <v>-220.59000000002561</v>
      </c>
      <c r="C310" s="90">
        <v>270468.21999999997</v>
      </c>
      <c r="D310" s="90">
        <v>38015.03</v>
      </c>
    </row>
    <row r="311" spans="1:4">
      <c r="A311" s="95">
        <v>42094</v>
      </c>
      <c r="B311" s="90">
        <f t="shared" si="4"/>
        <v>-2307.4099999999744</v>
      </c>
      <c r="C311" s="90">
        <v>268160.81</v>
      </c>
      <c r="D311" s="90">
        <v>37300.379999999997</v>
      </c>
    </row>
    <row r="312" spans="1:4">
      <c r="A312" s="95">
        <v>42124</v>
      </c>
      <c r="B312" s="90">
        <f t="shared" si="4"/>
        <v>-459.4199999999837</v>
      </c>
      <c r="C312" s="90">
        <v>267701.39</v>
      </c>
      <c r="D312" s="90">
        <v>37481.42</v>
      </c>
    </row>
    <row r="313" spans="1:4">
      <c r="A313" s="95">
        <v>42155</v>
      </c>
      <c r="B313" s="90">
        <f t="shared" si="4"/>
        <v>-379.5</v>
      </c>
      <c r="C313" s="90">
        <v>267321.89</v>
      </c>
      <c r="D313" s="90">
        <v>37111.43</v>
      </c>
    </row>
    <row r="314" spans="1:4">
      <c r="A314" s="95">
        <v>42185</v>
      </c>
      <c r="B314" s="90">
        <f t="shared" si="4"/>
        <v>-172.51000000000931</v>
      </c>
      <c r="C314" s="90">
        <v>267149.38</v>
      </c>
      <c r="D314" s="90">
        <v>36938.379999999997</v>
      </c>
    </row>
    <row r="315" spans="1:4">
      <c r="A315" s="95">
        <v>42216</v>
      </c>
      <c r="B315" s="90">
        <f t="shared" si="4"/>
        <v>-3080.0800000000163</v>
      </c>
      <c r="C315" s="90">
        <v>264069.3</v>
      </c>
      <c r="D315" s="90">
        <v>36513.1</v>
      </c>
    </row>
    <row r="316" spans="1:4">
      <c r="A316" s="95">
        <v>42247</v>
      </c>
      <c r="B316" s="90">
        <f t="shared" si="4"/>
        <v>-3183.5099999999802</v>
      </c>
      <c r="C316" s="90">
        <v>260885.79</v>
      </c>
      <c r="D316" s="90">
        <v>35573.81</v>
      </c>
    </row>
    <row r="317" spans="1:4">
      <c r="A317" s="95">
        <v>42277</v>
      </c>
      <c r="B317" s="90">
        <f t="shared" si="4"/>
        <v>-2641.4200000000128</v>
      </c>
      <c r="C317" s="90">
        <v>258244.37</v>
      </c>
      <c r="D317" s="90">
        <v>35141.199999999997</v>
      </c>
    </row>
    <row r="318" spans="1:4">
      <c r="A318" s="95">
        <v>42308</v>
      </c>
      <c r="B318" s="90">
        <f t="shared" si="4"/>
        <v>533.36999999999534</v>
      </c>
      <c r="C318" s="90">
        <v>258777.74</v>
      </c>
      <c r="D318" s="90">
        <v>35255.07</v>
      </c>
    </row>
    <row r="319" spans="1:4">
      <c r="A319" s="95">
        <v>42338</v>
      </c>
      <c r="B319" s="90">
        <f t="shared" si="4"/>
        <v>-3158.0199999999895</v>
      </c>
      <c r="C319" s="90">
        <v>255619.72</v>
      </c>
      <c r="D319" s="90">
        <v>34382.839999999997</v>
      </c>
    </row>
    <row r="320" spans="1:4">
      <c r="A320" s="95">
        <v>42369</v>
      </c>
      <c r="B320" s="90">
        <f t="shared" si="4"/>
        <v>-7082.1300000000047</v>
      </c>
      <c r="C320" s="90">
        <v>248537.59</v>
      </c>
      <c r="D320" s="90">
        <v>33303.620000000003</v>
      </c>
    </row>
    <row r="321" spans="1:4">
      <c r="A321" s="95">
        <v>42400</v>
      </c>
      <c r="B321" s="90">
        <f t="shared" si="4"/>
        <v>-6445.3800000000047</v>
      </c>
      <c r="C321" s="90">
        <v>242092.21</v>
      </c>
      <c r="D321" s="90">
        <v>32308.93</v>
      </c>
    </row>
    <row r="322" spans="1:4">
      <c r="A322" s="95">
        <v>42429</v>
      </c>
      <c r="B322" s="90">
        <f t="shared" si="4"/>
        <v>-2278.8299999999872</v>
      </c>
      <c r="C322" s="90">
        <v>239813.38</v>
      </c>
      <c r="D322" s="90">
        <v>32023.21</v>
      </c>
    </row>
    <row r="323" spans="1:4">
      <c r="A323" s="95">
        <v>42460</v>
      </c>
      <c r="B323" s="90">
        <f t="shared" si="4"/>
        <v>-1447.6100000000151</v>
      </c>
      <c r="C323" s="90">
        <v>238365.77</v>
      </c>
      <c r="D323" s="90">
        <v>32125.79</v>
      </c>
    </row>
    <row r="324" spans="1:4">
      <c r="A324" s="95">
        <v>42490</v>
      </c>
      <c r="B324" s="90">
        <f t="shared" ref="B324:B332" si="5">C324-C323</f>
        <v>-543.94999999998254</v>
      </c>
      <c r="C324" s="90">
        <v>237821.82</v>
      </c>
      <c r="D324" s="90">
        <v>32196.68</v>
      </c>
    </row>
    <row r="325" spans="1:4">
      <c r="A325" s="95">
        <v>42521</v>
      </c>
      <c r="B325" s="90">
        <f t="shared" si="5"/>
        <v>-537.02000000001863</v>
      </c>
      <c r="C325" s="90">
        <v>237284.8</v>
      </c>
      <c r="D325" s="90">
        <v>31917.360000000001</v>
      </c>
    </row>
    <row r="326" spans="1:4">
      <c r="A326" s="95">
        <v>42551</v>
      </c>
      <c r="B326" s="90">
        <f t="shared" si="5"/>
        <v>-977.26999999998952</v>
      </c>
      <c r="C326" s="90">
        <v>236307.53</v>
      </c>
      <c r="D326" s="90">
        <v>32051.62</v>
      </c>
    </row>
    <row r="327" spans="1:4">
      <c r="A327" s="95">
        <v>42582</v>
      </c>
      <c r="B327" s="90">
        <f t="shared" si="5"/>
        <v>-1905.0799999999872</v>
      </c>
      <c r="C327" s="90">
        <v>234402.45</v>
      </c>
      <c r="D327" s="90">
        <v>32010.57</v>
      </c>
    </row>
    <row r="328" spans="1:4">
      <c r="A328" s="95">
        <v>42613</v>
      </c>
      <c r="B328" s="90">
        <f t="shared" si="5"/>
        <v>-1918.9500000000116</v>
      </c>
      <c r="C328" s="90">
        <v>232483.5</v>
      </c>
      <c r="D328" s="90">
        <v>31851.67</v>
      </c>
    </row>
    <row r="329" spans="1:4">
      <c r="A329" s="95">
        <v>42643</v>
      </c>
      <c r="B329" s="90">
        <f t="shared" si="5"/>
        <v>-3374.820000000007</v>
      </c>
      <c r="C329" s="90">
        <v>229108.68</v>
      </c>
      <c r="D329" s="90">
        <v>31663.82</v>
      </c>
    </row>
    <row r="330" spans="1:4">
      <c r="A330" s="95">
        <v>42674</v>
      </c>
      <c r="B330" s="90">
        <f t="shared" si="5"/>
        <v>-2678.6399999999849</v>
      </c>
      <c r="C330" s="90">
        <v>226430.04</v>
      </c>
      <c r="D330" s="90">
        <v>31206.55</v>
      </c>
    </row>
    <row r="331" spans="1:4">
      <c r="A331" s="95">
        <v>42704</v>
      </c>
      <c r="B331" s="90">
        <f t="shared" si="5"/>
        <v>-3826.7600000000093</v>
      </c>
      <c r="C331" s="90">
        <v>222603.28</v>
      </c>
      <c r="D331" s="90">
        <v>30515.98</v>
      </c>
    </row>
    <row r="332" spans="1:4">
      <c r="A332" s="95">
        <v>42735</v>
      </c>
      <c r="B332" s="90">
        <f t="shared" si="5"/>
        <v>-3178.0199999999895</v>
      </c>
      <c r="C332" s="90">
        <v>219425.26</v>
      </c>
      <c r="D332" s="90">
        <v>30105.17</v>
      </c>
    </row>
  </sheetData>
  <mergeCells count="1">
    <mergeCell ref="G24:J24"/>
  </mergeCells>
  <phoneticPr fontId="10" type="noConversion"/>
  <hyperlinks>
    <hyperlink ref="G24:J24" r:id="rId1" display="外汇局解读我国外汇储备经营管理"/>
  </hyperlinks>
  <pageMargins left="0.7" right="0.7" top="0.75" bottom="0.75" header="0.3" footer="0.3"/>
  <pageSetup paperSize="9" orientation="portrait" verticalDpi="0"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6"/>
  <sheetViews>
    <sheetView topLeftCell="P1" workbookViewId="0">
      <pane ySplit="1" topLeftCell="A2" activePane="bottomLeft" state="frozen"/>
      <selection activeCell="J1" sqref="J1"/>
      <selection pane="bottomLeft" activeCell="T11" sqref="T11"/>
    </sheetView>
  </sheetViews>
  <sheetFormatPr defaultRowHeight="13.5"/>
  <cols>
    <col min="2" max="2" width="13.125" bestFit="1" customWidth="1"/>
    <col min="3" max="3" width="11.25" bestFit="1" customWidth="1"/>
    <col min="16" max="16" width="13.125" bestFit="1" customWidth="1"/>
    <col min="17" max="17" width="13.75" customWidth="1"/>
    <col min="18" max="18" width="11.25" bestFit="1" customWidth="1"/>
  </cols>
  <sheetData>
    <row r="1" spans="1:20">
      <c r="A1" s="101" t="s">
        <v>83</v>
      </c>
      <c r="B1" s="102" t="s">
        <v>257</v>
      </c>
      <c r="C1" s="102" t="s">
        <v>256</v>
      </c>
      <c r="O1" s="101" t="s">
        <v>83</v>
      </c>
      <c r="P1" s="102" t="s">
        <v>258</v>
      </c>
      <c r="Q1" s="102" t="s">
        <v>260</v>
      </c>
      <c r="R1" s="102" t="s">
        <v>259</v>
      </c>
      <c r="S1" s="102" t="s">
        <v>261</v>
      </c>
    </row>
    <row r="2" spans="1:20">
      <c r="A2" s="98">
        <v>36525</v>
      </c>
      <c r="B2" s="99">
        <v>119898</v>
      </c>
      <c r="C2" s="99">
        <v>14061.4</v>
      </c>
      <c r="O2" s="98">
        <v>36981</v>
      </c>
      <c r="P2" s="99">
        <v>143346.69</v>
      </c>
      <c r="Q2" s="99">
        <v>15088.96</v>
      </c>
      <c r="R2" s="99">
        <v>35000</v>
      </c>
      <c r="S2" s="112">
        <f>Q2/R2</f>
        <v>0.43111314285714281</v>
      </c>
    </row>
    <row r="3" spans="1:20">
      <c r="A3" s="98">
        <v>36556</v>
      </c>
      <c r="B3" s="99">
        <v>122645.53</v>
      </c>
      <c r="C3" s="99">
        <v>14176.3</v>
      </c>
      <c r="O3" s="98">
        <v>37072</v>
      </c>
      <c r="P3" s="99">
        <v>147810</v>
      </c>
      <c r="Q3" s="99">
        <v>16282.05</v>
      </c>
      <c r="R3" s="99">
        <v>34400</v>
      </c>
      <c r="S3" s="112">
        <f t="shared" ref="S3:S64" si="0">Q3/R3</f>
        <v>0.47331540697674418</v>
      </c>
    </row>
    <row r="4" spans="1:20">
      <c r="A4" s="98">
        <v>36585</v>
      </c>
      <c r="B4" s="99">
        <v>123522.42</v>
      </c>
      <c r="C4" s="99">
        <v>14240.1</v>
      </c>
      <c r="O4" s="98">
        <v>37164</v>
      </c>
      <c r="P4" s="99">
        <v>151820</v>
      </c>
      <c r="Q4" s="99">
        <v>17015.41</v>
      </c>
      <c r="R4" s="99">
        <v>35700</v>
      </c>
      <c r="S4" s="112">
        <f t="shared" si="0"/>
        <v>0.47662212885154059</v>
      </c>
    </row>
    <row r="5" spans="1:20">
      <c r="A5" s="98">
        <v>36616</v>
      </c>
      <c r="B5" s="99">
        <v>124830.26</v>
      </c>
      <c r="C5" s="99">
        <v>14261.31</v>
      </c>
      <c r="O5" s="98">
        <v>37256</v>
      </c>
      <c r="P5" s="99">
        <v>158301.92000000001</v>
      </c>
      <c r="Q5" s="99">
        <v>18850.189999999999</v>
      </c>
      <c r="R5" s="99">
        <v>40000</v>
      </c>
      <c r="S5" s="112">
        <f t="shared" si="0"/>
        <v>0.47125474999999994</v>
      </c>
    </row>
    <row r="6" spans="1:20">
      <c r="A6" s="98">
        <v>36646</v>
      </c>
      <c r="B6" s="99">
        <v>126511.1</v>
      </c>
      <c r="C6" s="99">
        <v>14247.14</v>
      </c>
      <c r="O6" s="98">
        <v>37346</v>
      </c>
      <c r="P6" s="99">
        <v>164064.57</v>
      </c>
      <c r="Q6" s="99">
        <v>18659.919999999998</v>
      </c>
      <c r="R6" s="99">
        <v>41000</v>
      </c>
      <c r="S6" s="112">
        <f t="shared" si="0"/>
        <v>0.45511999999999997</v>
      </c>
    </row>
    <row r="7" spans="1:20">
      <c r="A7" s="98">
        <v>36677</v>
      </c>
      <c r="B7" s="99">
        <v>127167.37</v>
      </c>
      <c r="C7" s="99">
        <v>14335.65</v>
      </c>
      <c r="O7" s="98">
        <v>37437</v>
      </c>
      <c r="P7" s="99">
        <v>169601.24</v>
      </c>
      <c r="Q7" s="99">
        <v>19252.5</v>
      </c>
      <c r="R7" s="99">
        <v>40300</v>
      </c>
      <c r="S7" s="112">
        <f t="shared" si="0"/>
        <v>0.47772952853598016</v>
      </c>
    </row>
    <row r="8" spans="1:20">
      <c r="A8" s="98">
        <v>36707</v>
      </c>
      <c r="B8" s="99">
        <v>129353.37</v>
      </c>
      <c r="C8" s="99">
        <v>14374.8</v>
      </c>
      <c r="O8" s="98">
        <v>37529</v>
      </c>
      <c r="P8" s="99">
        <v>176985.21</v>
      </c>
      <c r="Q8" s="99">
        <v>20381.73</v>
      </c>
      <c r="R8" s="116">
        <v>42650</v>
      </c>
      <c r="S8" s="112">
        <f t="shared" si="0"/>
        <v>0.47788347010550997</v>
      </c>
      <c r="T8">
        <f>(R7+R9)/2</f>
        <v>42650</v>
      </c>
    </row>
    <row r="9" spans="1:20">
      <c r="A9" s="98">
        <v>36738</v>
      </c>
      <c r="B9" s="99">
        <v>131459.54</v>
      </c>
      <c r="C9" s="99">
        <v>14339.83</v>
      </c>
      <c r="O9" s="98">
        <v>37621</v>
      </c>
      <c r="P9" s="99">
        <v>185006.97</v>
      </c>
      <c r="Q9" s="99">
        <v>22107.39</v>
      </c>
      <c r="R9" s="99">
        <v>45000</v>
      </c>
      <c r="S9" s="112">
        <f t="shared" si="0"/>
        <v>0.49127533333333334</v>
      </c>
    </row>
    <row r="10" spans="1:20">
      <c r="A10" s="98">
        <v>36769</v>
      </c>
      <c r="B10" s="99">
        <v>131983.65</v>
      </c>
      <c r="C10" s="99">
        <v>14372.37</v>
      </c>
      <c r="O10" s="98">
        <v>37711</v>
      </c>
      <c r="P10" s="99">
        <v>194487.3</v>
      </c>
      <c r="Q10" s="99">
        <v>24062.32</v>
      </c>
      <c r="R10" s="99">
        <v>43900</v>
      </c>
      <c r="S10" s="112">
        <f t="shared" si="0"/>
        <v>0.5481166287015945</v>
      </c>
    </row>
    <row r="11" spans="1:20">
      <c r="A11" s="98">
        <v>36799</v>
      </c>
      <c r="B11" s="99">
        <v>133700.53</v>
      </c>
      <c r="C11" s="99">
        <v>14417.9</v>
      </c>
      <c r="O11" s="98">
        <v>37802</v>
      </c>
      <c r="P11" s="99">
        <v>204907.42</v>
      </c>
      <c r="Q11" s="99">
        <v>25983.47</v>
      </c>
      <c r="R11" s="99">
        <v>43000</v>
      </c>
      <c r="S11" s="112">
        <f t="shared" si="0"/>
        <v>0.60426674418604653</v>
      </c>
    </row>
    <row r="12" spans="1:20">
      <c r="A12" s="98">
        <v>36830</v>
      </c>
      <c r="B12" s="99">
        <v>134231.45000000001</v>
      </c>
      <c r="C12" s="99">
        <v>14519.81</v>
      </c>
      <c r="O12" s="98">
        <v>37894</v>
      </c>
      <c r="P12" s="99">
        <v>213567.13</v>
      </c>
      <c r="Q12" s="99">
        <v>28670.2</v>
      </c>
      <c r="R12" s="99">
        <v>46000</v>
      </c>
      <c r="S12" s="112">
        <f t="shared" si="0"/>
        <v>0.62326521739130436</v>
      </c>
    </row>
    <row r="13" spans="1:20">
      <c r="A13" s="98">
        <v>36860</v>
      </c>
      <c r="B13" s="99">
        <v>136136.53</v>
      </c>
      <c r="C13" s="99">
        <v>14716.68</v>
      </c>
      <c r="O13" s="98">
        <v>37986</v>
      </c>
      <c r="P13" s="99">
        <v>221222.82</v>
      </c>
      <c r="Q13" s="99">
        <v>29841.8</v>
      </c>
      <c r="R13" s="99">
        <v>52300</v>
      </c>
      <c r="S13" s="112">
        <f t="shared" si="0"/>
        <v>0.57058891013384316</v>
      </c>
    </row>
    <row r="14" spans="1:20">
      <c r="A14" s="98">
        <v>36891</v>
      </c>
      <c r="B14" s="99">
        <v>138356.47</v>
      </c>
      <c r="C14" s="99">
        <v>14814.52</v>
      </c>
      <c r="O14" s="98">
        <v>38077</v>
      </c>
      <c r="P14" s="99">
        <v>231654.6</v>
      </c>
      <c r="Q14" s="99">
        <v>32758.19</v>
      </c>
      <c r="R14" s="99">
        <v>50500</v>
      </c>
      <c r="S14" s="112">
        <f t="shared" si="0"/>
        <v>0.64867702970297025</v>
      </c>
    </row>
    <row r="15" spans="1:20">
      <c r="A15" s="98">
        <v>36922</v>
      </c>
      <c r="B15" s="99">
        <v>141240.34</v>
      </c>
      <c r="C15" s="99">
        <v>14496.75</v>
      </c>
      <c r="O15" s="98">
        <v>38168</v>
      </c>
      <c r="P15" s="99">
        <v>238427.49</v>
      </c>
      <c r="Q15" s="99">
        <v>35198.36</v>
      </c>
      <c r="R15" s="99">
        <v>51300</v>
      </c>
      <c r="S15" s="112">
        <f t="shared" si="0"/>
        <v>0.6861278752436647</v>
      </c>
    </row>
    <row r="16" spans="1:20">
      <c r="A16" s="98">
        <v>36950</v>
      </c>
      <c r="B16" s="99">
        <v>142292.26999999999</v>
      </c>
      <c r="C16" s="99">
        <v>15002.82</v>
      </c>
      <c r="O16" s="98">
        <v>38260</v>
      </c>
      <c r="P16" s="99">
        <v>243756.88</v>
      </c>
      <c r="Q16" s="99">
        <v>38237.410000000003</v>
      </c>
      <c r="R16" s="99">
        <v>53200</v>
      </c>
      <c r="S16" s="112">
        <f t="shared" si="0"/>
        <v>0.71874830827067671</v>
      </c>
    </row>
    <row r="17" spans="1:19">
      <c r="A17" s="98">
        <v>36981</v>
      </c>
      <c r="B17" s="99">
        <v>143346.69</v>
      </c>
      <c r="C17" s="99">
        <v>15088.96</v>
      </c>
      <c r="O17" s="98">
        <v>38352</v>
      </c>
      <c r="P17" s="99">
        <v>253207.7</v>
      </c>
      <c r="Q17" s="99">
        <v>45939.99</v>
      </c>
      <c r="R17" s="99">
        <v>59000</v>
      </c>
      <c r="S17" s="112">
        <f t="shared" si="0"/>
        <v>0.77864389830508474</v>
      </c>
    </row>
    <row r="18" spans="1:19">
      <c r="A18" s="98">
        <v>37011</v>
      </c>
      <c r="B18" s="99">
        <v>144152.31</v>
      </c>
      <c r="C18" s="99">
        <v>15196.87</v>
      </c>
      <c r="O18" s="98">
        <v>38442</v>
      </c>
      <c r="P18" s="99">
        <v>264588.94</v>
      </c>
      <c r="Q18" s="99">
        <v>50163.35</v>
      </c>
      <c r="R18" s="99">
        <v>58000</v>
      </c>
      <c r="S18" s="112">
        <f t="shared" si="0"/>
        <v>0.86488534482758617</v>
      </c>
    </row>
    <row r="19" spans="1:19">
      <c r="A19" s="98">
        <v>37042</v>
      </c>
      <c r="B19" s="99">
        <v>145577.32</v>
      </c>
      <c r="C19" s="99">
        <v>15339.23</v>
      </c>
      <c r="O19" s="98">
        <v>38533</v>
      </c>
      <c r="P19" s="99">
        <v>275785.53000000003</v>
      </c>
      <c r="Q19" s="99">
        <v>54698.13</v>
      </c>
      <c r="R19" s="99">
        <v>57000</v>
      </c>
      <c r="S19" s="112">
        <f t="shared" si="0"/>
        <v>0.9596163157894736</v>
      </c>
    </row>
    <row r="20" spans="1:19">
      <c r="A20" s="98">
        <v>37072</v>
      </c>
      <c r="B20" s="99">
        <v>147810</v>
      </c>
      <c r="C20" s="99">
        <v>16282.05</v>
      </c>
      <c r="O20" s="98">
        <v>38625</v>
      </c>
      <c r="P20" s="99">
        <v>287438.27</v>
      </c>
      <c r="Q20" s="99">
        <v>58904.42</v>
      </c>
      <c r="R20" s="99">
        <v>61000</v>
      </c>
      <c r="S20" s="112">
        <f t="shared" si="0"/>
        <v>0.96564622950819667</v>
      </c>
    </row>
    <row r="21" spans="1:19">
      <c r="A21" s="98">
        <v>37103</v>
      </c>
      <c r="B21" s="99">
        <v>149229</v>
      </c>
      <c r="C21" s="99">
        <v>16576.080000000002</v>
      </c>
      <c r="O21" s="98">
        <v>38717</v>
      </c>
      <c r="P21" s="99">
        <v>298755.67</v>
      </c>
      <c r="Q21" s="99">
        <v>62139.96</v>
      </c>
      <c r="R21" s="99">
        <v>64000</v>
      </c>
      <c r="S21" s="112">
        <f t="shared" si="0"/>
        <v>0.97093687500000003</v>
      </c>
    </row>
    <row r="22" spans="1:19">
      <c r="A22" s="98">
        <v>37134</v>
      </c>
      <c r="B22" s="99">
        <v>149942</v>
      </c>
      <c r="C22" s="99">
        <v>17015.41</v>
      </c>
      <c r="O22" s="98">
        <v>38807</v>
      </c>
      <c r="P22" s="99">
        <v>310490.65000000002</v>
      </c>
      <c r="Q22" s="99">
        <v>67230.320000000007</v>
      </c>
      <c r="R22" s="99">
        <v>63000</v>
      </c>
      <c r="S22" s="112">
        <f t="shared" si="0"/>
        <v>1.0671479365079366</v>
      </c>
    </row>
    <row r="23" spans="1:19">
      <c r="A23" s="98">
        <v>37164</v>
      </c>
      <c r="B23" s="99">
        <v>151820</v>
      </c>
      <c r="C23" s="99"/>
      <c r="O23" s="98">
        <v>38898</v>
      </c>
      <c r="P23" s="99">
        <v>322756.34999999998</v>
      </c>
      <c r="Q23" s="99">
        <v>72216.34</v>
      </c>
      <c r="R23" s="99">
        <v>63000</v>
      </c>
      <c r="S23" s="112">
        <f t="shared" si="0"/>
        <v>1.1462911111111111</v>
      </c>
    </row>
    <row r="24" spans="1:19">
      <c r="A24" s="98">
        <v>37195</v>
      </c>
      <c r="B24" s="99">
        <v>151497</v>
      </c>
      <c r="C24" s="99">
        <v>18099.43</v>
      </c>
      <c r="O24" s="98">
        <v>38990</v>
      </c>
      <c r="P24" s="99">
        <v>331865.36</v>
      </c>
      <c r="Q24" s="99">
        <v>76975.05</v>
      </c>
      <c r="R24" s="99">
        <v>66000</v>
      </c>
      <c r="S24" s="112">
        <f t="shared" si="0"/>
        <v>1.1662886363636364</v>
      </c>
    </row>
    <row r="25" spans="1:19">
      <c r="A25" s="98">
        <v>37225</v>
      </c>
      <c r="B25" s="99">
        <v>154088</v>
      </c>
      <c r="C25" s="99"/>
      <c r="O25" s="98">
        <v>39082</v>
      </c>
      <c r="P25" s="99">
        <v>345577.91</v>
      </c>
      <c r="Q25" s="99">
        <v>84360.81</v>
      </c>
      <c r="R25" s="99">
        <v>78000</v>
      </c>
      <c r="S25" s="112">
        <f t="shared" si="0"/>
        <v>1.0815488461538461</v>
      </c>
    </row>
    <row r="26" spans="1:19">
      <c r="A26" s="98">
        <v>37256</v>
      </c>
      <c r="B26" s="99">
        <v>158301.92000000001</v>
      </c>
      <c r="C26" s="99">
        <v>18850.189999999999</v>
      </c>
      <c r="O26" s="98">
        <v>39172</v>
      </c>
      <c r="P26" s="99">
        <v>364104.66</v>
      </c>
      <c r="Q26" s="99">
        <v>94546.42</v>
      </c>
      <c r="R26" s="99">
        <v>77000</v>
      </c>
      <c r="S26" s="112">
        <f t="shared" si="0"/>
        <v>1.2278755844155844</v>
      </c>
    </row>
    <row r="27" spans="1:19">
      <c r="A27" s="98">
        <v>37287</v>
      </c>
      <c r="B27" s="99">
        <v>159639.26999999999</v>
      </c>
      <c r="C27" s="99">
        <v>18004</v>
      </c>
      <c r="O27" s="98">
        <v>39263</v>
      </c>
      <c r="P27" s="99">
        <v>377832.15</v>
      </c>
      <c r="Q27" s="99">
        <v>103482.71</v>
      </c>
      <c r="R27" s="99">
        <v>83000</v>
      </c>
      <c r="S27" s="112">
        <f t="shared" si="0"/>
        <v>1.2467796385542169</v>
      </c>
    </row>
    <row r="28" spans="1:19">
      <c r="A28" s="98">
        <v>37315</v>
      </c>
      <c r="B28" s="99">
        <v>160935.59</v>
      </c>
      <c r="C28" s="99">
        <v>18425</v>
      </c>
      <c r="O28" s="98">
        <v>39355</v>
      </c>
      <c r="P28" s="99">
        <v>393098.91</v>
      </c>
      <c r="Q28" s="99">
        <v>111776.31</v>
      </c>
      <c r="R28" s="99">
        <v>88000</v>
      </c>
      <c r="S28" s="112">
        <f t="shared" si="0"/>
        <v>1.2701853409090909</v>
      </c>
    </row>
    <row r="29" spans="1:19">
      <c r="A29" s="98">
        <v>37346</v>
      </c>
      <c r="B29" s="99">
        <v>164064.57</v>
      </c>
      <c r="C29" s="99">
        <v>18659.919999999998</v>
      </c>
      <c r="O29" s="98">
        <v>39447</v>
      </c>
      <c r="P29" s="99">
        <v>403401.3</v>
      </c>
      <c r="Q29" s="99">
        <v>115168.71</v>
      </c>
      <c r="R29" s="99">
        <v>102000</v>
      </c>
      <c r="S29" s="112">
        <f t="shared" si="0"/>
        <v>1.129105</v>
      </c>
    </row>
    <row r="30" spans="1:19">
      <c r="A30" s="98">
        <v>37376</v>
      </c>
      <c r="B30" s="99">
        <v>164570.56</v>
      </c>
      <c r="C30" s="99">
        <v>18977.740000000002</v>
      </c>
      <c r="O30" s="98">
        <v>39538</v>
      </c>
      <c r="P30" s="99">
        <v>423054.53</v>
      </c>
      <c r="Q30" s="99">
        <v>127126.09</v>
      </c>
      <c r="R30" s="99">
        <v>104000</v>
      </c>
      <c r="S30" s="112">
        <f t="shared" si="0"/>
        <v>1.2223662499999999</v>
      </c>
    </row>
    <row r="31" spans="1:19">
      <c r="A31" s="98">
        <v>37407</v>
      </c>
      <c r="B31" s="99">
        <v>166023</v>
      </c>
      <c r="C31" s="99">
        <v>19143.27</v>
      </c>
      <c r="O31" s="98">
        <v>39629</v>
      </c>
      <c r="P31" s="99">
        <v>443141.02</v>
      </c>
      <c r="Q31" s="99">
        <v>134249.44</v>
      </c>
      <c r="R31" s="99">
        <v>115000</v>
      </c>
      <c r="S31" s="112">
        <f t="shared" si="0"/>
        <v>1.1673864347826086</v>
      </c>
    </row>
    <row r="32" spans="1:19">
      <c r="A32" s="98">
        <v>37437</v>
      </c>
      <c r="B32" s="99">
        <v>169601.24</v>
      </c>
      <c r="C32" s="99">
        <v>19252.5</v>
      </c>
      <c r="O32" s="98">
        <v>39721</v>
      </c>
      <c r="P32" s="99">
        <v>452898.71</v>
      </c>
      <c r="Q32" s="99">
        <v>143122.88</v>
      </c>
      <c r="R32" s="99">
        <v>117000</v>
      </c>
      <c r="S32" s="112">
        <f t="shared" si="0"/>
        <v>1.2232724786324787</v>
      </c>
    </row>
    <row r="33" spans="1:21">
      <c r="A33" s="98">
        <v>37468</v>
      </c>
      <c r="B33" s="99">
        <v>170851.14</v>
      </c>
      <c r="C33" s="99">
        <v>19515.88</v>
      </c>
      <c r="O33" s="98">
        <v>39813</v>
      </c>
      <c r="P33" s="99">
        <v>475166.6</v>
      </c>
      <c r="Q33" s="99">
        <v>149624.26</v>
      </c>
      <c r="R33" s="99">
        <v>129000</v>
      </c>
      <c r="S33" s="112">
        <f t="shared" si="0"/>
        <v>1.159877984496124</v>
      </c>
    </row>
    <row r="34" spans="1:21">
      <c r="A34" s="98">
        <v>37499</v>
      </c>
      <c r="B34" s="99">
        <v>173250.92</v>
      </c>
      <c r="C34" s="99">
        <v>19956.490000000002</v>
      </c>
      <c r="O34" s="98">
        <v>39903</v>
      </c>
      <c r="P34" s="99">
        <v>530626.71</v>
      </c>
      <c r="Q34" s="99">
        <v>153130.79</v>
      </c>
      <c r="R34" s="99">
        <v>124000</v>
      </c>
      <c r="S34" s="112">
        <f>Q34/R34</f>
        <v>1.2349257258064517</v>
      </c>
    </row>
    <row r="35" spans="1:21">
      <c r="A35" s="98">
        <v>37529</v>
      </c>
      <c r="B35" s="99">
        <v>176985.21</v>
      </c>
      <c r="C35" s="99">
        <v>20381.73</v>
      </c>
      <c r="O35" s="98">
        <v>39994</v>
      </c>
      <c r="P35" s="99">
        <v>568916.19999999995</v>
      </c>
      <c r="Q35" s="99">
        <v>159281.10999999999</v>
      </c>
      <c r="R35" s="99">
        <v>124000</v>
      </c>
      <c r="S35" s="112">
        <f t="shared" si="0"/>
        <v>1.2845250806451611</v>
      </c>
    </row>
    <row r="36" spans="1:21">
      <c r="A36" s="98">
        <v>37560</v>
      </c>
      <c r="B36" s="99">
        <v>177294.15</v>
      </c>
      <c r="C36" s="99">
        <v>20859.689999999999</v>
      </c>
      <c r="O36" s="98">
        <v>40086</v>
      </c>
      <c r="P36" s="99">
        <v>585405.34</v>
      </c>
      <c r="Q36" s="99">
        <v>166460.89000000001</v>
      </c>
      <c r="R36" s="99">
        <v>133000</v>
      </c>
      <c r="S36" s="112">
        <f t="shared" si="0"/>
        <v>1.2515856390977445</v>
      </c>
    </row>
    <row r="37" spans="1:21">
      <c r="A37" s="98">
        <v>37590</v>
      </c>
      <c r="B37" s="99">
        <v>179736.26</v>
      </c>
      <c r="C37" s="99">
        <v>21501.03</v>
      </c>
      <c r="O37" s="98">
        <v>40178</v>
      </c>
      <c r="P37" s="99">
        <v>610224.52</v>
      </c>
      <c r="Q37" s="99">
        <v>175154.59</v>
      </c>
      <c r="R37" s="99">
        <v>147000</v>
      </c>
      <c r="S37" s="112">
        <f t="shared" si="0"/>
        <v>1.1915278231292517</v>
      </c>
    </row>
    <row r="38" spans="1:21">
      <c r="A38" s="98">
        <v>37621</v>
      </c>
      <c r="B38" s="99">
        <v>185006.97</v>
      </c>
      <c r="C38" s="99">
        <v>22107.39</v>
      </c>
      <c r="O38" s="98">
        <v>40268</v>
      </c>
      <c r="P38" s="99">
        <v>649947.46</v>
      </c>
      <c r="Q38" s="99">
        <v>182310.84</v>
      </c>
      <c r="R38" s="99">
        <v>150000</v>
      </c>
      <c r="S38" s="112">
        <f t="shared" si="0"/>
        <v>1.2154056</v>
      </c>
    </row>
    <row r="39" spans="1:21">
      <c r="A39" s="98">
        <v>37652</v>
      </c>
      <c r="B39" s="99">
        <v>190545.05</v>
      </c>
      <c r="C39" s="99">
        <v>23323.69</v>
      </c>
      <c r="O39" s="98">
        <v>40359</v>
      </c>
      <c r="P39" s="99">
        <v>673921.72</v>
      </c>
      <c r="Q39" s="99">
        <v>188703.99</v>
      </c>
      <c r="R39" s="99">
        <v>154000</v>
      </c>
      <c r="S39" s="112">
        <f t="shared" si="0"/>
        <v>1.2253505844155843</v>
      </c>
    </row>
    <row r="40" spans="1:21">
      <c r="A40" s="98">
        <v>37680</v>
      </c>
      <c r="B40" s="99">
        <v>190108.41</v>
      </c>
      <c r="C40" s="99">
        <v>23553.02</v>
      </c>
      <c r="O40" s="98">
        <v>40451</v>
      </c>
      <c r="P40" s="99">
        <v>696471.5</v>
      </c>
      <c r="Q40" s="99">
        <v>195222.49</v>
      </c>
      <c r="R40" s="99">
        <v>161000</v>
      </c>
      <c r="S40" s="112">
        <f t="shared" si="0"/>
        <v>1.2125620496894409</v>
      </c>
    </row>
    <row r="41" spans="1:21">
      <c r="A41" s="98">
        <v>37711</v>
      </c>
      <c r="B41" s="99">
        <v>194487.3</v>
      </c>
      <c r="C41" s="99">
        <v>24062.32</v>
      </c>
      <c r="O41" s="98">
        <v>40543</v>
      </c>
      <c r="P41" s="99">
        <v>725851.79</v>
      </c>
      <c r="Q41" s="99">
        <v>206766.71</v>
      </c>
      <c r="R41" s="99">
        <v>185000</v>
      </c>
      <c r="S41" s="112">
        <f t="shared" si="0"/>
        <v>1.1176578918918918</v>
      </c>
      <c r="U41" t="s">
        <v>262</v>
      </c>
    </row>
    <row r="42" spans="1:21">
      <c r="A42" s="98">
        <v>37741</v>
      </c>
      <c r="B42" s="99">
        <v>196130.13</v>
      </c>
      <c r="C42" s="99">
        <v>24630.639999999999</v>
      </c>
      <c r="O42" s="98">
        <v>40633</v>
      </c>
      <c r="P42" s="99">
        <v>758130.88</v>
      </c>
      <c r="Q42" s="99">
        <v>217476.46</v>
      </c>
      <c r="R42" s="99">
        <v>193000</v>
      </c>
      <c r="S42" s="112">
        <f t="shared" si="0"/>
        <v>1.12682103626943</v>
      </c>
    </row>
    <row r="43" spans="1:21">
      <c r="A43" s="98">
        <v>37772</v>
      </c>
      <c r="B43" s="99">
        <v>199505.19</v>
      </c>
      <c r="C43" s="99">
        <v>25310.95</v>
      </c>
      <c r="O43" s="98">
        <v>40724</v>
      </c>
      <c r="P43" s="99">
        <v>780820.85</v>
      </c>
      <c r="Q43" s="99">
        <v>226386.73</v>
      </c>
      <c r="R43" s="99">
        <v>203000</v>
      </c>
      <c r="S43" s="112">
        <f t="shared" si="0"/>
        <v>1.1152055665024632</v>
      </c>
    </row>
    <row r="44" spans="1:21">
      <c r="A44" s="98">
        <v>37802</v>
      </c>
      <c r="B44" s="99">
        <v>204907.42</v>
      </c>
      <c r="C44" s="99">
        <v>25983.47</v>
      </c>
      <c r="O44" s="98">
        <v>40816</v>
      </c>
      <c r="P44" s="99">
        <v>787406.2</v>
      </c>
      <c r="Q44" s="99">
        <v>233853.55</v>
      </c>
      <c r="R44" s="99">
        <v>212000</v>
      </c>
      <c r="S44" s="112">
        <f t="shared" si="0"/>
        <v>1.1030827830188679</v>
      </c>
    </row>
    <row r="45" spans="1:21">
      <c r="A45" s="98">
        <v>37833</v>
      </c>
      <c r="B45" s="99">
        <v>206193.07</v>
      </c>
      <c r="C45" s="99">
        <v>26781.67</v>
      </c>
      <c r="O45" s="98">
        <v>40908</v>
      </c>
      <c r="P45" s="99">
        <v>851590.9</v>
      </c>
      <c r="Q45" s="99">
        <v>232388.73</v>
      </c>
      <c r="R45" s="99">
        <v>225000</v>
      </c>
      <c r="S45" s="112">
        <f t="shared" si="0"/>
        <v>1.0328387999999999</v>
      </c>
    </row>
    <row r="46" spans="1:21">
      <c r="A46" s="98">
        <v>37864</v>
      </c>
      <c r="B46" s="99">
        <v>210591.9</v>
      </c>
      <c r="C46" s="99">
        <v>27647.5</v>
      </c>
      <c r="O46" s="98">
        <v>40999</v>
      </c>
      <c r="P46" s="99">
        <v>895565.5</v>
      </c>
      <c r="Q46" s="99">
        <v>235799.52</v>
      </c>
      <c r="R46" s="99">
        <v>227000</v>
      </c>
      <c r="S46" s="112">
        <f t="shared" si="0"/>
        <v>1.0387644052863436</v>
      </c>
    </row>
    <row r="47" spans="1:21">
      <c r="A47" s="98">
        <v>37894</v>
      </c>
      <c r="B47" s="99">
        <v>213567.13</v>
      </c>
      <c r="C47" s="99">
        <v>28670.2</v>
      </c>
      <c r="O47" s="98">
        <v>41090</v>
      </c>
      <c r="P47" s="99">
        <v>924991.2</v>
      </c>
      <c r="Q47" s="99">
        <v>235189.82</v>
      </c>
      <c r="R47" s="99">
        <v>228000</v>
      </c>
      <c r="S47" s="112">
        <f t="shared" si="0"/>
        <v>1.0315342982456142</v>
      </c>
    </row>
    <row r="48" spans="1:21">
      <c r="A48" s="98">
        <v>37925</v>
      </c>
      <c r="B48" s="99">
        <v>214469.36</v>
      </c>
      <c r="C48" s="99">
        <v>29982.19</v>
      </c>
      <c r="O48" s="98">
        <v>41182</v>
      </c>
      <c r="P48" s="99">
        <v>943688.75</v>
      </c>
      <c r="Q48" s="99">
        <v>235297.01</v>
      </c>
      <c r="R48" s="99">
        <v>236000</v>
      </c>
      <c r="S48" s="112">
        <f t="shared" si="0"/>
        <v>0.99702122881355937</v>
      </c>
    </row>
    <row r="49" spans="1:19">
      <c r="A49" s="98">
        <v>37955</v>
      </c>
      <c r="B49" s="99">
        <v>216351.73</v>
      </c>
      <c r="C49" s="99">
        <v>31292.14</v>
      </c>
      <c r="O49" s="98">
        <v>41274</v>
      </c>
      <c r="P49" s="99">
        <v>974148.8</v>
      </c>
      <c r="Q49" s="99">
        <v>236669.93</v>
      </c>
      <c r="R49" s="99">
        <v>252000</v>
      </c>
      <c r="S49" s="112">
        <f t="shared" si="0"/>
        <v>0.93916638888888881</v>
      </c>
    </row>
    <row r="50" spans="1:19">
      <c r="A50" s="98">
        <v>37986</v>
      </c>
      <c r="B50" s="99">
        <v>221222.82</v>
      </c>
      <c r="C50" s="99">
        <v>29841.8</v>
      </c>
      <c r="O50" s="98">
        <v>41364</v>
      </c>
      <c r="P50" s="99">
        <v>1035858.37</v>
      </c>
      <c r="Q50" s="99">
        <v>246103.34</v>
      </c>
      <c r="R50" s="99">
        <v>254000</v>
      </c>
      <c r="S50" s="112">
        <f t="shared" si="0"/>
        <v>0.96891078740157477</v>
      </c>
    </row>
    <row r="51" spans="1:19">
      <c r="A51" s="98">
        <v>38017</v>
      </c>
      <c r="B51" s="99">
        <v>225101.93</v>
      </c>
      <c r="C51" s="99">
        <v>30977.22</v>
      </c>
      <c r="O51" s="98">
        <v>41455</v>
      </c>
      <c r="P51" s="99">
        <v>1054403.69</v>
      </c>
      <c r="Q51" s="99">
        <v>249868.78</v>
      </c>
      <c r="R51" s="99">
        <v>258000</v>
      </c>
      <c r="S51" s="112">
        <f t="shared" si="0"/>
        <v>0.96848364341085269</v>
      </c>
    </row>
    <row r="52" spans="1:19">
      <c r="A52" s="98">
        <v>38046</v>
      </c>
      <c r="B52" s="99">
        <v>227050.72</v>
      </c>
      <c r="C52" s="99">
        <v>31750.47</v>
      </c>
      <c r="O52" s="98">
        <v>41547</v>
      </c>
      <c r="P52" s="99">
        <v>1077379.1599999999</v>
      </c>
      <c r="Q52" s="99">
        <v>253548.68</v>
      </c>
      <c r="R52" s="99">
        <v>263000</v>
      </c>
      <c r="S52" s="112">
        <f t="shared" si="0"/>
        <v>0.96406342205323192</v>
      </c>
    </row>
    <row r="53" spans="1:19">
      <c r="A53" s="98">
        <v>38077</v>
      </c>
      <c r="B53" s="99">
        <v>231654.6</v>
      </c>
      <c r="C53" s="99">
        <v>32758.19</v>
      </c>
      <c r="O53" s="98">
        <v>41639</v>
      </c>
      <c r="P53" s="99">
        <v>1106524.98</v>
      </c>
      <c r="Q53" s="99">
        <v>264270.03999999998</v>
      </c>
      <c r="R53" s="99">
        <v>271000</v>
      </c>
      <c r="S53" s="112">
        <f t="shared" si="0"/>
        <v>0.97516619926199255</v>
      </c>
    </row>
    <row r="54" spans="1:19">
      <c r="A54" s="98">
        <v>38107</v>
      </c>
      <c r="B54" s="99">
        <v>233627.86</v>
      </c>
      <c r="C54" s="99">
        <v>33677.72</v>
      </c>
      <c r="O54" s="98">
        <v>41729</v>
      </c>
      <c r="P54" s="99">
        <v>1160687.3799999999</v>
      </c>
      <c r="Q54" s="99">
        <v>272149.14</v>
      </c>
      <c r="R54" s="99">
        <v>275000</v>
      </c>
      <c r="S54" s="112">
        <f t="shared" si="0"/>
        <v>0.98963323636363643</v>
      </c>
    </row>
    <row r="55" spans="1:19">
      <c r="A55" s="98">
        <v>38138</v>
      </c>
      <c r="B55" s="99">
        <v>234842.4</v>
      </c>
      <c r="C55" s="99">
        <v>34160.36</v>
      </c>
      <c r="O55" s="98">
        <v>41820</v>
      </c>
      <c r="P55" s="99">
        <v>1209587.2</v>
      </c>
      <c r="Q55" s="99">
        <v>272131.01</v>
      </c>
      <c r="R55" s="99">
        <v>280000</v>
      </c>
      <c r="S55" s="112">
        <f t="shared" si="0"/>
        <v>0.9718964642857143</v>
      </c>
    </row>
    <row r="56" spans="1:19">
      <c r="A56" s="98">
        <v>38168</v>
      </c>
      <c r="B56" s="99">
        <v>238427.49</v>
      </c>
      <c r="C56" s="99">
        <v>35198.36</v>
      </c>
      <c r="O56" s="98">
        <v>41912</v>
      </c>
      <c r="P56" s="99">
        <v>1202051.4099999999</v>
      </c>
      <c r="Q56" s="99">
        <v>272017.90999999997</v>
      </c>
      <c r="R56" s="99">
        <v>285000</v>
      </c>
      <c r="S56" s="112">
        <f t="shared" si="0"/>
        <v>0.95444880701754375</v>
      </c>
    </row>
    <row r="57" spans="1:19">
      <c r="A57" s="98">
        <v>38199</v>
      </c>
      <c r="B57" s="99">
        <v>238126.97</v>
      </c>
      <c r="C57" s="99">
        <v>36107.17</v>
      </c>
      <c r="O57" s="98">
        <v>42004</v>
      </c>
      <c r="P57" s="99">
        <v>1228374.81</v>
      </c>
      <c r="Q57" s="99">
        <v>270681.33</v>
      </c>
      <c r="R57" s="99">
        <v>294000</v>
      </c>
      <c r="S57" s="112">
        <f t="shared" si="0"/>
        <v>0.92068479591836738</v>
      </c>
    </row>
    <row r="58" spans="1:19">
      <c r="A58" s="98">
        <v>38230</v>
      </c>
      <c r="B58" s="99">
        <v>239729.19</v>
      </c>
      <c r="C58" s="99">
        <v>37038.25</v>
      </c>
      <c r="O58" s="98">
        <v>42094</v>
      </c>
      <c r="P58" s="99">
        <v>1275332.78</v>
      </c>
      <c r="Q58" s="99">
        <v>268160.81</v>
      </c>
      <c r="R58" s="99">
        <v>296000</v>
      </c>
      <c r="S58" s="112">
        <f t="shared" si="0"/>
        <v>0.90594868243243243</v>
      </c>
    </row>
    <row r="59" spans="1:19">
      <c r="A59" s="98">
        <v>38260</v>
      </c>
      <c r="B59" s="99">
        <v>243756.88</v>
      </c>
      <c r="C59" s="99">
        <v>38237.410000000003</v>
      </c>
      <c r="O59" s="98">
        <v>42185</v>
      </c>
      <c r="P59" s="99">
        <v>1333375.3600000001</v>
      </c>
      <c r="Q59" s="99">
        <v>267149.38</v>
      </c>
      <c r="R59" s="99">
        <v>289000</v>
      </c>
      <c r="S59" s="112">
        <f t="shared" si="0"/>
        <v>0.92439231833910041</v>
      </c>
    </row>
    <row r="60" spans="1:19">
      <c r="A60" s="98">
        <v>38291</v>
      </c>
      <c r="B60" s="99">
        <v>243740.32</v>
      </c>
      <c r="C60" s="99">
        <v>40010.86</v>
      </c>
      <c r="O60" s="98">
        <v>42277</v>
      </c>
      <c r="P60" s="99">
        <v>1359824.06</v>
      </c>
      <c r="Q60" s="99">
        <v>258244.37</v>
      </c>
      <c r="R60" s="99">
        <v>280000</v>
      </c>
      <c r="S60" s="112">
        <f t="shared" si="0"/>
        <v>0.92230132142857146</v>
      </c>
    </row>
    <row r="61" spans="1:19">
      <c r="A61" s="98">
        <v>38321</v>
      </c>
      <c r="B61" s="99">
        <v>247135.58</v>
      </c>
      <c r="C61" s="99">
        <v>43490.01</v>
      </c>
      <c r="O61" s="98">
        <v>42369</v>
      </c>
      <c r="P61" s="99">
        <v>1392278.11</v>
      </c>
      <c r="Q61" s="99">
        <v>248537.59</v>
      </c>
      <c r="R61" s="99">
        <v>276000</v>
      </c>
      <c r="S61" s="112">
        <f t="shared" si="0"/>
        <v>0.90049851449275364</v>
      </c>
    </row>
    <row r="62" spans="1:19">
      <c r="A62" s="98">
        <v>38352</v>
      </c>
      <c r="B62" s="99">
        <v>253207.7</v>
      </c>
      <c r="C62" s="99">
        <v>45939.99</v>
      </c>
      <c r="O62" s="98">
        <v>42460</v>
      </c>
      <c r="P62" s="99">
        <v>1446198.03</v>
      </c>
      <c r="Q62" s="99">
        <v>238365.77</v>
      </c>
      <c r="R62" s="99">
        <v>283000</v>
      </c>
      <c r="S62" s="112">
        <f t="shared" si="0"/>
        <v>0.84228187279151945</v>
      </c>
    </row>
    <row r="63" spans="1:19">
      <c r="A63" s="98">
        <v>38383</v>
      </c>
      <c r="B63" s="99">
        <v>257708.47</v>
      </c>
      <c r="C63" s="99">
        <v>47486.879999999997</v>
      </c>
      <c r="O63" s="98">
        <v>42551</v>
      </c>
      <c r="P63" s="99">
        <v>1490491.83</v>
      </c>
      <c r="Q63" s="99">
        <v>236307.53</v>
      </c>
      <c r="R63" s="99">
        <v>289000</v>
      </c>
      <c r="S63" s="112">
        <f t="shared" si="0"/>
        <v>0.81767311418685118</v>
      </c>
    </row>
    <row r="64" spans="1:19">
      <c r="A64" s="98">
        <v>38411</v>
      </c>
      <c r="B64" s="99">
        <v>259357.29</v>
      </c>
      <c r="C64" s="99">
        <v>48653.85</v>
      </c>
      <c r="O64" s="98">
        <v>42643</v>
      </c>
      <c r="P64" s="99">
        <v>1516360.5</v>
      </c>
      <c r="Q64" s="99">
        <v>229108.68</v>
      </c>
      <c r="R64" s="99">
        <v>291000</v>
      </c>
      <c r="S64" s="112">
        <f t="shared" si="0"/>
        <v>0.7873150515463917</v>
      </c>
    </row>
    <row r="65" spans="1:18">
      <c r="A65" s="98">
        <v>38442</v>
      </c>
      <c r="B65" s="99">
        <v>264588.94</v>
      </c>
      <c r="C65" s="99">
        <v>50163.35</v>
      </c>
      <c r="O65" s="98">
        <v>42735</v>
      </c>
      <c r="P65" s="99">
        <v>1550066.67</v>
      </c>
      <c r="Q65" s="99">
        <v>219425.26</v>
      </c>
      <c r="R65" s="99"/>
    </row>
    <row r="66" spans="1:18">
      <c r="A66" s="98">
        <v>38472</v>
      </c>
      <c r="B66" s="99">
        <v>266992.65999999997</v>
      </c>
      <c r="C66" s="99">
        <v>50836.94</v>
      </c>
    </row>
    <row r="67" spans="1:18">
      <c r="A67" s="98">
        <v>38503</v>
      </c>
      <c r="B67" s="99">
        <v>269240.49</v>
      </c>
      <c r="C67" s="99">
        <v>52980.22</v>
      </c>
    </row>
    <row r="68" spans="1:18">
      <c r="A68" s="98">
        <v>38533</v>
      </c>
      <c r="B68" s="99">
        <v>275785.53000000003</v>
      </c>
      <c r="C68" s="99">
        <v>54698.13</v>
      </c>
    </row>
    <row r="69" spans="1:18">
      <c r="A69" s="98">
        <v>38564</v>
      </c>
      <c r="B69" s="99">
        <v>276966.28000000003</v>
      </c>
      <c r="C69" s="99">
        <v>56346.6</v>
      </c>
    </row>
    <row r="70" spans="1:18">
      <c r="A70" s="98">
        <v>38595</v>
      </c>
      <c r="B70" s="99">
        <v>281288.21999999997</v>
      </c>
      <c r="C70" s="99">
        <v>57636.78</v>
      </c>
    </row>
    <row r="71" spans="1:18">
      <c r="A71" s="98">
        <v>38625</v>
      </c>
      <c r="B71" s="99">
        <v>287438.27</v>
      </c>
      <c r="C71" s="99">
        <v>58904.42</v>
      </c>
    </row>
    <row r="72" spans="1:18">
      <c r="A72" s="98">
        <v>38656</v>
      </c>
      <c r="B72" s="99">
        <v>287591.61</v>
      </c>
      <c r="C72" s="99">
        <v>59979.12</v>
      </c>
    </row>
    <row r="73" spans="1:18">
      <c r="A73" s="98">
        <v>38686</v>
      </c>
      <c r="B73" s="99">
        <v>292350.39</v>
      </c>
      <c r="C73" s="99">
        <v>60923.43</v>
      </c>
    </row>
    <row r="74" spans="1:18">
      <c r="A74" s="98">
        <v>38717</v>
      </c>
      <c r="B74" s="99">
        <v>298755.67</v>
      </c>
      <c r="C74" s="99">
        <v>62139.96</v>
      </c>
    </row>
    <row r="75" spans="1:18">
      <c r="A75" s="98">
        <v>38748</v>
      </c>
      <c r="B75" s="99">
        <v>303571.65000000002</v>
      </c>
      <c r="C75" s="99">
        <v>65062.06</v>
      </c>
    </row>
    <row r="76" spans="1:18">
      <c r="A76" s="98">
        <v>38776</v>
      </c>
      <c r="B76" s="99">
        <v>304516.27</v>
      </c>
      <c r="C76" s="99">
        <v>65999.539999999994</v>
      </c>
    </row>
    <row r="77" spans="1:18">
      <c r="A77" s="98">
        <v>38807</v>
      </c>
      <c r="B77" s="99">
        <v>310490.65000000002</v>
      </c>
      <c r="C77" s="99">
        <v>67230.320000000007</v>
      </c>
    </row>
    <row r="78" spans="1:18">
      <c r="A78" s="98">
        <v>38837</v>
      </c>
      <c r="B78" s="99">
        <v>313702.34000000003</v>
      </c>
      <c r="C78" s="99">
        <v>67896.47</v>
      </c>
    </row>
    <row r="79" spans="1:18">
      <c r="A79" s="98">
        <v>38868</v>
      </c>
      <c r="B79" s="99">
        <v>316709.81</v>
      </c>
      <c r="C79" s="99">
        <v>69430.23</v>
      </c>
    </row>
    <row r="80" spans="1:18">
      <c r="A80" s="98">
        <v>38898</v>
      </c>
      <c r="B80" s="99">
        <v>322756.34999999998</v>
      </c>
      <c r="C80" s="99">
        <v>72216.34</v>
      </c>
    </row>
    <row r="81" spans="1:3">
      <c r="A81" s="98">
        <v>38929</v>
      </c>
      <c r="B81" s="99">
        <v>324010.76</v>
      </c>
      <c r="C81" s="99">
        <v>74160.899999999994</v>
      </c>
    </row>
    <row r="82" spans="1:3">
      <c r="A82" s="98">
        <v>38960</v>
      </c>
      <c r="B82" s="99">
        <v>327885.67</v>
      </c>
      <c r="C82" s="99">
        <v>75151.09</v>
      </c>
    </row>
    <row r="83" spans="1:3">
      <c r="A83" s="98">
        <v>38990</v>
      </c>
      <c r="B83" s="99">
        <v>331865.36</v>
      </c>
      <c r="C83" s="99">
        <v>76975.05</v>
      </c>
    </row>
    <row r="84" spans="1:3">
      <c r="A84" s="98">
        <v>39021</v>
      </c>
      <c r="B84" s="99">
        <v>332747.17</v>
      </c>
      <c r="C84" s="99">
        <v>78559.22</v>
      </c>
    </row>
    <row r="85" spans="1:3">
      <c r="A85" s="98">
        <v>39051</v>
      </c>
      <c r="B85" s="99">
        <v>337504.15</v>
      </c>
      <c r="C85" s="99">
        <v>80400.070000000007</v>
      </c>
    </row>
    <row r="86" spans="1:3">
      <c r="A86" s="98">
        <v>39082</v>
      </c>
      <c r="B86" s="99">
        <v>345577.91</v>
      </c>
      <c r="C86" s="99">
        <v>84360.81</v>
      </c>
    </row>
    <row r="87" spans="1:3">
      <c r="A87" s="98">
        <v>39113</v>
      </c>
      <c r="B87" s="99">
        <v>351498.77</v>
      </c>
      <c r="C87" s="99">
        <v>88044.93</v>
      </c>
    </row>
    <row r="88" spans="1:3">
      <c r="A88" s="98">
        <v>39141</v>
      </c>
      <c r="B88" s="99">
        <v>358659.25</v>
      </c>
      <c r="C88" s="99">
        <v>91401.23</v>
      </c>
    </row>
    <row r="89" spans="1:3">
      <c r="A89" s="98">
        <v>39172</v>
      </c>
      <c r="B89" s="99">
        <v>364104.66</v>
      </c>
      <c r="C89" s="99">
        <v>94546.42</v>
      </c>
    </row>
    <row r="90" spans="1:3">
      <c r="A90" s="98">
        <v>39202</v>
      </c>
      <c r="B90" s="99">
        <v>367326.45</v>
      </c>
      <c r="C90" s="99">
        <v>97665.53</v>
      </c>
    </row>
    <row r="91" spans="1:3">
      <c r="A91" s="98">
        <v>39233</v>
      </c>
      <c r="B91" s="99">
        <v>369718.15</v>
      </c>
      <c r="C91" s="99">
        <v>100750.3</v>
      </c>
    </row>
    <row r="92" spans="1:3">
      <c r="A92" s="98">
        <v>39263</v>
      </c>
      <c r="B92" s="99">
        <v>377832.15</v>
      </c>
      <c r="C92" s="99">
        <v>103482.71</v>
      </c>
    </row>
    <row r="93" spans="1:3">
      <c r="A93" s="98">
        <v>39294</v>
      </c>
      <c r="B93" s="99">
        <v>383884.88</v>
      </c>
      <c r="C93" s="99">
        <v>107285.27</v>
      </c>
    </row>
    <row r="94" spans="1:3">
      <c r="A94" s="98">
        <v>39325</v>
      </c>
      <c r="B94" s="99">
        <v>387205.04</v>
      </c>
      <c r="C94" s="99">
        <v>108793.39</v>
      </c>
    </row>
    <row r="95" spans="1:3">
      <c r="A95" s="98">
        <v>39355</v>
      </c>
      <c r="B95" s="99">
        <v>393098.91</v>
      </c>
      <c r="C95" s="99">
        <v>111776.31</v>
      </c>
    </row>
    <row r="96" spans="1:3">
      <c r="A96" s="98">
        <v>39386</v>
      </c>
      <c r="B96" s="99">
        <v>394204.17</v>
      </c>
      <c r="C96" s="99">
        <v>111841.27</v>
      </c>
    </row>
    <row r="97" spans="1:3">
      <c r="A97" s="98">
        <v>39416</v>
      </c>
      <c r="B97" s="99">
        <v>399757.91</v>
      </c>
      <c r="C97" s="99">
        <v>115031.21</v>
      </c>
    </row>
    <row r="98" spans="1:3">
      <c r="A98" s="98">
        <v>39447</v>
      </c>
      <c r="B98" s="99">
        <v>403401.3</v>
      </c>
      <c r="C98" s="99">
        <v>115168.71</v>
      </c>
    </row>
    <row r="99" spans="1:3">
      <c r="A99" s="98">
        <v>39478</v>
      </c>
      <c r="B99" s="99">
        <v>417846.17</v>
      </c>
      <c r="C99" s="99">
        <v>120743.12</v>
      </c>
    </row>
    <row r="100" spans="1:3">
      <c r="A100" s="98">
        <v>39507</v>
      </c>
      <c r="B100" s="99">
        <v>421037.84</v>
      </c>
      <c r="C100" s="99">
        <v>124427.7</v>
      </c>
    </row>
    <row r="101" spans="1:3">
      <c r="A101" s="98">
        <v>39538</v>
      </c>
      <c r="B101" s="99">
        <v>423054.53</v>
      </c>
      <c r="C101" s="99">
        <v>127126.09</v>
      </c>
    </row>
    <row r="102" spans="1:3">
      <c r="A102" s="98">
        <v>39568</v>
      </c>
      <c r="B102" s="99">
        <v>429313.72</v>
      </c>
      <c r="C102" s="99">
        <v>131217.94</v>
      </c>
    </row>
    <row r="103" spans="1:3">
      <c r="A103" s="98">
        <v>39599</v>
      </c>
      <c r="B103" s="99">
        <v>436221.6</v>
      </c>
      <c r="C103" s="99">
        <v>133518.98000000001</v>
      </c>
    </row>
    <row r="104" spans="1:3">
      <c r="A104" s="98">
        <v>39629</v>
      </c>
      <c r="B104" s="99">
        <v>443141.02</v>
      </c>
      <c r="C104" s="99">
        <v>134249.44</v>
      </c>
    </row>
    <row r="105" spans="1:3">
      <c r="A105" s="98">
        <v>39660</v>
      </c>
      <c r="B105" s="99">
        <v>446362.17</v>
      </c>
      <c r="C105" s="99">
        <v>137690.04999999999</v>
      </c>
    </row>
    <row r="106" spans="1:3">
      <c r="A106" s="98">
        <v>39691</v>
      </c>
      <c r="B106" s="99">
        <v>448846.68</v>
      </c>
      <c r="C106" s="99">
        <v>139521.46</v>
      </c>
    </row>
    <row r="107" spans="1:3">
      <c r="A107" s="98">
        <v>39721</v>
      </c>
      <c r="B107" s="99">
        <v>452898.71</v>
      </c>
      <c r="C107" s="99">
        <v>143122.88</v>
      </c>
    </row>
    <row r="108" spans="1:3">
      <c r="A108" s="98">
        <v>39752</v>
      </c>
      <c r="B108" s="99">
        <v>453133.32</v>
      </c>
      <c r="C108" s="99">
        <v>146602.17000000001</v>
      </c>
    </row>
    <row r="109" spans="1:3">
      <c r="A109" s="98">
        <v>39782</v>
      </c>
      <c r="B109" s="99">
        <v>458644.66</v>
      </c>
      <c r="C109" s="99">
        <v>147032.37</v>
      </c>
    </row>
    <row r="110" spans="1:3">
      <c r="A110" s="98">
        <v>39813</v>
      </c>
      <c r="B110" s="99">
        <v>475166.6</v>
      </c>
      <c r="C110" s="99">
        <v>149624.26</v>
      </c>
    </row>
    <row r="111" spans="1:3">
      <c r="A111" s="98">
        <v>39844</v>
      </c>
      <c r="B111" s="99">
        <v>496135.31</v>
      </c>
      <c r="C111" s="99">
        <v>150784.95000000001</v>
      </c>
    </row>
    <row r="112" spans="1:3">
      <c r="A112" s="98">
        <v>39872</v>
      </c>
      <c r="B112" s="99">
        <v>506708.07</v>
      </c>
      <c r="C112" s="99">
        <v>152156.59</v>
      </c>
    </row>
    <row r="113" spans="1:3">
      <c r="A113" s="98">
        <v>39903</v>
      </c>
      <c r="B113" s="99">
        <v>530626.71</v>
      </c>
      <c r="C113" s="99">
        <v>153130.79</v>
      </c>
    </row>
    <row r="114" spans="1:3">
      <c r="A114" s="98">
        <v>39933</v>
      </c>
      <c r="B114" s="99">
        <v>540481.21</v>
      </c>
      <c r="C114" s="99">
        <v>154769.10999999999</v>
      </c>
    </row>
    <row r="115" spans="1:3">
      <c r="A115" s="98">
        <v>39964</v>
      </c>
      <c r="B115" s="99">
        <v>548263.51</v>
      </c>
      <c r="C115" s="99">
        <v>157638.26</v>
      </c>
    </row>
    <row r="116" spans="1:3">
      <c r="A116" s="98">
        <v>39994</v>
      </c>
      <c r="B116" s="99">
        <v>568916.19999999995</v>
      </c>
      <c r="C116" s="99">
        <v>159281.10999999999</v>
      </c>
    </row>
    <row r="117" spans="1:3">
      <c r="A117" s="98">
        <v>40025</v>
      </c>
      <c r="B117" s="99">
        <v>573102.85</v>
      </c>
      <c r="C117" s="99">
        <v>160877.98000000001</v>
      </c>
    </row>
    <row r="118" spans="1:3">
      <c r="A118" s="98">
        <v>40056</v>
      </c>
      <c r="B118" s="99">
        <v>576698.94999999995</v>
      </c>
      <c r="C118" s="99">
        <v>162093.25</v>
      </c>
    </row>
    <row r="119" spans="1:3">
      <c r="A119" s="98">
        <v>40086</v>
      </c>
      <c r="B119" s="99">
        <v>585405.34</v>
      </c>
      <c r="C119" s="99">
        <v>166460.89000000001</v>
      </c>
    </row>
    <row r="120" spans="1:3">
      <c r="A120" s="98">
        <v>40117</v>
      </c>
      <c r="B120" s="99">
        <v>586643.29</v>
      </c>
      <c r="C120" s="99">
        <v>168974.86</v>
      </c>
    </row>
    <row r="121" spans="1:3">
      <c r="A121" s="98">
        <v>40147</v>
      </c>
      <c r="B121" s="99">
        <v>594604.72</v>
      </c>
      <c r="C121" s="99">
        <v>171638.58</v>
      </c>
    </row>
    <row r="122" spans="1:3">
      <c r="A122" s="98">
        <v>40178</v>
      </c>
      <c r="B122" s="99">
        <v>610224.52</v>
      </c>
      <c r="C122" s="99">
        <v>175154.59</v>
      </c>
    </row>
    <row r="123" spans="1:3">
      <c r="A123" s="98">
        <v>40209</v>
      </c>
      <c r="B123" s="99">
        <v>625609.29</v>
      </c>
      <c r="C123" s="99">
        <v>177869.14</v>
      </c>
    </row>
    <row r="124" spans="1:3">
      <c r="A124" s="98">
        <v>40237</v>
      </c>
      <c r="B124" s="99">
        <v>636072.26</v>
      </c>
      <c r="C124" s="99">
        <v>179412.38</v>
      </c>
    </row>
    <row r="125" spans="1:3">
      <c r="A125" s="98">
        <v>40268</v>
      </c>
      <c r="B125" s="99">
        <v>649947.46</v>
      </c>
      <c r="C125" s="99">
        <v>182310.84</v>
      </c>
    </row>
    <row r="126" spans="1:3">
      <c r="A126" s="98">
        <v>40298</v>
      </c>
      <c r="B126" s="99">
        <v>656561.22</v>
      </c>
      <c r="C126" s="99">
        <v>186058.1</v>
      </c>
    </row>
    <row r="127" spans="1:3">
      <c r="A127" s="98">
        <v>40329</v>
      </c>
      <c r="B127" s="99">
        <v>663351.37</v>
      </c>
      <c r="C127" s="99">
        <v>187177.63</v>
      </c>
    </row>
    <row r="128" spans="1:3">
      <c r="A128" s="98">
        <v>40359</v>
      </c>
      <c r="B128" s="99">
        <v>673921.72</v>
      </c>
      <c r="C128" s="99">
        <v>188703.99</v>
      </c>
    </row>
    <row r="129" spans="1:3">
      <c r="A129" s="98">
        <v>40390</v>
      </c>
      <c r="B129" s="99">
        <v>674051.48</v>
      </c>
      <c r="C129" s="99">
        <v>190500.79</v>
      </c>
    </row>
    <row r="130" spans="1:3">
      <c r="A130" s="98">
        <v>40421</v>
      </c>
      <c r="B130" s="99">
        <v>687506.92</v>
      </c>
      <c r="C130" s="99">
        <v>192833.34</v>
      </c>
    </row>
    <row r="131" spans="1:3">
      <c r="A131" s="98">
        <v>40451</v>
      </c>
      <c r="B131" s="99">
        <v>696471.5</v>
      </c>
      <c r="C131" s="99">
        <v>195222.49</v>
      </c>
    </row>
    <row r="132" spans="1:3">
      <c r="A132" s="98">
        <v>40482</v>
      </c>
      <c r="B132" s="99">
        <v>699776.74</v>
      </c>
      <c r="C132" s="99">
        <v>200640.26</v>
      </c>
    </row>
    <row r="133" spans="1:3">
      <c r="A133" s="98">
        <v>40512</v>
      </c>
      <c r="B133" s="99">
        <v>710339.03</v>
      </c>
      <c r="C133" s="99">
        <v>203774.39</v>
      </c>
    </row>
    <row r="134" spans="1:3">
      <c r="A134" s="98">
        <v>40543</v>
      </c>
      <c r="B134" s="99">
        <v>725851.79</v>
      </c>
      <c r="C134" s="99">
        <v>206766.71</v>
      </c>
    </row>
    <row r="135" spans="1:3">
      <c r="A135" s="98">
        <v>40574</v>
      </c>
      <c r="B135" s="99">
        <v>733884.83</v>
      </c>
      <c r="C135" s="99">
        <v>211301.39</v>
      </c>
    </row>
    <row r="136" spans="1:3">
      <c r="A136" s="98">
        <v>40602</v>
      </c>
      <c r="B136" s="99">
        <v>736130.86</v>
      </c>
      <c r="C136" s="99">
        <v>213753.16</v>
      </c>
    </row>
    <row r="137" spans="1:3">
      <c r="A137" s="98">
        <v>40633</v>
      </c>
      <c r="B137" s="99">
        <v>758130.88</v>
      </c>
      <c r="C137" s="99">
        <v>217476.46</v>
      </c>
    </row>
    <row r="138" spans="1:3">
      <c r="A138" s="98">
        <v>40663</v>
      </c>
      <c r="B138" s="99">
        <v>757384.56</v>
      </c>
      <c r="C138" s="99">
        <v>220472.74</v>
      </c>
    </row>
    <row r="139" spans="1:3">
      <c r="A139" s="98">
        <v>40694</v>
      </c>
      <c r="B139" s="99">
        <v>763409.22</v>
      </c>
      <c r="C139" s="99">
        <v>223606.82</v>
      </c>
    </row>
    <row r="140" spans="1:3">
      <c r="A140" s="98">
        <v>40724</v>
      </c>
      <c r="B140" s="99">
        <v>780820.85</v>
      </c>
      <c r="C140" s="99">
        <v>226386.73</v>
      </c>
    </row>
    <row r="141" spans="1:3">
      <c r="A141" s="98">
        <v>40755</v>
      </c>
      <c r="B141" s="99">
        <v>772923.65</v>
      </c>
      <c r="C141" s="99">
        <v>229159.78</v>
      </c>
    </row>
    <row r="142" spans="1:3">
      <c r="A142" s="98">
        <v>40786</v>
      </c>
      <c r="B142" s="99">
        <v>780852.3</v>
      </c>
      <c r="C142" s="99">
        <v>231459.72</v>
      </c>
    </row>
    <row r="143" spans="1:3">
      <c r="A143" s="98">
        <v>40816</v>
      </c>
      <c r="B143" s="99">
        <v>787406.2</v>
      </c>
      <c r="C143" s="99">
        <v>233853.55</v>
      </c>
    </row>
    <row r="144" spans="1:3">
      <c r="A144" s="98">
        <v>40847</v>
      </c>
      <c r="B144" s="99">
        <v>816829.25</v>
      </c>
      <c r="C144" s="99">
        <v>232960.15</v>
      </c>
    </row>
    <row r="145" spans="1:3">
      <c r="A145" s="98">
        <v>40877</v>
      </c>
      <c r="B145" s="99">
        <v>825493.94</v>
      </c>
      <c r="C145" s="99">
        <v>232699.35</v>
      </c>
    </row>
    <row r="146" spans="1:3">
      <c r="A146" s="98">
        <v>40908</v>
      </c>
      <c r="B146" s="99">
        <v>851590.9</v>
      </c>
      <c r="C146" s="99">
        <v>232388.73</v>
      </c>
    </row>
    <row r="147" spans="1:3">
      <c r="A147" s="98">
        <v>40939</v>
      </c>
      <c r="B147" s="99">
        <v>855898.89</v>
      </c>
      <c r="C147" s="99">
        <v>234139.1</v>
      </c>
    </row>
    <row r="148" spans="1:3">
      <c r="A148" s="98">
        <v>40968</v>
      </c>
      <c r="B148" s="99">
        <v>867171.42</v>
      </c>
      <c r="C148" s="99">
        <v>234769.61</v>
      </c>
    </row>
    <row r="149" spans="1:3">
      <c r="A149" s="98">
        <v>40999</v>
      </c>
      <c r="B149" s="99">
        <v>895565.5</v>
      </c>
      <c r="C149" s="99">
        <v>235799.52</v>
      </c>
    </row>
    <row r="150" spans="1:3">
      <c r="A150" s="98">
        <v>41029</v>
      </c>
      <c r="B150" s="99">
        <v>889604.04</v>
      </c>
      <c r="C150" s="99">
        <v>235173.97</v>
      </c>
    </row>
    <row r="151" spans="1:3">
      <c r="A151" s="98">
        <v>41060</v>
      </c>
      <c r="B151" s="99">
        <v>900048.77</v>
      </c>
      <c r="C151" s="99">
        <v>235159.32</v>
      </c>
    </row>
    <row r="152" spans="1:3">
      <c r="A152" s="98">
        <v>41090</v>
      </c>
      <c r="B152" s="99">
        <v>924991.2</v>
      </c>
      <c r="C152" s="99">
        <v>235189.82</v>
      </c>
    </row>
    <row r="153" spans="1:3">
      <c r="A153" s="98">
        <v>41121</v>
      </c>
      <c r="B153" s="99">
        <v>919072.4</v>
      </c>
      <c r="C153" s="99">
        <v>235221.27</v>
      </c>
    </row>
    <row r="154" spans="1:3">
      <c r="A154" s="98">
        <v>41152</v>
      </c>
      <c r="B154" s="99">
        <v>924894.59</v>
      </c>
      <c r="C154" s="99">
        <v>235276.63</v>
      </c>
    </row>
    <row r="155" spans="1:3">
      <c r="A155" s="98">
        <v>41182</v>
      </c>
      <c r="B155" s="99">
        <v>943688.75</v>
      </c>
      <c r="C155" s="99">
        <v>235297.01</v>
      </c>
    </row>
    <row r="156" spans="1:3">
      <c r="A156" s="98">
        <v>41213</v>
      </c>
      <c r="B156" s="99">
        <v>936404.28</v>
      </c>
      <c r="C156" s="99">
        <v>235307.85</v>
      </c>
    </row>
    <row r="157" spans="1:3">
      <c r="A157" s="98">
        <v>41243</v>
      </c>
      <c r="B157" s="99">
        <v>944832.35</v>
      </c>
      <c r="C157" s="99">
        <v>235203.83</v>
      </c>
    </row>
    <row r="158" spans="1:3">
      <c r="A158" s="98">
        <v>41274</v>
      </c>
      <c r="B158" s="99">
        <v>974148.8</v>
      </c>
      <c r="C158" s="99">
        <v>236669.93</v>
      </c>
    </row>
    <row r="159" spans="1:3">
      <c r="A159" s="98">
        <v>41305</v>
      </c>
      <c r="B159" s="99">
        <v>992129.25</v>
      </c>
      <c r="C159" s="99">
        <v>240184.99</v>
      </c>
    </row>
    <row r="160" spans="1:3">
      <c r="A160" s="98">
        <v>41333</v>
      </c>
      <c r="B160" s="99">
        <v>998600.83</v>
      </c>
      <c r="C160" s="99">
        <v>243222.54</v>
      </c>
    </row>
    <row r="161" spans="1:3">
      <c r="A161" s="98">
        <v>41364</v>
      </c>
      <c r="B161" s="99">
        <v>1035858.37</v>
      </c>
      <c r="C161" s="99">
        <v>246103.34</v>
      </c>
    </row>
    <row r="162" spans="1:3">
      <c r="A162" s="98">
        <v>41394</v>
      </c>
      <c r="B162" s="99">
        <v>1032551.9</v>
      </c>
      <c r="C162" s="99">
        <v>248946.77</v>
      </c>
    </row>
    <row r="163" spans="1:3">
      <c r="A163" s="98">
        <v>41425</v>
      </c>
      <c r="B163" s="99">
        <v>1042169.16</v>
      </c>
      <c r="C163" s="99">
        <v>249959.64</v>
      </c>
    </row>
    <row r="164" spans="1:3">
      <c r="A164" s="98">
        <v>41455</v>
      </c>
      <c r="B164" s="99">
        <v>1054403.69</v>
      </c>
      <c r="C164" s="99">
        <v>249868.78</v>
      </c>
    </row>
    <row r="165" spans="1:3">
      <c r="A165" s="98">
        <v>41486</v>
      </c>
      <c r="B165" s="99">
        <v>1052212.3400000001</v>
      </c>
      <c r="C165" s="99">
        <v>249887.92</v>
      </c>
    </row>
    <row r="166" spans="1:3">
      <c r="A166" s="98">
        <v>41517</v>
      </c>
      <c r="B166" s="99">
        <v>1061256.43</v>
      </c>
      <c r="C166" s="99">
        <v>250866.64</v>
      </c>
    </row>
    <row r="167" spans="1:3">
      <c r="A167" s="98">
        <v>41547</v>
      </c>
      <c r="B167" s="99">
        <v>1077379.1599999999</v>
      </c>
      <c r="C167" s="99">
        <v>253548.68</v>
      </c>
    </row>
    <row r="168" spans="1:3">
      <c r="A168" s="98">
        <v>41578</v>
      </c>
      <c r="B168" s="99">
        <v>1070242.17</v>
      </c>
      <c r="C168" s="99">
        <v>258043.26</v>
      </c>
    </row>
    <row r="169" spans="1:3">
      <c r="A169" s="98">
        <v>41608</v>
      </c>
      <c r="B169" s="99">
        <v>1079257.06</v>
      </c>
      <c r="C169" s="99">
        <v>262036.62</v>
      </c>
    </row>
    <row r="170" spans="1:3">
      <c r="A170" s="98">
        <v>41639</v>
      </c>
      <c r="B170" s="99">
        <v>1106524.98</v>
      </c>
      <c r="C170" s="99">
        <v>264270.03999999998</v>
      </c>
    </row>
    <row r="171" spans="1:3">
      <c r="A171" s="98">
        <v>41670</v>
      </c>
      <c r="B171" s="99">
        <v>1123521.21</v>
      </c>
      <c r="C171" s="99">
        <v>269215.34000000003</v>
      </c>
    </row>
    <row r="172" spans="1:3">
      <c r="A172" s="98">
        <v>41698</v>
      </c>
      <c r="B172" s="99">
        <v>1131760.83</v>
      </c>
      <c r="C172" s="99">
        <v>270407.88</v>
      </c>
    </row>
    <row r="173" spans="1:3">
      <c r="A173" s="98">
        <v>41729</v>
      </c>
      <c r="B173" s="99">
        <v>1160687.3799999999</v>
      </c>
      <c r="C173" s="99">
        <v>272149.14</v>
      </c>
    </row>
    <row r="174" spans="1:3">
      <c r="A174" s="98">
        <v>41759</v>
      </c>
      <c r="B174" s="99">
        <v>1168812.67</v>
      </c>
      <c r="C174" s="99">
        <v>272995.03000000003</v>
      </c>
    </row>
    <row r="175" spans="1:3">
      <c r="A175" s="98">
        <v>41790</v>
      </c>
      <c r="B175" s="99">
        <v>1182293.96</v>
      </c>
      <c r="C175" s="99">
        <v>272998.64</v>
      </c>
    </row>
    <row r="176" spans="1:3">
      <c r="A176" s="98">
        <v>41820</v>
      </c>
      <c r="B176" s="99">
        <v>1209587.2</v>
      </c>
      <c r="C176" s="99">
        <v>272131.01</v>
      </c>
    </row>
    <row r="177" spans="1:3">
      <c r="A177" s="98">
        <v>41851</v>
      </c>
      <c r="B177" s="99">
        <v>1194249.24</v>
      </c>
      <c r="C177" s="99">
        <v>272128.62</v>
      </c>
    </row>
    <row r="178" spans="1:3">
      <c r="A178" s="98">
        <v>41882</v>
      </c>
      <c r="B178" s="99">
        <v>1197499.08</v>
      </c>
      <c r="C178" s="99">
        <v>272151.84000000003</v>
      </c>
    </row>
    <row r="179" spans="1:3">
      <c r="A179" s="98">
        <v>41912</v>
      </c>
      <c r="B179" s="99">
        <v>1202051.4099999999</v>
      </c>
      <c r="C179" s="99">
        <v>272017.90999999997</v>
      </c>
    </row>
    <row r="180" spans="1:3">
      <c r="A180" s="98">
        <v>41943</v>
      </c>
      <c r="B180" s="99">
        <v>1199236.31</v>
      </c>
      <c r="C180" s="99">
        <v>272038.09999999998</v>
      </c>
    </row>
    <row r="181" spans="1:3">
      <c r="A181" s="98">
        <v>41973</v>
      </c>
      <c r="B181" s="99">
        <v>1208605.95</v>
      </c>
      <c r="C181" s="99">
        <v>271970.42</v>
      </c>
    </row>
    <row r="182" spans="1:3">
      <c r="A182" s="98">
        <v>42004</v>
      </c>
      <c r="B182" s="99">
        <v>1228374.81</v>
      </c>
      <c r="C182" s="99">
        <v>270681.33</v>
      </c>
    </row>
    <row r="183" spans="1:3">
      <c r="A183" s="98">
        <v>42035</v>
      </c>
      <c r="B183" s="99">
        <v>1242709.56</v>
      </c>
      <c r="C183" s="99">
        <v>270688.81</v>
      </c>
    </row>
    <row r="184" spans="1:3">
      <c r="A184" s="98">
        <v>42063</v>
      </c>
      <c r="B184" s="99">
        <v>1257384.48</v>
      </c>
      <c r="C184" s="99">
        <v>270468.21999999997</v>
      </c>
    </row>
    <row r="185" spans="1:3">
      <c r="A185" s="98">
        <v>42094</v>
      </c>
      <c r="B185" s="99">
        <v>1275332.78</v>
      </c>
      <c r="C185" s="99">
        <v>268160.81</v>
      </c>
    </row>
    <row r="186" spans="1:3">
      <c r="A186" s="98">
        <v>42124</v>
      </c>
      <c r="B186" s="99">
        <v>1280779.1399999999</v>
      </c>
      <c r="C186" s="99">
        <v>267701.39</v>
      </c>
    </row>
    <row r="187" spans="1:3">
      <c r="A187" s="98">
        <v>42155</v>
      </c>
      <c r="B187" s="99">
        <v>1307357.6299999999</v>
      </c>
      <c r="C187" s="99">
        <v>267321.89</v>
      </c>
    </row>
    <row r="188" spans="1:3">
      <c r="A188" s="98">
        <v>42185</v>
      </c>
      <c r="B188" s="99">
        <v>1333375.3600000001</v>
      </c>
      <c r="C188" s="99">
        <v>267149.38</v>
      </c>
    </row>
    <row r="189" spans="1:3">
      <c r="A189" s="98">
        <v>42216</v>
      </c>
      <c r="B189" s="99">
        <v>1353210.92</v>
      </c>
      <c r="C189" s="99">
        <v>264069.3</v>
      </c>
    </row>
    <row r="190" spans="1:3">
      <c r="A190" s="98">
        <v>42247</v>
      </c>
      <c r="B190" s="99">
        <v>1356907.98</v>
      </c>
      <c r="C190" s="99">
        <v>260885.79</v>
      </c>
    </row>
    <row r="191" spans="1:3">
      <c r="A191" s="98">
        <v>42277</v>
      </c>
      <c r="B191" s="99">
        <v>1359824.06</v>
      </c>
      <c r="C191" s="99">
        <v>258244.37</v>
      </c>
    </row>
    <row r="192" spans="1:3">
      <c r="A192" s="98">
        <v>42308</v>
      </c>
      <c r="B192" s="99">
        <v>1361020.7</v>
      </c>
      <c r="C192" s="99">
        <v>258777.74</v>
      </c>
    </row>
    <row r="193" spans="1:3">
      <c r="A193" s="98">
        <v>42338</v>
      </c>
      <c r="B193" s="99">
        <v>1373956.01</v>
      </c>
      <c r="C193" s="99">
        <v>255619.72</v>
      </c>
    </row>
    <row r="194" spans="1:3">
      <c r="A194" s="98">
        <v>42369</v>
      </c>
      <c r="B194" s="99">
        <v>1392278.11</v>
      </c>
      <c r="C194" s="99">
        <v>248537.59</v>
      </c>
    </row>
    <row r="195" spans="1:3">
      <c r="A195" s="98">
        <v>42400</v>
      </c>
      <c r="B195" s="99">
        <v>1416319.55</v>
      </c>
      <c r="C195" s="99">
        <v>242092.21</v>
      </c>
    </row>
    <row r="196" spans="1:3">
      <c r="A196" s="98">
        <v>42429</v>
      </c>
      <c r="B196" s="99">
        <v>1424618.68</v>
      </c>
      <c r="C196" s="99">
        <v>239813.38</v>
      </c>
    </row>
    <row r="197" spans="1:3">
      <c r="A197" s="98">
        <v>42460</v>
      </c>
      <c r="B197" s="99">
        <v>1446198.03</v>
      </c>
      <c r="C197" s="99">
        <v>238365.77</v>
      </c>
    </row>
    <row r="198" spans="1:3">
      <c r="A198" s="98">
        <v>42490</v>
      </c>
      <c r="B198" s="99">
        <v>1445209.59</v>
      </c>
      <c r="C198" s="99">
        <v>237821.82</v>
      </c>
    </row>
    <row r="199" spans="1:3">
      <c r="A199" s="98">
        <v>42521</v>
      </c>
      <c r="B199" s="99">
        <v>1461695.11</v>
      </c>
      <c r="C199" s="99">
        <v>237284.8</v>
      </c>
    </row>
    <row r="200" spans="1:3">
      <c r="A200" s="98">
        <v>42551</v>
      </c>
      <c r="B200" s="99">
        <v>1490491.83</v>
      </c>
      <c r="C200" s="99">
        <v>236307.53</v>
      </c>
    </row>
    <row r="201" spans="1:3">
      <c r="A201" s="98">
        <v>42582</v>
      </c>
      <c r="B201" s="99">
        <v>1491558.72</v>
      </c>
      <c r="C201" s="99">
        <v>234402.45</v>
      </c>
    </row>
    <row r="202" spans="1:3">
      <c r="A202" s="98">
        <v>42613</v>
      </c>
      <c r="B202" s="99">
        <v>1510982.91</v>
      </c>
      <c r="C202" s="99">
        <v>232483.5</v>
      </c>
    </row>
    <row r="203" spans="1:3">
      <c r="A203" s="98">
        <v>42643</v>
      </c>
      <c r="B203" s="99">
        <v>1516360.5</v>
      </c>
      <c r="C203" s="99">
        <v>229108.68</v>
      </c>
    </row>
    <row r="204" spans="1:3">
      <c r="A204" s="98">
        <v>42674</v>
      </c>
      <c r="B204" s="99">
        <v>1519485.4</v>
      </c>
      <c r="C204" s="99">
        <v>226430.04</v>
      </c>
    </row>
    <row r="205" spans="1:3">
      <c r="A205" s="98">
        <v>42704</v>
      </c>
      <c r="B205" s="99">
        <v>1530432.06</v>
      </c>
      <c r="C205" s="99">
        <v>222603.28</v>
      </c>
    </row>
    <row r="206" spans="1:3">
      <c r="A206" s="98">
        <v>42735</v>
      </c>
      <c r="B206" s="99">
        <v>1550066.67</v>
      </c>
      <c r="C206" s="99">
        <v>219425.26</v>
      </c>
    </row>
  </sheetData>
  <phoneticPr fontId="10"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workbookViewId="0">
      <pane ySplit="1" topLeftCell="A166" activePane="bottomLeft" state="frozen"/>
      <selection pane="bottomLeft" activeCell="E193" sqref="E193"/>
    </sheetView>
  </sheetViews>
  <sheetFormatPr defaultRowHeight="13.5"/>
  <cols>
    <col min="5" max="5" width="11.875" customWidth="1"/>
    <col min="8" max="8" width="14.375" customWidth="1"/>
    <col min="11" max="11" width="13.125" customWidth="1"/>
    <col min="12" max="14" width="11.625" bestFit="1" customWidth="1"/>
  </cols>
  <sheetData>
    <row r="1" spans="1:11" ht="24">
      <c r="A1" s="113" t="s">
        <v>83</v>
      </c>
      <c r="B1" s="114" t="s">
        <v>272</v>
      </c>
      <c r="C1" s="114" t="s">
        <v>263</v>
      </c>
      <c r="D1" s="114" t="s">
        <v>264</v>
      </c>
      <c r="E1" s="114" t="s">
        <v>269</v>
      </c>
      <c r="F1" s="114" t="s">
        <v>265</v>
      </c>
      <c r="G1" s="114" t="s">
        <v>266</v>
      </c>
      <c r="H1" s="114" t="s">
        <v>270</v>
      </c>
      <c r="I1" s="114" t="s">
        <v>277</v>
      </c>
      <c r="J1" s="114" t="s">
        <v>268</v>
      </c>
      <c r="K1" s="114" t="s">
        <v>271</v>
      </c>
    </row>
    <row r="2" spans="1:11">
      <c r="A2" s="98">
        <v>36922</v>
      </c>
      <c r="B2" s="38">
        <v>8.2786000000000008</v>
      </c>
      <c r="C2" s="99"/>
      <c r="D2" s="99"/>
      <c r="E2" s="99"/>
      <c r="F2" s="99"/>
      <c r="G2" s="99"/>
      <c r="H2" s="99"/>
      <c r="I2" s="99">
        <v>168</v>
      </c>
      <c r="J2" s="99">
        <v>111</v>
      </c>
      <c r="K2" s="99">
        <v>57</v>
      </c>
    </row>
    <row r="3" spans="1:11">
      <c r="A3" s="98">
        <v>36950</v>
      </c>
      <c r="B3" s="38">
        <v>8.2781000000000002</v>
      </c>
      <c r="C3" s="99"/>
      <c r="D3" s="99"/>
      <c r="E3" s="99"/>
      <c r="F3" s="99"/>
      <c r="G3" s="99"/>
      <c r="H3" s="99"/>
      <c r="I3" s="99">
        <v>154</v>
      </c>
      <c r="J3" s="99">
        <v>116</v>
      </c>
      <c r="K3" s="99">
        <v>38</v>
      </c>
    </row>
    <row r="4" spans="1:11">
      <c r="A4" s="98">
        <v>36981</v>
      </c>
      <c r="B4" s="38">
        <v>8.2779000000000007</v>
      </c>
      <c r="C4" s="99"/>
      <c r="D4" s="99"/>
      <c r="E4" s="99"/>
      <c r="F4" s="99"/>
      <c r="G4" s="99"/>
      <c r="H4" s="99"/>
      <c r="I4" s="99">
        <v>162</v>
      </c>
      <c r="J4" s="99">
        <v>138</v>
      </c>
      <c r="K4" s="99">
        <v>24</v>
      </c>
    </row>
    <row r="5" spans="1:11">
      <c r="A5" s="98">
        <v>37011</v>
      </c>
      <c r="B5" s="38">
        <v>8.2773000000000003</v>
      </c>
      <c r="C5" s="99"/>
      <c r="D5" s="99"/>
      <c r="E5" s="99"/>
      <c r="F5" s="99"/>
      <c r="G5" s="99"/>
      <c r="H5" s="99"/>
      <c r="I5" s="99">
        <v>145</v>
      </c>
      <c r="J5" s="99">
        <v>140</v>
      </c>
      <c r="K5" s="99">
        <v>5</v>
      </c>
    </row>
    <row r="6" spans="1:11">
      <c r="A6" s="98">
        <v>37042</v>
      </c>
      <c r="B6" s="38">
        <v>8.2776999999999994</v>
      </c>
      <c r="C6" s="99"/>
      <c r="D6" s="99"/>
      <c r="E6" s="99"/>
      <c r="F6" s="99"/>
      <c r="G6" s="99"/>
      <c r="H6" s="99"/>
      <c r="I6" s="99">
        <v>139</v>
      </c>
      <c r="J6" s="99">
        <v>121</v>
      </c>
      <c r="K6" s="99">
        <v>18</v>
      </c>
    </row>
    <row r="7" spans="1:11">
      <c r="A7" s="98">
        <v>37072</v>
      </c>
      <c r="B7" s="38">
        <v>8.2769999999999992</v>
      </c>
      <c r="C7" s="99"/>
      <c r="D7" s="99"/>
      <c r="E7" s="99"/>
      <c r="F7" s="99"/>
      <c r="G7" s="99"/>
      <c r="H7" s="99"/>
      <c r="I7" s="99">
        <v>168</v>
      </c>
      <c r="J7" s="99">
        <v>153</v>
      </c>
      <c r="K7" s="99">
        <v>15</v>
      </c>
    </row>
    <row r="8" spans="1:11">
      <c r="A8" s="98">
        <v>37103</v>
      </c>
      <c r="B8" s="38">
        <v>8.2766999999999999</v>
      </c>
      <c r="C8" s="99"/>
      <c r="D8" s="99"/>
      <c r="E8" s="99"/>
      <c r="F8" s="99"/>
      <c r="G8" s="99"/>
      <c r="H8" s="99"/>
      <c r="I8" s="99">
        <v>167</v>
      </c>
      <c r="J8" s="99">
        <v>133</v>
      </c>
      <c r="K8" s="99">
        <v>34</v>
      </c>
    </row>
    <row r="9" spans="1:11">
      <c r="A9" s="98">
        <v>37134</v>
      </c>
      <c r="B9" s="38">
        <v>8.2766999999999999</v>
      </c>
      <c r="C9" s="99"/>
      <c r="D9" s="99"/>
      <c r="E9" s="99"/>
      <c r="F9" s="99"/>
      <c r="G9" s="99"/>
      <c r="H9" s="99"/>
      <c r="I9" s="99">
        <v>174</v>
      </c>
      <c r="J9" s="99">
        <v>130</v>
      </c>
      <c r="K9" s="99">
        <v>44</v>
      </c>
    </row>
    <row r="10" spans="1:11">
      <c r="A10" s="98">
        <v>37164</v>
      </c>
      <c r="B10" s="38">
        <v>8.2768999999999995</v>
      </c>
      <c r="C10" s="99"/>
      <c r="D10" s="99"/>
      <c r="E10" s="99"/>
      <c r="F10" s="99"/>
      <c r="G10" s="99"/>
      <c r="H10" s="99"/>
      <c r="I10" s="99">
        <v>186</v>
      </c>
      <c r="J10" s="99">
        <v>125</v>
      </c>
      <c r="K10" s="99">
        <v>61</v>
      </c>
    </row>
    <row r="11" spans="1:11">
      <c r="A11" s="98">
        <v>37195</v>
      </c>
      <c r="B11" s="38">
        <v>8.2767999999999997</v>
      </c>
      <c r="C11" s="99"/>
      <c r="D11" s="99"/>
      <c r="E11" s="99"/>
      <c r="F11" s="99"/>
      <c r="G11" s="99"/>
      <c r="H11" s="99"/>
      <c r="I11" s="99">
        <v>174</v>
      </c>
      <c r="J11" s="99">
        <v>115</v>
      </c>
      <c r="K11" s="99">
        <v>59</v>
      </c>
    </row>
    <row r="12" spans="1:11">
      <c r="A12" s="98">
        <v>37225</v>
      </c>
      <c r="B12" s="38">
        <v>8.2774000000000001</v>
      </c>
      <c r="C12" s="99"/>
      <c r="D12" s="99"/>
      <c r="E12" s="99"/>
      <c r="F12" s="99"/>
      <c r="G12" s="99"/>
      <c r="H12" s="99"/>
      <c r="I12" s="99">
        <v>185</v>
      </c>
      <c r="J12" s="99">
        <v>146</v>
      </c>
      <c r="K12" s="99">
        <v>39</v>
      </c>
    </row>
    <row r="13" spans="1:11">
      <c r="A13" s="98">
        <v>37256</v>
      </c>
      <c r="B13" s="38">
        <v>8.2766000000000002</v>
      </c>
      <c r="C13" s="99"/>
      <c r="D13" s="99"/>
      <c r="E13" s="99"/>
      <c r="F13" s="99"/>
      <c r="G13" s="99"/>
      <c r="H13" s="99"/>
      <c r="I13" s="99">
        <v>226</v>
      </c>
      <c r="J13" s="99">
        <v>183</v>
      </c>
      <c r="K13" s="99">
        <v>43</v>
      </c>
    </row>
    <row r="14" spans="1:11">
      <c r="A14" s="98">
        <v>37287</v>
      </c>
      <c r="B14" s="38">
        <v>8.2765000000000004</v>
      </c>
      <c r="C14" s="99"/>
      <c r="D14" s="99"/>
      <c r="E14" s="99"/>
      <c r="F14" s="99"/>
      <c r="G14" s="99"/>
      <c r="H14" s="99"/>
      <c r="I14" s="99">
        <v>190</v>
      </c>
      <c r="J14" s="99">
        <v>126</v>
      </c>
      <c r="K14" s="99">
        <v>64</v>
      </c>
    </row>
    <row r="15" spans="1:11">
      <c r="A15" s="98">
        <v>37315</v>
      </c>
      <c r="B15" s="38">
        <v>8.2766000000000002</v>
      </c>
      <c r="C15" s="99"/>
      <c r="D15" s="99"/>
      <c r="E15" s="99"/>
      <c r="F15" s="99"/>
      <c r="G15" s="99"/>
      <c r="H15" s="99"/>
      <c r="I15" s="99">
        <v>148</v>
      </c>
      <c r="J15" s="99">
        <v>135</v>
      </c>
      <c r="K15" s="99">
        <v>13</v>
      </c>
    </row>
    <row r="16" spans="1:11">
      <c r="A16" s="98">
        <v>37346</v>
      </c>
      <c r="B16" s="38">
        <v>8.2774000000000001</v>
      </c>
      <c r="C16" s="99"/>
      <c r="D16" s="99"/>
      <c r="E16" s="99"/>
      <c r="F16" s="99"/>
      <c r="G16" s="99"/>
      <c r="H16" s="99"/>
      <c r="I16" s="99">
        <v>175</v>
      </c>
      <c r="J16" s="99">
        <v>130</v>
      </c>
      <c r="K16" s="99">
        <v>45</v>
      </c>
    </row>
    <row r="17" spans="1:11">
      <c r="A17" s="98">
        <v>37376</v>
      </c>
      <c r="B17" s="38">
        <v>8.2769999999999992</v>
      </c>
      <c r="C17" s="99"/>
      <c r="D17" s="99"/>
      <c r="E17" s="99"/>
      <c r="F17" s="99"/>
      <c r="G17" s="99"/>
      <c r="H17" s="99"/>
      <c r="I17" s="99">
        <v>196</v>
      </c>
      <c r="J17" s="99">
        <v>162</v>
      </c>
      <c r="K17" s="99">
        <v>34</v>
      </c>
    </row>
    <row r="18" spans="1:11">
      <c r="A18" s="98">
        <v>37407</v>
      </c>
      <c r="B18" s="38">
        <v>8.2766000000000002</v>
      </c>
      <c r="C18" s="99"/>
      <c r="D18" s="99"/>
      <c r="E18" s="99"/>
      <c r="F18" s="99"/>
      <c r="G18" s="99"/>
      <c r="H18" s="99"/>
      <c r="I18" s="99">
        <v>181</v>
      </c>
      <c r="J18" s="99">
        <v>118</v>
      </c>
      <c r="K18" s="99">
        <v>63</v>
      </c>
    </row>
    <row r="19" spans="1:11">
      <c r="A19" s="98">
        <v>37437</v>
      </c>
      <c r="B19" s="38">
        <v>8.2771000000000008</v>
      </c>
      <c r="C19" s="99"/>
      <c r="D19" s="99"/>
      <c r="E19" s="99"/>
      <c r="F19" s="99"/>
      <c r="G19" s="99"/>
      <c r="H19" s="99"/>
      <c r="I19" s="99">
        <v>196</v>
      </c>
      <c r="J19" s="99">
        <v>159</v>
      </c>
      <c r="K19" s="99">
        <v>37</v>
      </c>
    </row>
    <row r="20" spans="1:11">
      <c r="A20" s="98">
        <v>37468</v>
      </c>
      <c r="B20" s="38">
        <v>8.2766000000000002</v>
      </c>
      <c r="C20" s="99"/>
      <c r="D20" s="99"/>
      <c r="E20" s="99"/>
      <c r="F20" s="99"/>
      <c r="G20" s="99"/>
      <c r="H20" s="99"/>
      <c r="I20" s="99">
        <v>225</v>
      </c>
      <c r="J20" s="99">
        <v>149</v>
      </c>
      <c r="K20" s="99">
        <v>76</v>
      </c>
    </row>
    <row r="21" spans="1:11">
      <c r="A21" s="98">
        <v>37499</v>
      </c>
      <c r="B21" s="38">
        <v>8.2766999999999999</v>
      </c>
      <c r="C21" s="99"/>
      <c r="D21" s="99"/>
      <c r="E21" s="99"/>
      <c r="F21" s="99"/>
      <c r="G21" s="99"/>
      <c r="H21" s="99"/>
      <c r="I21" s="99">
        <v>217</v>
      </c>
      <c r="J21" s="99">
        <v>168</v>
      </c>
      <c r="K21" s="99">
        <v>49</v>
      </c>
    </row>
    <row r="22" spans="1:11">
      <c r="A22" s="98">
        <v>37529</v>
      </c>
      <c r="B22" s="38">
        <v>8.2771000000000008</v>
      </c>
      <c r="C22" s="99"/>
      <c r="D22" s="99"/>
      <c r="E22" s="99"/>
      <c r="F22" s="99"/>
      <c r="G22" s="99"/>
      <c r="H22" s="99"/>
      <c r="I22" s="99">
        <v>229</v>
      </c>
      <c r="J22" s="99">
        <v>189</v>
      </c>
      <c r="K22" s="99">
        <v>40</v>
      </c>
    </row>
    <row r="23" spans="1:11">
      <c r="A23" s="98">
        <v>37560</v>
      </c>
      <c r="B23" s="38">
        <v>8.2771000000000008</v>
      </c>
      <c r="C23" s="99"/>
      <c r="D23" s="99"/>
      <c r="E23" s="99"/>
      <c r="F23" s="99"/>
      <c r="G23" s="99"/>
      <c r="H23" s="99"/>
      <c r="I23" s="99">
        <v>217</v>
      </c>
      <c r="J23" s="99">
        <v>144</v>
      </c>
      <c r="K23" s="99">
        <v>73</v>
      </c>
    </row>
    <row r="24" spans="1:11">
      <c r="A24" s="98">
        <v>37590</v>
      </c>
      <c r="B24" s="38">
        <v>8.2772000000000006</v>
      </c>
      <c r="C24" s="99"/>
      <c r="D24" s="99"/>
      <c r="E24" s="99"/>
      <c r="F24" s="99"/>
      <c r="G24" s="99"/>
      <c r="H24" s="99"/>
      <c r="I24" s="99">
        <v>286</v>
      </c>
      <c r="J24" s="99">
        <v>222</v>
      </c>
      <c r="K24" s="99">
        <v>64</v>
      </c>
    </row>
    <row r="25" spans="1:11">
      <c r="A25" s="98">
        <v>37621</v>
      </c>
      <c r="B25" s="38">
        <v>8.2773000000000003</v>
      </c>
      <c r="C25" s="99"/>
      <c r="D25" s="99"/>
      <c r="E25" s="99"/>
      <c r="F25" s="99"/>
      <c r="G25" s="99"/>
      <c r="H25" s="99"/>
      <c r="I25" s="99">
        <v>294</v>
      </c>
      <c r="J25" s="99">
        <v>205</v>
      </c>
      <c r="K25" s="99">
        <v>89</v>
      </c>
    </row>
    <row r="26" spans="1:11">
      <c r="A26" s="98">
        <v>37652</v>
      </c>
      <c r="B26" s="38">
        <v>8.2766999999999999</v>
      </c>
      <c r="C26" s="99"/>
      <c r="D26" s="99"/>
      <c r="E26" s="99"/>
      <c r="F26" s="99"/>
      <c r="G26" s="99"/>
      <c r="H26" s="99"/>
      <c r="I26" s="99">
        <v>276</v>
      </c>
      <c r="J26" s="99">
        <v>161</v>
      </c>
      <c r="K26" s="99">
        <v>115</v>
      </c>
    </row>
    <row r="27" spans="1:11">
      <c r="A27" s="98">
        <v>37680</v>
      </c>
      <c r="B27" s="38">
        <v>8.2774000000000001</v>
      </c>
      <c r="C27" s="99"/>
      <c r="D27" s="99"/>
      <c r="E27" s="99"/>
      <c r="F27" s="99"/>
      <c r="G27" s="99"/>
      <c r="H27" s="99"/>
      <c r="I27" s="99">
        <v>168</v>
      </c>
      <c r="J27" s="99">
        <v>132</v>
      </c>
      <c r="K27" s="99">
        <v>36</v>
      </c>
    </row>
    <row r="28" spans="1:11">
      <c r="A28" s="98">
        <v>37711</v>
      </c>
      <c r="B28" s="38">
        <v>8.2771000000000008</v>
      </c>
      <c r="C28" s="99"/>
      <c r="D28" s="99"/>
      <c r="E28" s="99"/>
      <c r="F28" s="99"/>
      <c r="G28" s="99"/>
      <c r="H28" s="99"/>
      <c r="I28" s="99">
        <v>243</v>
      </c>
      <c r="J28" s="99">
        <v>185</v>
      </c>
      <c r="K28" s="99">
        <v>58</v>
      </c>
    </row>
    <row r="29" spans="1:11">
      <c r="A29" s="98">
        <v>37741</v>
      </c>
      <c r="B29" s="38">
        <v>8.2769999999999992</v>
      </c>
      <c r="C29" s="99"/>
      <c r="D29" s="99"/>
      <c r="E29" s="99"/>
      <c r="F29" s="99"/>
      <c r="G29" s="99"/>
      <c r="H29" s="99"/>
      <c r="I29" s="99">
        <v>247</v>
      </c>
      <c r="J29" s="99">
        <v>175</v>
      </c>
      <c r="K29" s="99">
        <v>72</v>
      </c>
    </row>
    <row r="30" spans="1:11">
      <c r="A30" s="98">
        <v>37772</v>
      </c>
      <c r="B30" s="38">
        <v>8.2769999999999992</v>
      </c>
      <c r="C30" s="99"/>
      <c r="D30" s="99"/>
      <c r="E30" s="99"/>
      <c r="F30" s="99"/>
      <c r="G30" s="99"/>
      <c r="H30" s="99"/>
      <c r="I30" s="99">
        <v>245</v>
      </c>
      <c r="J30" s="99">
        <v>167</v>
      </c>
      <c r="K30" s="99">
        <v>78</v>
      </c>
    </row>
    <row r="31" spans="1:11">
      <c r="A31" s="98">
        <v>37802</v>
      </c>
      <c r="B31" s="38">
        <v>8.2774000000000001</v>
      </c>
      <c r="C31" s="99"/>
      <c r="D31" s="99"/>
      <c r="E31" s="99"/>
      <c r="F31" s="99"/>
      <c r="G31" s="99"/>
      <c r="H31" s="99"/>
      <c r="I31" s="99">
        <v>253</v>
      </c>
      <c r="J31" s="99">
        <v>189</v>
      </c>
      <c r="K31" s="99">
        <v>64</v>
      </c>
    </row>
    <row r="32" spans="1:11">
      <c r="A32" s="98">
        <v>37833</v>
      </c>
      <c r="B32" s="38">
        <v>8.2773000000000003</v>
      </c>
      <c r="C32" s="99"/>
      <c r="D32" s="99"/>
      <c r="E32" s="99"/>
      <c r="F32" s="99"/>
      <c r="G32" s="99"/>
      <c r="H32" s="99"/>
      <c r="I32" s="99">
        <v>280</v>
      </c>
      <c r="J32" s="99">
        <v>189</v>
      </c>
      <c r="K32" s="99">
        <v>91</v>
      </c>
    </row>
    <row r="33" spans="1:11">
      <c r="A33" s="98">
        <v>37864</v>
      </c>
      <c r="B33" s="38">
        <v>8.2771000000000008</v>
      </c>
      <c r="C33" s="99"/>
      <c r="D33" s="99"/>
      <c r="E33" s="99"/>
      <c r="F33" s="99"/>
      <c r="G33" s="99"/>
      <c r="H33" s="99"/>
      <c r="I33" s="99">
        <v>295</v>
      </c>
      <c r="J33" s="99">
        <v>171</v>
      </c>
      <c r="K33" s="99">
        <v>124</v>
      </c>
    </row>
    <row r="34" spans="1:11">
      <c r="A34" s="98">
        <v>37894</v>
      </c>
      <c r="B34" s="38">
        <v>8.2769999999999992</v>
      </c>
      <c r="C34" s="99"/>
      <c r="D34" s="99"/>
      <c r="E34" s="99"/>
      <c r="F34" s="99"/>
      <c r="G34" s="99"/>
      <c r="H34" s="99"/>
      <c r="I34" s="99">
        <v>341</v>
      </c>
      <c r="J34" s="99">
        <v>198</v>
      </c>
      <c r="K34" s="99">
        <v>143</v>
      </c>
    </row>
    <row r="35" spans="1:11">
      <c r="A35" s="98">
        <v>37925</v>
      </c>
      <c r="B35" s="38">
        <v>8.2766000000000002</v>
      </c>
      <c r="C35" s="99"/>
      <c r="D35" s="99"/>
      <c r="E35" s="99"/>
      <c r="F35" s="99"/>
      <c r="G35" s="99"/>
      <c r="H35" s="99"/>
      <c r="I35" s="99">
        <v>324</v>
      </c>
      <c r="J35" s="99">
        <v>170</v>
      </c>
      <c r="K35" s="99">
        <v>154</v>
      </c>
    </row>
    <row r="36" spans="1:11">
      <c r="A36" s="98">
        <v>37955</v>
      </c>
      <c r="B36" s="38">
        <v>8.2772000000000006</v>
      </c>
      <c r="C36" s="99"/>
      <c r="D36" s="99"/>
      <c r="E36" s="99"/>
      <c r="F36" s="99"/>
      <c r="G36" s="99"/>
      <c r="H36" s="99"/>
      <c r="I36" s="99">
        <v>322</v>
      </c>
      <c r="J36" s="99">
        <v>183</v>
      </c>
      <c r="K36" s="99">
        <v>139</v>
      </c>
    </row>
    <row r="37" spans="1:11">
      <c r="A37" s="98">
        <v>37986</v>
      </c>
      <c r="B37" s="38">
        <v>8.2766999999999999</v>
      </c>
      <c r="C37" s="99"/>
      <c r="D37" s="99"/>
      <c r="E37" s="99"/>
      <c r="F37" s="99"/>
      <c r="G37" s="99"/>
      <c r="H37" s="99"/>
      <c r="I37" s="99">
        <v>402</v>
      </c>
      <c r="J37" s="99">
        <v>259</v>
      </c>
      <c r="K37" s="99">
        <v>143</v>
      </c>
    </row>
    <row r="38" spans="1:11">
      <c r="A38" s="98">
        <v>38017</v>
      </c>
      <c r="B38" s="38">
        <v>8.2769999999999992</v>
      </c>
      <c r="C38" s="99"/>
      <c r="D38" s="99"/>
      <c r="E38" s="99"/>
      <c r="F38" s="99"/>
      <c r="G38" s="99"/>
      <c r="H38" s="99"/>
      <c r="I38" s="99">
        <v>304</v>
      </c>
      <c r="J38" s="99">
        <v>171</v>
      </c>
      <c r="K38" s="99">
        <v>133</v>
      </c>
    </row>
    <row r="39" spans="1:11">
      <c r="A39" s="98">
        <v>38046</v>
      </c>
      <c r="B39" s="38">
        <v>8.2769999999999992</v>
      </c>
      <c r="C39" s="99"/>
      <c r="D39" s="99"/>
      <c r="E39" s="99"/>
      <c r="F39" s="99"/>
      <c r="G39" s="99"/>
      <c r="H39" s="99"/>
      <c r="I39" s="99">
        <v>314</v>
      </c>
      <c r="J39" s="99">
        <v>208</v>
      </c>
      <c r="K39" s="99">
        <v>106</v>
      </c>
    </row>
    <row r="40" spans="1:11">
      <c r="A40" s="98">
        <v>38077</v>
      </c>
      <c r="B40" s="38">
        <v>8.2771000000000008</v>
      </c>
      <c r="C40" s="99"/>
      <c r="D40" s="99"/>
      <c r="E40" s="99"/>
      <c r="F40" s="99"/>
      <c r="G40" s="99"/>
      <c r="H40" s="99"/>
      <c r="I40" s="99">
        <v>353</v>
      </c>
      <c r="J40" s="99">
        <v>250</v>
      </c>
      <c r="K40" s="99">
        <v>103</v>
      </c>
    </row>
    <row r="41" spans="1:11">
      <c r="A41" s="98">
        <v>38107</v>
      </c>
      <c r="B41" s="38">
        <v>8.2768999999999995</v>
      </c>
      <c r="C41" s="99"/>
      <c r="D41" s="99"/>
      <c r="E41" s="99"/>
      <c r="F41" s="99"/>
      <c r="G41" s="99"/>
      <c r="H41" s="99"/>
      <c r="I41" s="99">
        <v>349</v>
      </c>
      <c r="J41" s="99">
        <v>246</v>
      </c>
      <c r="K41" s="99">
        <v>103</v>
      </c>
    </row>
    <row r="42" spans="1:11">
      <c r="A42" s="98">
        <v>38138</v>
      </c>
      <c r="B42" s="38">
        <v>8.2768999999999995</v>
      </c>
      <c r="C42" s="99"/>
      <c r="D42" s="99"/>
      <c r="E42" s="99"/>
      <c r="F42" s="99"/>
      <c r="G42" s="99"/>
      <c r="H42" s="99"/>
      <c r="I42" s="99">
        <v>308</v>
      </c>
      <c r="J42" s="99">
        <v>251</v>
      </c>
      <c r="K42" s="99">
        <v>57</v>
      </c>
    </row>
    <row r="43" spans="1:11">
      <c r="A43" s="98">
        <v>38168</v>
      </c>
      <c r="B43" s="38">
        <v>8.2766000000000002</v>
      </c>
      <c r="C43" s="99"/>
      <c r="D43" s="99"/>
      <c r="E43" s="99"/>
      <c r="F43" s="99"/>
      <c r="G43" s="99"/>
      <c r="H43" s="99"/>
      <c r="I43" s="99">
        <v>403</v>
      </c>
      <c r="J43" s="99">
        <v>273</v>
      </c>
      <c r="K43" s="99">
        <v>130</v>
      </c>
    </row>
    <row r="44" spans="1:11">
      <c r="A44" s="98">
        <v>38199</v>
      </c>
      <c r="B44" s="38">
        <v>8.2768999999999995</v>
      </c>
      <c r="C44" s="99"/>
      <c r="D44" s="99"/>
      <c r="E44" s="99"/>
      <c r="F44" s="99"/>
      <c r="G44" s="99"/>
      <c r="H44" s="99"/>
      <c r="I44" s="99">
        <v>358</v>
      </c>
      <c r="J44" s="99">
        <v>258</v>
      </c>
      <c r="K44" s="99">
        <v>100</v>
      </c>
    </row>
    <row r="45" spans="1:11">
      <c r="A45" s="98">
        <v>38230</v>
      </c>
      <c r="B45" s="38">
        <v>8.2766999999999999</v>
      </c>
      <c r="C45" s="99"/>
      <c r="D45" s="99"/>
      <c r="E45" s="99"/>
      <c r="F45" s="99"/>
      <c r="G45" s="99"/>
      <c r="H45" s="99"/>
      <c r="I45" s="99">
        <v>372</v>
      </c>
      <c r="J45" s="99">
        <v>248</v>
      </c>
      <c r="K45" s="99">
        <v>124</v>
      </c>
    </row>
    <row r="46" spans="1:11">
      <c r="A46" s="98">
        <v>38260</v>
      </c>
      <c r="B46" s="38">
        <v>8.2766000000000002</v>
      </c>
      <c r="C46" s="99"/>
      <c r="D46" s="99"/>
      <c r="E46" s="99"/>
      <c r="F46" s="99"/>
      <c r="G46" s="99"/>
      <c r="H46" s="99"/>
      <c r="I46" s="99">
        <v>408</v>
      </c>
      <c r="J46" s="99">
        <v>259</v>
      </c>
      <c r="K46" s="99">
        <v>149</v>
      </c>
    </row>
    <row r="47" spans="1:11">
      <c r="A47" s="98">
        <v>38291</v>
      </c>
      <c r="B47" s="38">
        <v>8.2765000000000004</v>
      </c>
      <c r="C47" s="99"/>
      <c r="D47" s="99"/>
      <c r="E47" s="99"/>
      <c r="F47" s="99"/>
      <c r="G47" s="99"/>
      <c r="H47" s="99"/>
      <c r="I47" s="99">
        <v>402</v>
      </c>
      <c r="J47" s="99">
        <v>210</v>
      </c>
      <c r="K47" s="99">
        <v>192</v>
      </c>
    </row>
    <row r="48" spans="1:11">
      <c r="A48" s="98">
        <v>38321</v>
      </c>
      <c r="B48" s="38">
        <v>8.2765000000000004</v>
      </c>
      <c r="C48" s="99"/>
      <c r="D48" s="99"/>
      <c r="E48" s="99"/>
      <c r="F48" s="99"/>
      <c r="G48" s="99"/>
      <c r="H48" s="99"/>
      <c r="I48" s="99">
        <v>483</v>
      </c>
      <c r="J48" s="99">
        <v>238</v>
      </c>
      <c r="K48" s="99">
        <v>245</v>
      </c>
    </row>
    <row r="49" spans="1:11">
      <c r="A49" s="98">
        <v>38352</v>
      </c>
      <c r="B49" s="38">
        <v>8.2765000000000004</v>
      </c>
      <c r="C49" s="99"/>
      <c r="D49" s="99"/>
      <c r="E49" s="99"/>
      <c r="F49" s="99"/>
      <c r="G49" s="99"/>
      <c r="H49" s="99"/>
      <c r="I49" s="99">
        <v>543</v>
      </c>
      <c r="J49" s="99">
        <v>283</v>
      </c>
      <c r="K49" s="99">
        <v>260</v>
      </c>
    </row>
    <row r="50" spans="1:11">
      <c r="A50" s="98">
        <v>38383</v>
      </c>
      <c r="B50" s="38">
        <v>8.2765000000000004</v>
      </c>
      <c r="C50" s="99"/>
      <c r="D50" s="99"/>
      <c r="E50" s="99"/>
      <c r="F50" s="99"/>
      <c r="G50" s="99"/>
      <c r="H50" s="99"/>
      <c r="I50" s="99">
        <v>461</v>
      </c>
      <c r="J50" s="99">
        <v>239</v>
      </c>
      <c r="K50" s="99">
        <v>222</v>
      </c>
    </row>
    <row r="51" spans="1:11">
      <c r="A51" s="98">
        <v>38411</v>
      </c>
      <c r="B51" s="38">
        <v>8.2765000000000004</v>
      </c>
      <c r="C51" s="99"/>
      <c r="D51" s="99"/>
      <c r="E51" s="99"/>
      <c r="F51" s="99"/>
      <c r="G51" s="99"/>
      <c r="H51" s="99"/>
      <c r="I51" s="99">
        <v>330</v>
      </c>
      <c r="J51" s="99">
        <v>197</v>
      </c>
      <c r="K51" s="99">
        <v>133</v>
      </c>
    </row>
    <row r="52" spans="1:11">
      <c r="A52" s="98">
        <v>38442</v>
      </c>
      <c r="B52" s="38">
        <v>8.2765000000000004</v>
      </c>
      <c r="C52" s="99"/>
      <c r="D52" s="99"/>
      <c r="E52" s="99"/>
      <c r="F52" s="99"/>
      <c r="G52" s="99"/>
      <c r="H52" s="99"/>
      <c r="I52" s="99">
        <v>454</v>
      </c>
      <c r="J52" s="99">
        <v>278</v>
      </c>
      <c r="K52" s="99">
        <v>176</v>
      </c>
    </row>
    <row r="53" spans="1:11">
      <c r="A53" s="98">
        <v>38472</v>
      </c>
      <c r="B53" s="38">
        <v>8.2765000000000004</v>
      </c>
      <c r="C53" s="99"/>
      <c r="D53" s="99"/>
      <c r="E53" s="99"/>
      <c r="F53" s="99"/>
      <c r="G53" s="99"/>
      <c r="H53" s="99"/>
      <c r="I53" s="99">
        <v>513</v>
      </c>
      <c r="J53" s="99">
        <v>279</v>
      </c>
      <c r="K53" s="99">
        <v>234</v>
      </c>
    </row>
    <row r="54" spans="1:11">
      <c r="A54" s="98">
        <v>38503</v>
      </c>
      <c r="B54" s="38">
        <v>8.2765000000000004</v>
      </c>
      <c r="C54" s="99"/>
      <c r="D54" s="99"/>
      <c r="E54" s="99"/>
      <c r="F54" s="99"/>
      <c r="G54" s="99"/>
      <c r="H54" s="99"/>
      <c r="I54" s="99">
        <v>498</v>
      </c>
      <c r="J54" s="99">
        <v>263</v>
      </c>
      <c r="K54" s="99">
        <v>235</v>
      </c>
    </row>
    <row r="55" spans="1:11">
      <c r="A55" s="98">
        <v>38533</v>
      </c>
      <c r="B55" s="38">
        <v>8.2765000000000004</v>
      </c>
      <c r="C55" s="99"/>
      <c r="D55" s="99"/>
      <c r="E55" s="99"/>
      <c r="F55" s="99"/>
      <c r="G55" s="99"/>
      <c r="H55" s="99"/>
      <c r="I55" s="99">
        <v>513</v>
      </c>
      <c r="J55" s="99">
        <v>294</v>
      </c>
      <c r="K55" s="99">
        <v>219</v>
      </c>
    </row>
    <row r="56" spans="1:11">
      <c r="A56" s="98">
        <v>38564</v>
      </c>
      <c r="B56" s="38">
        <v>8.1056000000000008</v>
      </c>
      <c r="C56" s="99"/>
      <c r="D56" s="99"/>
      <c r="E56" s="99"/>
      <c r="F56" s="99"/>
      <c r="G56" s="99"/>
      <c r="H56" s="99"/>
      <c r="I56" s="99">
        <v>568</v>
      </c>
      <c r="J56" s="99">
        <v>277</v>
      </c>
      <c r="K56" s="99">
        <v>291</v>
      </c>
    </row>
    <row r="57" spans="1:11">
      <c r="A57" s="98">
        <v>38595</v>
      </c>
      <c r="B57" s="38">
        <v>8.0998000000000001</v>
      </c>
      <c r="C57" s="99"/>
      <c r="D57" s="99"/>
      <c r="E57" s="99"/>
      <c r="F57" s="99"/>
      <c r="G57" s="99"/>
      <c r="H57" s="99"/>
      <c r="I57" s="99">
        <v>557</v>
      </c>
      <c r="J57" s="99">
        <v>284</v>
      </c>
      <c r="K57" s="99">
        <v>273</v>
      </c>
    </row>
    <row r="58" spans="1:11">
      <c r="A58" s="98">
        <v>38625</v>
      </c>
      <c r="B58" s="38">
        <v>8.0920000000000005</v>
      </c>
      <c r="C58" s="99"/>
      <c r="D58" s="99"/>
      <c r="E58" s="99"/>
      <c r="F58" s="99"/>
      <c r="G58" s="99"/>
      <c r="H58" s="99"/>
      <c r="I58" s="99">
        <v>548</v>
      </c>
      <c r="J58" s="99">
        <v>321</v>
      </c>
      <c r="K58" s="99">
        <v>227</v>
      </c>
    </row>
    <row r="59" spans="1:11">
      <c r="A59" s="98">
        <v>38656</v>
      </c>
      <c r="B59" s="38">
        <v>8.0845000000000002</v>
      </c>
      <c r="C59" s="99"/>
      <c r="D59" s="99"/>
      <c r="E59" s="99"/>
      <c r="F59" s="99"/>
      <c r="G59" s="99"/>
      <c r="H59" s="99"/>
      <c r="I59" s="99">
        <v>478</v>
      </c>
      <c r="J59" s="99">
        <v>276</v>
      </c>
      <c r="K59" s="99">
        <v>202</v>
      </c>
    </row>
    <row r="60" spans="1:11">
      <c r="A60" s="98">
        <v>38686</v>
      </c>
      <c r="B60" s="38">
        <v>8.0803999999999991</v>
      </c>
      <c r="C60" s="99"/>
      <c r="D60" s="99"/>
      <c r="E60" s="99"/>
      <c r="F60" s="99"/>
      <c r="G60" s="99"/>
      <c r="H60" s="99"/>
      <c r="I60" s="99">
        <v>539</v>
      </c>
      <c r="J60" s="99">
        <v>317</v>
      </c>
      <c r="K60" s="99">
        <v>222</v>
      </c>
    </row>
    <row r="61" spans="1:11">
      <c r="A61" s="98">
        <v>38717</v>
      </c>
      <c r="B61" s="38">
        <v>8.0701999999999998</v>
      </c>
      <c r="C61" s="99"/>
      <c r="D61" s="99"/>
      <c r="E61" s="99"/>
      <c r="F61" s="99"/>
      <c r="G61" s="99"/>
      <c r="H61" s="99"/>
      <c r="I61" s="99">
        <v>752</v>
      </c>
      <c r="J61" s="99">
        <v>368</v>
      </c>
      <c r="K61" s="99">
        <v>384</v>
      </c>
    </row>
    <row r="62" spans="1:11">
      <c r="A62" s="98">
        <v>38748</v>
      </c>
      <c r="B62" s="38">
        <v>8.0608000000000004</v>
      </c>
      <c r="C62" s="99"/>
      <c r="D62" s="99"/>
      <c r="E62" s="99"/>
      <c r="F62" s="99"/>
      <c r="G62" s="99"/>
      <c r="H62" s="99"/>
      <c r="I62" s="99">
        <v>543</v>
      </c>
      <c r="J62" s="99">
        <v>295</v>
      </c>
      <c r="K62" s="99">
        <v>248</v>
      </c>
    </row>
    <row r="63" spans="1:11">
      <c r="A63" s="98">
        <v>38776</v>
      </c>
      <c r="B63" s="38">
        <v>8.0414999999999992</v>
      </c>
      <c r="C63" s="99"/>
      <c r="D63" s="99"/>
      <c r="E63" s="99"/>
      <c r="F63" s="99"/>
      <c r="G63" s="99"/>
      <c r="H63" s="99"/>
      <c r="I63" s="99">
        <v>401</v>
      </c>
      <c r="J63" s="99">
        <v>258</v>
      </c>
      <c r="K63" s="99">
        <v>143</v>
      </c>
    </row>
    <row r="64" spans="1:11">
      <c r="A64" s="98">
        <v>38807</v>
      </c>
      <c r="B64" s="38">
        <v>8.0169999999999995</v>
      </c>
      <c r="C64" s="99"/>
      <c r="D64" s="99"/>
      <c r="E64" s="99"/>
      <c r="F64" s="99"/>
      <c r="G64" s="99"/>
      <c r="H64" s="99"/>
      <c r="I64" s="99">
        <v>545</v>
      </c>
      <c r="J64" s="99">
        <v>354</v>
      </c>
      <c r="K64" s="99">
        <v>191</v>
      </c>
    </row>
    <row r="65" spans="1:11">
      <c r="A65" s="98">
        <v>38837</v>
      </c>
      <c r="B65" s="38">
        <v>8.0165000000000006</v>
      </c>
      <c r="C65" s="99"/>
      <c r="D65" s="99"/>
      <c r="E65" s="99"/>
      <c r="F65" s="99"/>
      <c r="G65" s="99"/>
      <c r="H65" s="99"/>
      <c r="I65" s="99">
        <v>573</v>
      </c>
      <c r="J65" s="99">
        <v>346</v>
      </c>
      <c r="K65" s="99">
        <v>227</v>
      </c>
    </row>
    <row r="66" spans="1:11">
      <c r="A66" s="98">
        <v>38868</v>
      </c>
      <c r="B66" s="38">
        <v>8.0188000000000006</v>
      </c>
      <c r="C66" s="99"/>
      <c r="D66" s="99"/>
      <c r="E66" s="99"/>
      <c r="F66" s="99"/>
      <c r="G66" s="99"/>
      <c r="H66" s="99"/>
      <c r="I66" s="99">
        <v>563</v>
      </c>
      <c r="J66" s="99">
        <v>332</v>
      </c>
      <c r="K66" s="99">
        <v>231</v>
      </c>
    </row>
    <row r="67" spans="1:11">
      <c r="A67" s="98">
        <v>38898</v>
      </c>
      <c r="B67" s="38">
        <v>7.9955999999999996</v>
      </c>
      <c r="C67" s="99"/>
      <c r="D67" s="99"/>
      <c r="E67" s="99"/>
      <c r="F67" s="99"/>
      <c r="G67" s="99"/>
      <c r="H67" s="99"/>
      <c r="I67" s="99">
        <v>606</v>
      </c>
      <c r="J67" s="99">
        <v>382</v>
      </c>
      <c r="K67" s="99">
        <v>224</v>
      </c>
    </row>
    <row r="68" spans="1:11">
      <c r="A68" s="98">
        <v>38929</v>
      </c>
      <c r="B68" s="38">
        <v>7.9732000000000003</v>
      </c>
      <c r="C68" s="99"/>
      <c r="D68" s="99"/>
      <c r="E68" s="99"/>
      <c r="F68" s="99"/>
      <c r="G68" s="99"/>
      <c r="H68" s="99"/>
      <c r="I68" s="99">
        <v>589</v>
      </c>
      <c r="J68" s="99">
        <v>354</v>
      </c>
      <c r="K68" s="99">
        <v>235</v>
      </c>
    </row>
    <row r="69" spans="1:11">
      <c r="A69" s="98">
        <v>38960</v>
      </c>
      <c r="B69" s="38">
        <v>7.9584999999999999</v>
      </c>
      <c r="C69" s="99"/>
      <c r="D69" s="99"/>
      <c r="E69" s="99"/>
      <c r="F69" s="99"/>
      <c r="G69" s="99"/>
      <c r="H69" s="99"/>
      <c r="I69" s="99">
        <v>663</v>
      </c>
      <c r="J69" s="99">
        <v>372</v>
      </c>
      <c r="K69" s="99">
        <v>291</v>
      </c>
    </row>
    <row r="70" spans="1:11">
      <c r="A70" s="98">
        <v>38990</v>
      </c>
      <c r="B70" s="38">
        <v>7.9086999999999996</v>
      </c>
      <c r="C70" s="99"/>
      <c r="D70" s="99"/>
      <c r="E70" s="99"/>
      <c r="F70" s="99"/>
      <c r="G70" s="99"/>
      <c r="H70" s="99"/>
      <c r="I70" s="99">
        <v>700</v>
      </c>
      <c r="J70" s="99">
        <v>398</v>
      </c>
      <c r="K70" s="99">
        <v>302</v>
      </c>
    </row>
    <row r="71" spans="1:11">
      <c r="A71" s="98">
        <v>39021</v>
      </c>
      <c r="B71" s="38">
        <v>7.8792</v>
      </c>
      <c r="C71" s="99"/>
      <c r="D71" s="99"/>
      <c r="E71" s="99"/>
      <c r="F71" s="99"/>
      <c r="G71" s="99"/>
      <c r="H71" s="99"/>
      <c r="I71" s="99">
        <v>610</v>
      </c>
      <c r="J71" s="99">
        <v>325</v>
      </c>
      <c r="K71" s="99">
        <v>285</v>
      </c>
    </row>
    <row r="72" spans="1:11">
      <c r="A72" s="98">
        <v>39051</v>
      </c>
      <c r="B72" s="38">
        <v>7.8436000000000003</v>
      </c>
      <c r="C72" s="99"/>
      <c r="D72" s="99"/>
      <c r="E72" s="99"/>
      <c r="F72" s="99"/>
      <c r="G72" s="99"/>
      <c r="H72" s="99"/>
      <c r="I72" s="99">
        <v>741</v>
      </c>
      <c r="J72" s="99">
        <v>360</v>
      </c>
      <c r="K72" s="99">
        <v>381</v>
      </c>
    </row>
    <row r="73" spans="1:11">
      <c r="A73" s="98">
        <v>39082</v>
      </c>
      <c r="B73" s="38">
        <v>7.8087</v>
      </c>
      <c r="C73" s="99"/>
      <c r="D73" s="99"/>
      <c r="E73" s="99"/>
      <c r="F73" s="99"/>
      <c r="G73" s="99"/>
      <c r="H73" s="99"/>
      <c r="I73" s="99">
        <v>833</v>
      </c>
      <c r="J73" s="99">
        <v>403</v>
      </c>
      <c r="K73" s="99">
        <v>430</v>
      </c>
    </row>
    <row r="74" spans="1:11">
      <c r="A74" s="98">
        <v>39113</v>
      </c>
      <c r="B74" s="38">
        <v>7.7775999999999996</v>
      </c>
      <c r="C74" s="99"/>
      <c r="D74" s="99"/>
      <c r="E74" s="99"/>
      <c r="F74" s="99"/>
      <c r="G74" s="99"/>
      <c r="H74" s="99"/>
      <c r="I74" s="99">
        <v>764</v>
      </c>
      <c r="J74" s="99">
        <v>381</v>
      </c>
      <c r="K74" s="99">
        <v>383</v>
      </c>
    </row>
    <row r="75" spans="1:11">
      <c r="A75" s="98">
        <v>39141</v>
      </c>
      <c r="B75" s="38">
        <v>7.7408999999999999</v>
      </c>
      <c r="C75" s="99"/>
      <c r="D75" s="99"/>
      <c r="E75" s="99"/>
      <c r="F75" s="99"/>
      <c r="G75" s="99"/>
      <c r="H75" s="99"/>
      <c r="I75" s="99">
        <v>644</v>
      </c>
      <c r="J75" s="99">
        <v>301</v>
      </c>
      <c r="K75" s="99">
        <v>343</v>
      </c>
    </row>
    <row r="76" spans="1:11">
      <c r="A76" s="98">
        <v>39172</v>
      </c>
      <c r="B76" s="38">
        <v>7.7342000000000004</v>
      </c>
      <c r="C76" s="99"/>
      <c r="D76" s="99"/>
      <c r="E76" s="99"/>
      <c r="F76" s="99"/>
      <c r="G76" s="99"/>
      <c r="H76" s="99"/>
      <c r="I76" s="99">
        <v>739</v>
      </c>
      <c r="J76" s="99">
        <v>388</v>
      </c>
      <c r="K76" s="99">
        <v>351</v>
      </c>
    </row>
    <row r="77" spans="1:11">
      <c r="A77" s="98">
        <v>39202</v>
      </c>
      <c r="B77" s="38">
        <v>7.7054999999999998</v>
      </c>
      <c r="C77" s="99"/>
      <c r="D77" s="99"/>
      <c r="E77" s="99"/>
      <c r="F77" s="99"/>
      <c r="G77" s="99"/>
      <c r="H77" s="99"/>
      <c r="I77" s="99">
        <v>755</v>
      </c>
      <c r="J77" s="99">
        <v>412</v>
      </c>
      <c r="K77" s="99">
        <v>343</v>
      </c>
    </row>
    <row r="78" spans="1:11">
      <c r="A78" s="98">
        <v>39233</v>
      </c>
      <c r="B78" s="38">
        <v>7.6505999999999998</v>
      </c>
      <c r="C78" s="99"/>
      <c r="D78" s="99"/>
      <c r="E78" s="99"/>
      <c r="F78" s="99"/>
      <c r="G78" s="99"/>
      <c r="H78" s="99"/>
      <c r="I78" s="99">
        <v>756</v>
      </c>
      <c r="J78" s="99">
        <v>426</v>
      </c>
      <c r="K78" s="99">
        <v>330</v>
      </c>
    </row>
    <row r="79" spans="1:11">
      <c r="A79" s="98">
        <v>39263</v>
      </c>
      <c r="B79" s="38">
        <v>7.6154999999999999</v>
      </c>
      <c r="C79" s="99"/>
      <c r="D79" s="99"/>
      <c r="E79" s="99"/>
      <c r="F79" s="99"/>
      <c r="G79" s="99"/>
      <c r="H79" s="99"/>
      <c r="I79" s="99">
        <v>859</v>
      </c>
      <c r="J79" s="99">
        <v>445</v>
      </c>
      <c r="K79" s="99">
        <v>414</v>
      </c>
    </row>
    <row r="80" spans="1:11">
      <c r="A80" s="98">
        <v>39294</v>
      </c>
      <c r="B80" s="38">
        <v>7.5736999999999997</v>
      </c>
      <c r="C80" s="99"/>
      <c r="D80" s="99"/>
      <c r="E80" s="99"/>
      <c r="F80" s="99"/>
      <c r="G80" s="99"/>
      <c r="H80" s="99"/>
      <c r="I80" s="99">
        <v>920</v>
      </c>
      <c r="J80" s="99">
        <v>424</v>
      </c>
      <c r="K80" s="99">
        <v>496</v>
      </c>
    </row>
    <row r="81" spans="1:11">
      <c r="A81" s="98">
        <v>39325</v>
      </c>
      <c r="B81" s="38">
        <v>7.5606999999999998</v>
      </c>
      <c r="C81" s="99"/>
      <c r="D81" s="99"/>
      <c r="E81" s="99"/>
      <c r="F81" s="99"/>
      <c r="G81" s="99"/>
      <c r="H81" s="99"/>
      <c r="I81" s="99">
        <v>908</v>
      </c>
      <c r="J81" s="99">
        <v>428</v>
      </c>
      <c r="K81" s="99">
        <v>480</v>
      </c>
    </row>
    <row r="82" spans="1:11">
      <c r="A82" s="98">
        <v>39355</v>
      </c>
      <c r="B82" s="38">
        <v>7.5107999999999997</v>
      </c>
      <c r="C82" s="99"/>
      <c r="D82" s="99"/>
      <c r="E82" s="99"/>
      <c r="F82" s="99"/>
      <c r="G82" s="99"/>
      <c r="H82" s="99"/>
      <c r="I82" s="99">
        <v>913</v>
      </c>
      <c r="J82" s="99">
        <v>457</v>
      </c>
      <c r="K82" s="99">
        <v>456</v>
      </c>
    </row>
    <row r="83" spans="1:11">
      <c r="A83" s="98">
        <v>39386</v>
      </c>
      <c r="B83" s="38">
        <v>7.4691999999999998</v>
      </c>
      <c r="C83" s="99"/>
      <c r="D83" s="99"/>
      <c r="E83" s="99"/>
      <c r="F83" s="99"/>
      <c r="G83" s="99"/>
      <c r="H83" s="99"/>
      <c r="I83" s="99">
        <v>912</v>
      </c>
      <c r="J83" s="99">
        <v>544</v>
      </c>
      <c r="K83" s="99">
        <v>368</v>
      </c>
    </row>
    <row r="84" spans="1:11">
      <c r="A84" s="98">
        <v>39416</v>
      </c>
      <c r="B84" s="38">
        <v>7.3997000000000002</v>
      </c>
      <c r="C84" s="99"/>
      <c r="D84" s="99"/>
      <c r="E84" s="99"/>
      <c r="F84" s="99"/>
      <c r="G84" s="99"/>
      <c r="H84" s="99"/>
      <c r="I84" s="99">
        <v>1065</v>
      </c>
      <c r="J84" s="99">
        <v>522</v>
      </c>
      <c r="K84" s="99">
        <v>543</v>
      </c>
    </row>
    <row r="85" spans="1:11">
      <c r="A85" s="98">
        <v>39447</v>
      </c>
      <c r="B85" s="38">
        <v>7.3045999999999998</v>
      </c>
      <c r="C85" s="99"/>
      <c r="D85" s="99"/>
      <c r="E85" s="99"/>
      <c r="F85" s="99"/>
      <c r="G85" s="99"/>
      <c r="H85" s="99"/>
      <c r="I85" s="99">
        <v>1085</v>
      </c>
      <c r="J85" s="99">
        <v>606</v>
      </c>
      <c r="K85" s="99">
        <v>479</v>
      </c>
    </row>
    <row r="86" spans="1:11">
      <c r="A86" s="98">
        <v>39478</v>
      </c>
      <c r="B86" s="38">
        <v>7.1852999999999998</v>
      </c>
      <c r="C86" s="99"/>
      <c r="D86" s="99"/>
      <c r="E86" s="99"/>
      <c r="F86" s="99"/>
      <c r="G86" s="99"/>
      <c r="H86" s="99"/>
      <c r="I86" s="99">
        <v>1297</v>
      </c>
      <c r="J86" s="99">
        <v>474</v>
      </c>
      <c r="K86" s="99">
        <v>823</v>
      </c>
    </row>
    <row r="87" spans="1:11">
      <c r="A87" s="98">
        <v>39507</v>
      </c>
      <c r="B87" s="38">
        <v>7.1058000000000003</v>
      </c>
      <c r="C87" s="99"/>
      <c r="D87" s="99"/>
      <c r="E87" s="99"/>
      <c r="F87" s="99"/>
      <c r="G87" s="99"/>
      <c r="H87" s="99"/>
      <c r="I87" s="99">
        <v>844</v>
      </c>
      <c r="J87" s="99">
        <v>442</v>
      </c>
      <c r="K87" s="99">
        <v>402</v>
      </c>
    </row>
    <row r="88" spans="1:11">
      <c r="A88" s="98">
        <v>39538</v>
      </c>
      <c r="B88" s="38">
        <v>7.0190000000000001</v>
      </c>
      <c r="C88" s="99"/>
      <c r="D88" s="99"/>
      <c r="E88" s="99"/>
      <c r="F88" s="99"/>
      <c r="G88" s="99"/>
      <c r="H88" s="99"/>
      <c r="I88" s="99">
        <v>1039</v>
      </c>
      <c r="J88" s="99">
        <v>500</v>
      </c>
      <c r="K88" s="99">
        <v>539</v>
      </c>
    </row>
    <row r="89" spans="1:11">
      <c r="A89" s="98">
        <v>39568</v>
      </c>
      <c r="B89" s="38">
        <v>7.0002000000000004</v>
      </c>
      <c r="C89" s="99"/>
      <c r="D89" s="99"/>
      <c r="E89" s="99"/>
      <c r="F89" s="99"/>
      <c r="G89" s="99"/>
      <c r="H89" s="99"/>
      <c r="I89" s="99">
        <v>1121</v>
      </c>
      <c r="J89" s="99">
        <v>520</v>
      </c>
      <c r="K89" s="99">
        <v>601</v>
      </c>
    </row>
    <row r="90" spans="1:11">
      <c r="A90" s="98">
        <v>39599</v>
      </c>
      <c r="B90" s="38">
        <v>6.9471999999999996</v>
      </c>
      <c r="C90" s="99"/>
      <c r="D90" s="99"/>
      <c r="E90" s="99"/>
      <c r="F90" s="99"/>
      <c r="G90" s="99"/>
      <c r="H90" s="99"/>
      <c r="I90" s="99">
        <v>1058</v>
      </c>
      <c r="J90" s="99">
        <v>576</v>
      </c>
      <c r="K90" s="99">
        <v>482</v>
      </c>
    </row>
    <row r="91" spans="1:11">
      <c r="A91" s="98">
        <v>39629</v>
      </c>
      <c r="B91" s="38">
        <v>6.8590999999999998</v>
      </c>
      <c r="C91" s="99"/>
      <c r="D91" s="99"/>
      <c r="E91" s="99"/>
      <c r="F91" s="99"/>
      <c r="G91" s="99"/>
      <c r="H91" s="99"/>
      <c r="I91" s="99">
        <v>1151</v>
      </c>
      <c r="J91" s="99">
        <v>716</v>
      </c>
      <c r="K91" s="99">
        <v>435</v>
      </c>
    </row>
    <row r="92" spans="1:11">
      <c r="A92" s="98">
        <v>39660</v>
      </c>
      <c r="B92" s="38">
        <v>6.8388</v>
      </c>
      <c r="C92" s="99"/>
      <c r="D92" s="99"/>
      <c r="E92" s="99"/>
      <c r="F92" s="99"/>
      <c r="G92" s="99"/>
      <c r="H92" s="99"/>
      <c r="I92" s="99">
        <v>1147</v>
      </c>
      <c r="J92" s="99">
        <v>754</v>
      </c>
      <c r="K92" s="99">
        <v>393</v>
      </c>
    </row>
    <row r="93" spans="1:11">
      <c r="A93" s="98">
        <v>39691</v>
      </c>
      <c r="B93" s="38">
        <v>6.8345000000000002</v>
      </c>
      <c r="C93" s="99"/>
      <c r="D93" s="99"/>
      <c r="E93" s="99"/>
      <c r="F93" s="99"/>
      <c r="G93" s="99"/>
      <c r="H93" s="99"/>
      <c r="I93" s="99">
        <v>1013</v>
      </c>
      <c r="J93" s="99">
        <v>753</v>
      </c>
      <c r="K93" s="99">
        <v>260</v>
      </c>
    </row>
    <row r="94" spans="1:11">
      <c r="A94" s="98">
        <v>39721</v>
      </c>
      <c r="B94" s="38">
        <v>6.8182999999999998</v>
      </c>
      <c r="C94" s="99"/>
      <c r="D94" s="99"/>
      <c r="E94" s="99"/>
      <c r="F94" s="99"/>
      <c r="G94" s="99"/>
      <c r="H94" s="99"/>
      <c r="I94" s="99">
        <v>1025</v>
      </c>
      <c r="J94" s="99">
        <v>844</v>
      </c>
      <c r="K94" s="99">
        <v>181</v>
      </c>
    </row>
    <row r="95" spans="1:11">
      <c r="A95" s="98">
        <v>39752</v>
      </c>
      <c r="B95" s="38">
        <v>6.8258000000000001</v>
      </c>
      <c r="C95" s="99"/>
      <c r="D95" s="99"/>
      <c r="E95" s="99"/>
      <c r="F95" s="99"/>
      <c r="G95" s="99"/>
      <c r="H95" s="99"/>
      <c r="I95" s="99">
        <v>1011</v>
      </c>
      <c r="J95" s="99">
        <v>812</v>
      </c>
      <c r="K95" s="99">
        <v>199</v>
      </c>
    </row>
    <row r="96" spans="1:11">
      <c r="A96" s="98">
        <v>39782</v>
      </c>
      <c r="B96" s="38">
        <v>6.8349000000000002</v>
      </c>
      <c r="C96" s="99"/>
      <c r="D96" s="99"/>
      <c r="E96" s="99"/>
      <c r="F96" s="99"/>
      <c r="G96" s="99"/>
      <c r="H96" s="99"/>
      <c r="I96" s="99">
        <v>834</v>
      </c>
      <c r="J96" s="99">
        <v>675</v>
      </c>
      <c r="K96" s="99">
        <v>159</v>
      </c>
    </row>
    <row r="97" spans="1:11">
      <c r="A97" s="98">
        <v>39813</v>
      </c>
      <c r="B97" s="38">
        <v>6.8346</v>
      </c>
      <c r="C97" s="99"/>
      <c r="D97" s="99"/>
      <c r="E97" s="99"/>
      <c r="F97" s="99"/>
      <c r="G97" s="99"/>
      <c r="H97" s="99"/>
      <c r="I97" s="99">
        <v>941</v>
      </c>
      <c r="J97" s="99">
        <v>851</v>
      </c>
      <c r="K97" s="99">
        <v>90</v>
      </c>
    </row>
    <row r="98" spans="1:11">
      <c r="A98" s="98">
        <v>39844</v>
      </c>
      <c r="B98" s="38">
        <v>6.8380000000000001</v>
      </c>
      <c r="C98" s="99"/>
      <c r="D98" s="99"/>
      <c r="E98" s="99"/>
      <c r="F98" s="99"/>
      <c r="G98" s="99"/>
      <c r="H98" s="99"/>
      <c r="I98" s="99">
        <v>715</v>
      </c>
      <c r="J98" s="99">
        <v>542</v>
      </c>
      <c r="K98" s="99">
        <v>173</v>
      </c>
    </row>
    <row r="99" spans="1:11">
      <c r="A99" s="98">
        <v>39872</v>
      </c>
      <c r="B99" s="38">
        <v>6.8379000000000003</v>
      </c>
      <c r="C99" s="99"/>
      <c r="D99" s="99"/>
      <c r="E99" s="99"/>
      <c r="F99" s="99"/>
      <c r="G99" s="99"/>
      <c r="H99" s="99"/>
      <c r="I99" s="99">
        <v>633</v>
      </c>
      <c r="J99" s="99">
        <v>550</v>
      </c>
      <c r="K99" s="99">
        <v>83</v>
      </c>
    </row>
    <row r="100" spans="1:11">
      <c r="A100" s="98">
        <v>39903</v>
      </c>
      <c r="B100" s="38">
        <v>6.8358999999999996</v>
      </c>
      <c r="C100" s="99"/>
      <c r="D100" s="99"/>
      <c r="E100" s="99"/>
      <c r="F100" s="99"/>
      <c r="G100" s="99"/>
      <c r="H100" s="99"/>
      <c r="I100" s="99">
        <v>723</v>
      </c>
      <c r="J100" s="99">
        <v>607</v>
      </c>
      <c r="K100" s="99">
        <v>116</v>
      </c>
    </row>
    <row r="101" spans="1:11">
      <c r="A101" s="98">
        <v>39933</v>
      </c>
      <c r="B101" s="38">
        <v>6.8250000000000002</v>
      </c>
      <c r="C101" s="99"/>
      <c r="D101" s="99"/>
      <c r="E101" s="99"/>
      <c r="F101" s="99"/>
      <c r="G101" s="99"/>
      <c r="H101" s="99"/>
      <c r="I101" s="99">
        <v>718</v>
      </c>
      <c r="J101" s="99">
        <v>568</v>
      </c>
      <c r="K101" s="99">
        <v>150</v>
      </c>
    </row>
    <row r="102" spans="1:11">
      <c r="A102" s="98">
        <v>39964</v>
      </c>
      <c r="B102" s="38">
        <v>6.8323999999999998</v>
      </c>
      <c r="C102" s="99"/>
      <c r="D102" s="99"/>
      <c r="E102" s="99"/>
      <c r="F102" s="99"/>
      <c r="G102" s="99"/>
      <c r="H102" s="99"/>
      <c r="I102" s="99">
        <v>703</v>
      </c>
      <c r="J102" s="99">
        <v>494</v>
      </c>
      <c r="K102" s="99">
        <v>209</v>
      </c>
    </row>
    <row r="103" spans="1:11">
      <c r="A103" s="98">
        <v>39994</v>
      </c>
      <c r="B103" s="38">
        <v>6.8319000000000001</v>
      </c>
      <c r="C103" s="99"/>
      <c r="D103" s="99"/>
      <c r="E103" s="99"/>
      <c r="F103" s="99"/>
      <c r="G103" s="99"/>
      <c r="H103" s="99"/>
      <c r="I103" s="99">
        <v>855</v>
      </c>
      <c r="J103" s="99">
        <v>606</v>
      </c>
      <c r="K103" s="99">
        <v>249</v>
      </c>
    </row>
    <row r="104" spans="1:11">
      <c r="A104" s="98">
        <v>40025</v>
      </c>
      <c r="B104" s="38">
        <v>6.8323</v>
      </c>
      <c r="C104" s="99"/>
      <c r="D104" s="99"/>
      <c r="E104" s="99"/>
      <c r="F104" s="99"/>
      <c r="G104" s="99"/>
      <c r="H104" s="99"/>
      <c r="I104" s="99">
        <v>829</v>
      </c>
      <c r="J104" s="99">
        <v>621</v>
      </c>
      <c r="K104" s="99">
        <v>208</v>
      </c>
    </row>
    <row r="105" spans="1:11">
      <c r="A105" s="98">
        <v>40056</v>
      </c>
      <c r="B105" s="38">
        <v>6.8311999999999999</v>
      </c>
      <c r="C105" s="99"/>
      <c r="D105" s="99"/>
      <c r="E105" s="99"/>
      <c r="F105" s="99"/>
      <c r="G105" s="99"/>
      <c r="H105" s="99"/>
      <c r="I105" s="99">
        <v>779</v>
      </c>
      <c r="J105" s="99">
        <v>587</v>
      </c>
      <c r="K105" s="99">
        <v>192</v>
      </c>
    </row>
    <row r="106" spans="1:11">
      <c r="A106" s="98">
        <v>40086</v>
      </c>
      <c r="B106" s="38">
        <v>6.8289999999999997</v>
      </c>
      <c r="C106" s="99"/>
      <c r="D106" s="99"/>
      <c r="E106" s="99"/>
      <c r="F106" s="99"/>
      <c r="G106" s="99"/>
      <c r="H106" s="99"/>
      <c r="I106" s="99">
        <v>935</v>
      </c>
      <c r="J106" s="99">
        <v>643</v>
      </c>
      <c r="K106" s="99">
        <v>292</v>
      </c>
    </row>
    <row r="107" spans="1:11">
      <c r="A107" s="98">
        <v>40117</v>
      </c>
      <c r="B107" s="38">
        <v>6.8281000000000001</v>
      </c>
      <c r="C107" s="99"/>
      <c r="D107" s="99"/>
      <c r="E107" s="99"/>
      <c r="F107" s="99"/>
      <c r="G107" s="99"/>
      <c r="H107" s="99"/>
      <c r="I107" s="99">
        <v>845</v>
      </c>
      <c r="J107" s="99">
        <v>514</v>
      </c>
      <c r="K107" s="99">
        <v>331</v>
      </c>
    </row>
    <row r="108" spans="1:11">
      <c r="A108" s="98">
        <v>40147</v>
      </c>
      <c r="B108" s="38">
        <v>6.8272000000000004</v>
      </c>
      <c r="C108" s="99"/>
      <c r="D108" s="99"/>
      <c r="E108" s="99"/>
      <c r="F108" s="99"/>
      <c r="G108" s="99"/>
      <c r="H108" s="99"/>
      <c r="I108" s="99">
        <v>939</v>
      </c>
      <c r="J108" s="99">
        <v>588</v>
      </c>
      <c r="K108" s="99">
        <v>351</v>
      </c>
    </row>
    <row r="109" spans="1:11">
      <c r="A109" s="98">
        <v>40178</v>
      </c>
      <c r="B109" s="38">
        <v>6.8281999999999998</v>
      </c>
      <c r="C109" s="99"/>
      <c r="D109" s="99"/>
      <c r="E109" s="99"/>
      <c r="F109" s="99"/>
      <c r="G109" s="99"/>
      <c r="H109" s="99"/>
      <c r="I109" s="99">
        <v>1112</v>
      </c>
      <c r="J109" s="99">
        <v>828</v>
      </c>
      <c r="K109" s="99">
        <v>284</v>
      </c>
    </row>
    <row r="110" spans="1:11">
      <c r="A110" s="98">
        <v>40209</v>
      </c>
      <c r="B110" s="38">
        <v>6.827</v>
      </c>
      <c r="C110" s="99">
        <v>950.42849999999999</v>
      </c>
      <c r="D110" s="99">
        <v>582.33960000000002</v>
      </c>
      <c r="E110" s="99">
        <v>368.08890000000002</v>
      </c>
      <c r="F110" s="99">
        <v>10.390599999999999</v>
      </c>
      <c r="G110" s="99">
        <v>44.686700000000002</v>
      </c>
      <c r="H110" s="99">
        <v>-34.296100000000003</v>
      </c>
      <c r="I110" s="99">
        <v>940.03790000000004</v>
      </c>
      <c r="J110" s="99">
        <v>537.65290000000005</v>
      </c>
      <c r="K110" s="99">
        <v>402.38499999999999</v>
      </c>
    </row>
    <row r="111" spans="1:11">
      <c r="A111" s="98">
        <v>40237</v>
      </c>
      <c r="B111" s="38">
        <v>6.8269000000000002</v>
      </c>
      <c r="C111" s="99">
        <v>779.61090000000002</v>
      </c>
      <c r="D111" s="99">
        <v>579.93010000000004</v>
      </c>
      <c r="E111" s="99">
        <v>199.6808</v>
      </c>
      <c r="F111" s="99">
        <v>16.456199999999999</v>
      </c>
      <c r="G111" s="99">
        <v>35.269199999999998</v>
      </c>
      <c r="H111" s="99">
        <v>-18.812999999999999</v>
      </c>
      <c r="I111" s="99">
        <v>763.15470000000005</v>
      </c>
      <c r="J111" s="99">
        <v>544.66089999999997</v>
      </c>
      <c r="K111" s="99">
        <v>218.49379999999999</v>
      </c>
    </row>
    <row r="112" spans="1:11">
      <c r="A112" s="98">
        <v>40268</v>
      </c>
      <c r="B112" s="38">
        <v>6.8262999999999998</v>
      </c>
      <c r="C112" s="99">
        <v>1070.6237000000001</v>
      </c>
      <c r="D112" s="99">
        <v>781.98569999999995</v>
      </c>
      <c r="E112" s="99">
        <v>288.63799999999998</v>
      </c>
      <c r="F112" s="99">
        <v>70.463499999999996</v>
      </c>
      <c r="G112" s="99">
        <v>88.756399999999999</v>
      </c>
      <c r="H112" s="99">
        <v>-18.292899999999999</v>
      </c>
      <c r="I112" s="99">
        <v>1000.1602</v>
      </c>
      <c r="J112" s="99">
        <v>693.22929999999997</v>
      </c>
      <c r="K112" s="99">
        <v>306.93090000000001</v>
      </c>
    </row>
    <row r="113" spans="1:11">
      <c r="A113" s="98">
        <v>40298</v>
      </c>
      <c r="B113" s="38">
        <v>6.8262999999999998</v>
      </c>
      <c r="C113" s="99">
        <v>1154.6111000000001</v>
      </c>
      <c r="D113" s="99">
        <v>742.15459999999996</v>
      </c>
      <c r="E113" s="99">
        <v>412.45650000000001</v>
      </c>
      <c r="F113" s="99">
        <v>80.16</v>
      </c>
      <c r="G113" s="99">
        <v>31.901</v>
      </c>
      <c r="H113" s="99">
        <v>48.259</v>
      </c>
      <c r="I113" s="99">
        <v>1074.4511</v>
      </c>
      <c r="J113" s="99">
        <v>710.25360000000001</v>
      </c>
      <c r="K113" s="99">
        <v>364.19749999999999</v>
      </c>
    </row>
    <row r="114" spans="1:11">
      <c r="A114" s="98">
        <v>40329</v>
      </c>
      <c r="B114" s="38">
        <v>6.8280000000000003</v>
      </c>
      <c r="C114" s="99">
        <v>1005.8656</v>
      </c>
      <c r="D114" s="99">
        <v>827.89449999999999</v>
      </c>
      <c r="E114" s="99">
        <v>177.97110000000001</v>
      </c>
      <c r="F114" s="99">
        <v>44.273299999999999</v>
      </c>
      <c r="G114" s="99">
        <v>27.265699999999999</v>
      </c>
      <c r="H114" s="99">
        <v>17.0076</v>
      </c>
      <c r="I114" s="99">
        <v>961.59230000000002</v>
      </c>
      <c r="J114" s="99">
        <v>800.62879999999996</v>
      </c>
      <c r="K114" s="99">
        <v>160.96350000000001</v>
      </c>
    </row>
    <row r="115" spans="1:11">
      <c r="A115" s="98">
        <v>40359</v>
      </c>
      <c r="B115" s="38">
        <v>6.7908999999999997</v>
      </c>
      <c r="C115" s="99">
        <v>1115.8901000000001</v>
      </c>
      <c r="D115" s="99">
        <v>985.98879999999997</v>
      </c>
      <c r="E115" s="99">
        <v>129.90129999999999</v>
      </c>
      <c r="F115" s="99">
        <v>28.825099999999999</v>
      </c>
      <c r="G115" s="99">
        <v>38.762900000000002</v>
      </c>
      <c r="H115" s="99">
        <v>-9.9377999999999993</v>
      </c>
      <c r="I115" s="99">
        <v>1087.0650000000001</v>
      </c>
      <c r="J115" s="99">
        <v>947.22590000000002</v>
      </c>
      <c r="K115" s="99">
        <v>139.8391</v>
      </c>
    </row>
    <row r="116" spans="1:11">
      <c r="A116" s="98">
        <v>40390</v>
      </c>
      <c r="B116" s="38">
        <v>6.7750000000000004</v>
      </c>
      <c r="C116" s="99">
        <v>1156.2073</v>
      </c>
      <c r="D116" s="99">
        <v>939.04660000000001</v>
      </c>
      <c r="E116" s="99">
        <v>217.16069999999999</v>
      </c>
      <c r="F116" s="99">
        <v>14.366400000000001</v>
      </c>
      <c r="G116" s="99">
        <v>62.678600000000003</v>
      </c>
      <c r="H116" s="99">
        <v>-48.312199999999997</v>
      </c>
      <c r="I116" s="99">
        <v>1141.8408999999999</v>
      </c>
      <c r="J116" s="99">
        <v>876.36800000000005</v>
      </c>
      <c r="K116" s="99">
        <v>265.47289999999998</v>
      </c>
    </row>
    <row r="117" spans="1:11">
      <c r="A117" s="98">
        <v>40421</v>
      </c>
      <c r="B117" s="38">
        <v>6.8105000000000002</v>
      </c>
      <c r="C117" s="99">
        <v>1163.6288</v>
      </c>
      <c r="D117" s="99">
        <v>852.10450000000003</v>
      </c>
      <c r="E117" s="99">
        <v>311.52429999999998</v>
      </c>
      <c r="F117" s="99">
        <v>31.901800000000001</v>
      </c>
      <c r="G117" s="99">
        <v>11.1671</v>
      </c>
      <c r="H117" s="99">
        <v>20.7347</v>
      </c>
      <c r="I117" s="99">
        <v>1131.7270000000001</v>
      </c>
      <c r="J117" s="99">
        <v>840.93740000000003</v>
      </c>
      <c r="K117" s="99">
        <v>290.78960000000001</v>
      </c>
    </row>
    <row r="118" spans="1:11">
      <c r="A118" s="98">
        <v>40451</v>
      </c>
      <c r="B118" s="38">
        <v>6.7011000000000003</v>
      </c>
      <c r="C118" s="99">
        <v>1317.5088000000001</v>
      </c>
      <c r="D118" s="99">
        <v>942.1105</v>
      </c>
      <c r="E118" s="99">
        <v>375.39830000000001</v>
      </c>
      <c r="F118" s="99">
        <v>125.57</v>
      </c>
      <c r="G118" s="99">
        <v>33.737499999999997</v>
      </c>
      <c r="H118" s="99">
        <v>91.832499999999996</v>
      </c>
      <c r="I118" s="99">
        <v>1191.9387999999999</v>
      </c>
      <c r="J118" s="99">
        <v>908.37300000000005</v>
      </c>
      <c r="K118" s="99">
        <v>283.56580000000002</v>
      </c>
    </row>
    <row r="119" spans="1:11">
      <c r="A119" s="98">
        <v>40482</v>
      </c>
      <c r="B119" s="38">
        <v>6.6908000000000003</v>
      </c>
      <c r="C119" s="99">
        <v>1300.7902999999999</v>
      </c>
      <c r="D119" s="99">
        <v>717.80899999999997</v>
      </c>
      <c r="E119" s="99">
        <v>582.98130000000003</v>
      </c>
      <c r="F119" s="99">
        <v>48.126399999999997</v>
      </c>
      <c r="G119" s="99">
        <v>41.165900000000001</v>
      </c>
      <c r="H119" s="99">
        <v>6.9604999999999997</v>
      </c>
      <c r="I119" s="99">
        <v>1252.6639</v>
      </c>
      <c r="J119" s="99">
        <v>676.6431</v>
      </c>
      <c r="K119" s="99">
        <v>576.02080000000001</v>
      </c>
    </row>
    <row r="120" spans="1:11">
      <c r="A120" s="98">
        <v>40512</v>
      </c>
      <c r="B120" s="38">
        <v>6.6761999999999997</v>
      </c>
      <c r="C120" s="99">
        <v>1344.3357000000001</v>
      </c>
      <c r="D120" s="99">
        <v>905.06050000000005</v>
      </c>
      <c r="E120" s="99">
        <v>439.27519999999998</v>
      </c>
      <c r="F120" s="99">
        <v>46.842799999999997</v>
      </c>
      <c r="G120" s="99">
        <v>60.641399999999997</v>
      </c>
      <c r="H120" s="99">
        <v>-13.7986</v>
      </c>
      <c r="I120" s="99">
        <v>1297.4929</v>
      </c>
      <c r="J120" s="99">
        <v>844.41909999999996</v>
      </c>
      <c r="K120" s="99">
        <v>453.07380000000001</v>
      </c>
    </row>
    <row r="121" spans="1:11">
      <c r="A121" s="98">
        <v>40543</v>
      </c>
      <c r="B121" s="38">
        <v>6.6227</v>
      </c>
      <c r="C121" s="99">
        <v>1512.69</v>
      </c>
      <c r="D121" s="99">
        <v>986.58540000000005</v>
      </c>
      <c r="E121" s="99">
        <v>526.1046</v>
      </c>
      <c r="F121" s="99">
        <v>50.069299999999998</v>
      </c>
      <c r="G121" s="99">
        <v>39.389200000000002</v>
      </c>
      <c r="H121" s="99">
        <v>10.680099999999999</v>
      </c>
      <c r="I121" s="99">
        <v>1462.6206999999999</v>
      </c>
      <c r="J121" s="99">
        <v>947.19619999999998</v>
      </c>
      <c r="K121" s="99">
        <v>515.42449999999997</v>
      </c>
    </row>
    <row r="122" spans="1:11">
      <c r="A122" s="98">
        <v>40574</v>
      </c>
      <c r="B122" s="38">
        <v>6.5891000000000002</v>
      </c>
      <c r="C122" s="99">
        <v>1522.2856999999999</v>
      </c>
      <c r="D122" s="99">
        <v>886.38610000000006</v>
      </c>
      <c r="E122" s="99">
        <v>635.89959999999996</v>
      </c>
      <c r="F122" s="99">
        <v>18.9785</v>
      </c>
      <c r="G122" s="99">
        <v>66.950100000000006</v>
      </c>
      <c r="H122" s="99">
        <v>-47.971600000000002</v>
      </c>
      <c r="I122" s="99">
        <v>1503.3072</v>
      </c>
      <c r="J122" s="99">
        <v>819.43600000000004</v>
      </c>
      <c r="K122" s="99">
        <v>683.87120000000004</v>
      </c>
    </row>
    <row r="123" spans="1:11">
      <c r="A123" s="98">
        <v>40602</v>
      </c>
      <c r="B123" s="38">
        <v>6.5751999999999997</v>
      </c>
      <c r="C123" s="99">
        <v>936.13459999999998</v>
      </c>
      <c r="D123" s="99">
        <v>684.48149999999998</v>
      </c>
      <c r="E123" s="99">
        <v>251.65309999999999</v>
      </c>
      <c r="F123" s="99">
        <v>36.182899999999997</v>
      </c>
      <c r="G123" s="99">
        <v>33.174799999999998</v>
      </c>
      <c r="H123" s="99">
        <v>3.0081000000000002</v>
      </c>
      <c r="I123" s="99">
        <v>899.95169999999996</v>
      </c>
      <c r="J123" s="99">
        <v>651.30669999999998</v>
      </c>
      <c r="K123" s="99">
        <v>248.64500000000001</v>
      </c>
    </row>
    <row r="124" spans="1:11">
      <c r="A124" s="98">
        <v>40633</v>
      </c>
      <c r="B124" s="38">
        <v>6.5564</v>
      </c>
      <c r="C124" s="99">
        <v>1393.7665</v>
      </c>
      <c r="D124" s="99">
        <v>993.49440000000004</v>
      </c>
      <c r="E124" s="99">
        <v>400.27210000000002</v>
      </c>
      <c r="F124" s="99">
        <v>39.816400000000002</v>
      </c>
      <c r="G124" s="99">
        <v>48.575000000000003</v>
      </c>
      <c r="H124" s="99">
        <v>-8.7585999999999995</v>
      </c>
      <c r="I124" s="99">
        <v>1353.9501</v>
      </c>
      <c r="J124" s="99">
        <v>944.9194</v>
      </c>
      <c r="K124" s="99">
        <v>409.03070000000002</v>
      </c>
    </row>
    <row r="125" spans="1:11">
      <c r="A125" s="98">
        <v>40663</v>
      </c>
      <c r="B125" s="38">
        <v>6.4989999999999997</v>
      </c>
      <c r="C125" s="99">
        <v>1366.268</v>
      </c>
      <c r="D125" s="99">
        <v>877.01530000000002</v>
      </c>
      <c r="E125" s="99">
        <v>489.2527</v>
      </c>
      <c r="F125" s="99">
        <v>67.812299999999993</v>
      </c>
      <c r="G125" s="99">
        <v>25.140999999999998</v>
      </c>
      <c r="H125" s="99">
        <v>42.671300000000002</v>
      </c>
      <c r="I125" s="99">
        <v>1298.4557</v>
      </c>
      <c r="J125" s="99">
        <v>851.87429999999995</v>
      </c>
      <c r="K125" s="99">
        <v>446.58139999999997</v>
      </c>
    </row>
    <row r="126" spans="1:11">
      <c r="A126" s="98">
        <v>40694</v>
      </c>
      <c r="B126" s="38">
        <v>6.4844999999999997</v>
      </c>
      <c r="C126" s="99">
        <v>1506.0313000000001</v>
      </c>
      <c r="D126" s="99">
        <v>903.14729999999997</v>
      </c>
      <c r="E126" s="99">
        <v>602.88400000000001</v>
      </c>
      <c r="F126" s="99">
        <v>115.7555</v>
      </c>
      <c r="G126" s="99">
        <v>31.6691</v>
      </c>
      <c r="H126" s="99">
        <v>84.086399999999998</v>
      </c>
      <c r="I126" s="99">
        <v>1390.2757999999999</v>
      </c>
      <c r="J126" s="99">
        <v>871.47820000000002</v>
      </c>
      <c r="K126" s="99">
        <v>518.79759999999999</v>
      </c>
    </row>
    <row r="127" spans="1:11">
      <c r="A127" s="98">
        <v>40724</v>
      </c>
      <c r="B127" s="38">
        <v>6.4715999999999996</v>
      </c>
      <c r="C127" s="99">
        <v>1461.9294</v>
      </c>
      <c r="D127" s="99">
        <v>1043.4132</v>
      </c>
      <c r="E127" s="99">
        <v>418.51620000000003</v>
      </c>
      <c r="F127" s="99">
        <v>26.313099999999999</v>
      </c>
      <c r="G127" s="99">
        <v>38.255000000000003</v>
      </c>
      <c r="H127" s="99">
        <v>-11.9419</v>
      </c>
      <c r="I127" s="99">
        <v>1435.6162999999999</v>
      </c>
      <c r="J127" s="99">
        <v>1005.1582</v>
      </c>
      <c r="K127" s="99">
        <v>430.4581</v>
      </c>
    </row>
    <row r="128" spans="1:11">
      <c r="A128" s="98">
        <v>40755</v>
      </c>
      <c r="B128" s="38">
        <v>6.4442000000000004</v>
      </c>
      <c r="C128" s="99">
        <v>1400.0365999999999</v>
      </c>
      <c r="D128" s="99">
        <v>998.55669999999998</v>
      </c>
      <c r="E128" s="99">
        <v>401.47989999999999</v>
      </c>
      <c r="F128" s="99">
        <v>39.06</v>
      </c>
      <c r="G128" s="99">
        <v>69.604299999999995</v>
      </c>
      <c r="H128" s="99">
        <v>-30.5443</v>
      </c>
      <c r="I128" s="99">
        <v>1360.9766</v>
      </c>
      <c r="J128" s="99">
        <v>928.95240000000001</v>
      </c>
      <c r="K128" s="99">
        <v>432.02420000000001</v>
      </c>
    </row>
    <row r="129" spans="1:11">
      <c r="A129" s="98">
        <v>40786</v>
      </c>
      <c r="B129" s="38">
        <v>6.3867000000000003</v>
      </c>
      <c r="C129" s="99">
        <v>1487.3343</v>
      </c>
      <c r="D129" s="99">
        <v>1145.9502</v>
      </c>
      <c r="E129" s="99">
        <v>341.38409999999999</v>
      </c>
      <c r="F129" s="99">
        <v>43.573399999999999</v>
      </c>
      <c r="G129" s="99">
        <v>80.465400000000002</v>
      </c>
      <c r="H129" s="99">
        <v>-36.892000000000003</v>
      </c>
      <c r="I129" s="99">
        <v>1443.7609</v>
      </c>
      <c r="J129" s="99">
        <v>1065.4848</v>
      </c>
      <c r="K129" s="99">
        <v>378.27609999999999</v>
      </c>
    </row>
    <row r="130" spans="1:11">
      <c r="A130" s="98">
        <v>40816</v>
      </c>
      <c r="B130" s="38">
        <v>6.3548999999999998</v>
      </c>
      <c r="C130" s="99">
        <v>1751.1307999999999</v>
      </c>
      <c r="D130" s="99">
        <v>1587.2420999999999</v>
      </c>
      <c r="E130" s="99">
        <v>163.8887</v>
      </c>
      <c r="F130" s="99">
        <v>324.9846</v>
      </c>
      <c r="G130" s="99">
        <v>420.75720000000001</v>
      </c>
      <c r="H130" s="99">
        <v>-95.772599999999997</v>
      </c>
      <c r="I130" s="99">
        <v>1426.1461999999999</v>
      </c>
      <c r="J130" s="99">
        <v>1166.4848999999999</v>
      </c>
      <c r="K130" s="99">
        <v>259.66129999999998</v>
      </c>
    </row>
    <row r="131" spans="1:11">
      <c r="A131" s="98">
        <v>40847</v>
      </c>
      <c r="B131" s="38">
        <v>6.3232999999999997</v>
      </c>
      <c r="C131" s="99">
        <v>1220.8413</v>
      </c>
      <c r="D131" s="99">
        <v>1194.9862000000001</v>
      </c>
      <c r="E131" s="99">
        <v>25.8551</v>
      </c>
      <c r="F131" s="99">
        <v>68.480500000000006</v>
      </c>
      <c r="G131" s="99">
        <v>74.385999999999996</v>
      </c>
      <c r="H131" s="99">
        <v>-5.9055</v>
      </c>
      <c r="I131" s="99">
        <v>1152.3607999999999</v>
      </c>
      <c r="J131" s="99">
        <v>1120.6002000000001</v>
      </c>
      <c r="K131" s="99">
        <v>31.7606</v>
      </c>
    </row>
    <row r="132" spans="1:11">
      <c r="A132" s="98">
        <v>40877</v>
      </c>
      <c r="B132" s="38">
        <v>6.3482000000000003</v>
      </c>
      <c r="C132" s="99">
        <v>1374.5243</v>
      </c>
      <c r="D132" s="99">
        <v>1376.4490000000001</v>
      </c>
      <c r="E132" s="99">
        <v>-1.9247000000000001</v>
      </c>
      <c r="F132" s="99">
        <v>85.926599999999993</v>
      </c>
      <c r="G132" s="99">
        <v>79.724999999999994</v>
      </c>
      <c r="H132" s="99">
        <v>6.2016</v>
      </c>
      <c r="I132" s="99">
        <v>1288.5977</v>
      </c>
      <c r="J132" s="99">
        <v>1296.7239999999999</v>
      </c>
      <c r="K132" s="99">
        <v>-8.1263000000000005</v>
      </c>
    </row>
    <row r="133" spans="1:11">
      <c r="A133" s="98">
        <v>40908</v>
      </c>
      <c r="B133" s="38">
        <v>6.3009000000000004</v>
      </c>
      <c r="C133" s="99">
        <v>1667.1642999999999</v>
      </c>
      <c r="D133" s="99">
        <v>1651.8150000000001</v>
      </c>
      <c r="E133" s="99">
        <v>15.349299999999999</v>
      </c>
      <c r="F133" s="99">
        <v>241.9727</v>
      </c>
      <c r="G133" s="99">
        <v>73.801500000000004</v>
      </c>
      <c r="H133" s="99">
        <v>168.1712</v>
      </c>
      <c r="I133" s="99">
        <v>1425.1916000000001</v>
      </c>
      <c r="J133" s="99">
        <v>1578.0135</v>
      </c>
      <c r="K133" s="99">
        <v>-152.8219</v>
      </c>
    </row>
    <row r="134" spans="1:11">
      <c r="A134" s="98">
        <v>40939</v>
      </c>
      <c r="B134" s="38">
        <v>6.3114999999999997</v>
      </c>
      <c r="C134" s="99">
        <v>1284.4798000000001</v>
      </c>
      <c r="D134" s="99">
        <v>1095.1123</v>
      </c>
      <c r="E134" s="99">
        <v>189.36750000000001</v>
      </c>
      <c r="F134" s="99">
        <v>48.882100000000001</v>
      </c>
      <c r="G134" s="99">
        <v>53.442300000000003</v>
      </c>
      <c r="H134" s="99">
        <v>-4.5602</v>
      </c>
      <c r="I134" s="99">
        <v>1235.5977</v>
      </c>
      <c r="J134" s="99">
        <v>1041.67</v>
      </c>
      <c r="K134" s="99">
        <v>193.92769999999999</v>
      </c>
    </row>
    <row r="135" spans="1:11">
      <c r="A135" s="98">
        <v>40968</v>
      </c>
      <c r="B135" s="38">
        <v>6.2919</v>
      </c>
      <c r="C135" s="99">
        <v>1208.3398999999999</v>
      </c>
      <c r="D135" s="99">
        <v>1160.2104999999999</v>
      </c>
      <c r="E135" s="99">
        <v>48.129399999999997</v>
      </c>
      <c r="F135" s="99">
        <v>68.282899999999998</v>
      </c>
      <c r="G135" s="99">
        <v>64.059200000000004</v>
      </c>
      <c r="H135" s="99">
        <v>4.2237</v>
      </c>
      <c r="I135" s="99">
        <v>1140.057</v>
      </c>
      <c r="J135" s="99">
        <v>1096.1513</v>
      </c>
      <c r="K135" s="99">
        <v>43.905700000000003</v>
      </c>
    </row>
    <row r="136" spans="1:11">
      <c r="A136" s="98">
        <v>40999</v>
      </c>
      <c r="B136" s="38">
        <v>6.2942999999999998</v>
      </c>
      <c r="C136" s="99">
        <v>1368.6478</v>
      </c>
      <c r="D136" s="99">
        <v>1354.8548000000001</v>
      </c>
      <c r="E136" s="99">
        <v>13.792999999999999</v>
      </c>
      <c r="F136" s="99">
        <v>42.084099999999999</v>
      </c>
      <c r="G136" s="99">
        <v>106.73260000000001</v>
      </c>
      <c r="H136" s="99">
        <v>-64.648499999999999</v>
      </c>
      <c r="I136" s="99">
        <v>1326.5636999999999</v>
      </c>
      <c r="J136" s="99">
        <v>1248.1222</v>
      </c>
      <c r="K136" s="99">
        <v>78.441500000000005</v>
      </c>
    </row>
    <row r="137" spans="1:11">
      <c r="A137" s="98">
        <v>41029</v>
      </c>
      <c r="B137" s="38">
        <v>6.2786999999999997</v>
      </c>
      <c r="C137" s="99">
        <v>1136.5277000000001</v>
      </c>
      <c r="D137" s="99">
        <v>1204.2602999999999</v>
      </c>
      <c r="E137" s="99">
        <v>-67.732600000000005</v>
      </c>
      <c r="F137" s="99">
        <v>34.478700000000003</v>
      </c>
      <c r="G137" s="99">
        <v>64.782499999999999</v>
      </c>
      <c r="H137" s="99">
        <v>-30.303799999999999</v>
      </c>
      <c r="I137" s="99">
        <v>1102.049</v>
      </c>
      <c r="J137" s="99">
        <v>1139.4777999999999</v>
      </c>
      <c r="K137" s="99">
        <v>-37.428800000000003</v>
      </c>
    </row>
    <row r="138" spans="1:11">
      <c r="A138" s="98">
        <v>41060</v>
      </c>
      <c r="B138" s="38">
        <v>6.3354999999999997</v>
      </c>
      <c r="C138" s="99">
        <v>1414.4865</v>
      </c>
      <c r="D138" s="99">
        <v>1368.0416</v>
      </c>
      <c r="E138" s="99">
        <v>46.444899999999997</v>
      </c>
      <c r="F138" s="99">
        <v>63.582299999999996</v>
      </c>
      <c r="G138" s="99">
        <v>68.577500000000001</v>
      </c>
      <c r="H138" s="99">
        <v>-4.9951999999999996</v>
      </c>
      <c r="I138" s="99">
        <v>1350.9041999999999</v>
      </c>
      <c r="J138" s="99">
        <v>1299.4640999999999</v>
      </c>
      <c r="K138" s="99">
        <v>51.440100000000001</v>
      </c>
    </row>
    <row r="139" spans="1:11">
      <c r="A139" s="98">
        <v>41090</v>
      </c>
      <c r="B139" s="38">
        <v>6.3249000000000004</v>
      </c>
      <c r="C139" s="99">
        <v>1348.8277</v>
      </c>
      <c r="D139" s="99">
        <v>1450.0027</v>
      </c>
      <c r="E139" s="99">
        <v>-101.175</v>
      </c>
      <c r="F139" s="99">
        <v>53.390099999999997</v>
      </c>
      <c r="G139" s="99">
        <v>119.2976</v>
      </c>
      <c r="H139" s="99">
        <v>-65.907499999999999</v>
      </c>
      <c r="I139" s="99">
        <v>1295.4376</v>
      </c>
      <c r="J139" s="99">
        <v>1330.7050999999999</v>
      </c>
      <c r="K139" s="99">
        <v>-35.267499999999998</v>
      </c>
    </row>
    <row r="140" spans="1:11">
      <c r="A140" s="98">
        <v>41121</v>
      </c>
      <c r="B140" s="38">
        <v>6.3319999999999999</v>
      </c>
      <c r="C140" s="99">
        <v>1355.4655</v>
      </c>
      <c r="D140" s="99">
        <v>1328.0913</v>
      </c>
      <c r="E140" s="99">
        <v>27.374199999999998</v>
      </c>
      <c r="F140" s="99">
        <v>80.661299999999997</v>
      </c>
      <c r="G140" s="99">
        <v>58.058399999999999</v>
      </c>
      <c r="H140" s="99">
        <v>22.602900000000002</v>
      </c>
      <c r="I140" s="99">
        <v>1274.8042</v>
      </c>
      <c r="J140" s="99">
        <v>1270.0328999999999</v>
      </c>
      <c r="K140" s="99">
        <v>4.7713000000000001</v>
      </c>
    </row>
    <row r="141" spans="1:11">
      <c r="A141" s="98">
        <v>41152</v>
      </c>
      <c r="B141" s="38">
        <v>6.3449</v>
      </c>
      <c r="C141" s="99">
        <v>1354.9404</v>
      </c>
      <c r="D141" s="99">
        <v>1425.6362999999999</v>
      </c>
      <c r="E141" s="99">
        <v>-70.695899999999995</v>
      </c>
      <c r="F141" s="99">
        <v>76.449100000000001</v>
      </c>
      <c r="G141" s="99">
        <v>83.756799999999998</v>
      </c>
      <c r="H141" s="99">
        <v>-7.3076999999999996</v>
      </c>
      <c r="I141" s="99">
        <v>1278.4912999999999</v>
      </c>
      <c r="J141" s="99">
        <v>1341.8795</v>
      </c>
      <c r="K141" s="99">
        <v>-63.388199999999998</v>
      </c>
    </row>
    <row r="142" spans="1:11">
      <c r="A142" s="98">
        <v>41182</v>
      </c>
      <c r="B142" s="38">
        <v>6.3410000000000002</v>
      </c>
      <c r="C142" s="99">
        <v>1456.3919000000001</v>
      </c>
      <c r="D142" s="99">
        <v>1390.9278999999999</v>
      </c>
      <c r="E142" s="99">
        <v>65.463999999999999</v>
      </c>
      <c r="F142" s="99">
        <v>82.080299999999994</v>
      </c>
      <c r="G142" s="99">
        <v>79.953999999999994</v>
      </c>
      <c r="H142" s="99">
        <v>2.1263000000000001</v>
      </c>
      <c r="I142" s="99">
        <v>1374.3116</v>
      </c>
      <c r="J142" s="99">
        <v>1310.9739</v>
      </c>
      <c r="K142" s="99">
        <v>63.337699999999998</v>
      </c>
    </row>
    <row r="143" spans="1:11">
      <c r="A143" s="98">
        <v>41213</v>
      </c>
      <c r="B143" s="38">
        <v>6.3002000000000002</v>
      </c>
      <c r="C143" s="99">
        <v>1277.5061000000001</v>
      </c>
      <c r="D143" s="99">
        <v>1252.8823</v>
      </c>
      <c r="E143" s="99">
        <v>24.623799999999999</v>
      </c>
      <c r="F143" s="99">
        <v>27.827100000000002</v>
      </c>
      <c r="G143" s="99">
        <v>80.784499999999994</v>
      </c>
      <c r="H143" s="99">
        <v>-52.9574</v>
      </c>
      <c r="I143" s="99">
        <v>1249.6790000000001</v>
      </c>
      <c r="J143" s="99">
        <v>1172.0978</v>
      </c>
      <c r="K143" s="99">
        <v>77.581199999999995</v>
      </c>
    </row>
    <row r="144" spans="1:11">
      <c r="A144" s="98">
        <v>41243</v>
      </c>
      <c r="B144" s="38">
        <v>6.2892000000000001</v>
      </c>
      <c r="C144" s="99">
        <v>1410.3586</v>
      </c>
      <c r="D144" s="99">
        <v>1230.2913000000001</v>
      </c>
      <c r="E144" s="99">
        <v>180.06729999999999</v>
      </c>
      <c r="F144" s="99">
        <v>44.669600000000003</v>
      </c>
      <c r="G144" s="99">
        <v>49.79</v>
      </c>
      <c r="H144" s="99">
        <v>-5.1204000000000001</v>
      </c>
      <c r="I144" s="99">
        <v>1365.6890000000001</v>
      </c>
      <c r="J144" s="99">
        <v>1180.5012999999999</v>
      </c>
      <c r="K144" s="99">
        <v>185.18770000000001</v>
      </c>
    </row>
    <row r="145" spans="1:11">
      <c r="A145" s="98">
        <v>41274</v>
      </c>
      <c r="B145" s="38">
        <v>6.2854999999999999</v>
      </c>
      <c r="C145" s="99">
        <v>1747.2393</v>
      </c>
      <c r="D145" s="99">
        <v>1238.4427000000001</v>
      </c>
      <c r="E145" s="99">
        <v>508.79660000000001</v>
      </c>
      <c r="F145" s="99">
        <v>48.2059</v>
      </c>
      <c r="G145" s="99">
        <v>82.490399999999994</v>
      </c>
      <c r="H145" s="99">
        <v>-34.284500000000001</v>
      </c>
      <c r="I145" s="99">
        <v>1699.0334</v>
      </c>
      <c r="J145" s="99">
        <v>1155.9522999999999</v>
      </c>
      <c r="K145" s="99">
        <v>543.08109999999999</v>
      </c>
    </row>
    <row r="146" spans="1:11">
      <c r="A146" s="98">
        <v>41305</v>
      </c>
      <c r="B146" s="38">
        <v>6.2794999999999996</v>
      </c>
      <c r="C146" s="99">
        <v>1883.9143999999999</v>
      </c>
      <c r="D146" s="99">
        <v>1504.0554999999999</v>
      </c>
      <c r="E146" s="99">
        <v>379.85890000000001</v>
      </c>
      <c r="F146" s="99">
        <v>65.827500000000001</v>
      </c>
      <c r="G146" s="99">
        <v>611.68359999999996</v>
      </c>
      <c r="H146" s="99">
        <v>-545.85609999999997</v>
      </c>
      <c r="I146" s="99">
        <v>1818.0869</v>
      </c>
      <c r="J146" s="99">
        <v>892.37189999999998</v>
      </c>
      <c r="K146" s="99">
        <v>925.71500000000003</v>
      </c>
    </row>
    <row r="147" spans="1:11">
      <c r="A147" s="98">
        <v>41333</v>
      </c>
      <c r="B147" s="38">
        <v>6.2778999999999998</v>
      </c>
      <c r="C147" s="99">
        <v>1233.7845</v>
      </c>
      <c r="D147" s="99">
        <v>1001.7643</v>
      </c>
      <c r="E147" s="99">
        <v>232.02019999999999</v>
      </c>
      <c r="F147" s="99">
        <v>21.514399999999998</v>
      </c>
      <c r="G147" s="99">
        <v>111.2645</v>
      </c>
      <c r="H147" s="99">
        <v>-89.750100000000003</v>
      </c>
      <c r="I147" s="99">
        <v>1212.2701</v>
      </c>
      <c r="J147" s="99">
        <v>890.49980000000005</v>
      </c>
      <c r="K147" s="99">
        <v>321.77030000000002</v>
      </c>
    </row>
    <row r="148" spans="1:11">
      <c r="A148" s="98">
        <v>41364</v>
      </c>
      <c r="B148" s="38">
        <v>6.2689000000000004</v>
      </c>
      <c r="C148" s="99">
        <v>1594.7893999999999</v>
      </c>
      <c r="D148" s="99">
        <v>1190.9056</v>
      </c>
      <c r="E148" s="99">
        <v>403.88380000000001</v>
      </c>
      <c r="F148" s="99">
        <v>72.876800000000003</v>
      </c>
      <c r="G148" s="99">
        <v>114.57389999999999</v>
      </c>
      <c r="H148" s="99">
        <v>-41.697099999999999</v>
      </c>
      <c r="I148" s="99">
        <v>1521.9126000000001</v>
      </c>
      <c r="J148" s="99">
        <v>1076.3317</v>
      </c>
      <c r="K148" s="99">
        <v>445.58089999999999</v>
      </c>
    </row>
    <row r="149" spans="1:11">
      <c r="A149" s="98">
        <v>41394</v>
      </c>
      <c r="B149" s="38">
        <v>6.2207999999999997</v>
      </c>
      <c r="C149" s="99">
        <v>1400.1448</v>
      </c>
      <c r="D149" s="99">
        <v>1132.0223000000001</v>
      </c>
      <c r="E149" s="99">
        <v>268.1225</v>
      </c>
      <c r="F149" s="99">
        <v>59.754300000000001</v>
      </c>
      <c r="G149" s="99">
        <v>134.74789999999999</v>
      </c>
      <c r="H149" s="99">
        <v>-74.993600000000001</v>
      </c>
      <c r="I149" s="99">
        <v>1340.3905</v>
      </c>
      <c r="J149" s="99">
        <v>997.27440000000001</v>
      </c>
      <c r="K149" s="99">
        <v>343.11610000000002</v>
      </c>
    </row>
    <row r="150" spans="1:11">
      <c r="A150" s="98">
        <v>41425</v>
      </c>
      <c r="B150" s="38">
        <v>6.1795999999999998</v>
      </c>
      <c r="C150" s="99">
        <v>1566.5496000000001</v>
      </c>
      <c r="D150" s="99">
        <v>1462.7065</v>
      </c>
      <c r="E150" s="99">
        <v>103.84310000000001</v>
      </c>
      <c r="F150" s="99">
        <v>61.938200000000002</v>
      </c>
      <c r="G150" s="99">
        <v>129.9111</v>
      </c>
      <c r="H150" s="99">
        <v>-67.972899999999996</v>
      </c>
      <c r="I150" s="99">
        <v>1504.6114</v>
      </c>
      <c r="J150" s="99">
        <v>1332.7954</v>
      </c>
      <c r="K150" s="99">
        <v>171.816</v>
      </c>
    </row>
    <row r="151" spans="1:11">
      <c r="A151" s="98">
        <v>41455</v>
      </c>
      <c r="B151" s="38">
        <v>6.1787000000000001</v>
      </c>
      <c r="C151" s="99">
        <v>1434.37</v>
      </c>
      <c r="D151" s="99">
        <v>1438.4466</v>
      </c>
      <c r="E151" s="99">
        <v>-4.0766</v>
      </c>
      <c r="F151" s="99">
        <v>45.7423</v>
      </c>
      <c r="G151" s="99">
        <v>130.3997</v>
      </c>
      <c r="H151" s="99">
        <v>-84.657399999999996</v>
      </c>
      <c r="I151" s="99">
        <v>1388.6277</v>
      </c>
      <c r="J151" s="99">
        <v>1308.0469000000001</v>
      </c>
      <c r="K151" s="99">
        <v>80.580799999999996</v>
      </c>
    </row>
    <row r="152" spans="1:11">
      <c r="A152" s="98">
        <v>41486</v>
      </c>
      <c r="B152" s="38">
        <v>6.1787999999999998</v>
      </c>
      <c r="C152" s="99">
        <v>1507.5374999999999</v>
      </c>
      <c r="D152" s="99">
        <v>1576.1907000000001</v>
      </c>
      <c r="E152" s="99">
        <v>-68.653199999999998</v>
      </c>
      <c r="F152" s="99">
        <v>56.8735</v>
      </c>
      <c r="G152" s="99">
        <v>151.27279999999999</v>
      </c>
      <c r="H152" s="99">
        <v>-94.399299999999997</v>
      </c>
      <c r="I152" s="99">
        <v>1450.664</v>
      </c>
      <c r="J152" s="99">
        <v>1424.9178999999999</v>
      </c>
      <c r="K152" s="99">
        <v>25.746099999999998</v>
      </c>
    </row>
    <row r="153" spans="1:11">
      <c r="A153" s="98">
        <v>41517</v>
      </c>
      <c r="B153" s="38">
        <v>6.1708999999999996</v>
      </c>
      <c r="C153" s="99">
        <v>1478.6883</v>
      </c>
      <c r="D153" s="99">
        <v>1395.3778</v>
      </c>
      <c r="E153" s="99">
        <v>83.310500000000005</v>
      </c>
      <c r="F153" s="99">
        <v>68.458799999999997</v>
      </c>
      <c r="G153" s="99">
        <v>79.211500000000001</v>
      </c>
      <c r="H153" s="99">
        <v>-10.752700000000001</v>
      </c>
      <c r="I153" s="99">
        <v>1410.2294999999999</v>
      </c>
      <c r="J153" s="99">
        <v>1316.1663000000001</v>
      </c>
      <c r="K153" s="99">
        <v>94.063199999999995</v>
      </c>
    </row>
    <row r="154" spans="1:11">
      <c r="A154" s="98">
        <v>41547</v>
      </c>
      <c r="B154" s="38">
        <v>6.1479999999999997</v>
      </c>
      <c r="C154" s="99">
        <v>1655.8586</v>
      </c>
      <c r="D154" s="99">
        <v>1387.769</v>
      </c>
      <c r="E154" s="99">
        <v>268.08960000000002</v>
      </c>
      <c r="F154" s="99">
        <v>28.564</v>
      </c>
      <c r="G154" s="99">
        <v>77.937299999999993</v>
      </c>
      <c r="H154" s="99">
        <v>-49.3733</v>
      </c>
      <c r="I154" s="99">
        <v>1627.2945999999999</v>
      </c>
      <c r="J154" s="99">
        <v>1309.8317</v>
      </c>
      <c r="K154" s="99">
        <v>317.46289999999999</v>
      </c>
    </row>
    <row r="155" spans="1:11">
      <c r="A155" s="98">
        <v>41578</v>
      </c>
      <c r="B155" s="38">
        <v>6.1425000000000001</v>
      </c>
      <c r="C155" s="99">
        <v>1558.5308</v>
      </c>
      <c r="D155" s="99">
        <v>1199.1536000000001</v>
      </c>
      <c r="E155" s="99">
        <v>359.37720000000002</v>
      </c>
      <c r="F155" s="99">
        <v>47.7196</v>
      </c>
      <c r="G155" s="99">
        <v>80.391000000000005</v>
      </c>
      <c r="H155" s="99">
        <v>-32.671399999999998</v>
      </c>
      <c r="I155" s="99">
        <v>1510.8112000000001</v>
      </c>
      <c r="J155" s="99">
        <v>1118.7626</v>
      </c>
      <c r="K155" s="99">
        <v>392.04860000000002</v>
      </c>
    </row>
    <row r="156" spans="1:11">
      <c r="A156" s="98">
        <v>41608</v>
      </c>
      <c r="B156" s="38">
        <v>6.1325000000000003</v>
      </c>
      <c r="C156" s="99">
        <v>1647.0811000000001</v>
      </c>
      <c r="D156" s="99">
        <v>1280.6311000000001</v>
      </c>
      <c r="E156" s="99">
        <v>366.45</v>
      </c>
      <c r="F156" s="99">
        <v>13.369300000000001</v>
      </c>
      <c r="G156" s="99">
        <v>98.403899999999993</v>
      </c>
      <c r="H156" s="99">
        <v>-85.034599999999998</v>
      </c>
      <c r="I156" s="99">
        <v>1633.7118</v>
      </c>
      <c r="J156" s="99">
        <v>1182.2272</v>
      </c>
      <c r="K156" s="99">
        <v>451.4846</v>
      </c>
    </row>
    <row r="157" spans="1:11">
      <c r="A157" s="98">
        <v>41639</v>
      </c>
      <c r="B157" s="42">
        <v>6.0968999999999998</v>
      </c>
      <c r="C157" s="99">
        <v>1867.6449</v>
      </c>
      <c r="D157" s="99">
        <v>1557.4228000000001</v>
      </c>
      <c r="E157" s="99">
        <v>310.22210000000001</v>
      </c>
      <c r="F157" s="99">
        <v>42.279899999999998</v>
      </c>
      <c r="G157" s="99">
        <v>59.93</v>
      </c>
      <c r="H157" s="99">
        <v>-17.650099999999998</v>
      </c>
      <c r="I157" s="99">
        <v>1825.365</v>
      </c>
      <c r="J157" s="99">
        <v>1497.4928</v>
      </c>
      <c r="K157" s="99">
        <v>327.87220000000002</v>
      </c>
    </row>
    <row r="158" spans="1:11">
      <c r="A158" s="98">
        <v>41670</v>
      </c>
      <c r="B158" s="38">
        <v>6.1050000000000004</v>
      </c>
      <c r="C158" s="99">
        <v>2033.336</v>
      </c>
      <c r="D158" s="99">
        <v>1300.1858</v>
      </c>
      <c r="E158" s="99">
        <v>733.15020000000004</v>
      </c>
      <c r="F158" s="99">
        <v>35.131300000000003</v>
      </c>
      <c r="G158" s="99">
        <v>65.084100000000007</v>
      </c>
      <c r="H158" s="99">
        <v>-29.9528</v>
      </c>
      <c r="I158" s="99">
        <v>1998.2047</v>
      </c>
      <c r="J158" s="99">
        <v>1235.1016999999999</v>
      </c>
      <c r="K158" s="99">
        <v>763.10299999999995</v>
      </c>
    </row>
    <row r="159" spans="1:11">
      <c r="A159" s="98">
        <v>41698</v>
      </c>
      <c r="B159" s="38">
        <v>6.1214000000000004</v>
      </c>
      <c r="C159" s="99">
        <v>1456.6697999999999</v>
      </c>
      <c r="D159" s="99">
        <v>999.19200000000001</v>
      </c>
      <c r="E159" s="99">
        <v>457.4778</v>
      </c>
      <c r="F159" s="99">
        <v>54.627000000000002</v>
      </c>
      <c r="G159" s="99">
        <v>56.023600000000002</v>
      </c>
      <c r="H159" s="99">
        <v>-1.3966000000000001</v>
      </c>
      <c r="I159" s="99">
        <v>1402.0427999999999</v>
      </c>
      <c r="J159" s="99">
        <v>943.16840000000002</v>
      </c>
      <c r="K159" s="99">
        <v>458.87439999999998</v>
      </c>
    </row>
    <row r="160" spans="1:11">
      <c r="A160" s="98">
        <v>41729</v>
      </c>
      <c r="B160" s="38">
        <v>6.1520999999999999</v>
      </c>
      <c r="C160" s="99">
        <v>1677.7624000000001</v>
      </c>
      <c r="D160" s="99">
        <v>1276.0215000000001</v>
      </c>
      <c r="E160" s="99">
        <v>401.74090000000001</v>
      </c>
      <c r="F160" s="99">
        <v>57.027200000000001</v>
      </c>
      <c r="G160" s="99">
        <v>66.081599999999995</v>
      </c>
      <c r="H160" s="99">
        <v>-9.0543999999999993</v>
      </c>
      <c r="I160" s="99">
        <v>1620.7352000000001</v>
      </c>
      <c r="J160" s="99">
        <v>1209.9399000000001</v>
      </c>
      <c r="K160" s="99">
        <v>410.7953</v>
      </c>
    </row>
    <row r="161" spans="1:11">
      <c r="A161" s="98">
        <v>41759</v>
      </c>
      <c r="B161" s="38">
        <v>6.1580000000000004</v>
      </c>
      <c r="C161" s="99">
        <v>1505.558</v>
      </c>
      <c r="D161" s="99">
        <v>1408.5079000000001</v>
      </c>
      <c r="E161" s="99">
        <v>97.0501</v>
      </c>
      <c r="F161" s="99">
        <v>50.2134</v>
      </c>
      <c r="G161" s="99">
        <v>32.650799999999997</v>
      </c>
      <c r="H161" s="99">
        <v>17.5626</v>
      </c>
      <c r="I161" s="99">
        <v>1455.3445999999999</v>
      </c>
      <c r="J161" s="99">
        <v>1375.8570999999999</v>
      </c>
      <c r="K161" s="99">
        <v>79.487499999999997</v>
      </c>
    </row>
    <row r="162" spans="1:11">
      <c r="A162" s="98">
        <v>41790</v>
      </c>
      <c r="B162" s="38">
        <v>6.1695000000000002</v>
      </c>
      <c r="C162" s="99">
        <v>1418.5281</v>
      </c>
      <c r="D162" s="99">
        <v>1379.4083000000001</v>
      </c>
      <c r="E162" s="99">
        <v>39.119799999999998</v>
      </c>
      <c r="F162" s="99">
        <v>27.8415</v>
      </c>
      <c r="G162" s="99">
        <v>56.157200000000003</v>
      </c>
      <c r="H162" s="99">
        <v>-28.3157</v>
      </c>
      <c r="I162" s="99">
        <v>1390.6866</v>
      </c>
      <c r="J162" s="99">
        <v>1323.2511</v>
      </c>
      <c r="K162" s="99">
        <v>67.435500000000005</v>
      </c>
    </row>
    <row r="163" spans="1:11">
      <c r="A163" s="98">
        <v>41820</v>
      </c>
      <c r="B163" s="38">
        <v>6.1528</v>
      </c>
      <c r="C163" s="99">
        <v>1553.5447999999999</v>
      </c>
      <c r="D163" s="99">
        <v>1399.4735000000001</v>
      </c>
      <c r="E163" s="99">
        <v>154.07130000000001</v>
      </c>
      <c r="F163" s="99">
        <v>36.626800000000003</v>
      </c>
      <c r="G163" s="99">
        <v>34.915100000000002</v>
      </c>
      <c r="H163" s="99">
        <v>1.7117</v>
      </c>
      <c r="I163" s="99">
        <v>1516.9179999999999</v>
      </c>
      <c r="J163" s="99">
        <v>1364.5583999999999</v>
      </c>
      <c r="K163" s="99">
        <v>152.3596</v>
      </c>
    </row>
    <row r="164" spans="1:11">
      <c r="A164" s="98">
        <v>41851</v>
      </c>
      <c r="B164" s="38">
        <v>6.1675000000000004</v>
      </c>
      <c r="C164" s="99">
        <v>1530.8218999999999</v>
      </c>
      <c r="D164" s="99">
        <v>1518.9639</v>
      </c>
      <c r="E164" s="99">
        <v>11.858000000000001</v>
      </c>
      <c r="F164" s="99">
        <v>25.893899999999999</v>
      </c>
      <c r="G164" s="99">
        <v>114.94799999999999</v>
      </c>
      <c r="H164" s="99">
        <v>-89.054100000000005</v>
      </c>
      <c r="I164" s="99">
        <v>1504.9280000000001</v>
      </c>
      <c r="J164" s="99">
        <v>1404.0159000000001</v>
      </c>
      <c r="K164" s="99">
        <v>100.9121</v>
      </c>
    </row>
    <row r="165" spans="1:11">
      <c r="A165" s="98">
        <v>41882</v>
      </c>
      <c r="B165" s="38">
        <v>6.1646999999999998</v>
      </c>
      <c r="C165" s="99">
        <v>1466.2248</v>
      </c>
      <c r="D165" s="99">
        <v>1474.4281000000001</v>
      </c>
      <c r="E165" s="99">
        <v>-8.2029999999999994</v>
      </c>
      <c r="F165" s="99">
        <v>24.638400000000001</v>
      </c>
      <c r="G165" s="99">
        <v>65.906099999999995</v>
      </c>
      <c r="H165" s="99">
        <v>-41.267699999999998</v>
      </c>
      <c r="I165" s="99">
        <v>1441.5863999999999</v>
      </c>
      <c r="J165" s="99">
        <v>1408.5219999999999</v>
      </c>
      <c r="K165" s="99">
        <v>33.064</v>
      </c>
    </row>
    <row r="166" spans="1:11">
      <c r="A166" s="98">
        <v>41912</v>
      </c>
      <c r="B166" s="38">
        <v>6.1524999999999999</v>
      </c>
      <c r="C166" s="99">
        <v>1629.8820000000001</v>
      </c>
      <c r="D166" s="99">
        <v>1793.3045</v>
      </c>
      <c r="E166" s="99">
        <v>-163.42250000000001</v>
      </c>
      <c r="F166" s="99">
        <v>17.5901</v>
      </c>
      <c r="G166" s="99">
        <v>102.6056</v>
      </c>
      <c r="H166" s="99">
        <v>-85.015500000000003</v>
      </c>
      <c r="I166" s="99">
        <v>1612.2918999999999</v>
      </c>
      <c r="J166" s="99">
        <v>1690.6989000000001</v>
      </c>
      <c r="K166" s="99">
        <v>-78.406999999999996</v>
      </c>
    </row>
    <row r="167" spans="1:11">
      <c r="A167" s="98">
        <v>41943</v>
      </c>
      <c r="B167" s="38">
        <v>6.1460999999999997</v>
      </c>
      <c r="C167" s="99">
        <v>1369.3675000000001</v>
      </c>
      <c r="D167" s="99">
        <v>1641.7362000000001</v>
      </c>
      <c r="E167" s="99">
        <v>-272.36869999999999</v>
      </c>
      <c r="F167" s="99">
        <v>27.618500000000001</v>
      </c>
      <c r="G167" s="99">
        <v>61.979100000000003</v>
      </c>
      <c r="H167" s="99">
        <v>-34.360599999999998</v>
      </c>
      <c r="I167" s="99">
        <v>1341.749</v>
      </c>
      <c r="J167" s="99">
        <v>1579.7571</v>
      </c>
      <c r="K167" s="99">
        <v>-238.00810000000001</v>
      </c>
    </row>
    <row r="168" spans="1:11">
      <c r="A168" s="98">
        <v>41973</v>
      </c>
      <c r="B168" s="38">
        <v>6.1345000000000001</v>
      </c>
      <c r="C168" s="99">
        <v>1454.8920000000001</v>
      </c>
      <c r="D168" s="99">
        <v>1554.1994999999999</v>
      </c>
      <c r="E168" s="99">
        <v>-99.307500000000005</v>
      </c>
      <c r="F168" s="99">
        <v>43.041699999999999</v>
      </c>
      <c r="G168" s="99">
        <v>70.746600000000001</v>
      </c>
      <c r="H168" s="99">
        <v>-27.704899999999999</v>
      </c>
      <c r="I168" s="99">
        <v>1411.8503000000001</v>
      </c>
      <c r="J168" s="99">
        <v>1483.4529</v>
      </c>
      <c r="K168" s="99">
        <v>-71.602599999999995</v>
      </c>
    </row>
    <row r="169" spans="1:11">
      <c r="A169" s="98">
        <v>42004</v>
      </c>
      <c r="B169" s="38">
        <v>6.1189999999999998</v>
      </c>
      <c r="C169" s="99">
        <v>1861.6768999999999</v>
      </c>
      <c r="D169" s="99">
        <v>1954.9974999999999</v>
      </c>
      <c r="E169" s="99">
        <v>-93.320599999999999</v>
      </c>
      <c r="F169" s="99">
        <v>102.149</v>
      </c>
      <c r="G169" s="99">
        <v>81.266499999999994</v>
      </c>
      <c r="H169" s="99">
        <v>20.8825</v>
      </c>
      <c r="I169" s="99">
        <v>1759.5279</v>
      </c>
      <c r="J169" s="99">
        <v>1873.731</v>
      </c>
      <c r="K169" s="99">
        <v>-114.20310000000001</v>
      </c>
    </row>
    <row r="170" spans="1:11">
      <c r="A170" s="98">
        <v>42035</v>
      </c>
      <c r="B170" s="38">
        <v>6.1369999999999996</v>
      </c>
      <c r="C170" s="99">
        <v>1619.5160000000001</v>
      </c>
      <c r="D170" s="99">
        <v>1701.7808</v>
      </c>
      <c r="E170" s="99">
        <v>-82.264799999999994</v>
      </c>
      <c r="F170" s="99">
        <v>126.9796</v>
      </c>
      <c r="G170" s="99">
        <v>92.768900000000002</v>
      </c>
      <c r="H170" s="99">
        <v>34.210700000000003</v>
      </c>
      <c r="I170" s="99">
        <v>1492.5364</v>
      </c>
      <c r="J170" s="99">
        <v>1609.0119</v>
      </c>
      <c r="K170" s="99">
        <v>-116.4755</v>
      </c>
    </row>
    <row r="171" spans="1:11">
      <c r="A171" s="98">
        <v>42063</v>
      </c>
      <c r="B171" s="38">
        <v>6.1475</v>
      </c>
      <c r="C171" s="99">
        <v>1186.5315000000001</v>
      </c>
      <c r="D171" s="99">
        <v>1358.3395</v>
      </c>
      <c r="E171" s="99">
        <v>-171.80799999999999</v>
      </c>
      <c r="F171" s="99">
        <v>30.869700000000002</v>
      </c>
      <c r="G171" s="99">
        <v>102.8642</v>
      </c>
      <c r="H171" s="99">
        <v>-71.994500000000002</v>
      </c>
      <c r="I171" s="99">
        <v>1155.6618000000001</v>
      </c>
      <c r="J171" s="99">
        <v>1255.4753000000001</v>
      </c>
      <c r="K171" s="99">
        <v>-99.813500000000005</v>
      </c>
    </row>
    <row r="172" spans="1:11">
      <c r="A172" s="98">
        <v>42094</v>
      </c>
      <c r="B172" s="38">
        <v>6.1421999999999999</v>
      </c>
      <c r="C172" s="99">
        <v>1314.1324</v>
      </c>
      <c r="D172" s="99">
        <v>1974.4712</v>
      </c>
      <c r="E172" s="99">
        <v>-660.33879999999999</v>
      </c>
      <c r="F172" s="99">
        <v>64.248699999999999</v>
      </c>
      <c r="G172" s="99">
        <v>145.41800000000001</v>
      </c>
      <c r="H172" s="99">
        <v>-81.169300000000007</v>
      </c>
      <c r="I172" s="99">
        <v>1249.8837000000001</v>
      </c>
      <c r="J172" s="99">
        <v>1829.0532000000001</v>
      </c>
      <c r="K172" s="99">
        <v>-579.16949999999997</v>
      </c>
    </row>
    <row r="173" spans="1:11">
      <c r="A173" s="98">
        <v>42124</v>
      </c>
      <c r="B173" s="38">
        <v>6.1136999999999997</v>
      </c>
      <c r="C173" s="99">
        <v>1447.9002</v>
      </c>
      <c r="D173" s="99">
        <v>1621.0880999999999</v>
      </c>
      <c r="E173" s="99">
        <v>-173.18790000000001</v>
      </c>
      <c r="F173" s="99">
        <v>62.640500000000003</v>
      </c>
      <c r="G173" s="99">
        <v>85.6267</v>
      </c>
      <c r="H173" s="99">
        <v>-22.9862</v>
      </c>
      <c r="I173" s="99">
        <v>1385.2597000000001</v>
      </c>
      <c r="J173" s="99">
        <v>1535.4613999999999</v>
      </c>
      <c r="K173" s="99">
        <v>-150.20169999999999</v>
      </c>
    </row>
    <row r="174" spans="1:11">
      <c r="A174" s="98">
        <v>42155</v>
      </c>
      <c r="B174" s="38">
        <v>6.1196000000000002</v>
      </c>
      <c r="C174" s="99">
        <v>1426.8090999999999</v>
      </c>
      <c r="D174" s="99">
        <v>1413.9975999999999</v>
      </c>
      <c r="E174" s="99">
        <v>12.811500000000001</v>
      </c>
      <c r="F174" s="99">
        <v>51.918100000000003</v>
      </c>
      <c r="G174" s="99">
        <v>79.209699999999998</v>
      </c>
      <c r="H174" s="99">
        <v>-27.291599999999999</v>
      </c>
      <c r="I174" s="99">
        <v>1374.8910000000001</v>
      </c>
      <c r="J174" s="99">
        <v>1334.7879</v>
      </c>
      <c r="K174" s="99">
        <v>40.103099999999998</v>
      </c>
    </row>
    <row r="175" spans="1:11">
      <c r="A175" s="98">
        <v>42185</v>
      </c>
      <c r="B175" s="38">
        <v>6.1135999999999999</v>
      </c>
      <c r="C175" s="99">
        <v>1669.9623999999999</v>
      </c>
      <c r="D175" s="99">
        <v>1648.8791000000001</v>
      </c>
      <c r="E175" s="99">
        <v>21.083300000000001</v>
      </c>
      <c r="F175" s="99">
        <v>33.778599999999997</v>
      </c>
      <c r="G175" s="99">
        <v>102.1157</v>
      </c>
      <c r="H175" s="99">
        <v>-68.337100000000007</v>
      </c>
      <c r="I175" s="99">
        <v>1636.1838</v>
      </c>
      <c r="J175" s="99">
        <v>1546.7634</v>
      </c>
      <c r="K175" s="99">
        <v>89.420400000000001</v>
      </c>
    </row>
    <row r="176" spans="1:11">
      <c r="A176" s="98">
        <v>42216</v>
      </c>
      <c r="B176" s="38">
        <v>6.1172000000000004</v>
      </c>
      <c r="C176" s="99">
        <v>1414.8710000000001</v>
      </c>
      <c r="D176" s="99">
        <v>1848.9632999999999</v>
      </c>
      <c r="E176" s="99">
        <v>-434.09230000000002</v>
      </c>
      <c r="F176" s="99">
        <v>36.097299999999997</v>
      </c>
      <c r="G176" s="99">
        <v>185.16759999999999</v>
      </c>
      <c r="H176" s="99">
        <v>-149.0703</v>
      </c>
      <c r="I176" s="99">
        <v>1378.7737</v>
      </c>
      <c r="J176" s="99">
        <v>1663.7956999999999</v>
      </c>
      <c r="K176" s="99">
        <v>-285.02199999999999</v>
      </c>
    </row>
    <row r="177" spans="1:16">
      <c r="A177" s="98">
        <v>42247</v>
      </c>
      <c r="B177" s="38">
        <v>6.3893000000000004</v>
      </c>
      <c r="C177" s="99">
        <v>2068.5799000000002</v>
      </c>
      <c r="D177" s="99">
        <v>2503.9353000000001</v>
      </c>
      <c r="E177" s="99">
        <v>-435.35539999999997</v>
      </c>
      <c r="F177" s="99">
        <v>950.80610000000001</v>
      </c>
      <c r="G177" s="99">
        <v>106.2009</v>
      </c>
      <c r="H177" s="99">
        <v>844.60519999999997</v>
      </c>
      <c r="I177" s="99">
        <v>1117.7737999999999</v>
      </c>
      <c r="J177" s="99">
        <v>2397.7343999999998</v>
      </c>
      <c r="K177" s="99">
        <v>-1279.9606000000001</v>
      </c>
    </row>
    <row r="178" spans="1:16">
      <c r="A178" s="98">
        <v>42277</v>
      </c>
      <c r="B178" s="38">
        <v>6.3613</v>
      </c>
      <c r="C178" s="99">
        <v>1229.1780000000001</v>
      </c>
      <c r="D178" s="99">
        <v>2320.7806999999998</v>
      </c>
      <c r="E178" s="99">
        <v>-1091.6026999999999</v>
      </c>
      <c r="F178" s="99">
        <v>151.0651</v>
      </c>
      <c r="G178" s="99">
        <v>97.077100000000002</v>
      </c>
      <c r="H178" s="99">
        <v>53.988</v>
      </c>
      <c r="I178" s="99">
        <v>1078.1129000000001</v>
      </c>
      <c r="J178" s="99">
        <v>2223.7035999999998</v>
      </c>
      <c r="K178" s="99">
        <v>-1145.5907</v>
      </c>
    </row>
    <row r="179" spans="1:16">
      <c r="A179" s="98">
        <v>42308</v>
      </c>
      <c r="B179" s="38">
        <v>6.3494999999999999</v>
      </c>
      <c r="C179" s="99">
        <v>1283.0192</v>
      </c>
      <c r="D179" s="99">
        <v>1484.4571000000001</v>
      </c>
      <c r="E179" s="99">
        <v>-201.43790000000001</v>
      </c>
      <c r="F179" s="99">
        <v>169.69470000000001</v>
      </c>
      <c r="G179" s="99">
        <v>70.423699999999997</v>
      </c>
      <c r="H179" s="99">
        <v>99.271000000000001</v>
      </c>
      <c r="I179" s="99">
        <v>1113.3244999999999</v>
      </c>
      <c r="J179" s="99">
        <v>1414.0334</v>
      </c>
      <c r="K179" s="99">
        <v>-300.70890000000003</v>
      </c>
    </row>
    <row r="180" spans="1:16">
      <c r="A180" s="98">
        <v>42338</v>
      </c>
      <c r="B180" s="38">
        <v>6.3962000000000003</v>
      </c>
      <c r="C180" s="99">
        <v>1167.2743</v>
      </c>
      <c r="D180" s="99">
        <v>1715.4679000000001</v>
      </c>
      <c r="E180" s="99">
        <v>-548.19359999999995</v>
      </c>
      <c r="F180" s="99">
        <v>33.429499999999997</v>
      </c>
      <c r="G180" s="99">
        <v>147.77269999999999</v>
      </c>
      <c r="H180" s="99">
        <v>-114.3432</v>
      </c>
      <c r="I180" s="99">
        <v>1133.8448000000001</v>
      </c>
      <c r="J180" s="99">
        <v>1567.6952000000001</v>
      </c>
      <c r="K180" s="99">
        <v>-433.85039999999998</v>
      </c>
    </row>
    <row r="181" spans="1:16">
      <c r="A181" s="98">
        <v>42369</v>
      </c>
      <c r="B181" s="38">
        <v>6.4935999999999998</v>
      </c>
      <c r="C181" s="99">
        <v>1402.93</v>
      </c>
      <c r="D181" s="99">
        <v>2297.09</v>
      </c>
      <c r="E181" s="99">
        <v>-894.16</v>
      </c>
      <c r="F181" s="99">
        <v>63.33</v>
      </c>
      <c r="G181" s="99">
        <v>76.05</v>
      </c>
      <c r="H181" s="99">
        <v>-12.72</v>
      </c>
      <c r="I181" s="99">
        <v>1339.6</v>
      </c>
      <c r="J181" s="99">
        <v>2221.0300000000002</v>
      </c>
      <c r="K181" s="99">
        <v>-881.43</v>
      </c>
      <c r="L181" s="145">
        <f>SUM(C170:C181)</f>
        <v>17230.704000000002</v>
      </c>
      <c r="M181" s="145">
        <f>SUM(D170:D181)</f>
        <v>21889.250599999999</v>
      </c>
      <c r="N181" s="145">
        <f>SUM(E170:E181)</f>
        <v>-4658.5465999999997</v>
      </c>
      <c r="O181" s="146">
        <f>L193/L181-1</f>
        <v>-0.16529185342630226</v>
      </c>
      <c r="P181" s="146">
        <f>M193/M181-1</f>
        <v>-0.18864249742748163</v>
      </c>
    </row>
    <row r="182" spans="1:16">
      <c r="A182" s="98">
        <v>42400</v>
      </c>
      <c r="B182" s="38">
        <v>6.5515999999999996</v>
      </c>
      <c r="C182" s="99">
        <v>1385.7589</v>
      </c>
      <c r="D182" s="99">
        <v>1930.1744000000001</v>
      </c>
      <c r="E182" s="99">
        <v>-544.41549999999995</v>
      </c>
      <c r="F182" s="99">
        <v>261.41390000000001</v>
      </c>
      <c r="G182" s="99">
        <v>111.84229999999999</v>
      </c>
      <c r="H182" s="99">
        <v>149.57159999999999</v>
      </c>
      <c r="I182" s="99">
        <v>1124.345</v>
      </c>
      <c r="J182" s="99">
        <v>1818.3321000000001</v>
      </c>
      <c r="K182" s="99">
        <v>-693.98710000000005</v>
      </c>
    </row>
    <row r="183" spans="1:16">
      <c r="A183" s="98">
        <v>42429</v>
      </c>
      <c r="B183" s="38">
        <v>6.5452000000000004</v>
      </c>
      <c r="C183" s="99">
        <v>937.40830000000005</v>
      </c>
      <c r="D183" s="99">
        <v>1276.8016</v>
      </c>
      <c r="E183" s="99">
        <v>-339.39330000000001</v>
      </c>
      <c r="F183" s="99">
        <v>85.063999999999993</v>
      </c>
      <c r="G183" s="99">
        <v>74.557299999999998</v>
      </c>
      <c r="H183" s="99">
        <v>10.5067</v>
      </c>
      <c r="I183" s="99">
        <v>852.34429999999998</v>
      </c>
      <c r="J183" s="99">
        <v>1202.2443000000001</v>
      </c>
      <c r="K183" s="99">
        <v>-349.9</v>
      </c>
    </row>
    <row r="184" spans="1:16">
      <c r="A184" s="98">
        <v>42460</v>
      </c>
      <c r="B184" s="38">
        <v>6.4611999999999998</v>
      </c>
      <c r="C184" s="99">
        <v>1176.5582999999999</v>
      </c>
      <c r="D184" s="99">
        <v>1540.4593</v>
      </c>
      <c r="E184" s="99">
        <v>-363.90100000000001</v>
      </c>
      <c r="F184" s="99">
        <v>83.971900000000005</v>
      </c>
      <c r="G184" s="99">
        <v>111.7405</v>
      </c>
      <c r="H184" s="99">
        <v>-27.768599999999999</v>
      </c>
      <c r="I184" s="99">
        <v>1092.5863999999999</v>
      </c>
      <c r="J184" s="99">
        <v>1428.7188000000001</v>
      </c>
      <c r="K184" s="99">
        <v>-336.13240000000002</v>
      </c>
    </row>
    <row r="185" spans="1:16">
      <c r="A185" s="98">
        <v>42490</v>
      </c>
      <c r="B185" s="38">
        <v>6.4588999999999999</v>
      </c>
      <c r="C185" s="99">
        <v>1150.0730000000001</v>
      </c>
      <c r="D185" s="99">
        <v>1386.9844000000001</v>
      </c>
      <c r="E185" s="99">
        <v>-236.91139999999999</v>
      </c>
      <c r="F185" s="99">
        <v>83.309600000000003</v>
      </c>
      <c r="G185" s="99">
        <v>88.497699999999995</v>
      </c>
      <c r="H185" s="99">
        <v>-5.1881000000000004</v>
      </c>
      <c r="I185" s="99">
        <v>1066.7634</v>
      </c>
      <c r="J185" s="99">
        <v>1298.4866999999999</v>
      </c>
      <c r="K185" s="99">
        <v>-231.72329999999999</v>
      </c>
    </row>
    <row r="186" spans="1:16">
      <c r="A186" s="98">
        <v>42521</v>
      </c>
      <c r="B186" s="38">
        <v>6.5789999999999997</v>
      </c>
      <c r="C186" s="99">
        <v>1269.5081</v>
      </c>
      <c r="D186" s="99">
        <v>1394.5997</v>
      </c>
      <c r="E186" s="99">
        <v>-125.0916</v>
      </c>
      <c r="F186" s="99">
        <v>91.545500000000004</v>
      </c>
      <c r="G186" s="99">
        <v>113.0035</v>
      </c>
      <c r="H186" s="99">
        <v>-21.457999999999998</v>
      </c>
      <c r="I186" s="99">
        <v>1177.9626000000001</v>
      </c>
      <c r="J186" s="99">
        <v>1281.5962</v>
      </c>
      <c r="K186" s="99">
        <v>-103.6336</v>
      </c>
    </row>
    <row r="187" spans="1:16">
      <c r="A187" s="98">
        <v>42551</v>
      </c>
      <c r="B187" s="38">
        <v>6.6311999999999998</v>
      </c>
      <c r="C187" s="99">
        <v>1347.2201</v>
      </c>
      <c r="D187" s="99">
        <v>1475.6506999999999</v>
      </c>
      <c r="E187" s="99">
        <v>-128.4306</v>
      </c>
      <c r="F187" s="99">
        <v>128.56299999999999</v>
      </c>
      <c r="G187" s="99">
        <v>80.761099999999999</v>
      </c>
      <c r="H187" s="99">
        <v>47.801900000000003</v>
      </c>
      <c r="I187" s="99">
        <v>1218.6570999999999</v>
      </c>
      <c r="J187" s="99">
        <v>1394.8896</v>
      </c>
      <c r="K187" s="99">
        <v>-176.23249999999999</v>
      </c>
    </row>
    <row r="188" spans="1:16">
      <c r="A188" s="98">
        <v>42582</v>
      </c>
      <c r="B188" s="38">
        <v>6.6510999999999996</v>
      </c>
      <c r="C188" s="99">
        <v>1113.0988</v>
      </c>
      <c r="D188" s="99">
        <v>1429.6884</v>
      </c>
      <c r="E188" s="99">
        <v>-316.58960000000002</v>
      </c>
      <c r="F188" s="99">
        <v>63.384300000000003</v>
      </c>
      <c r="G188" s="99">
        <v>182.45150000000001</v>
      </c>
      <c r="H188" s="99">
        <v>-119.0672</v>
      </c>
      <c r="I188" s="99">
        <v>1049.7145</v>
      </c>
      <c r="J188" s="99">
        <v>1247.2369000000001</v>
      </c>
      <c r="K188" s="99">
        <v>-197.5224</v>
      </c>
    </row>
    <row r="189" spans="1:16">
      <c r="A189" s="98">
        <v>42613</v>
      </c>
      <c r="B189" s="38">
        <v>6.6908000000000003</v>
      </c>
      <c r="C189" s="99">
        <v>1256.8199</v>
      </c>
      <c r="D189" s="99">
        <v>1352.1406999999999</v>
      </c>
      <c r="E189" s="99">
        <v>-95.320800000000006</v>
      </c>
      <c r="F189" s="99">
        <v>62.084299999999999</v>
      </c>
      <c r="G189" s="99">
        <v>124.7555</v>
      </c>
      <c r="H189" s="99">
        <v>-62.671199999999999</v>
      </c>
      <c r="I189" s="99">
        <v>1194.7356</v>
      </c>
      <c r="J189" s="99">
        <v>1227.3851999999999</v>
      </c>
      <c r="K189" s="99">
        <v>-32.6496</v>
      </c>
    </row>
    <row r="190" spans="1:16">
      <c r="A190" s="98">
        <v>42643</v>
      </c>
      <c r="B190" s="38">
        <v>6.6778000000000004</v>
      </c>
      <c r="C190" s="99">
        <v>1208.0873999999999</v>
      </c>
      <c r="D190" s="99">
        <v>1492.4721</v>
      </c>
      <c r="E190" s="99">
        <v>-284.38470000000001</v>
      </c>
      <c r="F190" s="99">
        <v>84.432699999999997</v>
      </c>
      <c r="G190" s="99">
        <v>100.1057</v>
      </c>
      <c r="H190" s="99">
        <v>-15.673</v>
      </c>
      <c r="I190" s="99">
        <v>1123.6547</v>
      </c>
      <c r="J190" s="99">
        <v>1392.3664000000001</v>
      </c>
      <c r="K190" s="99">
        <v>-268.71170000000001</v>
      </c>
    </row>
    <row r="191" spans="1:16">
      <c r="A191" s="98">
        <v>42674</v>
      </c>
      <c r="B191" s="38">
        <v>6.7641</v>
      </c>
      <c r="C191" s="99">
        <v>1078.6036999999999</v>
      </c>
      <c r="D191" s="99">
        <v>1224.5007000000001</v>
      </c>
      <c r="E191" s="99">
        <v>-145.89699999999999</v>
      </c>
      <c r="F191" s="99">
        <v>52.1599</v>
      </c>
      <c r="G191" s="99">
        <v>96.530799999999999</v>
      </c>
      <c r="H191" s="99">
        <v>-44.370899999999999</v>
      </c>
      <c r="I191" s="99">
        <v>1026.4438</v>
      </c>
      <c r="J191" s="99">
        <v>1127.9699000000001</v>
      </c>
      <c r="K191" s="99">
        <v>-101.5261</v>
      </c>
    </row>
    <row r="192" spans="1:16">
      <c r="A192" s="98">
        <v>42704</v>
      </c>
      <c r="B192" s="38">
        <v>6.8864999999999998</v>
      </c>
      <c r="C192" s="99">
        <v>1179.2716</v>
      </c>
      <c r="D192" s="99">
        <v>1513.3159000000001</v>
      </c>
      <c r="E192" s="99">
        <v>-334.04430000000002</v>
      </c>
      <c r="F192" s="99">
        <v>52.3855</v>
      </c>
      <c r="G192" s="99">
        <v>114.2109</v>
      </c>
      <c r="H192" s="99">
        <v>-61.825400000000002</v>
      </c>
      <c r="I192" s="99">
        <v>1126.8860999999999</v>
      </c>
      <c r="J192" s="99">
        <v>1399.105</v>
      </c>
      <c r="K192" s="99">
        <v>-272.21890000000002</v>
      </c>
    </row>
    <row r="193" spans="1:14">
      <c r="A193" s="98">
        <v>42735</v>
      </c>
      <c r="B193" s="38">
        <v>6.9370000000000003</v>
      </c>
      <c r="C193" s="99">
        <v>1280.2009</v>
      </c>
      <c r="D193" s="99">
        <v>1743.2198000000001</v>
      </c>
      <c r="E193" s="99">
        <v>-463.01889999999997</v>
      </c>
      <c r="F193" s="99">
        <v>39.6111</v>
      </c>
      <c r="G193" s="99">
        <v>71.423500000000004</v>
      </c>
      <c r="H193" s="99">
        <v>-31.8124</v>
      </c>
      <c r="I193" s="99">
        <v>1240.5898</v>
      </c>
      <c r="J193" s="99">
        <v>1671.7963</v>
      </c>
      <c r="K193" s="99">
        <v>-431.20650000000001</v>
      </c>
      <c r="L193" s="145">
        <f>SUM(C182:C193)</f>
        <v>14382.609</v>
      </c>
      <c r="M193" s="145">
        <f>SUM(D182:D193)</f>
        <v>17760.007699999998</v>
      </c>
      <c r="N193" s="145">
        <f>SUM(E182:E193)</f>
        <v>-3377.3987000000002</v>
      </c>
    </row>
  </sheetData>
  <phoneticPr fontId="44"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
  <sheetViews>
    <sheetView tabSelected="1" workbookViewId="0">
      <pane ySplit="1" topLeftCell="A169" activePane="bottomLeft" state="frozen"/>
      <selection pane="bottomLeft" activeCell="O177" sqref="O177"/>
    </sheetView>
  </sheetViews>
  <sheetFormatPr defaultRowHeight="13.5"/>
  <cols>
    <col min="7" max="7" width="10.25" bestFit="1" customWidth="1"/>
    <col min="11" max="13" width="11.625" bestFit="1" customWidth="1"/>
    <col min="15" max="15" width="11.625" bestFit="1" customWidth="1"/>
  </cols>
  <sheetData>
    <row r="1" spans="1:10" ht="48">
      <c r="A1" s="139" t="s">
        <v>83</v>
      </c>
      <c r="B1" s="141" t="s">
        <v>278</v>
      </c>
      <c r="C1" s="141" t="s">
        <v>279</v>
      </c>
      <c r="D1" s="141" t="s">
        <v>280</v>
      </c>
      <c r="E1" s="141" t="s">
        <v>267</v>
      </c>
      <c r="F1" s="141" t="s">
        <v>268</v>
      </c>
      <c r="G1" s="141" t="s">
        <v>281</v>
      </c>
      <c r="H1" s="142" t="s">
        <v>282</v>
      </c>
      <c r="I1" s="142" t="s">
        <v>283</v>
      </c>
      <c r="J1" s="143" t="s">
        <v>284</v>
      </c>
    </row>
    <row r="2" spans="1:10">
      <c r="A2" s="136">
        <v>36922</v>
      </c>
      <c r="B2" s="137">
        <v>198</v>
      </c>
      <c r="C2" s="137">
        <v>146</v>
      </c>
      <c r="D2" s="137">
        <v>52</v>
      </c>
      <c r="E2" s="137">
        <v>168</v>
      </c>
      <c r="F2" s="137">
        <v>111</v>
      </c>
      <c r="G2" s="137">
        <v>57</v>
      </c>
    </row>
    <row r="3" spans="1:10">
      <c r="A3" s="136">
        <v>36950</v>
      </c>
      <c r="B3" s="137">
        <v>247</v>
      </c>
      <c r="C3" s="137">
        <v>161</v>
      </c>
      <c r="D3" s="137">
        <v>86</v>
      </c>
      <c r="E3" s="137">
        <v>154</v>
      </c>
      <c r="F3" s="137">
        <v>116</v>
      </c>
      <c r="G3" s="137">
        <v>38</v>
      </c>
    </row>
    <row r="4" spans="1:10">
      <c r="A4" s="136">
        <v>36981</v>
      </c>
      <c r="B4" s="137">
        <v>229</v>
      </c>
      <c r="C4" s="137">
        <v>192</v>
      </c>
      <c r="D4" s="137">
        <v>37</v>
      </c>
      <c r="E4" s="137">
        <v>162</v>
      </c>
      <c r="F4" s="137">
        <v>138</v>
      </c>
      <c r="G4" s="137">
        <v>24</v>
      </c>
    </row>
    <row r="5" spans="1:10">
      <c r="A5" s="136">
        <v>37011</v>
      </c>
      <c r="B5" s="137">
        <v>232</v>
      </c>
      <c r="C5" s="137">
        <v>193</v>
      </c>
      <c r="D5" s="137">
        <v>39</v>
      </c>
      <c r="E5" s="137">
        <v>145</v>
      </c>
      <c r="F5" s="137">
        <v>140</v>
      </c>
      <c r="G5" s="137">
        <v>5</v>
      </c>
    </row>
    <row r="6" spans="1:10">
      <c r="A6" s="136">
        <v>37042</v>
      </c>
      <c r="B6" s="137">
        <v>226</v>
      </c>
      <c r="C6" s="137">
        <v>176</v>
      </c>
      <c r="D6" s="137">
        <v>50</v>
      </c>
      <c r="E6" s="137">
        <v>139</v>
      </c>
      <c r="F6" s="137">
        <v>121</v>
      </c>
      <c r="G6" s="137">
        <v>18</v>
      </c>
    </row>
    <row r="7" spans="1:10">
      <c r="A7" s="136">
        <v>37072</v>
      </c>
      <c r="B7" s="137">
        <v>222</v>
      </c>
      <c r="C7" s="137">
        <v>207</v>
      </c>
      <c r="D7" s="137">
        <v>15</v>
      </c>
      <c r="E7" s="137">
        <v>168</v>
      </c>
      <c r="F7" s="137">
        <v>153</v>
      </c>
      <c r="G7" s="137">
        <v>15</v>
      </c>
    </row>
    <row r="8" spans="1:10">
      <c r="A8" s="136">
        <v>37103</v>
      </c>
      <c r="B8" s="137">
        <v>228</v>
      </c>
      <c r="C8" s="137">
        <v>191</v>
      </c>
      <c r="D8" s="137">
        <v>37</v>
      </c>
      <c r="E8" s="137">
        <v>167</v>
      </c>
      <c r="F8" s="137">
        <v>133</v>
      </c>
      <c r="G8" s="137">
        <v>34</v>
      </c>
    </row>
    <row r="9" spans="1:10">
      <c r="A9" s="136">
        <v>37134</v>
      </c>
      <c r="B9" s="137">
        <v>239</v>
      </c>
      <c r="C9" s="137">
        <v>193</v>
      </c>
      <c r="D9" s="137">
        <v>46</v>
      </c>
      <c r="E9" s="137">
        <v>174</v>
      </c>
      <c r="F9" s="137">
        <v>130</v>
      </c>
      <c r="G9" s="137">
        <v>44</v>
      </c>
    </row>
    <row r="10" spans="1:10">
      <c r="A10" s="136">
        <v>37164</v>
      </c>
      <c r="B10" s="137">
        <v>230</v>
      </c>
      <c r="C10" s="137">
        <v>189</v>
      </c>
      <c r="D10" s="137">
        <v>41</v>
      </c>
      <c r="E10" s="137">
        <v>186</v>
      </c>
      <c r="F10" s="137">
        <v>125</v>
      </c>
      <c r="G10" s="137">
        <v>61</v>
      </c>
    </row>
    <row r="11" spans="1:10">
      <c r="A11" s="136">
        <v>37195</v>
      </c>
      <c r="B11" s="137">
        <v>241</v>
      </c>
      <c r="C11" s="137">
        <v>169</v>
      </c>
      <c r="D11" s="137">
        <v>72</v>
      </c>
      <c r="E11" s="137">
        <v>174</v>
      </c>
      <c r="F11" s="137">
        <v>115</v>
      </c>
      <c r="G11" s="137">
        <v>59</v>
      </c>
    </row>
    <row r="12" spans="1:10">
      <c r="A12" s="136">
        <v>37225</v>
      </c>
      <c r="B12" s="137">
        <v>245</v>
      </c>
      <c r="C12" s="137">
        <v>186</v>
      </c>
      <c r="D12" s="137">
        <v>59</v>
      </c>
      <c r="E12" s="137">
        <v>185</v>
      </c>
      <c r="F12" s="137">
        <v>146</v>
      </c>
      <c r="G12" s="137">
        <v>39</v>
      </c>
    </row>
    <row r="13" spans="1:10">
      <c r="A13" s="136">
        <v>37256</v>
      </c>
      <c r="B13" s="137">
        <v>282</v>
      </c>
      <c r="C13" s="137">
        <v>200</v>
      </c>
      <c r="D13" s="137">
        <v>82</v>
      </c>
      <c r="E13" s="137">
        <v>226</v>
      </c>
      <c r="F13" s="137">
        <v>183</v>
      </c>
      <c r="G13" s="137">
        <v>43</v>
      </c>
    </row>
    <row r="14" spans="1:10">
      <c r="A14" s="136">
        <v>37287</v>
      </c>
      <c r="B14" s="137">
        <v>251</v>
      </c>
      <c r="C14" s="137">
        <v>179</v>
      </c>
      <c r="D14" s="137">
        <v>72</v>
      </c>
      <c r="E14" s="137">
        <v>190</v>
      </c>
      <c r="F14" s="137">
        <v>126</v>
      </c>
      <c r="G14" s="137">
        <v>64</v>
      </c>
    </row>
    <row r="15" spans="1:10">
      <c r="A15" s="136">
        <v>37315</v>
      </c>
      <c r="B15" s="137">
        <v>208</v>
      </c>
      <c r="C15" s="137">
        <v>151</v>
      </c>
      <c r="D15" s="137">
        <v>57</v>
      </c>
      <c r="E15" s="137">
        <v>148</v>
      </c>
      <c r="F15" s="137">
        <v>135</v>
      </c>
      <c r="G15" s="137">
        <v>13</v>
      </c>
    </row>
    <row r="16" spans="1:10">
      <c r="A16" s="136">
        <v>37346</v>
      </c>
      <c r="B16" s="137">
        <v>239</v>
      </c>
      <c r="C16" s="137">
        <v>192</v>
      </c>
      <c r="D16" s="137">
        <v>47</v>
      </c>
      <c r="E16" s="137">
        <v>175</v>
      </c>
      <c r="F16" s="137">
        <v>130</v>
      </c>
      <c r="G16" s="137">
        <v>45</v>
      </c>
    </row>
    <row r="17" spans="1:7">
      <c r="A17" s="136">
        <v>37376</v>
      </c>
      <c r="B17" s="137">
        <v>257</v>
      </c>
      <c r="C17" s="137">
        <v>219</v>
      </c>
      <c r="D17" s="137">
        <v>38</v>
      </c>
      <c r="E17" s="137">
        <v>196</v>
      </c>
      <c r="F17" s="137">
        <v>162</v>
      </c>
      <c r="G17" s="137">
        <v>34</v>
      </c>
    </row>
    <row r="18" spans="1:7">
      <c r="A18" s="136">
        <v>37407</v>
      </c>
      <c r="B18" s="137">
        <v>257</v>
      </c>
      <c r="C18" s="137">
        <v>186</v>
      </c>
      <c r="D18" s="137">
        <v>71</v>
      </c>
      <c r="E18" s="137">
        <v>181</v>
      </c>
      <c r="F18" s="137">
        <v>118</v>
      </c>
      <c r="G18" s="137">
        <v>63</v>
      </c>
    </row>
    <row r="19" spans="1:7">
      <c r="A19" s="136">
        <v>37437</v>
      </c>
      <c r="B19" s="137">
        <v>270</v>
      </c>
      <c r="C19" s="137">
        <v>213</v>
      </c>
      <c r="D19" s="137">
        <v>57</v>
      </c>
      <c r="E19" s="137">
        <v>196</v>
      </c>
      <c r="F19" s="137">
        <v>159</v>
      </c>
      <c r="G19" s="137">
        <v>37</v>
      </c>
    </row>
    <row r="20" spans="1:7">
      <c r="A20" s="136">
        <v>37468</v>
      </c>
      <c r="B20" s="137">
        <v>298</v>
      </c>
      <c r="C20" s="137">
        <v>230</v>
      </c>
      <c r="D20" s="137">
        <v>68</v>
      </c>
      <c r="E20" s="137">
        <v>225</v>
      </c>
      <c r="F20" s="137">
        <v>149</v>
      </c>
      <c r="G20" s="137">
        <v>76</v>
      </c>
    </row>
    <row r="21" spans="1:7">
      <c r="A21" s="136">
        <v>37499</v>
      </c>
      <c r="B21" s="137">
        <v>293</v>
      </c>
      <c r="C21" s="137">
        <v>221</v>
      </c>
      <c r="D21" s="137">
        <v>72</v>
      </c>
      <c r="E21" s="137">
        <v>217</v>
      </c>
      <c r="F21" s="137">
        <v>168</v>
      </c>
      <c r="G21" s="137">
        <v>49</v>
      </c>
    </row>
    <row r="22" spans="1:7">
      <c r="A22" s="136">
        <v>37529</v>
      </c>
      <c r="B22" s="137">
        <v>297</v>
      </c>
      <c r="C22" s="137">
        <v>255</v>
      </c>
      <c r="D22" s="137">
        <v>42</v>
      </c>
      <c r="E22" s="137">
        <v>229</v>
      </c>
      <c r="F22" s="137">
        <v>189</v>
      </c>
      <c r="G22" s="137">
        <v>40</v>
      </c>
    </row>
    <row r="23" spans="1:7">
      <c r="A23" s="136">
        <v>37560</v>
      </c>
      <c r="B23" s="137">
        <v>308</v>
      </c>
      <c r="C23" s="137">
        <v>217</v>
      </c>
      <c r="D23" s="137">
        <v>91</v>
      </c>
      <c r="E23" s="137">
        <v>217</v>
      </c>
      <c r="F23" s="137">
        <v>144</v>
      </c>
      <c r="G23" s="137">
        <v>73</v>
      </c>
    </row>
    <row r="24" spans="1:7">
      <c r="A24" s="136">
        <v>37590</v>
      </c>
      <c r="B24" s="137">
        <v>317</v>
      </c>
      <c r="C24" s="137">
        <v>239</v>
      </c>
      <c r="D24" s="137">
        <v>78</v>
      </c>
      <c r="E24" s="137">
        <v>286</v>
      </c>
      <c r="F24" s="137">
        <v>222</v>
      </c>
      <c r="G24" s="137">
        <v>64</v>
      </c>
    </row>
    <row r="25" spans="1:7">
      <c r="A25" s="136">
        <v>37621</v>
      </c>
      <c r="B25" s="137">
        <v>382</v>
      </c>
      <c r="C25" s="137">
        <v>285</v>
      </c>
      <c r="D25" s="137">
        <v>97</v>
      </c>
      <c r="E25" s="137">
        <v>294</v>
      </c>
      <c r="F25" s="137">
        <v>205</v>
      </c>
      <c r="G25" s="137">
        <v>89</v>
      </c>
    </row>
    <row r="26" spans="1:7">
      <c r="A26" s="136">
        <v>37652</v>
      </c>
      <c r="B26" s="137">
        <v>354</v>
      </c>
      <c r="C26" s="137">
        <v>266</v>
      </c>
      <c r="D26" s="137">
        <v>88</v>
      </c>
      <c r="E26" s="137">
        <v>276</v>
      </c>
      <c r="F26" s="137">
        <v>161</v>
      </c>
      <c r="G26" s="137">
        <v>115</v>
      </c>
    </row>
    <row r="27" spans="1:7">
      <c r="A27" s="136">
        <v>37680</v>
      </c>
      <c r="B27" s="137">
        <v>252</v>
      </c>
      <c r="C27" s="137">
        <v>214</v>
      </c>
      <c r="D27" s="137">
        <v>38</v>
      </c>
      <c r="E27" s="137">
        <v>168</v>
      </c>
      <c r="F27" s="137">
        <v>132</v>
      </c>
      <c r="G27" s="137">
        <v>36</v>
      </c>
    </row>
    <row r="28" spans="1:7">
      <c r="A28" s="136">
        <v>37711</v>
      </c>
      <c r="B28" s="137">
        <v>329</v>
      </c>
      <c r="C28" s="137">
        <v>291</v>
      </c>
      <c r="D28" s="137">
        <v>38</v>
      </c>
      <c r="E28" s="137">
        <v>243</v>
      </c>
      <c r="F28" s="137">
        <v>185</v>
      </c>
      <c r="G28" s="137">
        <v>58</v>
      </c>
    </row>
    <row r="29" spans="1:7">
      <c r="A29" s="136">
        <v>37741</v>
      </c>
      <c r="B29" s="137">
        <v>345</v>
      </c>
      <c r="C29" s="137">
        <v>295</v>
      </c>
      <c r="D29" s="137">
        <v>50</v>
      </c>
      <c r="E29" s="137">
        <v>247</v>
      </c>
      <c r="F29" s="137">
        <v>175</v>
      </c>
      <c r="G29" s="137">
        <v>72</v>
      </c>
    </row>
    <row r="30" spans="1:7">
      <c r="A30" s="136">
        <v>37772</v>
      </c>
      <c r="B30" s="137">
        <v>345</v>
      </c>
      <c r="C30" s="137">
        <v>277</v>
      </c>
      <c r="D30" s="137">
        <v>68</v>
      </c>
      <c r="E30" s="137">
        <v>245</v>
      </c>
      <c r="F30" s="137">
        <v>167</v>
      </c>
      <c r="G30" s="137">
        <v>78</v>
      </c>
    </row>
    <row r="31" spans="1:7">
      <c r="A31" s="136">
        <v>37802</v>
      </c>
      <c r="B31" s="137">
        <v>365</v>
      </c>
      <c r="C31" s="137">
        <v>314</v>
      </c>
      <c r="D31" s="137">
        <v>51</v>
      </c>
      <c r="E31" s="137">
        <v>253</v>
      </c>
      <c r="F31" s="137">
        <v>189</v>
      </c>
      <c r="G31" s="137">
        <v>64</v>
      </c>
    </row>
    <row r="32" spans="1:7">
      <c r="A32" s="136">
        <v>37833</v>
      </c>
      <c r="B32" s="137">
        <v>396</v>
      </c>
      <c r="C32" s="137">
        <v>319</v>
      </c>
      <c r="D32" s="137">
        <v>77</v>
      </c>
      <c r="E32" s="137">
        <v>280</v>
      </c>
      <c r="F32" s="137">
        <v>189</v>
      </c>
      <c r="G32" s="137">
        <v>91</v>
      </c>
    </row>
    <row r="33" spans="1:7">
      <c r="A33" s="136">
        <v>37864</v>
      </c>
      <c r="B33" s="137">
        <v>383</v>
      </c>
      <c r="C33" s="137">
        <v>299</v>
      </c>
      <c r="D33" s="137">
        <v>84</v>
      </c>
      <c r="E33" s="137">
        <v>295</v>
      </c>
      <c r="F33" s="137">
        <v>171</v>
      </c>
      <c r="G33" s="137">
        <v>124</v>
      </c>
    </row>
    <row r="34" spans="1:7">
      <c r="A34" s="136">
        <v>37894</v>
      </c>
      <c r="B34" s="137">
        <v>440</v>
      </c>
      <c r="C34" s="137">
        <v>352</v>
      </c>
      <c r="D34" s="137">
        <v>88</v>
      </c>
      <c r="E34" s="137">
        <v>341</v>
      </c>
      <c r="F34" s="137">
        <v>198</v>
      </c>
      <c r="G34" s="137">
        <v>143</v>
      </c>
    </row>
    <row r="35" spans="1:7">
      <c r="A35" s="136">
        <v>37925</v>
      </c>
      <c r="B35" s="137">
        <v>459</v>
      </c>
      <c r="C35" s="137">
        <v>314</v>
      </c>
      <c r="D35" s="137">
        <v>145</v>
      </c>
      <c r="E35" s="137">
        <v>324</v>
      </c>
      <c r="F35" s="137">
        <v>170</v>
      </c>
      <c r="G35" s="137">
        <v>154</v>
      </c>
    </row>
    <row r="36" spans="1:7">
      <c r="A36" s="136">
        <v>37955</v>
      </c>
      <c r="B36" s="137">
        <v>456</v>
      </c>
      <c r="C36" s="137">
        <v>333</v>
      </c>
      <c r="D36" s="137">
        <v>123</v>
      </c>
      <c r="E36" s="137">
        <v>322</v>
      </c>
      <c r="F36" s="137">
        <v>183</v>
      </c>
      <c r="G36" s="137">
        <v>139</v>
      </c>
    </row>
    <row r="37" spans="1:7">
      <c r="A37" s="136">
        <v>37986</v>
      </c>
      <c r="B37" s="137">
        <v>564</v>
      </c>
      <c r="C37" s="137">
        <v>435</v>
      </c>
      <c r="D37" s="137">
        <v>129</v>
      </c>
      <c r="E37" s="137">
        <v>402</v>
      </c>
      <c r="F37" s="137">
        <v>259</v>
      </c>
      <c r="G37" s="137">
        <v>143</v>
      </c>
    </row>
    <row r="38" spans="1:7">
      <c r="A38" s="136">
        <v>38017</v>
      </c>
      <c r="B38" s="137">
        <v>439</v>
      </c>
      <c r="C38" s="137">
        <v>307</v>
      </c>
      <c r="D38" s="137">
        <v>132</v>
      </c>
      <c r="E38" s="137">
        <v>304</v>
      </c>
      <c r="F38" s="137">
        <v>171</v>
      </c>
      <c r="G38" s="137">
        <v>133</v>
      </c>
    </row>
    <row r="39" spans="1:7">
      <c r="A39" s="136">
        <v>38046</v>
      </c>
      <c r="B39" s="137">
        <v>425</v>
      </c>
      <c r="C39" s="137">
        <v>387</v>
      </c>
      <c r="D39" s="137">
        <v>38</v>
      </c>
      <c r="E39" s="137">
        <v>314</v>
      </c>
      <c r="F39" s="137">
        <v>208</v>
      </c>
      <c r="G39" s="137">
        <v>106</v>
      </c>
    </row>
    <row r="40" spans="1:7">
      <c r="A40" s="136">
        <v>38077</v>
      </c>
      <c r="B40" s="137">
        <v>495</v>
      </c>
      <c r="C40" s="137">
        <v>415</v>
      </c>
      <c r="D40" s="137">
        <v>80</v>
      </c>
      <c r="E40" s="137">
        <v>353</v>
      </c>
      <c r="F40" s="137">
        <v>250</v>
      </c>
      <c r="G40" s="137">
        <v>103</v>
      </c>
    </row>
    <row r="41" spans="1:7">
      <c r="A41" s="136">
        <v>38107</v>
      </c>
      <c r="B41" s="137">
        <v>513</v>
      </c>
      <c r="C41" s="137">
        <v>416</v>
      </c>
      <c r="D41" s="137">
        <v>97</v>
      </c>
      <c r="E41" s="137">
        <v>349</v>
      </c>
      <c r="F41" s="137">
        <v>246</v>
      </c>
      <c r="G41" s="137">
        <v>103</v>
      </c>
    </row>
    <row r="42" spans="1:7">
      <c r="A42" s="136">
        <v>38138</v>
      </c>
      <c r="B42" s="137">
        <v>473</v>
      </c>
      <c r="C42" s="137">
        <v>393</v>
      </c>
      <c r="D42" s="137">
        <v>80</v>
      </c>
      <c r="E42" s="137">
        <v>308</v>
      </c>
      <c r="F42" s="137">
        <v>251</v>
      </c>
      <c r="G42" s="137">
        <v>57</v>
      </c>
    </row>
    <row r="43" spans="1:7">
      <c r="A43" s="136">
        <v>38168</v>
      </c>
      <c r="B43" s="137">
        <v>604</v>
      </c>
      <c r="C43" s="137">
        <v>467</v>
      </c>
      <c r="D43" s="137">
        <v>137</v>
      </c>
      <c r="E43" s="137">
        <v>403</v>
      </c>
      <c r="F43" s="137">
        <v>273</v>
      </c>
      <c r="G43" s="137">
        <v>130</v>
      </c>
    </row>
    <row r="44" spans="1:7">
      <c r="A44" s="136">
        <v>38199</v>
      </c>
      <c r="B44" s="137">
        <v>581</v>
      </c>
      <c r="C44" s="137">
        <v>441</v>
      </c>
      <c r="D44" s="137">
        <v>140</v>
      </c>
      <c r="E44" s="137">
        <v>358</v>
      </c>
      <c r="F44" s="137">
        <v>258</v>
      </c>
      <c r="G44" s="137">
        <v>100</v>
      </c>
    </row>
    <row r="45" spans="1:7">
      <c r="A45" s="136">
        <v>38230</v>
      </c>
      <c r="B45" s="137">
        <v>579</v>
      </c>
      <c r="C45" s="137">
        <v>432</v>
      </c>
      <c r="D45" s="137">
        <v>147</v>
      </c>
      <c r="E45" s="137">
        <v>372</v>
      </c>
      <c r="F45" s="137">
        <v>248</v>
      </c>
      <c r="G45" s="137">
        <v>124</v>
      </c>
    </row>
    <row r="46" spans="1:7">
      <c r="A46" s="136">
        <v>38260</v>
      </c>
      <c r="B46" s="137">
        <v>613</v>
      </c>
      <c r="C46" s="137">
        <v>455</v>
      </c>
      <c r="D46" s="137">
        <v>158</v>
      </c>
      <c r="E46" s="137">
        <v>408</v>
      </c>
      <c r="F46" s="137">
        <v>259</v>
      </c>
      <c r="G46" s="137">
        <v>149</v>
      </c>
    </row>
    <row r="47" spans="1:7">
      <c r="A47" s="136">
        <v>38291</v>
      </c>
      <c r="B47" s="137">
        <v>615</v>
      </c>
      <c r="C47" s="137">
        <v>394</v>
      </c>
      <c r="D47" s="137">
        <v>221</v>
      </c>
      <c r="E47" s="137">
        <v>402</v>
      </c>
      <c r="F47" s="137">
        <v>210</v>
      </c>
      <c r="G47" s="137">
        <v>192</v>
      </c>
    </row>
    <row r="48" spans="1:7">
      <c r="A48" s="136">
        <v>38321</v>
      </c>
      <c r="B48" s="137">
        <v>666</v>
      </c>
      <c r="C48" s="137">
        <v>464</v>
      </c>
      <c r="D48" s="137">
        <v>202</v>
      </c>
      <c r="E48" s="137">
        <v>483</v>
      </c>
      <c r="F48" s="137">
        <v>238</v>
      </c>
      <c r="G48" s="137">
        <v>245</v>
      </c>
    </row>
    <row r="49" spans="1:7">
      <c r="A49" s="136">
        <v>38352</v>
      </c>
      <c r="B49" s="137">
        <v>794</v>
      </c>
      <c r="C49" s="137">
        <v>537</v>
      </c>
      <c r="D49" s="137">
        <v>257</v>
      </c>
      <c r="E49" s="137">
        <v>543</v>
      </c>
      <c r="F49" s="137">
        <v>283</v>
      </c>
      <c r="G49" s="137">
        <v>260</v>
      </c>
    </row>
    <row r="50" spans="1:7">
      <c r="A50" s="136">
        <v>38383</v>
      </c>
      <c r="B50" s="137">
        <v>655</v>
      </c>
      <c r="C50" s="137">
        <v>436</v>
      </c>
      <c r="D50" s="137">
        <v>219</v>
      </c>
      <c r="E50" s="137">
        <v>461</v>
      </c>
      <c r="F50" s="137">
        <v>239</v>
      </c>
      <c r="G50" s="137">
        <v>222</v>
      </c>
    </row>
    <row r="51" spans="1:7">
      <c r="A51" s="136">
        <v>38411</v>
      </c>
      <c r="B51" s="137">
        <v>529</v>
      </c>
      <c r="C51" s="137">
        <v>360</v>
      </c>
      <c r="D51" s="137">
        <v>169</v>
      </c>
      <c r="E51" s="137">
        <v>330</v>
      </c>
      <c r="F51" s="137">
        <v>197</v>
      </c>
      <c r="G51" s="137">
        <v>133</v>
      </c>
    </row>
    <row r="52" spans="1:7">
      <c r="A52" s="136">
        <v>38442</v>
      </c>
      <c r="B52" s="137">
        <v>672</v>
      </c>
      <c r="C52" s="137">
        <v>503</v>
      </c>
      <c r="D52" s="137">
        <v>169</v>
      </c>
      <c r="E52" s="137">
        <v>454</v>
      </c>
      <c r="F52" s="137">
        <v>278</v>
      </c>
      <c r="G52" s="137">
        <v>176</v>
      </c>
    </row>
    <row r="53" spans="1:7">
      <c r="A53" s="136">
        <v>38472</v>
      </c>
      <c r="B53" s="137">
        <v>717</v>
      </c>
      <c r="C53" s="137">
        <v>492</v>
      </c>
      <c r="D53" s="137">
        <v>225</v>
      </c>
      <c r="E53" s="137">
        <v>513</v>
      </c>
      <c r="F53" s="137">
        <v>279</v>
      </c>
      <c r="G53" s="137">
        <v>234</v>
      </c>
    </row>
    <row r="54" spans="1:7">
      <c r="A54" s="136">
        <v>38503</v>
      </c>
      <c r="B54" s="137">
        <v>675</v>
      </c>
      <c r="C54" s="137">
        <v>462</v>
      </c>
      <c r="D54" s="137">
        <v>213</v>
      </c>
      <c r="E54" s="137">
        <v>498</v>
      </c>
      <c r="F54" s="137">
        <v>263</v>
      </c>
      <c r="G54" s="137">
        <v>235</v>
      </c>
    </row>
    <row r="55" spans="1:7">
      <c r="A55" s="136">
        <v>38533</v>
      </c>
      <c r="B55" s="137">
        <v>791</v>
      </c>
      <c r="C55" s="137">
        <v>516</v>
      </c>
      <c r="D55" s="137">
        <v>275</v>
      </c>
      <c r="E55" s="137">
        <v>513</v>
      </c>
      <c r="F55" s="137">
        <v>294</v>
      </c>
      <c r="G55" s="137">
        <v>219</v>
      </c>
    </row>
    <row r="56" spans="1:7">
      <c r="A56" s="136">
        <v>38564</v>
      </c>
      <c r="B56" s="137">
        <v>705</v>
      </c>
      <c r="C56" s="137">
        <v>514</v>
      </c>
      <c r="D56" s="137">
        <v>191</v>
      </c>
      <c r="E56" s="137">
        <v>568</v>
      </c>
      <c r="F56" s="137">
        <v>277</v>
      </c>
      <c r="G56" s="137">
        <v>291</v>
      </c>
    </row>
    <row r="57" spans="1:7">
      <c r="A57" s="136">
        <v>38595</v>
      </c>
      <c r="B57" s="137">
        <v>852</v>
      </c>
      <c r="C57" s="137">
        <v>529</v>
      </c>
      <c r="D57" s="137">
        <v>323</v>
      </c>
      <c r="E57" s="137">
        <v>557</v>
      </c>
      <c r="F57" s="137">
        <v>284</v>
      </c>
      <c r="G57" s="137">
        <v>273</v>
      </c>
    </row>
    <row r="58" spans="1:7">
      <c r="A58" s="136">
        <v>38625</v>
      </c>
      <c r="B58" s="137">
        <v>795</v>
      </c>
      <c r="C58" s="137">
        <v>572</v>
      </c>
      <c r="D58" s="137">
        <v>223</v>
      </c>
      <c r="E58" s="137">
        <v>548</v>
      </c>
      <c r="F58" s="137">
        <v>321</v>
      </c>
      <c r="G58" s="137">
        <v>227</v>
      </c>
    </row>
    <row r="59" spans="1:7">
      <c r="A59" s="136">
        <v>38656</v>
      </c>
      <c r="B59" s="137">
        <v>724</v>
      </c>
      <c r="C59" s="137">
        <v>532</v>
      </c>
      <c r="D59" s="137">
        <v>192</v>
      </c>
      <c r="E59" s="137">
        <v>478</v>
      </c>
      <c r="F59" s="137">
        <v>276</v>
      </c>
      <c r="G59" s="137">
        <v>202</v>
      </c>
    </row>
    <row r="60" spans="1:7">
      <c r="A60" s="136">
        <v>38686</v>
      </c>
      <c r="B60" s="137">
        <v>840</v>
      </c>
      <c r="C60" s="137">
        <v>572</v>
      </c>
      <c r="D60" s="137">
        <v>268</v>
      </c>
      <c r="E60" s="137">
        <v>539</v>
      </c>
      <c r="F60" s="137">
        <v>317</v>
      </c>
      <c r="G60" s="137">
        <v>222</v>
      </c>
    </row>
    <row r="61" spans="1:7">
      <c r="A61" s="136">
        <v>38717</v>
      </c>
      <c r="B61" s="137">
        <v>999</v>
      </c>
      <c r="C61" s="137">
        <v>641</v>
      </c>
      <c r="D61" s="137">
        <v>358</v>
      </c>
      <c r="E61" s="137">
        <v>752</v>
      </c>
      <c r="F61" s="137">
        <v>368</v>
      </c>
      <c r="G61" s="137">
        <v>384</v>
      </c>
    </row>
    <row r="62" spans="1:7">
      <c r="A62" s="136">
        <v>38748</v>
      </c>
      <c r="B62" s="137">
        <v>788</v>
      </c>
      <c r="C62" s="137">
        <v>529</v>
      </c>
      <c r="D62" s="137">
        <v>259</v>
      </c>
      <c r="E62" s="137">
        <v>543</v>
      </c>
      <c r="F62" s="137">
        <v>295</v>
      </c>
      <c r="G62" s="137">
        <v>248</v>
      </c>
    </row>
    <row r="63" spans="1:7">
      <c r="A63" s="136">
        <v>38776</v>
      </c>
      <c r="B63" s="137">
        <v>676</v>
      </c>
      <c r="C63" s="137">
        <v>485</v>
      </c>
      <c r="D63" s="137">
        <v>191</v>
      </c>
      <c r="E63" s="137">
        <v>401</v>
      </c>
      <c r="F63" s="137">
        <v>258</v>
      </c>
      <c r="G63" s="137">
        <v>143</v>
      </c>
    </row>
    <row r="64" spans="1:7">
      <c r="A64" s="136">
        <v>38807</v>
      </c>
      <c r="B64" s="137">
        <v>842</v>
      </c>
      <c r="C64" s="137">
        <v>651</v>
      </c>
      <c r="D64" s="137">
        <v>191</v>
      </c>
      <c r="E64" s="137">
        <v>545</v>
      </c>
      <c r="F64" s="137">
        <v>354</v>
      </c>
      <c r="G64" s="137">
        <v>191</v>
      </c>
    </row>
    <row r="65" spans="1:7">
      <c r="A65" s="136">
        <v>38837</v>
      </c>
      <c r="B65" s="137">
        <v>848</v>
      </c>
      <c r="C65" s="137">
        <v>625</v>
      </c>
      <c r="D65" s="137">
        <v>223</v>
      </c>
      <c r="E65" s="137">
        <v>573</v>
      </c>
      <c r="F65" s="137">
        <v>346</v>
      </c>
      <c r="G65" s="137">
        <v>227</v>
      </c>
    </row>
    <row r="66" spans="1:7">
      <c r="A66" s="136">
        <v>38868</v>
      </c>
      <c r="B66" s="137">
        <v>861</v>
      </c>
      <c r="C66" s="137">
        <v>621</v>
      </c>
      <c r="D66" s="137">
        <v>240</v>
      </c>
      <c r="E66" s="137">
        <v>563</v>
      </c>
      <c r="F66" s="137">
        <v>332</v>
      </c>
      <c r="G66" s="137">
        <v>231</v>
      </c>
    </row>
    <row r="67" spans="1:7">
      <c r="A67" s="136">
        <v>38898</v>
      </c>
      <c r="B67" s="137">
        <v>974</v>
      </c>
      <c r="C67" s="137">
        <v>687</v>
      </c>
      <c r="D67" s="137">
        <v>287</v>
      </c>
      <c r="E67" s="137">
        <v>606</v>
      </c>
      <c r="F67" s="137">
        <v>382</v>
      </c>
      <c r="G67" s="137">
        <v>224</v>
      </c>
    </row>
    <row r="68" spans="1:7">
      <c r="A68" s="136">
        <v>38929</v>
      </c>
      <c r="B68" s="137">
        <v>911</v>
      </c>
      <c r="C68" s="137">
        <v>649</v>
      </c>
      <c r="D68" s="137">
        <v>262</v>
      </c>
      <c r="E68" s="137">
        <v>589</v>
      </c>
      <c r="F68" s="137">
        <v>354</v>
      </c>
      <c r="G68" s="137">
        <v>235</v>
      </c>
    </row>
    <row r="69" spans="1:7">
      <c r="A69" s="136">
        <v>38960</v>
      </c>
      <c r="B69" s="137">
        <v>999</v>
      </c>
      <c r="C69" s="137">
        <v>722</v>
      </c>
      <c r="D69" s="137">
        <v>277</v>
      </c>
      <c r="E69" s="137">
        <v>663</v>
      </c>
      <c r="F69" s="137">
        <v>372</v>
      </c>
      <c r="G69" s="137">
        <v>291</v>
      </c>
    </row>
    <row r="70" spans="1:7">
      <c r="A70" s="136">
        <v>38990</v>
      </c>
      <c r="B70" s="137">
        <v>1061</v>
      </c>
      <c r="C70" s="137">
        <v>727</v>
      </c>
      <c r="D70" s="137">
        <v>334</v>
      </c>
      <c r="E70" s="137">
        <v>700</v>
      </c>
      <c r="F70" s="137">
        <v>398</v>
      </c>
      <c r="G70" s="137">
        <v>302</v>
      </c>
    </row>
    <row r="71" spans="1:7">
      <c r="A71" s="136">
        <v>39021</v>
      </c>
      <c r="B71" s="137">
        <v>950</v>
      </c>
      <c r="C71" s="137">
        <v>627</v>
      </c>
      <c r="D71" s="137">
        <v>323</v>
      </c>
      <c r="E71" s="137">
        <v>610</v>
      </c>
      <c r="F71" s="137">
        <v>325</v>
      </c>
      <c r="G71" s="137">
        <v>285</v>
      </c>
    </row>
    <row r="72" spans="1:7">
      <c r="A72" s="136">
        <v>39051</v>
      </c>
      <c r="B72" s="137">
        <v>1132</v>
      </c>
      <c r="C72" s="137">
        <v>719</v>
      </c>
      <c r="D72" s="137">
        <v>413</v>
      </c>
      <c r="E72" s="137">
        <v>741</v>
      </c>
      <c r="F72" s="137">
        <v>360</v>
      </c>
      <c r="G72" s="137">
        <v>381</v>
      </c>
    </row>
    <row r="73" spans="1:7">
      <c r="A73" s="136">
        <v>39082</v>
      </c>
      <c r="B73" s="137">
        <v>1107</v>
      </c>
      <c r="C73" s="137">
        <v>734</v>
      </c>
      <c r="D73" s="137">
        <v>373</v>
      </c>
      <c r="E73" s="137">
        <v>833</v>
      </c>
      <c r="F73" s="137">
        <v>403</v>
      </c>
      <c r="G73" s="137">
        <v>430</v>
      </c>
    </row>
    <row r="74" spans="1:7">
      <c r="A74" s="136">
        <v>39113</v>
      </c>
      <c r="B74" s="137">
        <v>1105</v>
      </c>
      <c r="C74" s="137">
        <v>728</v>
      </c>
      <c r="D74" s="137">
        <v>377</v>
      </c>
      <c r="E74" s="137">
        <v>764</v>
      </c>
      <c r="F74" s="137">
        <v>381</v>
      </c>
      <c r="G74" s="137">
        <v>383</v>
      </c>
    </row>
    <row r="75" spans="1:7">
      <c r="A75" s="136">
        <v>39141</v>
      </c>
      <c r="B75" s="137">
        <v>924</v>
      </c>
      <c r="C75" s="137">
        <v>584</v>
      </c>
      <c r="D75" s="137">
        <v>340</v>
      </c>
      <c r="E75" s="137">
        <v>644</v>
      </c>
      <c r="F75" s="137">
        <v>301</v>
      </c>
      <c r="G75" s="137">
        <v>343</v>
      </c>
    </row>
    <row r="76" spans="1:7">
      <c r="A76" s="136">
        <v>39172</v>
      </c>
      <c r="B76" s="137">
        <v>1081</v>
      </c>
      <c r="C76" s="137">
        <v>792</v>
      </c>
      <c r="D76" s="137">
        <v>289</v>
      </c>
      <c r="E76" s="137">
        <v>739</v>
      </c>
      <c r="F76" s="137">
        <v>388</v>
      </c>
      <c r="G76" s="137">
        <v>351</v>
      </c>
    </row>
    <row r="77" spans="1:7">
      <c r="A77" s="136">
        <v>39202</v>
      </c>
      <c r="B77" s="137">
        <v>1101</v>
      </c>
      <c r="C77" s="137">
        <v>799</v>
      </c>
      <c r="D77" s="137">
        <v>302</v>
      </c>
      <c r="E77" s="137">
        <v>755</v>
      </c>
      <c r="F77" s="137">
        <v>412</v>
      </c>
      <c r="G77" s="137">
        <v>343</v>
      </c>
    </row>
    <row r="78" spans="1:7">
      <c r="A78" s="136">
        <v>39233</v>
      </c>
      <c r="B78" s="137">
        <v>1150</v>
      </c>
      <c r="C78" s="137">
        <v>784</v>
      </c>
      <c r="D78" s="137">
        <v>366</v>
      </c>
      <c r="E78" s="137">
        <v>756</v>
      </c>
      <c r="F78" s="137">
        <v>426</v>
      </c>
      <c r="G78" s="137">
        <v>330</v>
      </c>
    </row>
    <row r="79" spans="1:7">
      <c r="A79" s="136">
        <v>39263</v>
      </c>
      <c r="B79" s="137">
        <v>1254</v>
      </c>
      <c r="C79" s="137">
        <v>910</v>
      </c>
      <c r="D79" s="137">
        <v>344</v>
      </c>
      <c r="E79" s="137">
        <v>859</v>
      </c>
      <c r="F79" s="137">
        <v>445</v>
      </c>
      <c r="G79" s="137">
        <v>414</v>
      </c>
    </row>
    <row r="80" spans="1:7">
      <c r="A80" s="136">
        <v>39294</v>
      </c>
      <c r="B80" s="137">
        <v>1274</v>
      </c>
      <c r="C80" s="137">
        <v>868</v>
      </c>
      <c r="D80" s="137">
        <v>406</v>
      </c>
      <c r="E80" s="137">
        <v>920</v>
      </c>
      <c r="F80" s="137">
        <v>424</v>
      </c>
      <c r="G80" s="137">
        <v>496</v>
      </c>
    </row>
    <row r="81" spans="1:7">
      <c r="A81" s="136">
        <v>39325</v>
      </c>
      <c r="B81" s="137">
        <v>1298</v>
      </c>
      <c r="C81" s="137">
        <v>895</v>
      </c>
      <c r="D81" s="137">
        <v>403</v>
      </c>
      <c r="E81" s="137">
        <v>908</v>
      </c>
      <c r="F81" s="137">
        <v>428</v>
      </c>
      <c r="G81" s="137">
        <v>480</v>
      </c>
    </row>
    <row r="82" spans="1:7">
      <c r="A82" s="136">
        <v>39355</v>
      </c>
      <c r="B82" s="137">
        <v>1302</v>
      </c>
      <c r="C82" s="137">
        <v>1145</v>
      </c>
      <c r="D82" s="137">
        <v>157</v>
      </c>
      <c r="E82" s="137">
        <v>913</v>
      </c>
      <c r="F82" s="137">
        <v>457</v>
      </c>
      <c r="G82" s="137">
        <v>456</v>
      </c>
    </row>
    <row r="83" spans="1:7">
      <c r="A83" s="136">
        <v>39386</v>
      </c>
      <c r="B83" s="137">
        <v>1341</v>
      </c>
      <c r="C83" s="137">
        <v>992</v>
      </c>
      <c r="D83" s="137">
        <v>349</v>
      </c>
      <c r="E83" s="137">
        <v>912</v>
      </c>
      <c r="F83" s="137">
        <v>544</v>
      </c>
      <c r="G83" s="137">
        <v>368</v>
      </c>
    </row>
    <row r="84" spans="1:7">
      <c r="A84" s="136">
        <v>39416</v>
      </c>
      <c r="B84" s="137">
        <v>1516</v>
      </c>
      <c r="C84" s="137">
        <v>1436</v>
      </c>
      <c r="D84" s="137">
        <v>80</v>
      </c>
      <c r="E84" s="137">
        <v>1065</v>
      </c>
      <c r="F84" s="137">
        <v>522</v>
      </c>
      <c r="G84" s="137">
        <v>543</v>
      </c>
    </row>
    <row r="85" spans="1:7">
      <c r="A85" s="136">
        <v>39447</v>
      </c>
      <c r="B85" s="137">
        <v>1604</v>
      </c>
      <c r="C85" s="137">
        <v>1475</v>
      </c>
      <c r="D85" s="137">
        <v>129</v>
      </c>
      <c r="E85" s="137">
        <v>1085</v>
      </c>
      <c r="F85" s="137">
        <v>606</v>
      </c>
      <c r="G85" s="137">
        <v>479</v>
      </c>
    </row>
    <row r="86" spans="1:7">
      <c r="A86" s="136">
        <v>39478</v>
      </c>
      <c r="B86" s="137">
        <v>1648</v>
      </c>
      <c r="C86" s="137">
        <v>1237</v>
      </c>
      <c r="D86" s="137">
        <v>411</v>
      </c>
      <c r="E86" s="137">
        <v>1297</v>
      </c>
      <c r="F86" s="137">
        <v>474</v>
      </c>
      <c r="G86" s="137">
        <v>823</v>
      </c>
    </row>
    <row r="87" spans="1:7">
      <c r="A87" s="136">
        <v>39507</v>
      </c>
      <c r="B87" s="137">
        <v>1151</v>
      </c>
      <c r="C87" s="137">
        <v>942</v>
      </c>
      <c r="D87" s="137">
        <v>209</v>
      </c>
      <c r="E87" s="137">
        <v>844</v>
      </c>
      <c r="F87" s="137">
        <v>442</v>
      </c>
      <c r="G87" s="137">
        <v>402</v>
      </c>
    </row>
    <row r="88" spans="1:7">
      <c r="A88" s="136">
        <v>39538</v>
      </c>
      <c r="B88" s="137">
        <v>1433</v>
      </c>
      <c r="C88" s="137">
        <v>1001</v>
      </c>
      <c r="D88" s="137">
        <v>432</v>
      </c>
      <c r="E88" s="137">
        <v>1039</v>
      </c>
      <c r="F88" s="137">
        <v>500</v>
      </c>
      <c r="G88" s="137">
        <v>539</v>
      </c>
    </row>
    <row r="89" spans="1:7">
      <c r="A89" s="136">
        <v>39568</v>
      </c>
      <c r="B89" s="137">
        <v>1574</v>
      </c>
      <c r="C89" s="137">
        <v>1158</v>
      </c>
      <c r="D89" s="137">
        <v>416</v>
      </c>
      <c r="E89" s="137">
        <v>1121</v>
      </c>
      <c r="F89" s="137">
        <v>520</v>
      </c>
      <c r="G89" s="137">
        <v>601</v>
      </c>
    </row>
    <row r="90" spans="1:7">
      <c r="A90" s="136">
        <v>39599</v>
      </c>
      <c r="B90" s="137">
        <v>1503</v>
      </c>
      <c r="C90" s="137">
        <v>1195</v>
      </c>
      <c r="D90" s="137">
        <v>308</v>
      </c>
      <c r="E90" s="137">
        <v>1058</v>
      </c>
      <c r="F90" s="137">
        <v>576</v>
      </c>
      <c r="G90" s="137">
        <v>482</v>
      </c>
    </row>
    <row r="91" spans="1:7">
      <c r="A91" s="136">
        <v>39629</v>
      </c>
      <c r="B91" s="137">
        <v>1595</v>
      </c>
      <c r="C91" s="137">
        <v>1519</v>
      </c>
      <c r="D91" s="137">
        <v>76</v>
      </c>
      <c r="E91" s="137">
        <v>1151</v>
      </c>
      <c r="F91" s="137">
        <v>716</v>
      </c>
      <c r="G91" s="137">
        <v>435</v>
      </c>
    </row>
    <row r="92" spans="1:7">
      <c r="A92" s="136">
        <v>39660</v>
      </c>
      <c r="B92" s="137">
        <v>1728</v>
      </c>
      <c r="C92" s="137">
        <v>1219</v>
      </c>
      <c r="D92" s="137">
        <v>509</v>
      </c>
      <c r="E92" s="137">
        <v>1147</v>
      </c>
      <c r="F92" s="137">
        <v>754</v>
      </c>
      <c r="G92" s="137">
        <v>393</v>
      </c>
    </row>
    <row r="93" spans="1:7">
      <c r="A93" s="136">
        <v>39691</v>
      </c>
      <c r="B93" s="137">
        <v>1527</v>
      </c>
      <c r="C93" s="137">
        <v>1151</v>
      </c>
      <c r="D93" s="137">
        <v>376</v>
      </c>
      <c r="E93" s="137">
        <v>1013</v>
      </c>
      <c r="F93" s="137">
        <v>753</v>
      </c>
      <c r="G93" s="137">
        <v>260</v>
      </c>
    </row>
    <row r="94" spans="1:7">
      <c r="A94" s="136">
        <v>39721</v>
      </c>
      <c r="B94" s="137">
        <v>1533</v>
      </c>
      <c r="C94" s="137">
        <v>1295</v>
      </c>
      <c r="D94" s="137">
        <v>238</v>
      </c>
      <c r="E94" s="137">
        <v>1025</v>
      </c>
      <c r="F94" s="137">
        <v>844</v>
      </c>
      <c r="G94" s="137">
        <v>181</v>
      </c>
    </row>
    <row r="95" spans="1:7">
      <c r="A95" s="136">
        <v>39752</v>
      </c>
      <c r="B95" s="137">
        <v>1537</v>
      </c>
      <c r="C95" s="137">
        <v>1190</v>
      </c>
      <c r="D95" s="137">
        <v>347</v>
      </c>
      <c r="E95" s="137">
        <v>1011</v>
      </c>
      <c r="F95" s="137">
        <v>812</v>
      </c>
      <c r="G95" s="137">
        <v>199</v>
      </c>
    </row>
    <row r="96" spans="1:7">
      <c r="A96" s="136">
        <v>39782</v>
      </c>
      <c r="B96" s="137">
        <v>1363</v>
      </c>
      <c r="C96" s="137">
        <v>1072</v>
      </c>
      <c r="D96" s="137">
        <v>291</v>
      </c>
      <c r="E96" s="137">
        <v>834</v>
      </c>
      <c r="F96" s="137">
        <v>675</v>
      </c>
      <c r="G96" s="137">
        <v>159</v>
      </c>
    </row>
    <row r="97" spans="1:8">
      <c r="A97" s="136">
        <v>39813</v>
      </c>
      <c r="B97" s="137">
        <v>1443</v>
      </c>
      <c r="C97" s="137">
        <v>1327</v>
      </c>
      <c r="D97" s="137">
        <v>116</v>
      </c>
      <c r="E97" s="137">
        <v>941</v>
      </c>
      <c r="F97" s="137">
        <v>851</v>
      </c>
      <c r="G97" s="137">
        <v>90</v>
      </c>
      <c r="H97" s="135"/>
    </row>
    <row r="98" spans="1:8">
      <c r="A98" s="136">
        <v>39844</v>
      </c>
      <c r="B98" s="137">
        <v>1014</v>
      </c>
      <c r="C98" s="137">
        <v>760</v>
      </c>
      <c r="D98" s="137">
        <v>254</v>
      </c>
      <c r="E98" s="137">
        <v>715</v>
      </c>
      <c r="F98" s="137">
        <v>542</v>
      </c>
      <c r="G98" s="137">
        <v>173</v>
      </c>
      <c r="H98" s="135"/>
    </row>
    <row r="99" spans="1:8">
      <c r="A99" s="136">
        <v>39872</v>
      </c>
      <c r="B99" s="137">
        <v>1025</v>
      </c>
      <c r="C99" s="137">
        <v>846</v>
      </c>
      <c r="D99" s="137">
        <v>179</v>
      </c>
      <c r="E99" s="137">
        <v>633</v>
      </c>
      <c r="F99" s="137">
        <v>550</v>
      </c>
      <c r="G99" s="137">
        <v>83</v>
      </c>
      <c r="H99" s="135"/>
    </row>
    <row r="100" spans="1:8">
      <c r="A100" s="136">
        <v>39903</v>
      </c>
      <c r="B100" s="137">
        <v>1039</v>
      </c>
      <c r="C100" s="137">
        <v>918</v>
      </c>
      <c r="D100" s="137">
        <v>121</v>
      </c>
      <c r="E100" s="137">
        <v>723</v>
      </c>
      <c r="F100" s="137">
        <v>607</v>
      </c>
      <c r="G100" s="137">
        <v>116</v>
      </c>
      <c r="H100" s="135"/>
    </row>
    <row r="101" spans="1:8">
      <c r="A101" s="136">
        <v>39933</v>
      </c>
      <c r="B101" s="137">
        <v>1081</v>
      </c>
      <c r="C101" s="137">
        <v>938</v>
      </c>
      <c r="D101" s="137">
        <v>143</v>
      </c>
      <c r="E101" s="137">
        <v>718</v>
      </c>
      <c r="F101" s="137">
        <v>568</v>
      </c>
      <c r="G101" s="137">
        <v>150</v>
      </c>
      <c r="H101" s="135"/>
    </row>
    <row r="102" spans="1:8">
      <c r="A102" s="136">
        <v>39964</v>
      </c>
      <c r="B102" s="137">
        <v>985</v>
      </c>
      <c r="C102" s="137">
        <v>906</v>
      </c>
      <c r="D102" s="137">
        <v>79</v>
      </c>
      <c r="E102" s="137">
        <v>703</v>
      </c>
      <c r="F102" s="137">
        <v>494</v>
      </c>
      <c r="G102" s="137">
        <v>209</v>
      </c>
      <c r="H102" s="135"/>
    </row>
    <row r="103" spans="1:8">
      <c r="A103" s="136">
        <v>39994</v>
      </c>
      <c r="B103" s="137">
        <v>1169</v>
      </c>
      <c r="C103" s="137">
        <v>1103</v>
      </c>
      <c r="D103" s="137">
        <v>66</v>
      </c>
      <c r="E103" s="137">
        <v>855</v>
      </c>
      <c r="F103" s="137">
        <v>606</v>
      </c>
      <c r="G103" s="137">
        <v>249</v>
      </c>
      <c r="H103" s="135"/>
    </row>
    <row r="104" spans="1:8">
      <c r="A104" s="136">
        <v>40025</v>
      </c>
      <c r="B104" s="137">
        <v>1239</v>
      </c>
      <c r="C104" s="137">
        <v>1120</v>
      </c>
      <c r="D104" s="137">
        <v>119</v>
      </c>
      <c r="E104" s="137">
        <v>829</v>
      </c>
      <c r="F104" s="137">
        <v>621</v>
      </c>
      <c r="G104" s="137">
        <v>208</v>
      </c>
      <c r="H104" s="135"/>
    </row>
    <row r="105" spans="1:8">
      <c r="A105" s="136">
        <v>40056</v>
      </c>
      <c r="B105" s="137">
        <v>1182</v>
      </c>
      <c r="C105" s="137">
        <v>1150</v>
      </c>
      <c r="D105" s="137">
        <v>32</v>
      </c>
      <c r="E105" s="137">
        <v>779</v>
      </c>
      <c r="F105" s="137">
        <v>587</v>
      </c>
      <c r="G105" s="137">
        <v>192</v>
      </c>
      <c r="H105" s="135"/>
    </row>
    <row r="106" spans="1:8">
      <c r="A106" s="136">
        <v>40086</v>
      </c>
      <c r="B106" s="137">
        <v>1357</v>
      </c>
      <c r="C106" s="137">
        <v>1217</v>
      </c>
      <c r="D106" s="137">
        <v>140</v>
      </c>
      <c r="E106" s="137">
        <v>935</v>
      </c>
      <c r="F106" s="137">
        <v>643</v>
      </c>
      <c r="G106" s="137">
        <v>292</v>
      </c>
      <c r="H106" s="135"/>
    </row>
    <row r="107" spans="1:8">
      <c r="A107" s="136">
        <v>40117</v>
      </c>
      <c r="B107" s="137">
        <v>1263</v>
      </c>
      <c r="C107" s="137">
        <v>1039</v>
      </c>
      <c r="D107" s="137">
        <v>224</v>
      </c>
      <c r="E107" s="137">
        <v>845</v>
      </c>
      <c r="F107" s="137">
        <v>514</v>
      </c>
      <c r="G107" s="137">
        <v>331</v>
      </c>
      <c r="H107" s="135"/>
    </row>
    <row r="108" spans="1:8">
      <c r="A108" s="136">
        <v>40147</v>
      </c>
      <c r="B108" s="137">
        <v>1417</v>
      </c>
      <c r="C108" s="137">
        <v>1171</v>
      </c>
      <c r="D108" s="137">
        <v>246</v>
      </c>
      <c r="E108" s="137">
        <v>939</v>
      </c>
      <c r="F108" s="137">
        <v>588</v>
      </c>
      <c r="G108" s="137">
        <v>351</v>
      </c>
      <c r="H108" s="135"/>
    </row>
    <row r="109" spans="1:8">
      <c r="A109" s="136">
        <v>40178</v>
      </c>
      <c r="B109" s="137">
        <v>1812</v>
      </c>
      <c r="C109" s="137">
        <v>1519</v>
      </c>
      <c r="D109" s="137">
        <v>293</v>
      </c>
      <c r="E109" s="137">
        <v>1112</v>
      </c>
      <c r="F109" s="137">
        <v>828</v>
      </c>
      <c r="G109" s="137">
        <v>284</v>
      </c>
      <c r="H109" s="135"/>
    </row>
    <row r="110" spans="1:8">
      <c r="A110" s="136">
        <v>40209</v>
      </c>
      <c r="B110" s="137">
        <v>1317.021896</v>
      </c>
      <c r="C110" s="137">
        <v>1018.03946</v>
      </c>
      <c r="D110" s="137">
        <v>298.98243600000001</v>
      </c>
      <c r="E110" s="137">
        <v>940.03790000000004</v>
      </c>
      <c r="F110" s="137">
        <v>537.65290000000005</v>
      </c>
      <c r="G110" s="137">
        <v>402.38499999999999</v>
      </c>
      <c r="H110" s="138">
        <v>0.84240085658676311</v>
      </c>
    </row>
    <row r="111" spans="1:8">
      <c r="A111" s="136">
        <v>40237</v>
      </c>
      <c r="B111" s="137">
        <v>1067.3321800000001</v>
      </c>
      <c r="C111" s="137">
        <v>932.35069399999998</v>
      </c>
      <c r="D111" s="137">
        <v>134.98148599999999</v>
      </c>
      <c r="E111" s="137">
        <v>763.15470000000005</v>
      </c>
      <c r="F111" s="137">
        <v>544.66089999999997</v>
      </c>
      <c r="G111" s="137">
        <v>218.49379999999999</v>
      </c>
      <c r="H111" s="138">
        <v>0.82457394006119</v>
      </c>
    </row>
    <row r="112" spans="1:8">
      <c r="A112" s="136">
        <v>40268</v>
      </c>
      <c r="B112" s="137">
        <v>1414.244692</v>
      </c>
      <c r="C112" s="137">
        <v>1255.8162580000001</v>
      </c>
      <c r="D112" s="137">
        <v>158.42843400000001</v>
      </c>
      <c r="E112" s="137">
        <v>1000.1602</v>
      </c>
      <c r="F112" s="137">
        <v>693.22929999999997</v>
      </c>
      <c r="G112" s="137">
        <v>306.93090000000001</v>
      </c>
      <c r="H112" s="138">
        <v>0.82099695483296942</v>
      </c>
    </row>
    <row r="113" spans="1:8">
      <c r="A113" s="136">
        <v>40298</v>
      </c>
      <c r="B113" s="137">
        <v>1439.193845</v>
      </c>
      <c r="C113" s="137">
        <v>1227.465522</v>
      </c>
      <c r="D113" s="137">
        <v>211.72832299999999</v>
      </c>
      <c r="E113" s="137">
        <v>1074.4511</v>
      </c>
      <c r="F113" s="137">
        <v>710.25360000000001</v>
      </c>
      <c r="G113" s="137">
        <v>364.19749999999999</v>
      </c>
      <c r="H113" s="138">
        <v>0.86874781727789185</v>
      </c>
    </row>
    <row r="114" spans="1:8">
      <c r="A114" s="136">
        <v>40329</v>
      </c>
      <c r="B114" s="137">
        <v>1361.07222</v>
      </c>
      <c r="C114" s="137">
        <v>1193.754381</v>
      </c>
      <c r="D114" s="137">
        <v>167.31783899999999</v>
      </c>
      <c r="E114" s="137">
        <v>961.59230000000002</v>
      </c>
      <c r="F114" s="137">
        <v>800.62879999999996</v>
      </c>
      <c r="G114" s="137">
        <v>160.96350000000001</v>
      </c>
      <c r="H114" s="138">
        <v>0.8112339319126568</v>
      </c>
    </row>
    <row r="115" spans="1:8">
      <c r="A115" s="136">
        <v>40359</v>
      </c>
      <c r="B115" s="137">
        <v>1596.4187059999999</v>
      </c>
      <c r="C115" s="137">
        <v>1395.2854239999999</v>
      </c>
      <c r="D115" s="137">
        <v>201.13328200000001</v>
      </c>
      <c r="E115" s="137">
        <v>1087.0650000000001</v>
      </c>
      <c r="F115" s="137">
        <v>947.22590000000002</v>
      </c>
      <c r="G115" s="137">
        <v>139.8391</v>
      </c>
      <c r="H115" s="138">
        <v>0.77534556463853799</v>
      </c>
    </row>
    <row r="116" spans="1:8">
      <c r="A116" s="136">
        <v>40390</v>
      </c>
      <c r="B116" s="137">
        <v>1612.952542</v>
      </c>
      <c r="C116" s="137">
        <v>1342.775664</v>
      </c>
      <c r="D116" s="137">
        <v>270.17687799999999</v>
      </c>
      <c r="E116" s="137">
        <v>1141.8408999999999</v>
      </c>
      <c r="F116" s="137">
        <v>876.36800000000005</v>
      </c>
      <c r="G116" s="137">
        <v>265.47289999999998</v>
      </c>
      <c r="H116" s="138">
        <v>0.80630201212853114</v>
      </c>
    </row>
    <row r="117" spans="1:8">
      <c r="A117" s="136">
        <v>40421</v>
      </c>
      <c r="B117" s="137">
        <v>1612.545169</v>
      </c>
      <c r="C117" s="137">
        <v>1370.2556709999999</v>
      </c>
      <c r="D117" s="137">
        <v>242.28949900000001</v>
      </c>
      <c r="E117" s="137">
        <v>1131.7270000000001</v>
      </c>
      <c r="F117" s="137">
        <v>840.93740000000003</v>
      </c>
      <c r="G117" s="137">
        <v>290.78960000000001</v>
      </c>
      <c r="H117" s="138">
        <v>0.80780364731726184</v>
      </c>
    </row>
    <row r="118" spans="1:8">
      <c r="A118" s="136">
        <v>40451</v>
      </c>
      <c r="B118" s="137">
        <v>1682.7053430000001</v>
      </c>
      <c r="C118" s="137">
        <v>1477.193321</v>
      </c>
      <c r="D118" s="137">
        <v>205.512022</v>
      </c>
      <c r="E118" s="137">
        <v>1191.9387999999999</v>
      </c>
      <c r="F118" s="137">
        <v>908.37300000000005</v>
      </c>
      <c r="G118" s="137">
        <v>283.56580000000002</v>
      </c>
      <c r="H118" s="138">
        <v>0.80981682530189414</v>
      </c>
    </row>
    <row r="119" spans="1:8">
      <c r="A119" s="136">
        <v>40482</v>
      </c>
      <c r="B119" s="137">
        <v>1652.9843550000001</v>
      </c>
      <c r="C119" s="137">
        <v>1279.8379190000001</v>
      </c>
      <c r="D119" s="137">
        <v>373.14643599999999</v>
      </c>
      <c r="E119" s="137">
        <v>1252.6639</v>
      </c>
      <c r="F119" s="137">
        <v>676.6431</v>
      </c>
      <c r="G119" s="137">
        <v>576.02080000000001</v>
      </c>
      <c r="H119" s="138">
        <v>0.88218454106064026</v>
      </c>
    </row>
    <row r="120" spans="1:8">
      <c r="A120" s="136">
        <v>40512</v>
      </c>
      <c r="B120" s="137">
        <v>1812.260043</v>
      </c>
      <c r="C120" s="137">
        <v>1519.2138560000001</v>
      </c>
      <c r="D120" s="137">
        <v>293.04618799999997</v>
      </c>
      <c r="E120" s="137">
        <v>1297.4929</v>
      </c>
      <c r="F120" s="137">
        <v>844.41909999999996</v>
      </c>
      <c r="G120" s="137">
        <v>453.07380000000001</v>
      </c>
      <c r="H120" s="138">
        <v>0.8319782673647742</v>
      </c>
    </row>
    <row r="121" spans="1:8">
      <c r="A121" s="136">
        <v>40543</v>
      </c>
      <c r="B121" s="137">
        <v>2097.467905</v>
      </c>
      <c r="C121" s="137">
        <v>1817.714209</v>
      </c>
      <c r="D121" s="137">
        <v>279.75369599999999</v>
      </c>
      <c r="E121" s="137">
        <v>1462.6206999999999</v>
      </c>
      <c r="F121" s="137">
        <v>947.19619999999998</v>
      </c>
      <c r="G121" s="137">
        <v>515.42449999999997</v>
      </c>
      <c r="H121" s="138">
        <v>0.80824355378619861</v>
      </c>
    </row>
    <row r="122" spans="1:8">
      <c r="A122" s="136">
        <v>40574</v>
      </c>
      <c r="B122" s="137">
        <v>1845.142961</v>
      </c>
      <c r="C122" s="137">
        <v>1504.031782</v>
      </c>
      <c r="D122" s="137">
        <v>341.111178</v>
      </c>
      <c r="E122" s="137">
        <v>1503.3072</v>
      </c>
      <c r="F122" s="137">
        <v>819.43600000000004</v>
      </c>
      <c r="G122" s="137">
        <v>683.87120000000004</v>
      </c>
      <c r="H122" s="138">
        <v>0.93075355439864516</v>
      </c>
    </row>
    <row r="123" spans="1:8">
      <c r="A123" s="136">
        <v>40602</v>
      </c>
      <c r="B123" s="137">
        <v>1285.259468</v>
      </c>
      <c r="C123" s="137">
        <v>1196.4809279999999</v>
      </c>
      <c r="D123" s="137">
        <v>88.778540000000007</v>
      </c>
      <c r="E123" s="137">
        <v>899.95169999999996</v>
      </c>
      <c r="F123" s="137">
        <v>651.30669999999998</v>
      </c>
      <c r="G123" s="137">
        <v>248.64500000000001</v>
      </c>
      <c r="H123" s="138">
        <v>0.79587333799020865</v>
      </c>
    </row>
    <row r="124" spans="1:8">
      <c r="A124" s="136">
        <v>40633</v>
      </c>
      <c r="B124" s="137">
        <v>1891.1881069999999</v>
      </c>
      <c r="C124" s="137">
        <v>1645.582455</v>
      </c>
      <c r="D124" s="137">
        <v>245.60565199999999</v>
      </c>
      <c r="E124" s="137">
        <v>1353.9501</v>
      </c>
      <c r="F124" s="137">
        <v>944.9194</v>
      </c>
      <c r="G124" s="137">
        <v>409.03070000000002</v>
      </c>
      <c r="H124" s="138">
        <v>0.83249580287675473</v>
      </c>
    </row>
    <row r="125" spans="1:8">
      <c r="A125" s="136">
        <v>40663</v>
      </c>
      <c r="B125" s="137">
        <v>1761.9708680000001</v>
      </c>
      <c r="C125" s="137">
        <v>1581.7477220000001</v>
      </c>
      <c r="D125" s="137">
        <v>180.22314700000001</v>
      </c>
      <c r="E125" s="137">
        <v>1298.4557</v>
      </c>
      <c r="F125" s="137">
        <v>851.87429999999995</v>
      </c>
      <c r="G125" s="137">
        <v>446.58139999999997</v>
      </c>
      <c r="H125" s="138">
        <v>0.86084937319988863</v>
      </c>
    </row>
    <row r="126" spans="1:8">
      <c r="A126" s="136">
        <v>40694</v>
      </c>
      <c r="B126" s="137">
        <v>1916.7314699999999</v>
      </c>
      <c r="C126" s="137">
        <v>1593.1803299999999</v>
      </c>
      <c r="D126" s="137">
        <v>323.55113999999998</v>
      </c>
      <c r="E126" s="137">
        <v>1390.2757999999999</v>
      </c>
      <c r="F126" s="137">
        <v>871.47820000000002</v>
      </c>
      <c r="G126" s="137">
        <v>518.79759999999999</v>
      </c>
      <c r="H126" s="138">
        <v>0.85581536372744205</v>
      </c>
    </row>
    <row r="127" spans="1:8">
      <c r="A127" s="136">
        <v>40724</v>
      </c>
      <c r="B127" s="137">
        <v>2164.1779289999999</v>
      </c>
      <c r="C127" s="137">
        <v>1737.7559670000001</v>
      </c>
      <c r="D127" s="137">
        <v>426.42196200000001</v>
      </c>
      <c r="E127" s="137">
        <v>1435.6162999999999</v>
      </c>
      <c r="F127" s="137">
        <v>1005.1582</v>
      </c>
      <c r="G127" s="137">
        <v>430.4581</v>
      </c>
      <c r="H127" s="138">
        <v>0.80165154872744604</v>
      </c>
    </row>
    <row r="128" spans="1:8">
      <c r="A128" s="136">
        <v>40755</v>
      </c>
      <c r="B128" s="137">
        <v>1938.251473</v>
      </c>
      <c r="C128" s="137">
        <v>1625.0272500000001</v>
      </c>
      <c r="D128" s="137">
        <v>313.22422299999999</v>
      </c>
      <c r="E128" s="137">
        <v>1360.9766</v>
      </c>
      <c r="F128" s="137">
        <v>928.95240000000001</v>
      </c>
      <c r="G128" s="137">
        <v>432.02420000000001</v>
      </c>
      <c r="H128" s="138">
        <v>0.8260420676481478</v>
      </c>
    </row>
    <row r="129" spans="1:8">
      <c r="A129" s="136">
        <v>40786</v>
      </c>
      <c r="B129" s="137">
        <v>2102.4634409999999</v>
      </c>
      <c r="C129" s="137">
        <v>1835.799481</v>
      </c>
      <c r="D129" s="137">
        <v>266.66396099999997</v>
      </c>
      <c r="E129" s="137">
        <v>1443.7609</v>
      </c>
      <c r="F129" s="137">
        <v>1065.4848</v>
      </c>
      <c r="G129" s="137">
        <v>378.27609999999999</v>
      </c>
      <c r="H129" s="138">
        <v>0.80399176337971368</v>
      </c>
    </row>
    <row r="130" spans="1:8">
      <c r="A130" s="136">
        <v>40816</v>
      </c>
      <c r="B130" s="137">
        <v>2075.4638519999999</v>
      </c>
      <c r="C130" s="137">
        <v>1964.2003580000001</v>
      </c>
      <c r="D130" s="137">
        <v>111.26349399999999</v>
      </c>
      <c r="E130" s="137">
        <v>1426.1461999999999</v>
      </c>
      <c r="F130" s="137">
        <v>1166.4848999999999</v>
      </c>
      <c r="G130" s="137">
        <v>259.66129999999998</v>
      </c>
      <c r="H130" s="138">
        <v>0.83004600617691826</v>
      </c>
    </row>
    <row r="131" spans="1:8">
      <c r="A131" s="136">
        <v>40847</v>
      </c>
      <c r="B131" s="137">
        <v>1855.490548</v>
      </c>
      <c r="C131" s="137">
        <v>1768.047947</v>
      </c>
      <c r="D131" s="137">
        <v>87.442601999999994</v>
      </c>
      <c r="E131" s="137">
        <v>1152.3607999999999</v>
      </c>
      <c r="F131" s="137">
        <v>1120.6002000000001</v>
      </c>
      <c r="G131" s="137">
        <v>31.7606</v>
      </c>
      <c r="H131" s="138">
        <v>0.76351300738609595</v>
      </c>
    </row>
    <row r="132" spans="1:8">
      <c r="A132" s="136">
        <v>40877</v>
      </c>
      <c r="B132" s="137">
        <v>2096.0109969999999</v>
      </c>
      <c r="C132" s="137">
        <v>1943.0589580000001</v>
      </c>
      <c r="D132" s="137">
        <v>152.95203799999999</v>
      </c>
      <c r="E132" s="137">
        <v>1288.5977</v>
      </c>
      <c r="F132" s="137">
        <v>1296.7239999999999</v>
      </c>
      <c r="G132" s="137">
        <v>-8.1263000000000005</v>
      </c>
      <c r="H132" s="138">
        <v>0.76384654522666917</v>
      </c>
    </row>
    <row r="133" spans="1:8">
      <c r="A133" s="136">
        <v>40908</v>
      </c>
      <c r="B133" s="137">
        <v>2293.070017</v>
      </c>
      <c r="C133" s="137">
        <v>2295.0889430000002</v>
      </c>
      <c r="D133" s="137">
        <v>-2.018926</v>
      </c>
      <c r="E133" s="137">
        <v>1425.1916000000001</v>
      </c>
      <c r="F133" s="137">
        <v>1578.0135</v>
      </c>
      <c r="G133" s="137">
        <v>-152.8219</v>
      </c>
      <c r="H133" s="138">
        <v>0.77548452777337074</v>
      </c>
    </row>
    <row r="134" spans="1:8">
      <c r="A134" s="136">
        <v>40939</v>
      </c>
      <c r="B134" s="137">
        <v>1827.2737139999999</v>
      </c>
      <c r="C134" s="137">
        <v>1574.139731</v>
      </c>
      <c r="D134" s="137">
        <v>253.133983</v>
      </c>
      <c r="E134" s="137">
        <v>1235.5977</v>
      </c>
      <c r="F134" s="137">
        <v>1041.67</v>
      </c>
      <c r="G134" s="137">
        <v>193.92769999999999</v>
      </c>
      <c r="H134" s="138">
        <v>0.81756082527392648</v>
      </c>
    </row>
    <row r="135" spans="1:8">
      <c r="A135" s="136">
        <v>40968</v>
      </c>
      <c r="B135" s="137">
        <v>1928.274001</v>
      </c>
      <c r="C135" s="137">
        <v>1807.7621340000001</v>
      </c>
      <c r="D135" s="137">
        <v>120.51186800000001</v>
      </c>
      <c r="E135" s="137">
        <v>1140.057</v>
      </c>
      <c r="F135" s="137">
        <v>1096.1513</v>
      </c>
      <c r="G135" s="137">
        <v>43.905700000000003</v>
      </c>
      <c r="H135" s="138">
        <v>0.71564270678711628</v>
      </c>
    </row>
    <row r="136" spans="1:8">
      <c r="A136" s="136">
        <v>40999</v>
      </c>
      <c r="B136" s="137">
        <v>2137.6850410000002</v>
      </c>
      <c r="C136" s="137">
        <v>2004.262831</v>
      </c>
      <c r="D136" s="137">
        <v>133.42221000000001</v>
      </c>
      <c r="E136" s="137">
        <v>1326.5636999999999</v>
      </c>
      <c r="F136" s="137">
        <v>1248.1222</v>
      </c>
      <c r="G136" s="137">
        <v>78.441500000000005</v>
      </c>
      <c r="H136" s="138">
        <v>0.78550655765017641</v>
      </c>
    </row>
    <row r="137" spans="1:8">
      <c r="A137" s="136">
        <v>41029</v>
      </c>
      <c r="B137" s="137">
        <v>1865.903505</v>
      </c>
      <c r="C137" s="137">
        <v>1806.812134</v>
      </c>
      <c r="D137" s="137">
        <v>59.091371000000002</v>
      </c>
      <c r="E137" s="137">
        <v>1102.049</v>
      </c>
      <c r="F137" s="137">
        <v>1139.4777999999999</v>
      </c>
      <c r="G137" s="137">
        <v>-37.428800000000003</v>
      </c>
      <c r="H137" s="138">
        <v>0.71825404459855968</v>
      </c>
    </row>
    <row r="138" spans="1:8">
      <c r="A138" s="136">
        <v>41060</v>
      </c>
      <c r="B138" s="137">
        <v>2232.644812</v>
      </c>
      <c r="C138" s="137">
        <v>2166.0086820000001</v>
      </c>
      <c r="D138" s="137">
        <v>66.636129999999994</v>
      </c>
      <c r="E138" s="137">
        <v>1350.9041999999999</v>
      </c>
      <c r="F138" s="137">
        <v>1299.4640999999999</v>
      </c>
      <c r="G138" s="137">
        <v>51.440100000000001</v>
      </c>
      <c r="H138" s="138">
        <v>0.75147564333412031</v>
      </c>
    </row>
    <row r="139" spans="1:8">
      <c r="A139" s="136">
        <v>41090</v>
      </c>
      <c r="B139" s="137">
        <v>2221.176598</v>
      </c>
      <c r="C139" s="137">
        <v>2127.336327</v>
      </c>
      <c r="D139" s="137">
        <v>93.840271000000001</v>
      </c>
      <c r="E139" s="137">
        <v>1295.4376</v>
      </c>
      <c r="F139" s="137">
        <v>1330.7050999999999</v>
      </c>
      <c r="G139" s="137">
        <v>-35.267499999999998</v>
      </c>
      <c r="H139" s="138">
        <v>0.75239436909645474</v>
      </c>
    </row>
    <row r="140" spans="1:8">
      <c r="A140" s="136">
        <v>41121</v>
      </c>
      <c r="B140" s="137">
        <v>2175.212818</v>
      </c>
      <c r="C140" s="137">
        <v>2096.2165030000001</v>
      </c>
      <c r="D140" s="137">
        <v>78.996314999999996</v>
      </c>
      <c r="E140" s="137">
        <v>1274.8042</v>
      </c>
      <c r="F140" s="137">
        <v>1270.0328999999999</v>
      </c>
      <c r="G140" s="137">
        <v>4.7713000000000001</v>
      </c>
      <c r="H140" s="138">
        <v>0.72699458520785099</v>
      </c>
    </row>
    <row r="141" spans="1:8">
      <c r="A141" s="136">
        <v>41152</v>
      </c>
      <c r="B141" s="137">
        <v>2229.8832980000002</v>
      </c>
      <c r="C141" s="137">
        <v>2241.554216</v>
      </c>
      <c r="D141" s="137">
        <v>-11.670919</v>
      </c>
      <c r="E141" s="137">
        <v>1278.4912999999999</v>
      </c>
      <c r="F141" s="137">
        <v>1341.8795</v>
      </c>
      <c r="G141" s="137">
        <v>-63.388199999999998</v>
      </c>
      <c r="H141" s="138">
        <v>0.73749505035640084</v>
      </c>
    </row>
    <row r="142" spans="1:8">
      <c r="A142" s="136">
        <v>41182</v>
      </c>
      <c r="B142" s="137">
        <v>2177.827702</v>
      </c>
      <c r="C142" s="137">
        <v>2286.5161330000001</v>
      </c>
      <c r="D142" s="137">
        <v>-108.68843099999999</v>
      </c>
      <c r="E142" s="137">
        <v>1374.3116</v>
      </c>
      <c r="F142" s="137">
        <v>1310.9739</v>
      </c>
      <c r="G142" s="137">
        <v>63.337699999999998</v>
      </c>
      <c r="H142" s="138">
        <v>0.80866170904833601</v>
      </c>
    </row>
    <row r="143" spans="1:8">
      <c r="A143" s="136">
        <v>41213</v>
      </c>
      <c r="B143" s="137">
        <v>2073.1597419999998</v>
      </c>
      <c r="C143" s="137">
        <v>2136.2430300000001</v>
      </c>
      <c r="D143" s="137">
        <v>-63.083288000000003</v>
      </c>
      <c r="E143" s="137">
        <v>1249.6790000000001</v>
      </c>
      <c r="F143" s="137">
        <v>1172.0978</v>
      </c>
      <c r="G143" s="137">
        <v>77.581199999999995</v>
      </c>
      <c r="H143" s="138">
        <v>0.74312103870531565</v>
      </c>
    </row>
    <row r="144" spans="1:8">
      <c r="A144" s="136">
        <v>41243</v>
      </c>
      <c r="B144" s="137">
        <v>2266.727805</v>
      </c>
      <c r="C144" s="137">
        <v>2227.5090270000001</v>
      </c>
      <c r="D144" s="137">
        <v>39.218777000000003</v>
      </c>
      <c r="E144" s="137">
        <v>1365.6890000000001</v>
      </c>
      <c r="F144" s="137">
        <v>1180.5012999999999</v>
      </c>
      <c r="G144" s="137">
        <v>185.18770000000001</v>
      </c>
      <c r="H144" s="138">
        <v>0.76558415079084829</v>
      </c>
    </row>
    <row r="145" spans="1:8">
      <c r="A145" s="136">
        <v>41274</v>
      </c>
      <c r="B145" s="137">
        <v>2618.0496629999998</v>
      </c>
      <c r="C145" s="137">
        <v>2329.7314940000001</v>
      </c>
      <c r="D145" s="137">
        <v>288.31816900000001</v>
      </c>
      <c r="E145" s="137">
        <v>1699.0334</v>
      </c>
      <c r="F145" s="137">
        <v>1155.9522999999999</v>
      </c>
      <c r="G145" s="137">
        <v>543.08109999999999</v>
      </c>
      <c r="H145" s="138">
        <v>0.81527548860734422</v>
      </c>
    </row>
    <row r="146" spans="1:8">
      <c r="A146" s="136">
        <v>41305</v>
      </c>
      <c r="B146" s="137">
        <v>2624.3483059999999</v>
      </c>
      <c r="C146" s="137">
        <v>2082.4999109999999</v>
      </c>
      <c r="D146" s="137">
        <v>541.84839599999998</v>
      </c>
      <c r="E146" s="137">
        <v>1818.0869</v>
      </c>
      <c r="F146" s="137">
        <v>892.37189999999998</v>
      </c>
      <c r="G146" s="137">
        <v>925.71500000000003</v>
      </c>
      <c r="H146" s="138">
        <v>0.8588563947238369</v>
      </c>
    </row>
    <row r="147" spans="1:8">
      <c r="A147" s="136">
        <v>41333</v>
      </c>
      <c r="B147" s="137">
        <v>1930.282056</v>
      </c>
      <c r="C147" s="137">
        <v>1799.311089</v>
      </c>
      <c r="D147" s="137">
        <v>130.970967</v>
      </c>
      <c r="E147" s="137">
        <v>1212.2701</v>
      </c>
      <c r="F147" s="137">
        <v>890.49980000000005</v>
      </c>
      <c r="G147" s="137">
        <v>321.77030000000002</v>
      </c>
      <c r="H147" s="138">
        <v>0.79889613936924053</v>
      </c>
    </row>
    <row r="148" spans="1:8">
      <c r="A148" s="136">
        <v>41364</v>
      </c>
      <c r="B148" s="137">
        <v>2568.0097430000001</v>
      </c>
      <c r="C148" s="137">
        <v>2201.3877419999999</v>
      </c>
      <c r="D148" s="137">
        <v>366.62200100000001</v>
      </c>
      <c r="E148" s="137">
        <v>1521.9126000000001</v>
      </c>
      <c r="F148" s="137">
        <v>1076.3317</v>
      </c>
      <c r="G148" s="137">
        <v>445.58089999999999</v>
      </c>
      <c r="H148" s="138">
        <v>0.77016690235346585</v>
      </c>
    </row>
    <row r="149" spans="1:8">
      <c r="A149" s="136">
        <v>41394</v>
      </c>
      <c r="B149" s="137">
        <v>2197.8067580000002</v>
      </c>
      <c r="C149" s="137">
        <v>2036.1589269999999</v>
      </c>
      <c r="D149" s="137">
        <v>161.647831</v>
      </c>
      <c r="E149" s="137">
        <v>1340.3905</v>
      </c>
      <c r="F149" s="137">
        <v>997.27440000000001</v>
      </c>
      <c r="G149" s="137">
        <v>343.11610000000002</v>
      </c>
      <c r="H149" s="138">
        <v>0.76733498806254663</v>
      </c>
    </row>
    <row r="150" spans="1:8">
      <c r="A150" s="136">
        <v>41425</v>
      </c>
      <c r="B150" s="137">
        <v>2469.8021119999999</v>
      </c>
      <c r="C150" s="137">
        <v>2403.198746</v>
      </c>
      <c r="D150" s="137">
        <v>66.603365999999994</v>
      </c>
      <c r="E150" s="137">
        <v>1504.6114</v>
      </c>
      <c r="F150" s="137">
        <v>1332.7954</v>
      </c>
      <c r="G150" s="137">
        <v>171.816</v>
      </c>
      <c r="H150" s="138">
        <v>0.77900507131151309</v>
      </c>
    </row>
    <row r="151" spans="1:8">
      <c r="A151" s="136">
        <v>41455</v>
      </c>
      <c r="B151" s="137">
        <v>2318.4182900000001</v>
      </c>
      <c r="C151" s="137">
        <v>2385.6774340000002</v>
      </c>
      <c r="D151" s="137">
        <v>-67.259142999999995</v>
      </c>
      <c r="E151" s="137">
        <v>1388.6277</v>
      </c>
      <c r="F151" s="137">
        <v>1308.0469000000001</v>
      </c>
      <c r="G151" s="137">
        <v>80.580799999999996</v>
      </c>
      <c r="H151" s="138">
        <v>0.77451131886084346</v>
      </c>
    </row>
    <row r="152" spans="1:8">
      <c r="A152" s="136">
        <v>41486</v>
      </c>
      <c r="B152" s="137">
        <v>2410.4842090000002</v>
      </c>
      <c r="C152" s="137">
        <v>2437.0533850000002</v>
      </c>
      <c r="D152" s="137">
        <v>-26.569175999999999</v>
      </c>
      <c r="E152" s="137">
        <v>1450.664</v>
      </c>
      <c r="F152" s="137">
        <v>1424.9178999999999</v>
      </c>
      <c r="G152" s="137">
        <v>25.746099999999998</v>
      </c>
      <c r="H152" s="138">
        <v>0.76348122521657236</v>
      </c>
    </row>
    <row r="153" spans="1:8">
      <c r="A153" s="136">
        <v>41517</v>
      </c>
      <c r="B153" s="137">
        <v>2373.78116</v>
      </c>
      <c r="C153" s="137">
        <v>2343.4838749999999</v>
      </c>
      <c r="D153" s="137">
        <v>30.297284999999999</v>
      </c>
      <c r="E153" s="137">
        <v>1410.2294999999999</v>
      </c>
      <c r="F153" s="137">
        <v>1316.1663000000001</v>
      </c>
      <c r="G153" s="137">
        <v>94.063199999999995</v>
      </c>
      <c r="H153" s="138">
        <v>0.75155771080090494</v>
      </c>
    </row>
    <row r="154" spans="1:8">
      <c r="A154" s="136">
        <v>41547</v>
      </c>
      <c r="B154" s="137">
        <v>2544.730129</v>
      </c>
      <c r="C154" s="137">
        <v>2420.6254170000002</v>
      </c>
      <c r="D154" s="137">
        <v>124.10471200000001</v>
      </c>
      <c r="E154" s="137">
        <v>1627.2945999999999</v>
      </c>
      <c r="F154" s="137">
        <v>1309.8317</v>
      </c>
      <c r="G154" s="137">
        <v>317.46289999999999</v>
      </c>
      <c r="H154" s="138">
        <v>0.81850534942678688</v>
      </c>
    </row>
    <row r="155" spans="1:8">
      <c r="A155" s="136">
        <v>41578</v>
      </c>
      <c r="B155" s="137">
        <v>2437.9278509999999</v>
      </c>
      <c r="C155" s="137">
        <v>2189.4254550000001</v>
      </c>
      <c r="D155" s="137">
        <v>248.502396</v>
      </c>
      <c r="E155" s="137">
        <v>1510.8112000000001</v>
      </c>
      <c r="F155" s="137">
        <v>1118.7626</v>
      </c>
      <c r="G155" s="137">
        <v>392.04860000000002</v>
      </c>
      <c r="H155" s="138">
        <v>0.78790219423064034</v>
      </c>
    </row>
    <row r="156" spans="1:8">
      <c r="A156" s="136">
        <v>41608</v>
      </c>
      <c r="B156" s="137">
        <v>2635.5217750000002</v>
      </c>
      <c r="C156" s="137">
        <v>2395.5419700000002</v>
      </c>
      <c r="D156" s="137">
        <v>239.979805</v>
      </c>
      <c r="E156" s="137">
        <v>1633.7118</v>
      </c>
      <c r="F156" s="137">
        <v>1182.2272</v>
      </c>
      <c r="G156" s="137">
        <v>451.4846</v>
      </c>
      <c r="H156" s="138">
        <v>0.81570615686980197</v>
      </c>
    </row>
    <row r="157" spans="1:8">
      <c r="A157" s="136">
        <v>41639</v>
      </c>
      <c r="B157" s="137">
        <v>3076.609449</v>
      </c>
      <c r="C157" s="137">
        <v>3026.2856590000001</v>
      </c>
      <c r="D157" s="137">
        <v>50.323790000000002</v>
      </c>
      <c r="E157" s="137">
        <v>1825.365</v>
      </c>
      <c r="F157" s="137">
        <v>1497.4928</v>
      </c>
      <c r="G157" s="137">
        <v>327.87220000000002</v>
      </c>
      <c r="H157" s="138">
        <v>0.78213137249978393</v>
      </c>
    </row>
    <row r="158" spans="1:8">
      <c r="A158" s="136">
        <v>41670</v>
      </c>
      <c r="B158" s="137">
        <v>3035.0589300000001</v>
      </c>
      <c r="C158" s="137">
        <v>2755.5738980000001</v>
      </c>
      <c r="D158" s="137">
        <v>279.48503199999999</v>
      </c>
      <c r="E158" s="137">
        <v>1998.2047</v>
      </c>
      <c r="F158" s="137">
        <v>1235.1016999999999</v>
      </c>
      <c r="G158" s="137">
        <v>763.10299999999995</v>
      </c>
      <c r="H158" s="138">
        <v>0.88648101596518969</v>
      </c>
    </row>
    <row r="159" spans="1:8">
      <c r="A159" s="136">
        <v>41698</v>
      </c>
      <c r="B159" s="137">
        <v>2245.3820070000002</v>
      </c>
      <c r="C159" s="137">
        <v>2126.140523</v>
      </c>
      <c r="D159" s="137">
        <v>119.241484</v>
      </c>
      <c r="E159" s="137">
        <v>1402.0427999999999</v>
      </c>
      <c r="F159" s="137">
        <v>943.16840000000002</v>
      </c>
      <c r="G159" s="137">
        <v>458.87439999999998</v>
      </c>
      <c r="H159" s="138">
        <v>0.82336400383570441</v>
      </c>
    </row>
    <row r="160" spans="1:8">
      <c r="A160" s="136">
        <v>41729</v>
      </c>
      <c r="B160" s="137">
        <v>2811.9664929999999</v>
      </c>
      <c r="C160" s="137">
        <v>2770.9731809999998</v>
      </c>
      <c r="D160" s="137">
        <v>40.993312000000003</v>
      </c>
      <c r="E160" s="137">
        <v>1620.7352000000001</v>
      </c>
      <c r="F160" s="137">
        <v>1209.9399000000001</v>
      </c>
      <c r="G160" s="137">
        <v>410.7953</v>
      </c>
      <c r="H160" s="138">
        <v>0.80696417894699413</v>
      </c>
    </row>
    <row r="161" spans="1:8">
      <c r="A161" s="136">
        <v>41759</v>
      </c>
      <c r="B161" s="137">
        <v>2711.2726560000001</v>
      </c>
      <c r="C161" s="137">
        <v>2666.019425</v>
      </c>
      <c r="D161" s="137">
        <v>45.253231999999997</v>
      </c>
      <c r="E161" s="137">
        <v>1455.3445999999999</v>
      </c>
      <c r="F161" s="137">
        <v>1375.8570999999999</v>
      </c>
      <c r="G161" s="137">
        <v>79.487499999999997</v>
      </c>
      <c r="H161" s="138">
        <v>0.73446684692516995</v>
      </c>
    </row>
    <row r="162" spans="1:8">
      <c r="A162" s="136">
        <v>41790</v>
      </c>
      <c r="B162" s="137">
        <v>2672.0958609999998</v>
      </c>
      <c r="C162" s="137">
        <v>2487.0831560000001</v>
      </c>
      <c r="D162" s="137">
        <v>185.01270500000001</v>
      </c>
      <c r="E162" s="137">
        <v>1390.6866</v>
      </c>
      <c r="F162" s="137">
        <v>1323.2511</v>
      </c>
      <c r="G162" s="137">
        <v>67.435500000000005</v>
      </c>
      <c r="H162" s="138">
        <v>0.71844591889992626</v>
      </c>
    </row>
    <row r="163" spans="1:8">
      <c r="A163" s="136">
        <v>41820</v>
      </c>
      <c r="B163" s="137">
        <v>2818.022273</v>
      </c>
      <c r="C163" s="137">
        <v>2682.7292459999999</v>
      </c>
      <c r="D163" s="137">
        <v>135.293027</v>
      </c>
      <c r="E163" s="137">
        <v>1516.9179999999999</v>
      </c>
      <c r="F163" s="137">
        <v>1364.5583999999999</v>
      </c>
      <c r="G163" s="137">
        <v>152.3596</v>
      </c>
      <c r="H163" s="138">
        <v>0.76213317965888172</v>
      </c>
    </row>
    <row r="164" spans="1:8">
      <c r="A164" s="136">
        <v>41851</v>
      </c>
      <c r="B164" s="137">
        <v>2778.3319660000002</v>
      </c>
      <c r="C164" s="137">
        <v>2699.5854039999999</v>
      </c>
      <c r="D164" s="137">
        <v>78.746561</v>
      </c>
      <c r="E164" s="137">
        <v>1504.9280000000001</v>
      </c>
      <c r="F164" s="137">
        <v>1404.0159000000001</v>
      </c>
      <c r="G164" s="137">
        <v>100.9121</v>
      </c>
      <c r="H164" s="138">
        <v>0.73663040927224854</v>
      </c>
    </row>
    <row r="165" spans="1:8">
      <c r="A165" s="136">
        <v>41882</v>
      </c>
      <c r="B165" s="137">
        <v>2599.8322600000001</v>
      </c>
      <c r="C165" s="137">
        <v>2707.5845250000002</v>
      </c>
      <c r="D165" s="137">
        <v>-107.75226499999999</v>
      </c>
      <c r="E165" s="137">
        <v>1441.5863999999999</v>
      </c>
      <c r="F165" s="137">
        <v>1408.5219999999999</v>
      </c>
      <c r="G165" s="137">
        <v>33.064</v>
      </c>
      <c r="H165" s="138">
        <v>0.75817973016337104</v>
      </c>
    </row>
    <row r="166" spans="1:8">
      <c r="A166" s="136">
        <v>41912</v>
      </c>
      <c r="B166" s="137">
        <v>2889.4704400000001</v>
      </c>
      <c r="C166" s="137">
        <v>3067.0499129999998</v>
      </c>
      <c r="D166" s="137">
        <v>-177.57947300000001</v>
      </c>
      <c r="E166" s="137">
        <v>1612.2918999999999</v>
      </c>
      <c r="F166" s="137">
        <v>1690.6989000000001</v>
      </c>
      <c r="G166" s="137">
        <v>-78.406999999999996</v>
      </c>
      <c r="H166" s="138">
        <v>0.79967157383479082</v>
      </c>
    </row>
    <row r="167" spans="1:8">
      <c r="A167" s="136">
        <v>41943</v>
      </c>
      <c r="B167" s="137">
        <v>2590.6405329999998</v>
      </c>
      <c r="C167" s="137">
        <v>2672.7018189999999</v>
      </c>
      <c r="D167" s="137">
        <v>-82.061284999999998</v>
      </c>
      <c r="E167" s="137">
        <v>1341.749</v>
      </c>
      <c r="F167" s="137">
        <v>1579.7571</v>
      </c>
      <c r="G167" s="137">
        <v>-238.00810000000001</v>
      </c>
      <c r="H167" s="138">
        <v>0.74823254069988498</v>
      </c>
    </row>
    <row r="168" spans="1:8">
      <c r="A168" s="136">
        <v>41973</v>
      </c>
      <c r="B168" s="137">
        <v>2646.5951279999999</v>
      </c>
      <c r="C168" s="137">
        <v>2712.11886</v>
      </c>
      <c r="D168" s="137">
        <v>-65.523731999999995</v>
      </c>
      <c r="E168" s="137">
        <v>1411.8503000000001</v>
      </c>
      <c r="F168" s="137">
        <v>1483.4529</v>
      </c>
      <c r="G168" s="137">
        <v>-71.602599999999995</v>
      </c>
      <c r="H168" s="138">
        <v>0.79665447421348545</v>
      </c>
    </row>
    <row r="169" spans="1:8">
      <c r="A169" s="136">
        <v>42004</v>
      </c>
      <c r="B169" s="137">
        <v>3341.6647069999999</v>
      </c>
      <c r="C169" s="137">
        <v>3478.157224</v>
      </c>
      <c r="D169" s="137">
        <v>-136.49251599999999</v>
      </c>
      <c r="E169" s="137">
        <v>1759.5279</v>
      </c>
      <c r="F169" s="137">
        <v>1873.731</v>
      </c>
      <c r="G169" s="137">
        <v>-114.20310000000001</v>
      </c>
      <c r="H169" s="138">
        <v>0.79242114654047568</v>
      </c>
    </row>
    <row r="170" spans="1:8">
      <c r="A170" s="136">
        <v>42035</v>
      </c>
      <c r="B170" s="137">
        <v>2996.4684539999998</v>
      </c>
      <c r="C170" s="137">
        <v>2638.0750990000001</v>
      </c>
      <c r="D170" s="137">
        <v>358.39335399999999</v>
      </c>
      <c r="E170" s="137">
        <v>1492.5364</v>
      </c>
      <c r="F170" s="137">
        <v>1609.0119</v>
      </c>
      <c r="G170" s="137">
        <v>-116.4755</v>
      </c>
      <c r="H170" s="138">
        <v>0.75547033063719571</v>
      </c>
    </row>
    <row r="171" spans="1:8">
      <c r="A171" s="136">
        <v>42063</v>
      </c>
      <c r="B171" s="137">
        <v>2350.9353470000001</v>
      </c>
      <c r="C171" s="137">
        <v>2194.448731</v>
      </c>
      <c r="D171" s="137">
        <v>156.486615</v>
      </c>
      <c r="E171" s="137">
        <v>1155.6618000000001</v>
      </c>
      <c r="F171" s="137">
        <v>1255.4753000000001</v>
      </c>
      <c r="G171" s="137">
        <v>-99.813500000000005</v>
      </c>
      <c r="H171" s="138">
        <v>0.73945128185739739</v>
      </c>
    </row>
    <row r="172" spans="1:8">
      <c r="A172" s="136">
        <v>42094</v>
      </c>
      <c r="B172" s="137">
        <v>2700.7447649999999</v>
      </c>
      <c r="C172" s="137">
        <v>2944.5293860000002</v>
      </c>
      <c r="D172" s="137">
        <v>-243.78461999999999</v>
      </c>
      <c r="E172" s="137">
        <v>1249.8837000000001</v>
      </c>
      <c r="F172" s="137">
        <v>1829.0532000000001</v>
      </c>
      <c r="G172" s="137">
        <v>-579.16949999999997</v>
      </c>
      <c r="H172" s="138">
        <v>0.76052790793066238</v>
      </c>
    </row>
    <row r="173" spans="1:8">
      <c r="A173" s="136">
        <v>42124</v>
      </c>
      <c r="B173" s="137">
        <v>2598.2468079999999</v>
      </c>
      <c r="C173" s="137">
        <v>2823.6672229999999</v>
      </c>
      <c r="D173" s="137">
        <v>-225.42041599999999</v>
      </c>
      <c r="E173" s="137">
        <v>1385.2597000000001</v>
      </c>
      <c r="F173" s="137">
        <v>1535.4613999999999</v>
      </c>
      <c r="G173" s="137">
        <v>-150.20169999999999</v>
      </c>
      <c r="H173" s="138">
        <v>0.80669382223545016</v>
      </c>
    </row>
    <row r="174" spans="1:8">
      <c r="A174" s="136">
        <v>42155</v>
      </c>
      <c r="B174" s="137">
        <v>2625.280878</v>
      </c>
      <c r="C174" s="137">
        <v>2558.6141400000001</v>
      </c>
      <c r="D174" s="137">
        <v>66.666737999999995</v>
      </c>
      <c r="E174" s="137">
        <v>1374.8910000000001</v>
      </c>
      <c r="F174" s="137">
        <v>1334.7879</v>
      </c>
      <c r="G174" s="137">
        <v>40.103099999999998</v>
      </c>
      <c r="H174" s="138">
        <v>0.83156818992249071</v>
      </c>
    </row>
    <row r="175" spans="1:8">
      <c r="A175" s="136">
        <v>42185</v>
      </c>
      <c r="B175" s="137">
        <v>3147.9476239999999</v>
      </c>
      <c r="C175" s="137">
        <v>2894.2709500000001</v>
      </c>
      <c r="D175" s="137">
        <v>253.67667399999999</v>
      </c>
      <c r="E175" s="137">
        <v>1636.1838</v>
      </c>
      <c r="F175" s="137">
        <v>1546.7634</v>
      </c>
      <c r="G175" s="137">
        <v>89.420400000000001</v>
      </c>
      <c r="H175" s="138">
        <v>0.88548685437372043</v>
      </c>
    </row>
    <row r="176" spans="1:8">
      <c r="A176" s="136">
        <v>42216</v>
      </c>
      <c r="B176" s="137">
        <v>2859.7037209999999</v>
      </c>
      <c r="C176" s="137">
        <v>2866.6307900000002</v>
      </c>
      <c r="D176" s="137">
        <v>-6.9270690000000004</v>
      </c>
      <c r="E176" s="137">
        <v>1378.7737</v>
      </c>
      <c r="F176" s="137">
        <v>1663.7956999999999</v>
      </c>
      <c r="G176" s="137">
        <v>-285.02199999999999</v>
      </c>
      <c r="H176" s="138">
        <v>0.79398991608965108</v>
      </c>
    </row>
    <row r="177" spans="1:16">
      <c r="A177" s="136">
        <v>42247</v>
      </c>
      <c r="B177" s="137">
        <v>2769.843128</v>
      </c>
      <c r="C177" s="137">
        <v>3121.9061590000001</v>
      </c>
      <c r="D177" s="137">
        <v>-352.06303000000003</v>
      </c>
      <c r="E177" s="137">
        <v>1117.7737999999999</v>
      </c>
      <c r="F177" s="137">
        <v>2397.7343999999998</v>
      </c>
      <c r="G177" s="137">
        <v>-1279.9606000000001</v>
      </c>
      <c r="H177" s="138">
        <v>0.77347006408736496</v>
      </c>
      <c r="I177" s="135"/>
    </row>
    <row r="178" spans="1:16">
      <c r="A178" s="136">
        <v>42277</v>
      </c>
      <c r="B178" s="137">
        <v>2630.7202430000002</v>
      </c>
      <c r="C178" s="137">
        <v>3331.0178559999999</v>
      </c>
      <c r="D178" s="137">
        <v>-700.29761299999996</v>
      </c>
      <c r="E178" s="137">
        <v>1078.1129000000001</v>
      </c>
      <c r="F178" s="137">
        <v>2223.7035999999998</v>
      </c>
      <c r="G178" s="137">
        <v>-1145.5907</v>
      </c>
      <c r="H178" s="138">
        <v>0.68051806133794368</v>
      </c>
      <c r="I178" s="135"/>
    </row>
    <row r="179" spans="1:16">
      <c r="A179" s="136">
        <v>42308</v>
      </c>
      <c r="B179" s="137">
        <v>2406.8097560000001</v>
      </c>
      <c r="C179" s="137">
        <v>2503.105708</v>
      </c>
      <c r="D179" s="137">
        <v>-96.295951000000002</v>
      </c>
      <c r="E179" s="137">
        <v>1113.3244999999999</v>
      </c>
      <c r="F179" s="137">
        <v>1414.0334</v>
      </c>
      <c r="G179" s="137">
        <v>-300.70890000000003</v>
      </c>
      <c r="H179" s="138">
        <v>0.64185965645786669</v>
      </c>
      <c r="I179" s="135"/>
    </row>
    <row r="180" spans="1:16">
      <c r="A180" s="136">
        <v>42338</v>
      </c>
      <c r="B180" s="137">
        <v>2539.7534129999999</v>
      </c>
      <c r="C180" s="137">
        <v>2965.7960819999998</v>
      </c>
      <c r="D180" s="137">
        <v>-426.04266899999999</v>
      </c>
      <c r="E180" s="137">
        <v>1133.8448000000001</v>
      </c>
      <c r="F180" s="137">
        <v>1567.6952000000001</v>
      </c>
      <c r="G180" s="137">
        <v>-433.85039999999998</v>
      </c>
      <c r="H180" s="138">
        <v>0.67728645427670875</v>
      </c>
      <c r="I180" s="135"/>
    </row>
    <row r="181" spans="1:16">
      <c r="A181" s="147">
        <v>42369</v>
      </c>
      <c r="B181" s="148">
        <v>3216.6172539999998</v>
      </c>
      <c r="C181" s="148">
        <v>3941.3156140000001</v>
      </c>
      <c r="D181" s="148">
        <v>-724.69835999999998</v>
      </c>
      <c r="E181" s="148">
        <v>1339.6</v>
      </c>
      <c r="F181" s="148">
        <v>2221.0300000000002</v>
      </c>
      <c r="G181" s="148">
        <v>-881.43</v>
      </c>
      <c r="H181" s="149">
        <v>0.65621042414575181</v>
      </c>
      <c r="I181" s="150"/>
      <c r="J181" s="41"/>
      <c r="K181" s="151">
        <f>SUM(B170:B181)</f>
        <v>32843.07139099999</v>
      </c>
      <c r="L181" s="151">
        <f>SUM(C170:C181)</f>
        <v>34783.377738000003</v>
      </c>
      <c r="M181" s="153">
        <f>K193/K181-1</f>
        <v>-0.15022682821777844</v>
      </c>
      <c r="N181" s="153">
        <f>L193/L181-1</f>
        <v>-0.10985138142077699</v>
      </c>
      <c r="O181" s="41"/>
      <c r="P181" s="41"/>
    </row>
    <row r="182" spans="1:16">
      <c r="A182" s="136">
        <v>42400</v>
      </c>
      <c r="B182" s="137">
        <v>2444.956557</v>
      </c>
      <c r="C182" s="137">
        <v>3002.5252679999999</v>
      </c>
      <c r="D182" s="137">
        <v>-557.56871100000001</v>
      </c>
      <c r="E182" s="137">
        <v>1124.345</v>
      </c>
      <c r="F182" s="137">
        <v>1818.3321000000001</v>
      </c>
      <c r="G182" s="137">
        <v>-693.98710000000005</v>
      </c>
      <c r="H182" s="138">
        <v>0.6631315257897491</v>
      </c>
      <c r="I182" s="135"/>
    </row>
    <row r="183" spans="1:16">
      <c r="A183" s="136">
        <v>42429</v>
      </c>
      <c r="B183" s="137">
        <v>1840.5695089999999</v>
      </c>
      <c r="C183" s="137">
        <v>2145.2240670000001</v>
      </c>
      <c r="D183" s="137">
        <v>-304.65455800000001</v>
      </c>
      <c r="E183" s="137">
        <v>852.34429999999998</v>
      </c>
      <c r="F183" s="137">
        <v>1202.2443000000001</v>
      </c>
      <c r="G183" s="137">
        <v>-349.9</v>
      </c>
      <c r="H183" s="138">
        <v>0.60975031563061433</v>
      </c>
      <c r="I183" s="135"/>
    </row>
    <row r="184" spans="1:16">
      <c r="A184" s="136">
        <v>42460</v>
      </c>
      <c r="B184" s="137">
        <v>2345.2347639999998</v>
      </c>
      <c r="C184" s="137">
        <v>2606.4690919999998</v>
      </c>
      <c r="D184" s="137">
        <v>-261.234328</v>
      </c>
      <c r="E184" s="137">
        <v>1092.5863999999999</v>
      </c>
      <c r="F184" s="137">
        <v>1428.7188000000001</v>
      </c>
      <c r="G184" s="137">
        <v>-336.13240000000002</v>
      </c>
      <c r="H184" s="138">
        <v>0.63994442434621424</v>
      </c>
      <c r="I184" s="138">
        <f>SUM(E182:E184)/SUM(B182:B184)</f>
        <v>0.46288439271002935</v>
      </c>
      <c r="J184" s="144">
        <v>0.59</v>
      </c>
    </row>
    <row r="185" spans="1:16">
      <c r="A185" s="136">
        <v>42490</v>
      </c>
      <c r="B185" s="137">
        <v>2178.8627609999999</v>
      </c>
      <c r="C185" s="137">
        <v>2268.2723310000001</v>
      </c>
      <c r="D185" s="137">
        <v>-89.409570000000002</v>
      </c>
      <c r="E185" s="137">
        <v>1066.7634</v>
      </c>
      <c r="F185" s="137">
        <v>1298.4866999999999</v>
      </c>
      <c r="G185" s="137">
        <v>-231.72329999999999</v>
      </c>
      <c r="H185" s="138">
        <v>0.67626336235401041</v>
      </c>
      <c r="I185" s="135"/>
    </row>
    <row r="186" spans="1:16">
      <c r="A186" s="136">
        <v>42521</v>
      </c>
      <c r="B186" s="137">
        <v>2202.229965</v>
      </c>
      <c r="C186" s="137">
        <v>2437.4873480000001</v>
      </c>
      <c r="D186" s="137">
        <v>-235.257383</v>
      </c>
      <c r="E186" s="137">
        <v>1177.9626000000001</v>
      </c>
      <c r="F186" s="137">
        <v>1281.5962</v>
      </c>
      <c r="G186" s="137">
        <v>-103.6336</v>
      </c>
      <c r="H186" s="138">
        <v>0.72465455704741788</v>
      </c>
      <c r="I186" s="135"/>
    </row>
    <row r="187" spans="1:16">
      <c r="A187" s="136">
        <v>42551</v>
      </c>
      <c r="B187" s="137">
        <v>2533.4426579999999</v>
      </c>
      <c r="C187" s="137">
        <v>2773.4908780000001</v>
      </c>
      <c r="D187" s="137">
        <v>-240.04822100000001</v>
      </c>
      <c r="E187" s="137">
        <v>1218.6570999999999</v>
      </c>
      <c r="F187" s="137">
        <v>1394.8896</v>
      </c>
      <c r="G187" s="137">
        <v>-176.23249999999999</v>
      </c>
      <c r="H187" s="138">
        <v>0.65270907270533729</v>
      </c>
      <c r="I187" s="140">
        <f>SUM(E185:E187)/SUM(B185:B187)</f>
        <v>0.50088442789867715</v>
      </c>
      <c r="J187" s="144">
        <v>0.63</v>
      </c>
    </row>
    <row r="188" spans="1:16">
      <c r="A188" s="136">
        <v>42582</v>
      </c>
      <c r="B188" s="137">
        <v>2265.1263730000001</v>
      </c>
      <c r="C188" s="137">
        <v>2584.6000490000001</v>
      </c>
      <c r="D188" s="137">
        <v>-319.47367600000001</v>
      </c>
      <c r="E188" s="137">
        <v>1049.7145</v>
      </c>
      <c r="F188" s="137">
        <v>1247.2369000000001</v>
      </c>
      <c r="G188" s="137">
        <v>-197.5224</v>
      </c>
      <c r="H188" s="138">
        <v>0.62990379738268554</v>
      </c>
      <c r="I188" s="135"/>
    </row>
    <row r="189" spans="1:16">
      <c r="A189" s="136">
        <v>42613</v>
      </c>
      <c r="B189" s="137">
        <v>2501.7199719999999</v>
      </c>
      <c r="C189" s="137">
        <v>2581.7829729999999</v>
      </c>
      <c r="D189" s="137">
        <v>-80.063000000000002</v>
      </c>
      <c r="E189" s="137">
        <v>1194.7356</v>
      </c>
      <c r="F189" s="137">
        <v>1227.3851999999999</v>
      </c>
      <c r="G189" s="137">
        <v>-32.6496</v>
      </c>
      <c r="H189" s="138">
        <v>0.63911338918113147</v>
      </c>
      <c r="I189" s="135"/>
    </row>
    <row r="190" spans="1:16">
      <c r="A190" s="136">
        <v>42643</v>
      </c>
      <c r="B190" s="137">
        <v>2360.5288949999999</v>
      </c>
      <c r="C190" s="137">
        <v>2815.8092900000001</v>
      </c>
      <c r="D190" s="137">
        <v>-455.280394</v>
      </c>
      <c r="E190" s="137">
        <v>1123.6547</v>
      </c>
      <c r="F190" s="137">
        <v>1392.3664000000001</v>
      </c>
      <c r="G190" s="137">
        <v>-268.71170000000001</v>
      </c>
      <c r="H190" s="138">
        <v>0.6367962790510947</v>
      </c>
      <c r="I190" s="140">
        <f>SUM(E188:E190)/SUM(B188:B190)</f>
        <v>0.47255892759758783</v>
      </c>
      <c r="J190" s="144">
        <v>0.59</v>
      </c>
    </row>
    <row r="191" spans="1:16">
      <c r="A191" s="136">
        <v>42674</v>
      </c>
      <c r="B191" s="137">
        <v>2132.1707740000002</v>
      </c>
      <c r="C191" s="137">
        <v>2273.5341520000002</v>
      </c>
      <c r="D191" s="137">
        <v>-141.36337800000001</v>
      </c>
      <c r="E191" s="137">
        <v>1026.4438</v>
      </c>
      <c r="F191" s="137">
        <v>1127.9699000000001</v>
      </c>
      <c r="G191" s="137">
        <v>-101.5261</v>
      </c>
      <c r="H191" s="138">
        <v>0.62068310238838087</v>
      </c>
      <c r="I191" s="135"/>
    </row>
    <row r="192" spans="1:16">
      <c r="A192" s="136">
        <v>42704</v>
      </c>
      <c r="B192" s="137">
        <v>2489.8104320000002</v>
      </c>
      <c r="C192" s="137">
        <v>2735.8370060000002</v>
      </c>
      <c r="D192" s="137">
        <v>-246.02657400000001</v>
      </c>
      <c r="E192" s="137">
        <v>1126.8860999999999</v>
      </c>
      <c r="F192" s="137">
        <v>1399.105</v>
      </c>
      <c r="G192" s="137">
        <v>-272.21890000000002</v>
      </c>
      <c r="H192" s="138">
        <v>0.60537340694639408</v>
      </c>
      <c r="I192" s="135"/>
    </row>
    <row r="193" spans="1:16">
      <c r="A193" s="147">
        <v>42735</v>
      </c>
      <c r="B193" s="148">
        <v>2614.5082870000001</v>
      </c>
      <c r="C193" s="148">
        <v>2737.3431890000002</v>
      </c>
      <c r="D193" s="148">
        <v>-122.834902</v>
      </c>
      <c r="E193" s="148">
        <v>1240.5898</v>
      </c>
      <c r="F193" s="148">
        <v>1671.7963</v>
      </c>
      <c r="G193" s="148">
        <v>-431.20650000000001</v>
      </c>
      <c r="H193" s="149">
        <v>0.6248483665619482</v>
      </c>
      <c r="I193" s="152">
        <f>SUM(E191:E193)/SUM(B191:B193)</f>
        <v>0.46900084678945569</v>
      </c>
      <c r="J193" s="152">
        <v>0.56999999999999995</v>
      </c>
      <c r="K193" s="151">
        <f>SUM(B182:B193)</f>
        <v>27909.160947</v>
      </c>
      <c r="L193" s="151">
        <f>SUM(C182:C193)</f>
        <v>30962.375643000003</v>
      </c>
      <c r="M193" s="151">
        <f>K193-L193</f>
        <v>-3053.2146960000027</v>
      </c>
      <c r="N193" s="41"/>
      <c r="O193" s="151">
        <f>SUM(E182:E193)</f>
        <v>13294.683299999999</v>
      </c>
      <c r="P193" s="153">
        <f>O193/K193</f>
        <v>0.47635553520390106</v>
      </c>
    </row>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K2"/>
  <sheetViews>
    <sheetView workbookViewId="0">
      <selection activeCell="K26" sqref="K26"/>
    </sheetView>
  </sheetViews>
  <sheetFormatPr defaultRowHeight="13.5"/>
  <sheetData>
    <row r="1" spans="11:11">
      <c r="K1" s="40" t="s">
        <v>274</v>
      </c>
    </row>
    <row r="2" spans="11:11">
      <c r="K2" s="40" t="s">
        <v>275</v>
      </c>
    </row>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topLeftCell="E16" workbookViewId="0">
      <selection activeCell="V40" sqref="V40"/>
    </sheetView>
  </sheetViews>
  <sheetFormatPr defaultRowHeight="13.5"/>
  <cols>
    <col min="1" max="1" width="9.125" bestFit="1" customWidth="1"/>
    <col min="2" max="2" width="15.125" bestFit="1" customWidth="1"/>
    <col min="3" max="3" width="9.375" bestFit="1" customWidth="1"/>
    <col min="4" max="4" width="9.125" bestFit="1" customWidth="1"/>
    <col min="5" max="5" width="15.125" bestFit="1" customWidth="1"/>
    <col min="6" max="6" width="12.5" bestFit="1" customWidth="1"/>
    <col min="7" max="7" width="9.125" bestFit="1" customWidth="1"/>
    <col min="17" max="17" width="10.125" customWidth="1"/>
  </cols>
  <sheetData>
    <row r="1" spans="1:17">
      <c r="A1" s="103" t="s">
        <v>83</v>
      </c>
      <c r="B1" s="104" t="s">
        <v>249</v>
      </c>
      <c r="C1" s="104" t="s">
        <v>246</v>
      </c>
      <c r="D1" s="104" t="s">
        <v>247</v>
      </c>
      <c r="E1" s="104" t="s">
        <v>248</v>
      </c>
      <c r="F1" s="104" t="s">
        <v>252</v>
      </c>
      <c r="G1" s="104" t="s">
        <v>253</v>
      </c>
      <c r="H1" s="111" t="s">
        <v>251</v>
      </c>
    </row>
    <row r="2" spans="1:17">
      <c r="A2" s="105">
        <v>36616</v>
      </c>
      <c r="B2" s="106">
        <v>71.400000000000006</v>
      </c>
      <c r="C2" s="106">
        <v>307.60000000000002</v>
      </c>
      <c r="D2" s="106"/>
      <c r="E2" s="106">
        <v>25</v>
      </c>
      <c r="F2" s="107">
        <v>1568.2</v>
      </c>
      <c r="G2" s="109">
        <f>B2*10</f>
        <v>714</v>
      </c>
      <c r="H2" s="112">
        <f>G2/F2</f>
        <v>0.45529906899630146</v>
      </c>
      <c r="J2" s="118" t="s">
        <v>250</v>
      </c>
      <c r="K2" s="118"/>
      <c r="L2" s="118"/>
      <c r="M2" s="118"/>
      <c r="N2" s="118"/>
      <c r="O2" s="118"/>
      <c r="P2" s="118"/>
      <c r="Q2" s="118"/>
    </row>
    <row r="3" spans="1:17">
      <c r="A3" s="105">
        <v>36646</v>
      </c>
      <c r="B3" s="106">
        <v>71.7</v>
      </c>
      <c r="C3" s="106">
        <v>322.39999999999998</v>
      </c>
      <c r="D3" s="106"/>
      <c r="E3" s="106">
        <v>25</v>
      </c>
      <c r="F3" s="107">
        <v>1568.46</v>
      </c>
      <c r="G3" s="109">
        <f t="shared" ref="G3:G66" si="0">B3*10</f>
        <v>717</v>
      </c>
      <c r="H3" s="112">
        <f t="shared" ref="H3:H66" si="1">G3/F3</f>
        <v>0.45713629929995026</v>
      </c>
      <c r="J3" s="118"/>
      <c r="K3" s="118"/>
      <c r="L3" s="118"/>
      <c r="M3" s="118"/>
      <c r="N3" s="118"/>
      <c r="O3" s="118"/>
      <c r="P3" s="118"/>
      <c r="Q3" s="118"/>
    </row>
    <row r="4" spans="1:17">
      <c r="A4" s="105">
        <v>36677</v>
      </c>
      <c r="B4" s="106">
        <v>72.5</v>
      </c>
      <c r="C4" s="106">
        <v>319.39999999999998</v>
      </c>
      <c r="D4" s="106"/>
      <c r="E4" s="106">
        <v>25.8</v>
      </c>
      <c r="F4" s="107">
        <v>1580.19</v>
      </c>
      <c r="G4" s="109">
        <f t="shared" si="0"/>
        <v>725</v>
      </c>
      <c r="H4" s="112">
        <f t="shared" si="1"/>
        <v>0.45880558666995741</v>
      </c>
    </row>
    <row r="5" spans="1:17">
      <c r="A5" s="105">
        <v>36707</v>
      </c>
      <c r="B5" s="106">
        <v>67.5</v>
      </c>
      <c r="C5" s="106">
        <v>318.8</v>
      </c>
      <c r="D5" s="106"/>
      <c r="E5" s="106">
        <v>28.9</v>
      </c>
      <c r="F5" s="107">
        <v>1585.68</v>
      </c>
      <c r="G5" s="109">
        <f t="shared" si="0"/>
        <v>675</v>
      </c>
      <c r="H5" s="112">
        <f t="shared" si="1"/>
        <v>0.425684879673074</v>
      </c>
    </row>
    <row r="6" spans="1:17">
      <c r="A6" s="105">
        <v>36738</v>
      </c>
      <c r="B6" s="106">
        <v>66.400000000000006</v>
      </c>
      <c r="C6" s="106">
        <v>319.60000000000002</v>
      </c>
      <c r="D6" s="106"/>
      <c r="E6" s="106">
        <v>28.1</v>
      </c>
      <c r="F6" s="107">
        <v>1585.96</v>
      </c>
      <c r="G6" s="109">
        <f t="shared" si="0"/>
        <v>664</v>
      </c>
      <c r="H6" s="112">
        <f t="shared" si="1"/>
        <v>0.41867386314913363</v>
      </c>
    </row>
    <row r="7" spans="1:17">
      <c r="A7" s="105">
        <v>36769</v>
      </c>
      <c r="B7" s="106">
        <v>62.6</v>
      </c>
      <c r="C7" s="106">
        <v>317.8</v>
      </c>
      <c r="D7" s="106"/>
      <c r="E7" s="106">
        <v>27.5</v>
      </c>
      <c r="F7" s="107">
        <v>1592.17</v>
      </c>
      <c r="G7" s="109">
        <f t="shared" si="0"/>
        <v>626</v>
      </c>
      <c r="H7" s="112">
        <f t="shared" si="1"/>
        <v>0.3931740957309835</v>
      </c>
    </row>
    <row r="8" spans="1:17">
      <c r="A8" s="105">
        <v>36799</v>
      </c>
      <c r="B8" s="106">
        <v>62.1</v>
      </c>
      <c r="C8" s="106">
        <v>317.3</v>
      </c>
      <c r="D8" s="106"/>
      <c r="E8" s="106">
        <v>28.1</v>
      </c>
      <c r="F8" s="107">
        <v>1600.92</v>
      </c>
      <c r="G8" s="109">
        <f t="shared" si="0"/>
        <v>621</v>
      </c>
      <c r="H8" s="112">
        <f t="shared" si="1"/>
        <v>0.38790195637508429</v>
      </c>
    </row>
    <row r="9" spans="1:17">
      <c r="A9" s="105">
        <v>36830</v>
      </c>
      <c r="B9" s="106">
        <v>59.5</v>
      </c>
      <c r="C9" s="106">
        <v>317.7</v>
      </c>
      <c r="D9" s="106"/>
      <c r="E9" s="106">
        <v>28.3</v>
      </c>
      <c r="F9" s="107">
        <v>1613.44</v>
      </c>
      <c r="G9" s="109">
        <f t="shared" si="0"/>
        <v>595</v>
      </c>
      <c r="H9" s="112">
        <f t="shared" si="1"/>
        <v>0.3687772709242364</v>
      </c>
    </row>
    <row r="10" spans="1:17">
      <c r="A10" s="105">
        <v>36860</v>
      </c>
      <c r="B10" s="106">
        <v>58.9</v>
      </c>
      <c r="C10" s="106">
        <v>321.7</v>
      </c>
      <c r="D10" s="106"/>
      <c r="E10" s="106">
        <v>27.3</v>
      </c>
      <c r="F10" s="107">
        <v>1639.11</v>
      </c>
      <c r="G10" s="109">
        <f t="shared" si="0"/>
        <v>589</v>
      </c>
      <c r="H10" s="112">
        <f t="shared" si="1"/>
        <v>0.35934134987889771</v>
      </c>
    </row>
    <row r="11" spans="1:17">
      <c r="A11" s="105">
        <v>36891</v>
      </c>
      <c r="B11" s="106">
        <v>60.3</v>
      </c>
      <c r="C11" s="106">
        <v>317.7</v>
      </c>
      <c r="D11" s="106"/>
      <c r="E11" s="106">
        <v>29.6</v>
      </c>
      <c r="F11" s="107">
        <v>1655.74</v>
      </c>
      <c r="G11" s="109">
        <f t="shared" si="0"/>
        <v>603</v>
      </c>
      <c r="H11" s="112">
        <f t="shared" si="1"/>
        <v>0.36418761399736671</v>
      </c>
    </row>
    <row r="12" spans="1:17">
      <c r="A12" s="105">
        <v>36922</v>
      </c>
      <c r="B12" s="106">
        <v>61.5</v>
      </c>
      <c r="C12" s="106">
        <v>312.3</v>
      </c>
      <c r="D12" s="106"/>
      <c r="E12" s="106">
        <v>28.4</v>
      </c>
      <c r="F12" s="107">
        <v>1686.23</v>
      </c>
      <c r="G12" s="109">
        <f t="shared" si="0"/>
        <v>615</v>
      </c>
      <c r="H12" s="112">
        <f t="shared" si="1"/>
        <v>0.36471892920894539</v>
      </c>
    </row>
    <row r="13" spans="1:17">
      <c r="A13" s="105">
        <v>36950</v>
      </c>
      <c r="B13" s="106">
        <v>63.7</v>
      </c>
      <c r="C13" s="106">
        <v>312.5</v>
      </c>
      <c r="D13" s="106"/>
      <c r="E13" s="106">
        <v>28.1</v>
      </c>
      <c r="F13" s="107">
        <v>1747.73</v>
      </c>
      <c r="G13" s="109">
        <f t="shared" si="0"/>
        <v>637</v>
      </c>
      <c r="H13" s="112">
        <f t="shared" si="1"/>
        <v>0.36447277325445004</v>
      </c>
    </row>
    <row r="14" spans="1:17">
      <c r="A14" s="105">
        <v>36981</v>
      </c>
      <c r="B14" s="106">
        <v>69.8</v>
      </c>
      <c r="C14" s="106">
        <v>307.10000000000002</v>
      </c>
      <c r="D14" s="106"/>
      <c r="E14" s="106">
        <v>29.9</v>
      </c>
      <c r="F14" s="107">
        <v>1758.47</v>
      </c>
      <c r="G14" s="109">
        <f t="shared" si="0"/>
        <v>698</v>
      </c>
      <c r="H14" s="112">
        <f t="shared" si="1"/>
        <v>0.39693597274903752</v>
      </c>
    </row>
    <row r="15" spans="1:17">
      <c r="A15" s="105">
        <v>37011</v>
      </c>
      <c r="B15" s="106">
        <v>69.2</v>
      </c>
      <c r="C15" s="106">
        <v>305.89999999999998</v>
      </c>
      <c r="D15" s="106"/>
      <c r="E15" s="106">
        <v>27.7</v>
      </c>
      <c r="F15" s="107">
        <v>1771.78</v>
      </c>
      <c r="G15" s="109">
        <f t="shared" si="0"/>
        <v>692</v>
      </c>
      <c r="H15" s="112">
        <f t="shared" si="1"/>
        <v>0.39056767770264933</v>
      </c>
    </row>
    <row r="16" spans="1:17">
      <c r="A16" s="105">
        <v>37042</v>
      </c>
      <c r="B16" s="106">
        <v>69.2</v>
      </c>
      <c r="C16" s="106">
        <v>306.7</v>
      </c>
      <c r="D16" s="106"/>
      <c r="E16" s="106">
        <v>26.1</v>
      </c>
      <c r="F16" s="107">
        <v>1790</v>
      </c>
      <c r="G16" s="109">
        <f t="shared" si="0"/>
        <v>692</v>
      </c>
      <c r="H16" s="112">
        <f t="shared" si="1"/>
        <v>0.3865921787709497</v>
      </c>
    </row>
    <row r="17" spans="1:8">
      <c r="A17" s="105">
        <v>37072</v>
      </c>
      <c r="B17" s="106">
        <v>72.7</v>
      </c>
      <c r="C17" s="106">
        <v>300.8</v>
      </c>
      <c r="D17" s="106"/>
      <c r="E17" s="106">
        <v>27.3</v>
      </c>
      <c r="F17" s="107">
        <v>1808.38</v>
      </c>
      <c r="G17" s="109">
        <f t="shared" si="0"/>
        <v>727</v>
      </c>
      <c r="H17" s="112">
        <f t="shared" si="1"/>
        <v>0.402017275130227</v>
      </c>
    </row>
    <row r="18" spans="1:8">
      <c r="A18" s="105">
        <v>37103</v>
      </c>
      <c r="B18" s="106">
        <v>74.2</v>
      </c>
      <c r="C18" s="106">
        <v>295.3</v>
      </c>
      <c r="D18" s="106"/>
      <c r="E18" s="106">
        <v>26.9</v>
      </c>
      <c r="F18" s="107">
        <v>1844.92</v>
      </c>
      <c r="G18" s="109">
        <f t="shared" si="0"/>
        <v>742</v>
      </c>
      <c r="H18" s="112">
        <f t="shared" si="1"/>
        <v>0.40218546061617844</v>
      </c>
    </row>
    <row r="19" spans="1:8">
      <c r="A19" s="105">
        <v>37134</v>
      </c>
      <c r="B19" s="106">
        <v>73.400000000000006</v>
      </c>
      <c r="C19" s="106">
        <v>293.10000000000002</v>
      </c>
      <c r="D19" s="106"/>
      <c r="E19" s="106">
        <v>27</v>
      </c>
      <c r="F19" s="107">
        <v>1900.53</v>
      </c>
      <c r="G19" s="109">
        <f t="shared" si="0"/>
        <v>734</v>
      </c>
      <c r="H19" s="112">
        <f t="shared" si="1"/>
        <v>0.38620805775231121</v>
      </c>
    </row>
    <row r="20" spans="1:8">
      <c r="A20" s="105">
        <v>37164</v>
      </c>
      <c r="B20" s="106">
        <v>72</v>
      </c>
      <c r="C20" s="106">
        <v>292.89999999999998</v>
      </c>
      <c r="D20" s="106"/>
      <c r="E20" s="106">
        <v>28.5</v>
      </c>
      <c r="F20" s="107">
        <v>1957.64</v>
      </c>
      <c r="G20" s="109">
        <f t="shared" si="0"/>
        <v>720</v>
      </c>
      <c r="H20" s="112">
        <f t="shared" si="1"/>
        <v>0.36778978770356141</v>
      </c>
    </row>
    <row r="21" spans="1:8">
      <c r="A21" s="105">
        <v>37195</v>
      </c>
      <c r="B21" s="106">
        <v>72.3</v>
      </c>
      <c r="C21" s="106">
        <v>314.5</v>
      </c>
      <c r="D21" s="106"/>
      <c r="E21" s="106">
        <v>30.4</v>
      </c>
      <c r="F21" s="107">
        <v>2030.29</v>
      </c>
      <c r="G21" s="109">
        <f t="shared" si="0"/>
        <v>723</v>
      </c>
      <c r="H21" s="112">
        <f t="shared" si="1"/>
        <v>0.35610676307325556</v>
      </c>
    </row>
    <row r="22" spans="1:8">
      <c r="A22" s="105">
        <v>37225</v>
      </c>
      <c r="B22" s="106">
        <v>77.900000000000006</v>
      </c>
      <c r="C22" s="106">
        <v>315.39999999999998</v>
      </c>
      <c r="D22" s="106"/>
      <c r="E22" s="106">
        <v>32.1</v>
      </c>
      <c r="F22" s="107">
        <v>2083.15</v>
      </c>
      <c r="G22" s="109">
        <f t="shared" si="0"/>
        <v>779</v>
      </c>
      <c r="H22" s="112">
        <f t="shared" si="1"/>
        <v>0.3739529078558913</v>
      </c>
    </row>
    <row r="23" spans="1:8">
      <c r="A23" s="105">
        <v>37256</v>
      </c>
      <c r="B23" s="106">
        <v>78.599999999999994</v>
      </c>
      <c r="C23" s="106">
        <v>317.89999999999998</v>
      </c>
      <c r="D23" s="106"/>
      <c r="E23" s="106">
        <v>32.799999999999997</v>
      </c>
      <c r="F23" s="107">
        <v>2121.65</v>
      </c>
      <c r="G23" s="109">
        <f t="shared" si="0"/>
        <v>786</v>
      </c>
      <c r="H23" s="112">
        <f t="shared" si="1"/>
        <v>0.37046638229679729</v>
      </c>
    </row>
    <row r="24" spans="1:8">
      <c r="A24" s="105">
        <v>37287</v>
      </c>
      <c r="B24" s="106">
        <v>77.5</v>
      </c>
      <c r="C24" s="106">
        <v>310.60000000000002</v>
      </c>
      <c r="D24" s="106">
        <v>5.8</v>
      </c>
      <c r="E24" s="106">
        <v>32.299999999999997</v>
      </c>
      <c r="F24" s="107">
        <v>2174</v>
      </c>
      <c r="G24" s="109">
        <f t="shared" si="0"/>
        <v>775</v>
      </c>
      <c r="H24" s="112">
        <f t="shared" si="1"/>
        <v>0.35648574057037719</v>
      </c>
    </row>
    <row r="25" spans="1:8">
      <c r="A25" s="105">
        <v>37315</v>
      </c>
      <c r="B25" s="106">
        <v>76.5</v>
      </c>
      <c r="C25" s="106">
        <v>311.89999999999998</v>
      </c>
      <c r="D25" s="106">
        <v>5.4</v>
      </c>
      <c r="E25" s="106">
        <v>33.4</v>
      </c>
      <c r="F25" s="107">
        <v>2235.31</v>
      </c>
      <c r="G25" s="109">
        <f t="shared" si="0"/>
        <v>765</v>
      </c>
      <c r="H25" s="112">
        <f t="shared" si="1"/>
        <v>0.34223441043971531</v>
      </c>
    </row>
    <row r="26" spans="1:8">
      <c r="A26" s="105">
        <v>37346</v>
      </c>
      <c r="B26" s="106">
        <v>84.5</v>
      </c>
      <c r="C26" s="106">
        <v>312.60000000000002</v>
      </c>
      <c r="D26" s="106">
        <v>6.3</v>
      </c>
      <c r="E26" s="106">
        <v>32.6</v>
      </c>
      <c r="F26" s="107">
        <v>2276.0500000000002</v>
      </c>
      <c r="G26" s="109">
        <f t="shared" si="0"/>
        <v>845</v>
      </c>
      <c r="H26" s="112">
        <f t="shared" si="1"/>
        <v>0.37125722194152144</v>
      </c>
    </row>
    <row r="27" spans="1:8">
      <c r="A27" s="105">
        <v>37376</v>
      </c>
      <c r="B27" s="106">
        <v>82.4</v>
      </c>
      <c r="C27" s="106">
        <v>314.60000000000002</v>
      </c>
      <c r="D27" s="106">
        <v>5.4</v>
      </c>
      <c r="E27" s="106">
        <v>34.700000000000003</v>
      </c>
      <c r="F27" s="107">
        <v>2338.2399999999998</v>
      </c>
      <c r="G27" s="109">
        <f t="shared" si="0"/>
        <v>824</v>
      </c>
      <c r="H27" s="112">
        <f t="shared" si="1"/>
        <v>0.35240180648693037</v>
      </c>
    </row>
    <row r="28" spans="1:8">
      <c r="A28" s="105">
        <v>37407</v>
      </c>
      <c r="B28" s="106">
        <v>81.3</v>
      </c>
      <c r="C28" s="106">
        <v>317.8</v>
      </c>
      <c r="D28" s="106">
        <v>6.3</v>
      </c>
      <c r="E28" s="106">
        <v>35.4</v>
      </c>
      <c r="F28" s="107">
        <v>2384.73</v>
      </c>
      <c r="G28" s="109">
        <f t="shared" si="0"/>
        <v>813</v>
      </c>
      <c r="H28" s="112">
        <f t="shared" si="1"/>
        <v>0.3409190977594948</v>
      </c>
    </row>
    <row r="29" spans="1:8">
      <c r="A29" s="105">
        <v>37437</v>
      </c>
      <c r="B29" s="106">
        <v>96.5</v>
      </c>
      <c r="C29" s="106">
        <v>349.2</v>
      </c>
      <c r="D29" s="106">
        <v>9.1</v>
      </c>
      <c r="E29" s="106">
        <v>32.6</v>
      </c>
      <c r="F29" s="107">
        <v>2427.63</v>
      </c>
      <c r="G29" s="109">
        <f t="shared" si="0"/>
        <v>965</v>
      </c>
      <c r="H29" s="112">
        <f t="shared" si="1"/>
        <v>0.39750703360891071</v>
      </c>
    </row>
    <row r="30" spans="1:8">
      <c r="A30" s="105">
        <v>37468</v>
      </c>
      <c r="B30" s="106">
        <v>96.9</v>
      </c>
      <c r="C30" s="106">
        <v>361.8</v>
      </c>
      <c r="D30" s="106">
        <v>9.3000000000000007</v>
      </c>
      <c r="E30" s="106">
        <v>35</v>
      </c>
      <c r="F30" s="107">
        <v>2465.34</v>
      </c>
      <c r="G30" s="109">
        <f t="shared" si="0"/>
        <v>969</v>
      </c>
      <c r="H30" s="112">
        <f t="shared" si="1"/>
        <v>0.39304923458833263</v>
      </c>
    </row>
    <row r="31" spans="1:8">
      <c r="A31" s="105">
        <v>37499</v>
      </c>
      <c r="B31" s="106">
        <v>102.3</v>
      </c>
      <c r="C31" s="106">
        <v>364.6</v>
      </c>
      <c r="D31" s="106">
        <v>9.6</v>
      </c>
      <c r="E31" s="106">
        <v>35.799999999999997</v>
      </c>
      <c r="F31" s="107">
        <v>2530.9</v>
      </c>
      <c r="G31" s="109">
        <f t="shared" si="0"/>
        <v>1023</v>
      </c>
      <c r="H31" s="112">
        <f t="shared" si="1"/>
        <v>0.40420403808921723</v>
      </c>
    </row>
    <row r="32" spans="1:8">
      <c r="A32" s="105">
        <v>37529</v>
      </c>
      <c r="B32" s="106">
        <v>104.7</v>
      </c>
      <c r="C32" s="106">
        <v>373.8</v>
      </c>
      <c r="D32" s="106">
        <v>8.1</v>
      </c>
      <c r="E32" s="106">
        <v>35.799999999999997</v>
      </c>
      <c r="F32" s="107">
        <v>2586.3000000000002</v>
      </c>
      <c r="G32" s="109">
        <f t="shared" si="0"/>
        <v>1047</v>
      </c>
      <c r="H32" s="112">
        <f t="shared" si="1"/>
        <v>0.40482542628465373</v>
      </c>
    </row>
    <row r="33" spans="1:8">
      <c r="A33" s="105">
        <v>37560</v>
      </c>
      <c r="B33" s="106">
        <v>106.5</v>
      </c>
      <c r="C33" s="106">
        <v>373.1</v>
      </c>
      <c r="D33" s="106">
        <v>7.9</v>
      </c>
      <c r="E33" s="106">
        <v>37.5</v>
      </c>
      <c r="F33" s="107">
        <v>2655.39</v>
      </c>
      <c r="G33" s="109">
        <f t="shared" si="0"/>
        <v>1065</v>
      </c>
      <c r="H33" s="112">
        <f t="shared" si="1"/>
        <v>0.40107102911436743</v>
      </c>
    </row>
    <row r="34" spans="1:8">
      <c r="A34" s="105">
        <v>37590</v>
      </c>
      <c r="B34" s="106">
        <v>112.4</v>
      </c>
      <c r="C34" s="106">
        <v>374.9</v>
      </c>
      <c r="D34" s="106">
        <v>9</v>
      </c>
      <c r="E34" s="106">
        <v>37.700000000000003</v>
      </c>
      <c r="F34" s="107">
        <v>2746.25</v>
      </c>
      <c r="G34" s="109">
        <f t="shared" si="0"/>
        <v>1124</v>
      </c>
      <c r="H34" s="112">
        <f t="shared" si="1"/>
        <v>0.40928538916704599</v>
      </c>
    </row>
    <row r="35" spans="1:8">
      <c r="A35" s="105">
        <v>37621</v>
      </c>
      <c r="B35" s="106">
        <v>118.4</v>
      </c>
      <c r="C35" s="106">
        <v>378.1</v>
      </c>
      <c r="D35" s="106">
        <v>9.1999999999999993</v>
      </c>
      <c r="E35" s="106">
        <v>38</v>
      </c>
      <c r="F35" s="107">
        <v>2864.07</v>
      </c>
      <c r="G35" s="109">
        <f t="shared" si="0"/>
        <v>1184</v>
      </c>
      <c r="H35" s="112">
        <f t="shared" si="1"/>
        <v>0.41339771723456475</v>
      </c>
    </row>
    <row r="36" spans="1:8">
      <c r="A36" s="105">
        <v>37652</v>
      </c>
      <c r="B36" s="106">
        <v>120.7</v>
      </c>
      <c r="C36" s="106">
        <v>385</v>
      </c>
      <c r="D36" s="106">
        <v>8.6</v>
      </c>
      <c r="E36" s="106">
        <v>36.700000000000003</v>
      </c>
      <c r="F36" s="107">
        <v>3044.6</v>
      </c>
      <c r="G36" s="109">
        <f t="shared" si="0"/>
        <v>1207</v>
      </c>
      <c r="H36" s="112">
        <f t="shared" si="1"/>
        <v>0.39643959797674572</v>
      </c>
    </row>
    <row r="37" spans="1:8">
      <c r="A37" s="105">
        <v>37680</v>
      </c>
      <c r="B37" s="106">
        <v>121.8</v>
      </c>
      <c r="C37" s="106">
        <v>391.1</v>
      </c>
      <c r="D37" s="106">
        <v>9.5</v>
      </c>
      <c r="E37" s="106">
        <v>37.4</v>
      </c>
      <c r="F37" s="107">
        <v>3082.5</v>
      </c>
      <c r="G37" s="109">
        <f t="shared" si="0"/>
        <v>1218</v>
      </c>
      <c r="H37" s="112">
        <f t="shared" si="1"/>
        <v>0.39513381995133817</v>
      </c>
    </row>
    <row r="38" spans="1:8">
      <c r="A38" s="105">
        <v>37711</v>
      </c>
      <c r="B38" s="106">
        <v>133.19999999999999</v>
      </c>
      <c r="C38" s="106">
        <v>399.3</v>
      </c>
      <c r="D38" s="106">
        <v>9.6999999999999993</v>
      </c>
      <c r="E38" s="106">
        <v>36.700000000000003</v>
      </c>
      <c r="F38" s="107">
        <v>3160.1</v>
      </c>
      <c r="G38" s="109">
        <f t="shared" si="0"/>
        <v>1332</v>
      </c>
      <c r="H38" s="112">
        <f t="shared" si="1"/>
        <v>0.42150564855542549</v>
      </c>
    </row>
    <row r="39" spans="1:8">
      <c r="A39" s="105">
        <v>37741</v>
      </c>
      <c r="B39" s="106">
        <v>134</v>
      </c>
      <c r="C39" s="106">
        <v>401.8</v>
      </c>
      <c r="D39" s="106">
        <v>10.6</v>
      </c>
      <c r="E39" s="106">
        <v>36.700000000000003</v>
      </c>
      <c r="F39" s="107">
        <v>3262.91</v>
      </c>
      <c r="G39" s="109">
        <f t="shared" si="0"/>
        <v>1340</v>
      </c>
      <c r="H39" s="112">
        <f t="shared" si="1"/>
        <v>0.41067635944601599</v>
      </c>
    </row>
    <row r="40" spans="1:8">
      <c r="A40" s="105">
        <v>37772</v>
      </c>
      <c r="B40" s="106">
        <v>135.80000000000001</v>
      </c>
      <c r="C40" s="106">
        <v>441.4</v>
      </c>
      <c r="D40" s="106">
        <v>10.9</v>
      </c>
      <c r="E40" s="106">
        <v>38.9</v>
      </c>
      <c r="F40" s="107">
        <v>3400.61</v>
      </c>
      <c r="G40" s="109">
        <f t="shared" si="0"/>
        <v>1358</v>
      </c>
      <c r="H40" s="112">
        <f t="shared" si="1"/>
        <v>0.39934011839052402</v>
      </c>
    </row>
    <row r="41" spans="1:8">
      <c r="A41" s="105">
        <v>37802</v>
      </c>
      <c r="B41" s="106">
        <v>147.1</v>
      </c>
      <c r="C41" s="106">
        <v>461</v>
      </c>
      <c r="D41" s="106">
        <v>10.4</v>
      </c>
      <c r="E41" s="106">
        <v>60.2</v>
      </c>
      <c r="F41" s="107">
        <v>3464.76</v>
      </c>
      <c r="G41" s="109">
        <f t="shared" si="0"/>
        <v>1471</v>
      </c>
      <c r="H41" s="112">
        <f t="shared" si="1"/>
        <v>0.42456043131414584</v>
      </c>
    </row>
    <row r="42" spans="1:8">
      <c r="A42" s="105">
        <v>37833</v>
      </c>
      <c r="B42" s="106">
        <v>151.30000000000001</v>
      </c>
      <c r="C42" s="106">
        <v>463.1</v>
      </c>
      <c r="D42" s="106">
        <v>11.3</v>
      </c>
      <c r="E42" s="106">
        <v>59.6</v>
      </c>
      <c r="F42" s="107">
        <v>3564.86</v>
      </c>
      <c r="G42" s="109">
        <f t="shared" si="0"/>
        <v>1513</v>
      </c>
      <c r="H42" s="112">
        <f t="shared" si="1"/>
        <v>0.42442059435714163</v>
      </c>
    </row>
    <row r="43" spans="1:8">
      <c r="A43" s="105">
        <v>37864</v>
      </c>
      <c r="B43" s="106">
        <v>148.80000000000001</v>
      </c>
      <c r="C43" s="106">
        <v>471.4</v>
      </c>
      <c r="D43" s="106">
        <v>13.7</v>
      </c>
      <c r="E43" s="106">
        <v>59.7</v>
      </c>
      <c r="F43" s="107">
        <v>3647.34</v>
      </c>
      <c r="G43" s="109">
        <f t="shared" si="0"/>
        <v>1488</v>
      </c>
      <c r="H43" s="112">
        <f t="shared" si="1"/>
        <v>0.40796854694105839</v>
      </c>
    </row>
    <row r="44" spans="1:8">
      <c r="A44" s="105">
        <v>37894</v>
      </c>
      <c r="B44" s="106">
        <v>147.1</v>
      </c>
      <c r="C44" s="106">
        <v>491.2</v>
      </c>
      <c r="D44" s="106">
        <v>13.5</v>
      </c>
      <c r="E44" s="106">
        <v>61.7</v>
      </c>
      <c r="F44" s="107">
        <v>3838.63</v>
      </c>
      <c r="G44" s="109">
        <f t="shared" si="0"/>
        <v>1471</v>
      </c>
      <c r="H44" s="112">
        <f t="shared" si="1"/>
        <v>0.38320963468737546</v>
      </c>
    </row>
    <row r="45" spans="1:8">
      <c r="A45" s="105">
        <v>37925</v>
      </c>
      <c r="B45" s="106">
        <v>151.5</v>
      </c>
      <c r="C45" s="106">
        <v>507.7</v>
      </c>
      <c r="D45" s="106">
        <v>14.9</v>
      </c>
      <c r="E45" s="106">
        <v>62.6</v>
      </c>
      <c r="F45" s="107">
        <v>4009.92</v>
      </c>
      <c r="G45" s="109">
        <f t="shared" si="0"/>
        <v>1515</v>
      </c>
      <c r="H45" s="112">
        <f t="shared" si="1"/>
        <v>0.37781302370122094</v>
      </c>
    </row>
    <row r="46" spans="1:8">
      <c r="A46" s="105">
        <v>37955</v>
      </c>
      <c r="B46" s="106">
        <v>154.19999999999999</v>
      </c>
      <c r="C46" s="106">
        <v>531.1</v>
      </c>
      <c r="D46" s="106">
        <v>16.100000000000001</v>
      </c>
      <c r="E46" s="106">
        <v>63.3</v>
      </c>
      <c r="F46" s="107">
        <v>4203.6099999999997</v>
      </c>
      <c r="G46" s="109">
        <f t="shared" si="0"/>
        <v>1542</v>
      </c>
      <c r="H46" s="112">
        <f t="shared" si="1"/>
        <v>0.3668275601209437</v>
      </c>
    </row>
    <row r="47" spans="1:8">
      <c r="A47" s="105">
        <v>37986</v>
      </c>
      <c r="B47" s="106">
        <v>159</v>
      </c>
      <c r="C47" s="106">
        <v>550.79999999999995</v>
      </c>
      <c r="D47" s="106">
        <v>16.7</v>
      </c>
      <c r="E47" s="106">
        <v>63.1</v>
      </c>
      <c r="F47" s="107">
        <v>4032.51</v>
      </c>
      <c r="G47" s="109">
        <f t="shared" si="0"/>
        <v>1590</v>
      </c>
      <c r="H47" s="112">
        <f t="shared" si="1"/>
        <v>0.39429536442563068</v>
      </c>
    </row>
    <row r="48" spans="1:8">
      <c r="A48" s="105">
        <v>38017</v>
      </c>
      <c r="B48" s="106">
        <v>157.6</v>
      </c>
      <c r="C48" s="106">
        <v>582.6</v>
      </c>
      <c r="D48" s="106">
        <v>15.7</v>
      </c>
      <c r="E48" s="106">
        <v>59.8</v>
      </c>
      <c r="F48" s="107">
        <v>4157.2</v>
      </c>
      <c r="G48" s="109">
        <f t="shared" si="0"/>
        <v>1576</v>
      </c>
      <c r="H48" s="112">
        <f t="shared" si="1"/>
        <v>0.37910131819493892</v>
      </c>
    </row>
    <row r="49" spans="1:8">
      <c r="A49" s="105">
        <v>38046</v>
      </c>
      <c r="B49" s="106">
        <v>155</v>
      </c>
      <c r="C49" s="106">
        <v>613.20000000000005</v>
      </c>
      <c r="D49" s="106">
        <v>13.5</v>
      </c>
      <c r="E49" s="106">
        <v>57.3</v>
      </c>
      <c r="F49" s="107">
        <v>4266.3900000000003</v>
      </c>
      <c r="G49" s="109">
        <f t="shared" si="0"/>
        <v>1550</v>
      </c>
      <c r="H49" s="112">
        <f t="shared" si="1"/>
        <v>0.36330480804614673</v>
      </c>
    </row>
    <row r="50" spans="1:8">
      <c r="A50" s="105">
        <v>38077</v>
      </c>
      <c r="B50" s="106">
        <v>158.69999999999999</v>
      </c>
      <c r="C50" s="106">
        <v>645.29999999999995</v>
      </c>
      <c r="D50" s="106">
        <v>13.8</v>
      </c>
      <c r="E50" s="106">
        <v>59.1</v>
      </c>
      <c r="F50" s="107">
        <v>4398.22</v>
      </c>
      <c r="G50" s="109">
        <f t="shared" si="0"/>
        <v>1587</v>
      </c>
      <c r="H50" s="112">
        <f t="shared" si="1"/>
        <v>0.36082778942390331</v>
      </c>
    </row>
    <row r="51" spans="1:8">
      <c r="A51" s="105">
        <v>38107</v>
      </c>
      <c r="B51" s="106">
        <v>163.9</v>
      </c>
      <c r="C51" s="106">
        <v>651.79999999999995</v>
      </c>
      <c r="D51" s="106">
        <v>16.2</v>
      </c>
      <c r="E51" s="106">
        <v>57.8</v>
      </c>
      <c r="F51" s="107">
        <v>4490.17</v>
      </c>
      <c r="G51" s="109">
        <f t="shared" si="0"/>
        <v>1639</v>
      </c>
      <c r="H51" s="112">
        <f t="shared" si="1"/>
        <v>0.36501958723166383</v>
      </c>
    </row>
    <row r="52" spans="1:8">
      <c r="A52" s="105">
        <v>38138</v>
      </c>
      <c r="B52" s="106">
        <v>165.8</v>
      </c>
      <c r="C52" s="106">
        <v>666.4</v>
      </c>
      <c r="D52" s="106">
        <v>16.100000000000001</v>
      </c>
      <c r="E52" s="106">
        <v>57.2</v>
      </c>
      <c r="F52" s="107">
        <v>4585.6000000000004</v>
      </c>
      <c r="G52" s="109">
        <f t="shared" si="0"/>
        <v>1658</v>
      </c>
      <c r="H52" s="112">
        <f t="shared" si="1"/>
        <v>0.36156664340544309</v>
      </c>
    </row>
    <row r="53" spans="1:8">
      <c r="A53" s="105">
        <v>38168</v>
      </c>
      <c r="B53" s="106">
        <v>194.3</v>
      </c>
      <c r="C53" s="106">
        <v>666.6</v>
      </c>
      <c r="D53" s="106">
        <v>18.2</v>
      </c>
      <c r="E53" s="106">
        <v>44.5</v>
      </c>
      <c r="F53" s="107">
        <v>4706.3900000000003</v>
      </c>
      <c r="G53" s="109">
        <f t="shared" si="0"/>
        <v>1943</v>
      </c>
      <c r="H53" s="112">
        <f t="shared" si="1"/>
        <v>0.41284296456519748</v>
      </c>
    </row>
    <row r="54" spans="1:8">
      <c r="A54" s="105">
        <v>38199</v>
      </c>
      <c r="B54" s="106">
        <v>196.4</v>
      </c>
      <c r="C54" s="106">
        <v>675.4</v>
      </c>
      <c r="D54" s="106">
        <v>17.2</v>
      </c>
      <c r="E54" s="106">
        <v>45.4</v>
      </c>
      <c r="F54" s="107">
        <v>4829.82</v>
      </c>
      <c r="G54" s="109">
        <f t="shared" si="0"/>
        <v>1964</v>
      </c>
      <c r="H54" s="112">
        <f t="shared" si="1"/>
        <v>0.40664041310028121</v>
      </c>
    </row>
    <row r="55" spans="1:8">
      <c r="A55" s="105">
        <v>38230</v>
      </c>
      <c r="B55" s="106">
        <v>201.6</v>
      </c>
      <c r="C55" s="106">
        <v>699.4</v>
      </c>
      <c r="D55" s="106">
        <v>16.3</v>
      </c>
      <c r="E55" s="106">
        <v>47.3</v>
      </c>
      <c r="F55" s="107">
        <v>4961.6899999999996</v>
      </c>
      <c r="G55" s="109">
        <f t="shared" si="0"/>
        <v>2016</v>
      </c>
      <c r="H55" s="112">
        <f t="shared" si="1"/>
        <v>0.4063131715201877</v>
      </c>
    </row>
    <row r="56" spans="1:8">
      <c r="A56" s="105">
        <v>38260</v>
      </c>
      <c r="B56" s="106">
        <v>209.4</v>
      </c>
      <c r="C56" s="106">
        <v>698.9</v>
      </c>
      <c r="D56" s="106">
        <v>14.9</v>
      </c>
      <c r="E56" s="106">
        <v>50.5</v>
      </c>
      <c r="F56" s="107">
        <v>5145.38</v>
      </c>
      <c r="G56" s="109">
        <f t="shared" si="0"/>
        <v>2094</v>
      </c>
      <c r="H56" s="112">
        <f t="shared" si="1"/>
        <v>0.40696702673077595</v>
      </c>
    </row>
    <row r="57" spans="1:8">
      <c r="A57" s="105">
        <v>38291</v>
      </c>
      <c r="B57" s="106">
        <v>214.8</v>
      </c>
      <c r="C57" s="106">
        <v>692.3</v>
      </c>
      <c r="D57" s="106">
        <v>16</v>
      </c>
      <c r="E57" s="106">
        <v>49.6</v>
      </c>
      <c r="F57" s="107">
        <v>5424.43</v>
      </c>
      <c r="G57" s="109">
        <f t="shared" si="0"/>
        <v>2148</v>
      </c>
      <c r="H57" s="112">
        <f t="shared" si="1"/>
        <v>0.39598630639532628</v>
      </c>
    </row>
    <row r="58" spans="1:8">
      <c r="A58" s="105">
        <v>38321</v>
      </c>
      <c r="B58" s="106">
        <v>220.2</v>
      </c>
      <c r="C58" s="106">
        <v>693.1</v>
      </c>
      <c r="D58" s="106">
        <v>15.5</v>
      </c>
      <c r="E58" s="106">
        <v>55.3</v>
      </c>
      <c r="F58" s="107">
        <v>5738.82</v>
      </c>
      <c r="G58" s="109">
        <f t="shared" si="0"/>
        <v>2202</v>
      </c>
      <c r="H58" s="112">
        <f t="shared" si="1"/>
        <v>0.38370257300281246</v>
      </c>
    </row>
    <row r="59" spans="1:8">
      <c r="A59" s="105">
        <v>38352</v>
      </c>
      <c r="B59" s="106">
        <v>222.9</v>
      </c>
      <c r="C59" s="106">
        <v>689.9</v>
      </c>
      <c r="D59" s="106">
        <v>15</v>
      </c>
      <c r="E59" s="106">
        <v>55</v>
      </c>
      <c r="F59" s="107">
        <v>6099.32</v>
      </c>
      <c r="G59" s="109">
        <f t="shared" si="0"/>
        <v>2229</v>
      </c>
      <c r="H59" s="112">
        <f t="shared" si="1"/>
        <v>0.36545057481817644</v>
      </c>
    </row>
    <row r="60" spans="1:8">
      <c r="A60" s="105">
        <v>38383</v>
      </c>
      <c r="B60" s="106">
        <v>223.5</v>
      </c>
      <c r="C60" s="106">
        <v>679.5</v>
      </c>
      <c r="D60" s="106"/>
      <c r="E60" s="106">
        <v>53.6</v>
      </c>
      <c r="F60" s="107">
        <v>6236.46</v>
      </c>
      <c r="G60" s="109">
        <f t="shared" si="0"/>
        <v>2235</v>
      </c>
      <c r="H60" s="112">
        <f t="shared" si="1"/>
        <v>0.35837638660393878</v>
      </c>
    </row>
    <row r="61" spans="1:8">
      <c r="A61" s="105">
        <v>38411</v>
      </c>
      <c r="B61" s="106">
        <v>224.9</v>
      </c>
      <c r="C61" s="106">
        <v>680.8</v>
      </c>
      <c r="D61" s="106"/>
      <c r="E61" s="106">
        <v>53.1</v>
      </c>
      <c r="F61" s="107">
        <v>6426.1</v>
      </c>
      <c r="G61" s="109">
        <f t="shared" si="0"/>
        <v>2249</v>
      </c>
      <c r="H61" s="112">
        <f t="shared" si="1"/>
        <v>0.34997899192356169</v>
      </c>
    </row>
    <row r="62" spans="1:8">
      <c r="A62" s="105">
        <v>38442</v>
      </c>
      <c r="B62" s="106">
        <v>223.7</v>
      </c>
      <c r="C62" s="106">
        <v>681.6</v>
      </c>
      <c r="D62" s="106"/>
      <c r="E62" s="106">
        <v>57.2</v>
      </c>
      <c r="F62" s="107">
        <v>6591.44</v>
      </c>
      <c r="G62" s="109">
        <f t="shared" si="0"/>
        <v>2237</v>
      </c>
      <c r="H62" s="112">
        <f t="shared" si="1"/>
        <v>0.33937955894311411</v>
      </c>
    </row>
    <row r="63" spans="1:8">
      <c r="A63" s="105">
        <v>38472</v>
      </c>
      <c r="B63" s="106">
        <v>240.2</v>
      </c>
      <c r="C63" s="106">
        <v>688.2</v>
      </c>
      <c r="D63" s="106"/>
      <c r="E63" s="106">
        <v>55.9</v>
      </c>
      <c r="F63" s="107">
        <v>6707.74</v>
      </c>
      <c r="G63" s="109">
        <f t="shared" si="0"/>
        <v>2402</v>
      </c>
      <c r="H63" s="112">
        <f t="shared" si="1"/>
        <v>0.35809378419557109</v>
      </c>
    </row>
    <row r="64" spans="1:8">
      <c r="A64" s="105">
        <v>38503</v>
      </c>
      <c r="B64" s="106">
        <v>243.1</v>
      </c>
      <c r="C64" s="106">
        <v>686.8</v>
      </c>
      <c r="D64" s="106"/>
      <c r="E64" s="106">
        <v>58.7</v>
      </c>
      <c r="F64" s="107">
        <v>6910.12</v>
      </c>
      <c r="G64" s="109">
        <f t="shared" si="0"/>
        <v>2431</v>
      </c>
      <c r="H64" s="112">
        <f t="shared" si="1"/>
        <v>0.35180286304724084</v>
      </c>
    </row>
    <row r="65" spans="1:8">
      <c r="A65" s="105">
        <v>38533</v>
      </c>
      <c r="B65" s="106">
        <v>298</v>
      </c>
      <c r="C65" s="106">
        <v>667.1</v>
      </c>
      <c r="D65" s="106"/>
      <c r="E65" s="106">
        <v>63</v>
      </c>
      <c r="F65" s="107">
        <v>7109.73</v>
      </c>
      <c r="G65" s="109">
        <f t="shared" si="0"/>
        <v>2980</v>
      </c>
      <c r="H65" s="112">
        <f t="shared" si="1"/>
        <v>0.41914390560541681</v>
      </c>
    </row>
    <row r="66" spans="1:8">
      <c r="A66" s="105">
        <v>38564</v>
      </c>
      <c r="B66" s="106">
        <v>296.39999999999998</v>
      </c>
      <c r="C66" s="106">
        <v>669.4</v>
      </c>
      <c r="D66" s="106"/>
      <c r="E66" s="106">
        <v>62.6</v>
      </c>
      <c r="F66" s="107">
        <v>7327.33</v>
      </c>
      <c r="G66" s="109">
        <f t="shared" si="0"/>
        <v>2964</v>
      </c>
      <c r="H66" s="112">
        <f t="shared" si="1"/>
        <v>0.40451296720633573</v>
      </c>
    </row>
    <row r="67" spans="1:8">
      <c r="A67" s="105">
        <v>38595</v>
      </c>
      <c r="B67" s="106">
        <v>302.10000000000002</v>
      </c>
      <c r="C67" s="106">
        <v>670</v>
      </c>
      <c r="D67" s="106"/>
      <c r="E67" s="106">
        <v>62.4</v>
      </c>
      <c r="F67" s="107">
        <v>7532.09</v>
      </c>
      <c r="G67" s="109">
        <f t="shared" ref="G67:G130" si="2">B67*10</f>
        <v>3021</v>
      </c>
      <c r="H67" s="112">
        <f t="shared" ref="H67:H130" si="3">G67/F67</f>
        <v>0.4010838957049106</v>
      </c>
    </row>
    <row r="68" spans="1:8">
      <c r="A68" s="105">
        <v>38625</v>
      </c>
      <c r="B68" s="106">
        <v>306.3</v>
      </c>
      <c r="C68" s="106">
        <v>672.8</v>
      </c>
      <c r="D68" s="106"/>
      <c r="E68" s="106">
        <v>64.099999999999994</v>
      </c>
      <c r="F68" s="107">
        <v>7690.0434999999998</v>
      </c>
      <c r="G68" s="109">
        <f t="shared" si="2"/>
        <v>3063</v>
      </c>
      <c r="H68" s="112">
        <f t="shared" si="3"/>
        <v>0.39830723974448262</v>
      </c>
    </row>
    <row r="69" spans="1:8">
      <c r="A69" s="105">
        <v>38656</v>
      </c>
      <c r="B69" s="106">
        <v>301.7</v>
      </c>
      <c r="C69" s="106">
        <v>667.6</v>
      </c>
      <c r="D69" s="106"/>
      <c r="E69" s="106">
        <v>63.7</v>
      </c>
      <c r="F69" s="107">
        <v>7849.0163000000002</v>
      </c>
      <c r="G69" s="109">
        <f t="shared" si="2"/>
        <v>3017</v>
      </c>
      <c r="H69" s="112">
        <f t="shared" si="3"/>
        <v>0.38437937757881835</v>
      </c>
    </row>
    <row r="70" spans="1:8">
      <c r="A70" s="105">
        <v>38686</v>
      </c>
      <c r="B70" s="106">
        <v>303.89999999999998</v>
      </c>
      <c r="C70" s="106">
        <v>667.9</v>
      </c>
      <c r="D70" s="106"/>
      <c r="E70" s="106">
        <v>68.8</v>
      </c>
      <c r="F70" s="107">
        <v>7942.2284</v>
      </c>
      <c r="G70" s="109">
        <f t="shared" si="2"/>
        <v>3039</v>
      </c>
      <c r="H70" s="112">
        <f t="shared" si="3"/>
        <v>0.38263820264851611</v>
      </c>
    </row>
    <row r="71" spans="1:8">
      <c r="A71" s="105">
        <v>38717</v>
      </c>
      <c r="B71" s="106">
        <v>310</v>
      </c>
      <c r="C71" s="106">
        <v>670</v>
      </c>
      <c r="D71" s="106"/>
      <c r="E71" s="106">
        <v>69</v>
      </c>
      <c r="F71" s="107">
        <v>8188.7172365999995</v>
      </c>
      <c r="G71" s="109">
        <f t="shared" si="2"/>
        <v>3100</v>
      </c>
      <c r="H71" s="112">
        <f t="shared" si="3"/>
        <v>0.37856967220022569</v>
      </c>
    </row>
    <row r="72" spans="1:8">
      <c r="A72" s="105">
        <v>38748</v>
      </c>
      <c r="B72" s="106">
        <v>313.89999999999998</v>
      </c>
      <c r="C72" s="106">
        <v>653.4</v>
      </c>
      <c r="D72" s="106">
        <v>10.3</v>
      </c>
      <c r="E72" s="106">
        <v>71.2</v>
      </c>
      <c r="F72" s="107">
        <v>8451.7998962399979</v>
      </c>
      <c r="G72" s="109">
        <f t="shared" si="2"/>
        <v>3139</v>
      </c>
      <c r="H72" s="112">
        <f t="shared" si="3"/>
        <v>0.37140017967018663</v>
      </c>
    </row>
    <row r="73" spans="1:8">
      <c r="A73" s="105">
        <v>38776</v>
      </c>
      <c r="B73" s="106">
        <v>318.39999999999998</v>
      </c>
      <c r="C73" s="106">
        <v>656.4</v>
      </c>
      <c r="D73" s="106">
        <v>10</v>
      </c>
      <c r="E73" s="106">
        <v>72.8</v>
      </c>
      <c r="F73" s="107">
        <v>8536.7178999999996</v>
      </c>
      <c r="G73" s="109">
        <f t="shared" si="2"/>
        <v>3184</v>
      </c>
      <c r="H73" s="112">
        <f t="shared" si="3"/>
        <v>0.37297706651405221</v>
      </c>
    </row>
    <row r="74" spans="1:8">
      <c r="A74" s="105">
        <v>38807</v>
      </c>
      <c r="B74" s="106">
        <v>319.2</v>
      </c>
      <c r="C74" s="106">
        <v>639</v>
      </c>
      <c r="D74" s="106">
        <v>11.2</v>
      </c>
      <c r="E74" s="106">
        <v>72.400000000000006</v>
      </c>
      <c r="F74" s="107">
        <v>8750.6952313900001</v>
      </c>
      <c r="G74" s="109">
        <f t="shared" si="2"/>
        <v>3192</v>
      </c>
      <c r="H74" s="112">
        <f t="shared" si="3"/>
        <v>0.36477101711299892</v>
      </c>
    </row>
    <row r="75" spans="1:8">
      <c r="A75" s="105">
        <v>38837</v>
      </c>
      <c r="B75" s="106">
        <v>321.10000000000002</v>
      </c>
      <c r="C75" s="106">
        <v>639.4</v>
      </c>
      <c r="D75" s="106">
        <v>12.3</v>
      </c>
      <c r="E75" s="106">
        <v>70.900000000000006</v>
      </c>
      <c r="F75" s="107">
        <v>8950.3971192499994</v>
      </c>
      <c r="G75" s="109">
        <f t="shared" si="2"/>
        <v>3211</v>
      </c>
      <c r="H75" s="112">
        <f t="shared" si="3"/>
        <v>0.35875503144927123</v>
      </c>
    </row>
    <row r="76" spans="1:8">
      <c r="A76" s="105">
        <v>38868</v>
      </c>
      <c r="B76" s="106">
        <v>324.5</v>
      </c>
      <c r="C76" s="106">
        <v>636.1</v>
      </c>
      <c r="D76" s="106">
        <v>12.2</v>
      </c>
      <c r="E76" s="106">
        <v>68.2</v>
      </c>
      <c r="F76" s="107">
        <v>9250.1964094439991</v>
      </c>
      <c r="G76" s="109">
        <f t="shared" si="2"/>
        <v>3245</v>
      </c>
      <c r="H76" s="112">
        <f t="shared" si="3"/>
        <v>0.35080336204396845</v>
      </c>
    </row>
    <row r="77" spans="1:8">
      <c r="A77" s="105">
        <v>38898</v>
      </c>
      <c r="B77" s="106">
        <v>372.3</v>
      </c>
      <c r="C77" s="106">
        <v>614.70000000000005</v>
      </c>
      <c r="D77" s="106">
        <v>13.1</v>
      </c>
      <c r="E77" s="106">
        <v>65.599999999999994</v>
      </c>
      <c r="F77" s="107">
        <v>9411.1470445640007</v>
      </c>
      <c r="G77" s="109">
        <f t="shared" si="2"/>
        <v>3723</v>
      </c>
      <c r="H77" s="112">
        <f t="shared" si="3"/>
        <v>0.39559471150229797</v>
      </c>
    </row>
    <row r="78" spans="1:8">
      <c r="A78" s="105">
        <v>38929</v>
      </c>
      <c r="B78" s="106">
        <v>378.2</v>
      </c>
      <c r="C78" s="106">
        <v>614.9</v>
      </c>
      <c r="D78" s="106">
        <v>14</v>
      </c>
      <c r="E78" s="106">
        <v>65.099999999999994</v>
      </c>
      <c r="F78" s="107">
        <v>9545.4995142440021</v>
      </c>
      <c r="G78" s="109">
        <f t="shared" si="2"/>
        <v>3782</v>
      </c>
      <c r="H78" s="112">
        <f t="shared" si="3"/>
        <v>0.3962076572688959</v>
      </c>
    </row>
    <row r="79" spans="1:8">
      <c r="A79" s="105">
        <v>38960</v>
      </c>
      <c r="B79" s="106">
        <v>386.5</v>
      </c>
      <c r="C79" s="106">
        <v>623.5</v>
      </c>
      <c r="D79" s="106">
        <v>13.5</v>
      </c>
      <c r="E79" s="106">
        <v>63.4</v>
      </c>
      <c r="F79" s="107">
        <v>9720.3904000000002</v>
      </c>
      <c r="G79" s="109">
        <f t="shared" si="2"/>
        <v>3865</v>
      </c>
      <c r="H79" s="112">
        <f t="shared" si="3"/>
        <v>0.3976177746934938</v>
      </c>
    </row>
    <row r="80" spans="1:8">
      <c r="A80" s="105">
        <v>38990</v>
      </c>
      <c r="B80" s="106">
        <v>389.7</v>
      </c>
      <c r="C80" s="106">
        <v>618.1</v>
      </c>
      <c r="D80" s="106">
        <v>11.2</v>
      </c>
      <c r="E80" s="106">
        <v>65.7</v>
      </c>
      <c r="F80" s="107">
        <v>9879.2768975012004</v>
      </c>
      <c r="G80" s="109">
        <f t="shared" si="2"/>
        <v>3897</v>
      </c>
      <c r="H80" s="112">
        <f t="shared" si="3"/>
        <v>0.39446206847240828</v>
      </c>
    </row>
    <row r="81" spans="1:8">
      <c r="A81" s="105">
        <v>39021</v>
      </c>
      <c r="B81" s="106">
        <v>392.2</v>
      </c>
      <c r="C81" s="106">
        <v>618.1</v>
      </c>
      <c r="D81" s="106">
        <v>12</v>
      </c>
      <c r="E81" s="106">
        <v>65.7</v>
      </c>
      <c r="F81" s="107">
        <v>10096.2640508811</v>
      </c>
      <c r="G81" s="109">
        <f t="shared" si="2"/>
        <v>3922</v>
      </c>
      <c r="H81" s="112">
        <f t="shared" si="3"/>
        <v>0.38846052165778366</v>
      </c>
    </row>
    <row r="82" spans="1:8">
      <c r="A82" s="105">
        <v>39051</v>
      </c>
      <c r="B82" s="106">
        <v>393.8</v>
      </c>
      <c r="C82" s="106">
        <v>615.9</v>
      </c>
      <c r="D82" s="106">
        <v>13.9</v>
      </c>
      <c r="E82" s="106">
        <v>64.5</v>
      </c>
      <c r="F82" s="107">
        <v>10387.510486505202</v>
      </c>
      <c r="G82" s="109">
        <f t="shared" si="2"/>
        <v>3938</v>
      </c>
      <c r="H82" s="112">
        <f t="shared" si="3"/>
        <v>0.37910912389604817</v>
      </c>
    </row>
    <row r="83" spans="1:8">
      <c r="A83" s="105">
        <v>39082</v>
      </c>
      <c r="B83" s="106">
        <v>396.9</v>
      </c>
      <c r="C83" s="106">
        <v>622.9</v>
      </c>
      <c r="D83" s="106">
        <v>14.6</v>
      </c>
      <c r="E83" s="106">
        <v>66.7</v>
      </c>
      <c r="F83" s="107">
        <v>10663.4425531</v>
      </c>
      <c r="G83" s="109">
        <f t="shared" si="2"/>
        <v>3969</v>
      </c>
      <c r="H83" s="112">
        <f t="shared" si="3"/>
        <v>0.37220625330289425</v>
      </c>
    </row>
    <row r="84" spans="1:8">
      <c r="A84" s="105">
        <v>39113</v>
      </c>
      <c r="B84" s="106">
        <v>401</v>
      </c>
      <c r="C84" s="106">
        <v>627.20000000000005</v>
      </c>
      <c r="D84" s="106">
        <v>15.8</v>
      </c>
      <c r="E84" s="106">
        <v>62.3</v>
      </c>
      <c r="F84" s="107">
        <v>11046.917763639598</v>
      </c>
      <c r="G84" s="109">
        <f t="shared" si="2"/>
        <v>4010</v>
      </c>
      <c r="H84" s="112">
        <f t="shared" si="3"/>
        <v>0.36299718037177059</v>
      </c>
    </row>
    <row r="85" spans="1:8">
      <c r="A85" s="105">
        <v>39141</v>
      </c>
      <c r="B85" s="106">
        <v>416</v>
      </c>
      <c r="C85" s="106">
        <v>616.4</v>
      </c>
      <c r="D85" s="106">
        <v>19.5</v>
      </c>
      <c r="E85" s="106">
        <v>56.9</v>
      </c>
      <c r="F85" s="107">
        <v>11573.7224191237</v>
      </c>
      <c r="G85" s="109">
        <f t="shared" si="2"/>
        <v>4160</v>
      </c>
      <c r="H85" s="112">
        <f t="shared" si="3"/>
        <v>0.35943492070677924</v>
      </c>
    </row>
    <row r="86" spans="1:8">
      <c r="A86" s="105">
        <v>39172</v>
      </c>
      <c r="B86" s="106">
        <v>420</v>
      </c>
      <c r="C86" s="106">
        <v>611.4</v>
      </c>
      <c r="D86" s="106">
        <v>20.100000000000001</v>
      </c>
      <c r="E86" s="106">
        <v>57.9</v>
      </c>
      <c r="F86" s="107">
        <v>12020.310309848701</v>
      </c>
      <c r="G86" s="109">
        <f t="shared" si="2"/>
        <v>4200</v>
      </c>
      <c r="H86" s="112">
        <f t="shared" si="3"/>
        <v>0.34940861689392322</v>
      </c>
    </row>
    <row r="87" spans="1:8">
      <c r="A87" s="105">
        <v>39202</v>
      </c>
      <c r="B87" s="106">
        <v>414.2</v>
      </c>
      <c r="C87" s="106">
        <v>614.6</v>
      </c>
      <c r="D87" s="106">
        <v>20</v>
      </c>
      <c r="E87" s="106">
        <v>54.1</v>
      </c>
      <c r="F87" s="107">
        <v>12465.655659306705</v>
      </c>
      <c r="G87" s="109">
        <f t="shared" si="2"/>
        <v>4142</v>
      </c>
      <c r="H87" s="112">
        <f t="shared" si="3"/>
        <v>0.3322729355922513</v>
      </c>
    </row>
    <row r="88" spans="1:8">
      <c r="A88" s="105">
        <v>39233</v>
      </c>
      <c r="B88" s="106">
        <v>407.5</v>
      </c>
      <c r="C88" s="106">
        <v>615</v>
      </c>
      <c r="D88" s="106">
        <v>15.3</v>
      </c>
      <c r="E88" s="106">
        <v>52.1</v>
      </c>
      <c r="F88" s="107">
        <v>12926.709808605099</v>
      </c>
      <c r="G88" s="109">
        <f t="shared" si="2"/>
        <v>4075</v>
      </c>
      <c r="H88" s="112">
        <f t="shared" si="3"/>
        <v>0.31523876224770969</v>
      </c>
    </row>
    <row r="89" spans="1:8">
      <c r="A89" s="105">
        <v>39263</v>
      </c>
      <c r="B89" s="106">
        <v>477.3</v>
      </c>
      <c r="C89" s="106">
        <v>622.9</v>
      </c>
      <c r="D89" s="106">
        <v>14</v>
      </c>
      <c r="E89" s="106">
        <v>43.7</v>
      </c>
      <c r="F89" s="107">
        <v>13326.2471324824</v>
      </c>
      <c r="G89" s="109">
        <f t="shared" si="2"/>
        <v>4773</v>
      </c>
      <c r="H89" s="112">
        <f t="shared" si="3"/>
        <v>0.35816535237185643</v>
      </c>
    </row>
    <row r="90" spans="1:8">
      <c r="A90" s="105">
        <v>39294</v>
      </c>
      <c r="B90" s="106">
        <v>480</v>
      </c>
      <c r="C90" s="106">
        <v>620.6</v>
      </c>
      <c r="D90" s="106">
        <v>14.1</v>
      </c>
      <c r="E90" s="106">
        <v>44.4</v>
      </c>
      <c r="F90" s="107">
        <v>13851.9980974712</v>
      </c>
      <c r="G90" s="109">
        <f t="shared" si="2"/>
        <v>4800</v>
      </c>
      <c r="H90" s="112">
        <f t="shared" si="3"/>
        <v>0.34652040566452869</v>
      </c>
    </row>
    <row r="91" spans="1:8">
      <c r="A91" s="105">
        <v>39325</v>
      </c>
      <c r="B91" s="106">
        <v>471.2</v>
      </c>
      <c r="C91" s="106">
        <v>595.79999999999995</v>
      </c>
      <c r="D91" s="106">
        <v>12.1</v>
      </c>
      <c r="E91" s="106">
        <v>42.6</v>
      </c>
      <c r="F91" s="107">
        <v>14086.4118555439</v>
      </c>
      <c r="G91" s="109">
        <f t="shared" si="2"/>
        <v>4712</v>
      </c>
      <c r="H91" s="112">
        <f t="shared" si="3"/>
        <v>0.33450676072242824</v>
      </c>
    </row>
    <row r="92" spans="1:8">
      <c r="A92" s="105">
        <v>39355</v>
      </c>
      <c r="B92" s="106">
        <v>467.7</v>
      </c>
      <c r="C92" s="106">
        <v>591.9</v>
      </c>
      <c r="D92" s="106">
        <v>10.8</v>
      </c>
      <c r="E92" s="106">
        <v>39.4</v>
      </c>
      <c r="F92" s="107">
        <v>14336.114027779202</v>
      </c>
      <c r="G92" s="109">
        <f t="shared" si="2"/>
        <v>4677</v>
      </c>
      <c r="H92" s="112">
        <f t="shared" si="3"/>
        <v>0.3262390345764089</v>
      </c>
    </row>
    <row r="93" spans="1:8">
      <c r="A93" s="105">
        <v>39386</v>
      </c>
      <c r="B93" s="106">
        <v>459.1</v>
      </c>
      <c r="C93" s="106">
        <v>601.70000000000005</v>
      </c>
      <c r="D93" s="106">
        <v>14.9</v>
      </c>
      <c r="E93" s="106">
        <v>37</v>
      </c>
      <c r="F93" s="107">
        <v>14548.9791588102</v>
      </c>
      <c r="G93" s="109">
        <f t="shared" si="2"/>
        <v>4591</v>
      </c>
      <c r="H93" s="112">
        <f t="shared" si="3"/>
        <v>0.31555478565792705</v>
      </c>
    </row>
    <row r="94" spans="1:8">
      <c r="A94" s="105">
        <v>39416</v>
      </c>
      <c r="B94" s="106">
        <v>458.9</v>
      </c>
      <c r="C94" s="106">
        <v>590.9</v>
      </c>
      <c r="D94" s="106">
        <v>14.8</v>
      </c>
      <c r="E94" s="106">
        <v>37.799999999999997</v>
      </c>
      <c r="F94" s="107">
        <v>14969.058296721401</v>
      </c>
      <c r="G94" s="109">
        <f t="shared" si="2"/>
        <v>4589</v>
      </c>
      <c r="H94" s="112">
        <f t="shared" si="3"/>
        <v>0.30656571101771352</v>
      </c>
    </row>
    <row r="95" spans="1:8">
      <c r="A95" s="105">
        <v>39447</v>
      </c>
      <c r="B95" s="106">
        <v>477.6</v>
      </c>
      <c r="C95" s="106">
        <v>581.20000000000005</v>
      </c>
      <c r="D95" s="106">
        <v>14.9</v>
      </c>
      <c r="E95" s="106">
        <v>39.200000000000003</v>
      </c>
      <c r="F95" s="107">
        <v>15282.491129754901</v>
      </c>
      <c r="G95" s="109">
        <f t="shared" si="2"/>
        <v>4776</v>
      </c>
      <c r="H95" s="112">
        <f t="shared" si="3"/>
        <v>0.31251449514674751</v>
      </c>
    </row>
    <row r="96" spans="1:8">
      <c r="A96" s="105">
        <v>39478</v>
      </c>
      <c r="B96" s="106">
        <v>492.6</v>
      </c>
      <c r="C96" s="106">
        <v>585.6</v>
      </c>
      <c r="D96" s="106">
        <v>14.6</v>
      </c>
      <c r="E96" s="106">
        <v>42.1</v>
      </c>
      <c r="F96" s="107">
        <v>15898.103981702401</v>
      </c>
      <c r="G96" s="109">
        <f t="shared" si="2"/>
        <v>4926</v>
      </c>
      <c r="H96" s="112">
        <f t="shared" si="3"/>
        <v>0.30984826905582447</v>
      </c>
    </row>
    <row r="97" spans="1:8">
      <c r="A97" s="105">
        <v>39507</v>
      </c>
      <c r="B97" s="106">
        <v>486.9</v>
      </c>
      <c r="C97" s="106">
        <v>583.29999999999995</v>
      </c>
      <c r="D97" s="106">
        <v>14.4</v>
      </c>
      <c r="E97" s="106">
        <v>41.3</v>
      </c>
      <c r="F97" s="107">
        <v>16471.3370749772</v>
      </c>
      <c r="G97" s="109">
        <f t="shared" si="2"/>
        <v>4869</v>
      </c>
      <c r="H97" s="112">
        <f t="shared" si="3"/>
        <v>0.29560441740924909</v>
      </c>
    </row>
    <row r="98" spans="1:8">
      <c r="A98" s="105">
        <v>39538</v>
      </c>
      <c r="B98" s="106">
        <v>490.6</v>
      </c>
      <c r="C98" s="106">
        <v>597.4</v>
      </c>
      <c r="D98" s="106">
        <v>11.8</v>
      </c>
      <c r="E98" s="106">
        <v>40.700000000000003</v>
      </c>
      <c r="F98" s="107">
        <v>16821.765941829803</v>
      </c>
      <c r="G98" s="109">
        <f t="shared" si="2"/>
        <v>4906</v>
      </c>
      <c r="H98" s="112">
        <f t="shared" si="3"/>
        <v>0.29164595542258182</v>
      </c>
    </row>
    <row r="99" spans="1:8">
      <c r="A99" s="105">
        <v>39568</v>
      </c>
      <c r="B99" s="106">
        <v>502</v>
      </c>
      <c r="C99" s="106">
        <v>588.79999999999995</v>
      </c>
      <c r="D99" s="106">
        <v>10.5</v>
      </c>
      <c r="E99" s="106">
        <v>40.4</v>
      </c>
      <c r="F99" s="107">
        <v>17566.551419632196</v>
      </c>
      <c r="G99" s="109">
        <f t="shared" si="2"/>
        <v>5020</v>
      </c>
      <c r="H99" s="112">
        <f t="shared" si="3"/>
        <v>0.28577037576024739</v>
      </c>
    </row>
    <row r="100" spans="1:8">
      <c r="A100" s="105">
        <v>39599</v>
      </c>
      <c r="B100" s="106">
        <v>506.8</v>
      </c>
      <c r="C100" s="106">
        <v>575.29999999999995</v>
      </c>
      <c r="D100" s="106">
        <v>10.3</v>
      </c>
      <c r="E100" s="106">
        <v>38.4</v>
      </c>
      <c r="F100" s="107">
        <v>17969.607352739</v>
      </c>
      <c r="G100" s="109">
        <f t="shared" si="2"/>
        <v>5068</v>
      </c>
      <c r="H100" s="112">
        <f t="shared" si="3"/>
        <v>0.28203176065655744</v>
      </c>
    </row>
    <row r="101" spans="1:8">
      <c r="A101" s="105">
        <v>39629</v>
      </c>
      <c r="B101" s="106">
        <v>535.1</v>
      </c>
      <c r="C101" s="106">
        <v>628</v>
      </c>
      <c r="D101" s="106">
        <v>17.7</v>
      </c>
      <c r="E101" s="106">
        <v>40.6</v>
      </c>
      <c r="F101" s="107">
        <v>18088.280464502601</v>
      </c>
      <c r="G101" s="109">
        <f t="shared" si="2"/>
        <v>5351</v>
      </c>
      <c r="H101" s="112">
        <f t="shared" si="3"/>
        <v>0.29582690353022145</v>
      </c>
    </row>
    <row r="102" spans="1:8">
      <c r="A102" s="105">
        <v>39660</v>
      </c>
      <c r="B102" s="106">
        <v>550</v>
      </c>
      <c r="C102" s="106">
        <v>637.6</v>
      </c>
      <c r="D102" s="106">
        <v>19</v>
      </c>
      <c r="E102" s="106">
        <v>39.4</v>
      </c>
      <c r="F102" s="107">
        <v>18451.641799443099</v>
      </c>
      <c r="G102" s="109">
        <f t="shared" si="2"/>
        <v>5500</v>
      </c>
      <c r="H102" s="112">
        <f t="shared" si="3"/>
        <v>0.29807645627317558</v>
      </c>
    </row>
    <row r="103" spans="1:8">
      <c r="A103" s="105">
        <v>39691</v>
      </c>
      <c r="B103" s="106">
        <v>573.70000000000005</v>
      </c>
      <c r="C103" s="106">
        <v>630.29999999999995</v>
      </c>
      <c r="D103" s="106">
        <v>20.2</v>
      </c>
      <c r="E103" s="106">
        <v>42.1</v>
      </c>
      <c r="F103" s="107">
        <v>18841.527937991199</v>
      </c>
      <c r="G103" s="109">
        <f t="shared" si="2"/>
        <v>5737</v>
      </c>
      <c r="H103" s="112">
        <f t="shared" si="3"/>
        <v>0.30448698316192152</v>
      </c>
    </row>
    <row r="104" spans="1:8">
      <c r="A104" s="105">
        <v>39721</v>
      </c>
      <c r="B104" s="106">
        <v>618.20000000000005</v>
      </c>
      <c r="C104" s="106">
        <v>617.5</v>
      </c>
      <c r="D104" s="106">
        <v>20.3</v>
      </c>
      <c r="E104" s="106">
        <v>40.200000000000003</v>
      </c>
      <c r="F104" s="107">
        <v>19055.845229054103</v>
      </c>
      <c r="G104" s="109">
        <f t="shared" si="2"/>
        <v>6182</v>
      </c>
      <c r="H104" s="112">
        <f t="shared" si="3"/>
        <v>0.32441489347186847</v>
      </c>
    </row>
    <row r="105" spans="1:8">
      <c r="A105" s="105">
        <v>39752</v>
      </c>
      <c r="B105" s="106">
        <v>684.1</v>
      </c>
      <c r="C105" s="106">
        <v>629.6</v>
      </c>
      <c r="D105" s="106">
        <v>18.3</v>
      </c>
      <c r="E105" s="106">
        <v>36.200000000000003</v>
      </c>
      <c r="F105" s="107">
        <v>18796.875571838202</v>
      </c>
      <c r="G105" s="109">
        <f t="shared" si="2"/>
        <v>6841</v>
      </c>
      <c r="H105" s="112">
        <f t="shared" si="3"/>
        <v>0.36394346357483487</v>
      </c>
    </row>
    <row r="106" spans="1:8">
      <c r="A106" s="105">
        <v>39782</v>
      </c>
      <c r="B106" s="106">
        <v>713.2</v>
      </c>
      <c r="C106" s="106">
        <v>625.20000000000005</v>
      </c>
      <c r="D106" s="106">
        <v>22.3</v>
      </c>
      <c r="E106" s="106">
        <v>32.700000000000003</v>
      </c>
      <c r="F106" s="107">
        <v>18847.173216749503</v>
      </c>
      <c r="G106" s="109">
        <f t="shared" si="2"/>
        <v>7132</v>
      </c>
      <c r="H106" s="112">
        <f t="shared" si="3"/>
        <v>0.37841218510486146</v>
      </c>
    </row>
    <row r="107" spans="1:8">
      <c r="A107" s="105">
        <v>39813</v>
      </c>
      <c r="B107" s="106">
        <v>727.4</v>
      </c>
      <c r="C107" s="106">
        <v>626</v>
      </c>
      <c r="D107" s="106">
        <v>29.2</v>
      </c>
      <c r="E107" s="106">
        <v>31.3</v>
      </c>
      <c r="F107" s="107">
        <v>19460.302390129902</v>
      </c>
      <c r="G107" s="109">
        <f t="shared" si="2"/>
        <v>7274</v>
      </c>
      <c r="H107" s="112">
        <f t="shared" si="3"/>
        <v>0.37378658636308293</v>
      </c>
    </row>
    <row r="108" spans="1:8">
      <c r="A108" s="105">
        <v>39844</v>
      </c>
      <c r="B108" s="106">
        <v>739.6</v>
      </c>
      <c r="C108" s="106">
        <v>634.79999999999995</v>
      </c>
      <c r="D108" s="106">
        <v>32.5</v>
      </c>
      <c r="E108" s="106">
        <v>31.3</v>
      </c>
      <c r="F108" s="107">
        <v>19134.559112503102</v>
      </c>
      <c r="G108" s="109">
        <f t="shared" si="2"/>
        <v>7396</v>
      </c>
      <c r="H108" s="112">
        <f t="shared" si="3"/>
        <v>0.38652575983144699</v>
      </c>
    </row>
    <row r="109" spans="1:8">
      <c r="A109" s="105">
        <v>39872</v>
      </c>
      <c r="B109" s="106">
        <v>744.2</v>
      </c>
      <c r="C109" s="106">
        <v>661.9</v>
      </c>
      <c r="D109" s="106">
        <v>34.6</v>
      </c>
      <c r="E109" s="106">
        <v>33.299999999999997</v>
      </c>
      <c r="F109" s="107">
        <v>19120.659971128105</v>
      </c>
      <c r="G109" s="109">
        <f t="shared" si="2"/>
        <v>7442</v>
      </c>
      <c r="H109" s="112">
        <f t="shared" si="3"/>
        <v>0.38921250685056386</v>
      </c>
    </row>
    <row r="110" spans="1:8">
      <c r="A110" s="105">
        <v>39903</v>
      </c>
      <c r="B110" s="106">
        <v>767.9</v>
      </c>
      <c r="C110" s="106">
        <v>686.7</v>
      </c>
      <c r="D110" s="106">
        <v>38.200000000000003</v>
      </c>
      <c r="E110" s="106">
        <v>33.1</v>
      </c>
      <c r="F110" s="107">
        <v>19537.411135190709</v>
      </c>
      <c r="G110" s="109">
        <f t="shared" si="2"/>
        <v>7679</v>
      </c>
      <c r="H110" s="112">
        <f t="shared" si="3"/>
        <v>0.39304081522697831</v>
      </c>
    </row>
    <row r="111" spans="1:8">
      <c r="A111" s="105">
        <v>39933</v>
      </c>
      <c r="B111" s="106">
        <v>763.5</v>
      </c>
      <c r="C111" s="106">
        <v>685.9</v>
      </c>
      <c r="D111" s="106">
        <v>38.5</v>
      </c>
      <c r="E111" s="106">
        <v>35.4</v>
      </c>
      <c r="F111" s="107">
        <v>20088.796504248803</v>
      </c>
      <c r="G111" s="109">
        <f t="shared" si="2"/>
        <v>7635</v>
      </c>
      <c r="H111" s="112">
        <f t="shared" si="3"/>
        <v>0.38006258853710767</v>
      </c>
    </row>
    <row r="112" spans="1:8">
      <c r="A112" s="105">
        <v>39964</v>
      </c>
      <c r="B112" s="106">
        <v>801.5</v>
      </c>
      <c r="C112" s="106">
        <v>677.2</v>
      </c>
      <c r="D112" s="106">
        <v>38.799999999999997</v>
      </c>
      <c r="E112" s="106">
        <v>37.4</v>
      </c>
      <c r="F112" s="107">
        <v>20894.908434847206</v>
      </c>
      <c r="G112" s="109">
        <f t="shared" si="2"/>
        <v>8015</v>
      </c>
      <c r="H112" s="112">
        <f t="shared" si="3"/>
        <v>0.38358627054967565</v>
      </c>
    </row>
    <row r="113" spans="1:8">
      <c r="A113" s="105">
        <v>39994</v>
      </c>
      <c r="B113" s="106">
        <v>915.8</v>
      </c>
      <c r="C113" s="106">
        <v>708.2</v>
      </c>
      <c r="D113" s="106">
        <v>42.2</v>
      </c>
      <c r="E113" s="106">
        <v>37.4</v>
      </c>
      <c r="F113" s="107">
        <v>21316.061348851807</v>
      </c>
      <c r="G113" s="109">
        <f t="shared" si="2"/>
        <v>9158</v>
      </c>
      <c r="H113" s="112">
        <f t="shared" si="3"/>
        <v>0.4296290881379593</v>
      </c>
    </row>
    <row r="114" spans="1:8">
      <c r="A114" s="105">
        <v>40025</v>
      </c>
      <c r="B114" s="106">
        <v>939.9</v>
      </c>
      <c r="C114" s="106">
        <v>720.9</v>
      </c>
      <c r="D114" s="106">
        <v>41.8</v>
      </c>
      <c r="E114" s="106">
        <v>38.700000000000003</v>
      </c>
      <c r="F114" s="107">
        <v>21746.179080867707</v>
      </c>
      <c r="G114" s="109">
        <f t="shared" si="2"/>
        <v>9399</v>
      </c>
      <c r="H114" s="112">
        <f t="shared" si="3"/>
        <v>0.43221385996352996</v>
      </c>
    </row>
    <row r="115" spans="1:8">
      <c r="A115" s="105">
        <v>40056</v>
      </c>
      <c r="B115" s="106">
        <v>936.5</v>
      </c>
      <c r="C115" s="106">
        <v>727.5</v>
      </c>
      <c r="D115" s="106">
        <v>41.5</v>
      </c>
      <c r="E115" s="106">
        <v>39.799999999999997</v>
      </c>
      <c r="F115" s="107">
        <v>22108.268817110402</v>
      </c>
      <c r="G115" s="109">
        <f t="shared" si="2"/>
        <v>9365</v>
      </c>
      <c r="H115" s="112">
        <f t="shared" si="3"/>
        <v>0.42359716527203078</v>
      </c>
    </row>
    <row r="116" spans="1:8">
      <c r="A116" s="105">
        <v>40086</v>
      </c>
      <c r="B116" s="106">
        <v>938.3</v>
      </c>
      <c r="C116" s="106">
        <v>747.9</v>
      </c>
      <c r="D116" s="106">
        <v>38.799999999999997</v>
      </c>
      <c r="E116" s="106">
        <v>39.9</v>
      </c>
      <c r="F116" s="107">
        <v>22725.951715608411</v>
      </c>
      <c r="G116" s="109">
        <f t="shared" si="2"/>
        <v>9383</v>
      </c>
      <c r="H116" s="112">
        <f t="shared" si="3"/>
        <v>0.41287599821642063</v>
      </c>
    </row>
    <row r="117" spans="1:8">
      <c r="A117" s="105">
        <v>40117</v>
      </c>
      <c r="B117" s="106">
        <v>938.3</v>
      </c>
      <c r="C117" s="106">
        <v>742.9</v>
      </c>
      <c r="D117" s="106">
        <v>35.799999999999997</v>
      </c>
      <c r="E117" s="106">
        <v>43.3</v>
      </c>
      <c r="F117" s="107">
        <v>23282.720000000001</v>
      </c>
      <c r="G117" s="109">
        <f t="shared" si="2"/>
        <v>9383</v>
      </c>
      <c r="H117" s="112">
        <f t="shared" si="3"/>
        <v>0.40300274194767621</v>
      </c>
    </row>
    <row r="118" spans="1:8">
      <c r="A118" s="105">
        <v>40147</v>
      </c>
      <c r="B118" s="106">
        <v>929</v>
      </c>
      <c r="C118" s="106">
        <v>754.3</v>
      </c>
      <c r="D118" s="106">
        <v>34.5</v>
      </c>
      <c r="E118" s="106">
        <v>40.200000000000003</v>
      </c>
      <c r="F118" s="107">
        <v>23887.88</v>
      </c>
      <c r="G118" s="109">
        <f t="shared" si="2"/>
        <v>9290</v>
      </c>
      <c r="H118" s="112">
        <f t="shared" si="3"/>
        <v>0.38890014517822424</v>
      </c>
    </row>
    <row r="119" spans="1:8">
      <c r="A119" s="105">
        <v>40178</v>
      </c>
      <c r="B119" s="106">
        <v>894.8</v>
      </c>
      <c r="C119" s="106">
        <v>765.7</v>
      </c>
      <c r="D119" s="106">
        <v>32.5</v>
      </c>
      <c r="E119" s="106">
        <v>40.299999999999997</v>
      </c>
      <c r="F119" s="107">
        <v>23991.52</v>
      </c>
      <c r="G119" s="109">
        <f t="shared" si="2"/>
        <v>8948</v>
      </c>
      <c r="H119" s="112">
        <f t="shared" si="3"/>
        <v>0.37296511434040025</v>
      </c>
    </row>
    <row r="120" spans="1:8">
      <c r="A120" s="105">
        <v>40209</v>
      </c>
      <c r="B120" s="106">
        <v>889</v>
      </c>
      <c r="C120" s="106">
        <v>765.2</v>
      </c>
      <c r="D120" s="106">
        <v>32.700000000000003</v>
      </c>
      <c r="E120" s="106">
        <v>39.700000000000003</v>
      </c>
      <c r="F120" s="107">
        <v>24152.21</v>
      </c>
      <c r="G120" s="109">
        <f t="shared" si="2"/>
        <v>8890</v>
      </c>
      <c r="H120" s="112">
        <f t="shared" si="3"/>
        <v>0.36808225831093722</v>
      </c>
    </row>
    <row r="121" spans="1:8">
      <c r="A121" s="105">
        <v>40237</v>
      </c>
      <c r="B121" s="106">
        <v>877.5</v>
      </c>
      <c r="C121" s="106">
        <v>768.2</v>
      </c>
      <c r="D121" s="106">
        <v>31.6</v>
      </c>
      <c r="E121" s="106">
        <v>39.799999999999997</v>
      </c>
      <c r="F121" s="107">
        <v>24245.91</v>
      </c>
      <c r="G121" s="109">
        <f t="shared" si="2"/>
        <v>8775</v>
      </c>
      <c r="H121" s="112">
        <f t="shared" si="3"/>
        <v>0.36191671090093136</v>
      </c>
    </row>
    <row r="122" spans="1:8">
      <c r="A122" s="105">
        <v>40268</v>
      </c>
      <c r="B122" s="106">
        <v>895.2</v>
      </c>
      <c r="C122" s="106">
        <v>783.3</v>
      </c>
      <c r="D122" s="106">
        <v>32</v>
      </c>
      <c r="E122" s="106">
        <v>40.1</v>
      </c>
      <c r="F122" s="107">
        <v>24470.84</v>
      </c>
      <c r="G122" s="109">
        <f t="shared" si="2"/>
        <v>8952</v>
      </c>
      <c r="H122" s="112">
        <f t="shared" si="3"/>
        <v>0.36582315931941856</v>
      </c>
    </row>
    <row r="123" spans="1:8">
      <c r="A123" s="105">
        <v>40298</v>
      </c>
      <c r="B123" s="106">
        <v>900.2</v>
      </c>
      <c r="C123" s="106">
        <v>793.8</v>
      </c>
      <c r="D123" s="106">
        <v>31</v>
      </c>
      <c r="E123" s="106">
        <v>38.700000000000003</v>
      </c>
      <c r="F123" s="107">
        <v>24905.119999999999</v>
      </c>
      <c r="G123" s="109">
        <f t="shared" si="2"/>
        <v>9002</v>
      </c>
      <c r="H123" s="112">
        <f t="shared" si="3"/>
        <v>0.36145178180229609</v>
      </c>
    </row>
    <row r="124" spans="1:8">
      <c r="A124" s="105">
        <v>40329</v>
      </c>
      <c r="B124" s="106">
        <v>867.7</v>
      </c>
      <c r="C124" s="106">
        <v>784.8</v>
      </c>
      <c r="D124" s="106">
        <v>29.3</v>
      </c>
      <c r="E124" s="106">
        <v>37.799999999999997</v>
      </c>
      <c r="F124" s="107">
        <v>24395.06</v>
      </c>
      <c r="G124" s="109">
        <f t="shared" si="2"/>
        <v>8677</v>
      </c>
      <c r="H124" s="112">
        <f t="shared" si="3"/>
        <v>0.35568676609116762</v>
      </c>
    </row>
    <row r="125" spans="1:8">
      <c r="A125" s="105">
        <v>40359</v>
      </c>
      <c r="B125" s="106">
        <v>1112.0999999999999</v>
      </c>
      <c r="C125" s="106">
        <v>799.9</v>
      </c>
      <c r="D125" s="106">
        <v>35.4</v>
      </c>
      <c r="E125" s="106">
        <v>37</v>
      </c>
      <c r="F125" s="107">
        <v>24542.75</v>
      </c>
      <c r="G125" s="109">
        <f t="shared" si="2"/>
        <v>11121</v>
      </c>
      <c r="H125" s="112">
        <f t="shared" si="3"/>
        <v>0.45312770573794703</v>
      </c>
    </row>
    <row r="126" spans="1:8">
      <c r="A126" s="105">
        <v>40390</v>
      </c>
      <c r="B126" s="106">
        <v>1115.0999999999999</v>
      </c>
      <c r="C126" s="106">
        <v>817.3</v>
      </c>
      <c r="D126" s="106">
        <v>38.4</v>
      </c>
      <c r="E126" s="106">
        <v>37.6</v>
      </c>
      <c r="F126" s="107">
        <v>25388.94</v>
      </c>
      <c r="G126" s="109">
        <f t="shared" si="2"/>
        <v>11151</v>
      </c>
      <c r="H126" s="112">
        <f t="shared" si="3"/>
        <v>0.43920699328132645</v>
      </c>
    </row>
    <row r="127" spans="1:8">
      <c r="A127" s="105">
        <v>40421</v>
      </c>
      <c r="B127" s="106">
        <v>1136.8</v>
      </c>
      <c r="C127" s="106">
        <v>832.5</v>
      </c>
      <c r="D127" s="106">
        <v>37.9</v>
      </c>
      <c r="E127" s="106">
        <v>39.9</v>
      </c>
      <c r="F127" s="107">
        <v>25478.38</v>
      </c>
      <c r="G127" s="109">
        <f t="shared" si="2"/>
        <v>11368</v>
      </c>
      <c r="H127" s="112">
        <f t="shared" si="3"/>
        <v>0.44618221409681463</v>
      </c>
    </row>
    <row r="128" spans="1:8">
      <c r="A128" s="105">
        <v>40451</v>
      </c>
      <c r="B128" s="106">
        <v>1151.9000000000001</v>
      </c>
      <c r="C128" s="106">
        <v>860.8</v>
      </c>
      <c r="D128" s="106">
        <v>40</v>
      </c>
      <c r="E128" s="106">
        <v>38.700000000000003</v>
      </c>
      <c r="F128" s="107">
        <v>26483.03</v>
      </c>
      <c r="G128" s="109">
        <f t="shared" si="2"/>
        <v>11519</v>
      </c>
      <c r="H128" s="112">
        <f t="shared" si="3"/>
        <v>0.43495778239876631</v>
      </c>
    </row>
    <row r="129" spans="1:8">
      <c r="A129" s="105">
        <v>40482</v>
      </c>
      <c r="B129" s="106">
        <v>1175.3</v>
      </c>
      <c r="C129" s="106">
        <v>873.6</v>
      </c>
      <c r="D129" s="106">
        <v>40.1</v>
      </c>
      <c r="E129" s="106">
        <v>39.4</v>
      </c>
      <c r="F129" s="107">
        <v>27608.99</v>
      </c>
      <c r="G129" s="109">
        <f t="shared" si="2"/>
        <v>11753</v>
      </c>
      <c r="H129" s="112">
        <f t="shared" si="3"/>
        <v>0.42569467408985256</v>
      </c>
    </row>
    <row r="130" spans="1:8">
      <c r="A130" s="105">
        <v>40512</v>
      </c>
      <c r="B130" s="106">
        <v>1164.0999999999999</v>
      </c>
      <c r="C130" s="106">
        <v>875.9</v>
      </c>
      <c r="D130" s="106">
        <v>39.700000000000003</v>
      </c>
      <c r="E130" s="106">
        <v>39.799999999999997</v>
      </c>
      <c r="F130" s="107">
        <v>27678.99</v>
      </c>
      <c r="G130" s="109">
        <f t="shared" si="2"/>
        <v>11641</v>
      </c>
      <c r="H130" s="112">
        <f t="shared" si="3"/>
        <v>0.42057170438661234</v>
      </c>
    </row>
    <row r="131" spans="1:8">
      <c r="A131" s="105">
        <v>40543</v>
      </c>
      <c r="B131" s="106">
        <v>1160.0999999999999</v>
      </c>
      <c r="C131" s="106">
        <v>882.3</v>
      </c>
      <c r="D131" s="106">
        <v>40.5</v>
      </c>
      <c r="E131" s="106">
        <v>36.200000000000003</v>
      </c>
      <c r="F131" s="107">
        <v>28473.38</v>
      </c>
      <c r="G131" s="109">
        <f t="shared" ref="G131:G194" si="4">B131*10</f>
        <v>11601</v>
      </c>
      <c r="H131" s="112">
        <f t="shared" ref="H131:H194" si="5">G131/F131</f>
        <v>0.4074331884728824</v>
      </c>
    </row>
    <row r="132" spans="1:8">
      <c r="A132" s="105">
        <v>40574</v>
      </c>
      <c r="B132" s="106">
        <v>1154.7</v>
      </c>
      <c r="C132" s="106">
        <v>886</v>
      </c>
      <c r="D132" s="106">
        <v>40.6</v>
      </c>
      <c r="E132" s="106">
        <v>31.9</v>
      </c>
      <c r="F132" s="107">
        <v>29316.74</v>
      </c>
      <c r="G132" s="109">
        <f t="shared" si="4"/>
        <v>11547</v>
      </c>
      <c r="H132" s="112">
        <f t="shared" si="5"/>
        <v>0.39387053267177724</v>
      </c>
    </row>
    <row r="133" spans="1:8">
      <c r="A133" s="105">
        <v>40602</v>
      </c>
      <c r="B133" s="106">
        <v>1154.0999999999999</v>
      </c>
      <c r="C133" s="106">
        <v>890.4</v>
      </c>
      <c r="D133" s="106">
        <v>40.299999999999997</v>
      </c>
      <c r="E133" s="106">
        <v>31.2</v>
      </c>
      <c r="F133" s="107">
        <v>29913.86</v>
      </c>
      <c r="G133" s="109">
        <f t="shared" si="4"/>
        <v>11541</v>
      </c>
      <c r="H133" s="112">
        <f t="shared" si="5"/>
        <v>0.38580778274686045</v>
      </c>
    </row>
    <row r="134" spans="1:8">
      <c r="A134" s="105">
        <v>40633</v>
      </c>
      <c r="B134" s="106">
        <v>1144.9000000000001</v>
      </c>
      <c r="C134" s="106">
        <v>908.1</v>
      </c>
      <c r="D134" s="106">
        <v>39.799999999999997</v>
      </c>
      <c r="E134" s="106">
        <v>32.5</v>
      </c>
      <c r="F134" s="107">
        <v>30446.74</v>
      </c>
      <c r="G134" s="109">
        <f t="shared" si="4"/>
        <v>11449</v>
      </c>
      <c r="H134" s="112">
        <f t="shared" si="5"/>
        <v>0.37603369030641703</v>
      </c>
    </row>
    <row r="135" spans="1:8">
      <c r="A135" s="105">
        <v>40663</v>
      </c>
      <c r="B135" s="106">
        <v>1152.5</v>
      </c>
      <c r="C135" s="106">
        <v>906.7</v>
      </c>
      <c r="D135" s="106">
        <v>42.1</v>
      </c>
      <c r="E135" s="106">
        <v>30.8</v>
      </c>
      <c r="F135" s="107">
        <v>31458.43</v>
      </c>
      <c r="G135" s="109">
        <f t="shared" si="4"/>
        <v>11525</v>
      </c>
      <c r="H135" s="112">
        <f t="shared" si="5"/>
        <v>0.36635649013634819</v>
      </c>
    </row>
    <row r="136" spans="1:8">
      <c r="A136" s="105">
        <v>40694</v>
      </c>
      <c r="B136" s="106">
        <v>1159.8</v>
      </c>
      <c r="C136" s="106">
        <v>912.4</v>
      </c>
      <c r="D136" s="106">
        <v>41</v>
      </c>
      <c r="E136" s="106">
        <v>32.5</v>
      </c>
      <c r="F136" s="107">
        <v>31659.97</v>
      </c>
      <c r="G136" s="109">
        <f t="shared" si="4"/>
        <v>11598</v>
      </c>
      <c r="H136" s="112">
        <f t="shared" si="5"/>
        <v>0.36633010075499123</v>
      </c>
    </row>
    <row r="137" spans="1:8">
      <c r="A137" s="105">
        <v>40724</v>
      </c>
      <c r="B137" s="106">
        <v>1307</v>
      </c>
      <c r="C137" s="106">
        <v>881.5</v>
      </c>
      <c r="D137" s="106">
        <v>41.3</v>
      </c>
      <c r="E137" s="106">
        <v>33.9</v>
      </c>
      <c r="F137" s="107">
        <v>31974.91</v>
      </c>
      <c r="G137" s="109">
        <f t="shared" si="4"/>
        <v>13070</v>
      </c>
      <c r="H137" s="112">
        <f t="shared" si="5"/>
        <v>0.40875799181295586</v>
      </c>
    </row>
    <row r="138" spans="1:8">
      <c r="A138" s="105">
        <v>40755</v>
      </c>
      <c r="B138" s="106">
        <v>1314.9</v>
      </c>
      <c r="C138" s="106">
        <v>885.2</v>
      </c>
      <c r="D138" s="106">
        <v>40.299999999999997</v>
      </c>
      <c r="E138" s="106">
        <v>33.4</v>
      </c>
      <c r="F138" s="107">
        <v>32452.83</v>
      </c>
      <c r="G138" s="109">
        <f t="shared" si="4"/>
        <v>13149</v>
      </c>
      <c r="H138" s="112">
        <f t="shared" si="5"/>
        <v>0.40517267677425972</v>
      </c>
    </row>
    <row r="139" spans="1:8">
      <c r="A139" s="105">
        <v>40786</v>
      </c>
      <c r="B139" s="106">
        <v>1278.5</v>
      </c>
      <c r="C139" s="106">
        <v>907</v>
      </c>
      <c r="D139" s="106">
        <v>40.1</v>
      </c>
      <c r="E139" s="106">
        <v>36.299999999999997</v>
      </c>
      <c r="F139" s="107">
        <v>32624.99</v>
      </c>
      <c r="G139" s="109">
        <f t="shared" si="4"/>
        <v>12785</v>
      </c>
      <c r="H139" s="112">
        <f t="shared" si="5"/>
        <v>0.39187751475172866</v>
      </c>
    </row>
    <row r="140" spans="1:8">
      <c r="A140" s="105">
        <v>40816</v>
      </c>
      <c r="B140" s="106">
        <v>1270.2</v>
      </c>
      <c r="C140" s="106">
        <v>983.9</v>
      </c>
      <c r="D140" s="106">
        <v>41.2</v>
      </c>
      <c r="E140" s="106">
        <v>38.5</v>
      </c>
      <c r="F140" s="107">
        <v>32016.83</v>
      </c>
      <c r="G140" s="109">
        <f t="shared" si="4"/>
        <v>12702</v>
      </c>
      <c r="H140" s="112">
        <f t="shared" si="5"/>
        <v>0.39672884542286041</v>
      </c>
    </row>
    <row r="141" spans="1:8">
      <c r="A141" s="105">
        <v>40847</v>
      </c>
      <c r="B141" s="106">
        <v>1256</v>
      </c>
      <c r="C141" s="106">
        <v>1006.1</v>
      </c>
      <c r="D141" s="106">
        <v>40.1</v>
      </c>
      <c r="E141" s="106">
        <v>42.7</v>
      </c>
      <c r="F141" s="107">
        <v>32737.96</v>
      </c>
      <c r="G141" s="109">
        <f t="shared" si="4"/>
        <v>12560</v>
      </c>
      <c r="H141" s="112">
        <f t="shared" si="5"/>
        <v>0.38365249392448403</v>
      </c>
    </row>
    <row r="142" spans="1:8">
      <c r="A142" s="105">
        <v>40877</v>
      </c>
      <c r="B142" s="106">
        <v>1254.5</v>
      </c>
      <c r="C142" s="106">
        <v>1066</v>
      </c>
      <c r="D142" s="106">
        <v>38.4</v>
      </c>
      <c r="E142" s="106">
        <v>42.1</v>
      </c>
      <c r="F142" s="107">
        <v>32209.07</v>
      </c>
      <c r="G142" s="109">
        <f t="shared" si="4"/>
        <v>12545</v>
      </c>
      <c r="H142" s="112">
        <f t="shared" si="5"/>
        <v>0.38948656387781455</v>
      </c>
    </row>
    <row r="143" spans="1:8">
      <c r="A143" s="105">
        <v>40908</v>
      </c>
      <c r="B143" s="106">
        <v>1151.9000000000001</v>
      </c>
      <c r="C143" s="106">
        <v>1058</v>
      </c>
      <c r="D143" s="106">
        <v>43.5</v>
      </c>
      <c r="E143" s="106">
        <v>47.3</v>
      </c>
      <c r="F143" s="107">
        <v>31811.48</v>
      </c>
      <c r="G143" s="109">
        <f t="shared" si="4"/>
        <v>11519</v>
      </c>
      <c r="H143" s="112">
        <f t="shared" si="5"/>
        <v>0.36210198330917015</v>
      </c>
    </row>
    <row r="144" spans="1:8">
      <c r="A144" s="105">
        <v>40939</v>
      </c>
      <c r="B144" s="106">
        <v>1166.2</v>
      </c>
      <c r="C144" s="106">
        <v>1080.8</v>
      </c>
      <c r="D144" s="106">
        <v>42.8</v>
      </c>
      <c r="E144" s="106">
        <v>49.9</v>
      </c>
      <c r="F144" s="109">
        <v>32536.31</v>
      </c>
      <c r="G144" s="109">
        <f t="shared" si="4"/>
        <v>11662</v>
      </c>
      <c r="H144" s="112">
        <f t="shared" si="5"/>
        <v>0.35843031984880891</v>
      </c>
    </row>
    <row r="145" spans="1:8">
      <c r="A145" s="105">
        <v>40968</v>
      </c>
      <c r="B145" s="106">
        <v>1155.2</v>
      </c>
      <c r="C145" s="106">
        <v>1088.5999999999999</v>
      </c>
      <c r="D145" s="106">
        <v>44.1</v>
      </c>
      <c r="E145" s="106">
        <v>50.8</v>
      </c>
      <c r="F145" s="109">
        <v>33096.57</v>
      </c>
      <c r="G145" s="109">
        <f t="shared" si="4"/>
        <v>11552</v>
      </c>
      <c r="H145" s="112">
        <f t="shared" si="5"/>
        <v>0.34903919046596066</v>
      </c>
    </row>
    <row r="146" spans="1:8">
      <c r="A146" s="105">
        <v>40999</v>
      </c>
      <c r="B146" s="106">
        <v>1144</v>
      </c>
      <c r="C146" s="106">
        <v>1080.4000000000001</v>
      </c>
      <c r="D146" s="106">
        <v>46.7</v>
      </c>
      <c r="E146" s="106">
        <v>42.7</v>
      </c>
      <c r="F146" s="109">
        <v>33049.71</v>
      </c>
      <c r="G146" s="109">
        <f t="shared" si="4"/>
        <v>11440</v>
      </c>
      <c r="H146" s="112">
        <f t="shared" si="5"/>
        <v>0.3461452460551091</v>
      </c>
    </row>
    <row r="147" spans="1:8">
      <c r="A147" s="105">
        <v>41029</v>
      </c>
      <c r="B147" s="106">
        <v>1164.4000000000001</v>
      </c>
      <c r="C147" s="106">
        <v>1087.9000000000001</v>
      </c>
      <c r="D147" s="106">
        <v>49.3</v>
      </c>
      <c r="E147" s="106">
        <v>43.9</v>
      </c>
      <c r="F147" s="109">
        <v>32989.129999999997</v>
      </c>
      <c r="G147" s="109">
        <f t="shared" si="4"/>
        <v>11644</v>
      </c>
      <c r="H147" s="112">
        <f t="shared" si="5"/>
        <v>0.35296474929772326</v>
      </c>
    </row>
    <row r="148" spans="1:8">
      <c r="A148" s="105">
        <v>41060</v>
      </c>
      <c r="B148" s="106">
        <v>1164</v>
      </c>
      <c r="C148" s="106">
        <v>1107.2</v>
      </c>
      <c r="D148" s="106">
        <v>50</v>
      </c>
      <c r="E148" s="106">
        <v>46.3</v>
      </c>
      <c r="F148" s="109">
        <v>32061.09</v>
      </c>
      <c r="G148" s="109">
        <f t="shared" si="4"/>
        <v>11640</v>
      </c>
      <c r="H148" s="112">
        <f t="shared" si="5"/>
        <v>0.36305690168362958</v>
      </c>
    </row>
    <row r="149" spans="1:8">
      <c r="A149" s="105">
        <v>41090</v>
      </c>
      <c r="B149" s="106">
        <v>1147</v>
      </c>
      <c r="C149" s="106">
        <v>1108.4000000000001</v>
      </c>
      <c r="D149" s="106">
        <v>53.8</v>
      </c>
      <c r="E149" s="106">
        <v>44.5</v>
      </c>
      <c r="F149" s="109">
        <v>32400.05</v>
      </c>
      <c r="G149" s="109">
        <f t="shared" si="4"/>
        <v>11470</v>
      </c>
      <c r="H149" s="112">
        <f t="shared" si="5"/>
        <v>0.35401179936450716</v>
      </c>
    </row>
    <row r="150" spans="1:8">
      <c r="A150" s="105">
        <v>41121</v>
      </c>
      <c r="B150" s="106">
        <v>1160</v>
      </c>
      <c r="C150" s="106">
        <v>1119.8</v>
      </c>
      <c r="D150" s="106">
        <v>59.3</v>
      </c>
      <c r="E150" s="106">
        <v>46.5</v>
      </c>
      <c r="F150" s="109">
        <v>32399.52</v>
      </c>
      <c r="G150" s="109">
        <f t="shared" si="4"/>
        <v>11600</v>
      </c>
      <c r="H150" s="112">
        <f t="shared" si="5"/>
        <v>0.35802999550610626</v>
      </c>
    </row>
    <row r="151" spans="1:8">
      <c r="A151" s="105">
        <v>41152</v>
      </c>
      <c r="B151" s="106">
        <v>1155.2</v>
      </c>
      <c r="C151" s="106">
        <v>1120.9000000000001</v>
      </c>
      <c r="D151" s="106">
        <v>60.6</v>
      </c>
      <c r="E151" s="106">
        <v>44.1</v>
      </c>
      <c r="F151" s="109">
        <v>32729.01</v>
      </c>
      <c r="G151" s="109">
        <f t="shared" si="4"/>
        <v>11552</v>
      </c>
      <c r="H151" s="112">
        <f t="shared" si="5"/>
        <v>0.35295904153532298</v>
      </c>
    </row>
    <row r="152" spans="1:8">
      <c r="A152" s="105">
        <v>41182</v>
      </c>
      <c r="B152" s="106">
        <v>1153.5999999999999</v>
      </c>
      <c r="C152" s="106">
        <v>1128.5</v>
      </c>
      <c r="D152" s="106">
        <v>59.7</v>
      </c>
      <c r="E152" s="106">
        <v>42.1</v>
      </c>
      <c r="F152" s="109">
        <v>32850.949999999997</v>
      </c>
      <c r="G152" s="109">
        <f t="shared" si="4"/>
        <v>11536</v>
      </c>
      <c r="H152" s="112">
        <f t="shared" si="5"/>
        <v>0.35116183854652611</v>
      </c>
    </row>
    <row r="153" spans="1:8">
      <c r="A153" s="105">
        <v>41213</v>
      </c>
      <c r="B153" s="106">
        <v>1169.9000000000001</v>
      </c>
      <c r="C153" s="106">
        <v>1131.9000000000001</v>
      </c>
      <c r="D153" s="106">
        <v>59.6</v>
      </c>
      <c r="E153" s="106">
        <v>42.2</v>
      </c>
      <c r="F153" s="109">
        <v>32874.26</v>
      </c>
      <c r="G153" s="109">
        <f t="shared" si="4"/>
        <v>11699</v>
      </c>
      <c r="H153" s="112">
        <f t="shared" si="5"/>
        <v>0.35587112835391577</v>
      </c>
    </row>
    <row r="154" spans="1:8">
      <c r="A154" s="105">
        <v>41243</v>
      </c>
      <c r="B154" s="106">
        <v>1183.0999999999999</v>
      </c>
      <c r="C154" s="106">
        <v>1117.7</v>
      </c>
      <c r="D154" s="106">
        <v>58.8</v>
      </c>
      <c r="E154" s="106">
        <v>45</v>
      </c>
      <c r="F154" s="109">
        <v>32976.71</v>
      </c>
      <c r="G154" s="109">
        <f t="shared" si="4"/>
        <v>11831</v>
      </c>
      <c r="H154" s="112">
        <f t="shared" si="5"/>
        <v>0.35876835499963461</v>
      </c>
    </row>
    <row r="155" spans="1:8">
      <c r="A155" s="105">
        <v>41274</v>
      </c>
      <c r="B155" s="106">
        <v>1220.4000000000001</v>
      </c>
      <c r="C155" s="106">
        <v>1111.2</v>
      </c>
      <c r="D155" s="106">
        <v>59.5</v>
      </c>
      <c r="E155" s="106">
        <v>47.6</v>
      </c>
      <c r="F155" s="109">
        <v>33115.89</v>
      </c>
      <c r="G155" s="109">
        <f t="shared" si="4"/>
        <v>12204</v>
      </c>
      <c r="H155" s="112">
        <f t="shared" si="5"/>
        <v>0.36852399256067103</v>
      </c>
    </row>
    <row r="156" spans="1:8">
      <c r="A156" s="105">
        <v>41305</v>
      </c>
      <c r="B156" s="106">
        <v>1214.2</v>
      </c>
      <c r="C156" s="106">
        <v>1103.9000000000001</v>
      </c>
      <c r="D156" s="106">
        <v>58.5</v>
      </c>
      <c r="E156" s="106">
        <v>48.1</v>
      </c>
      <c r="F156" s="109">
        <v>34100.61</v>
      </c>
      <c r="G156" s="109">
        <f t="shared" si="4"/>
        <v>12142</v>
      </c>
      <c r="H156" s="112">
        <f t="shared" si="5"/>
        <v>0.35606401175814745</v>
      </c>
    </row>
    <row r="157" spans="1:8">
      <c r="A157" s="105">
        <v>41333</v>
      </c>
      <c r="B157" s="106">
        <v>1251.9000000000001</v>
      </c>
      <c r="C157" s="106">
        <v>1105.5</v>
      </c>
      <c r="D157" s="106">
        <v>56.8</v>
      </c>
      <c r="E157" s="106">
        <v>50.6</v>
      </c>
      <c r="F157" s="109">
        <v>33954.18</v>
      </c>
      <c r="G157" s="109">
        <f t="shared" si="4"/>
        <v>12519</v>
      </c>
      <c r="H157" s="112">
        <f t="shared" si="5"/>
        <v>0.3687027635478165</v>
      </c>
    </row>
    <row r="158" spans="1:8">
      <c r="A158" s="105">
        <v>41364</v>
      </c>
      <c r="B158" s="106">
        <v>1270.3</v>
      </c>
      <c r="C158" s="106">
        <v>1114.3</v>
      </c>
      <c r="D158" s="106">
        <v>55</v>
      </c>
      <c r="E158" s="106">
        <v>53.1</v>
      </c>
      <c r="F158" s="109">
        <v>34426.49</v>
      </c>
      <c r="G158" s="109">
        <f t="shared" si="4"/>
        <v>12703</v>
      </c>
      <c r="H158" s="112">
        <f t="shared" si="5"/>
        <v>0.36898911274428503</v>
      </c>
    </row>
    <row r="159" spans="1:8">
      <c r="A159" s="105">
        <v>41394</v>
      </c>
      <c r="B159" s="106">
        <v>1290.7</v>
      </c>
      <c r="C159" s="106">
        <v>1112.7</v>
      </c>
      <c r="D159" s="106">
        <v>55.8</v>
      </c>
      <c r="E159" s="106">
        <v>53.1</v>
      </c>
      <c r="F159" s="109">
        <v>35344.82</v>
      </c>
      <c r="G159" s="109">
        <f t="shared" si="4"/>
        <v>12907</v>
      </c>
      <c r="H159" s="112">
        <f t="shared" si="5"/>
        <v>0.36517373691533866</v>
      </c>
    </row>
    <row r="160" spans="1:8">
      <c r="A160" s="105">
        <v>41425</v>
      </c>
      <c r="B160" s="106">
        <v>1297.3</v>
      </c>
      <c r="C160" s="106">
        <v>1103.7</v>
      </c>
      <c r="D160" s="106">
        <v>59.9</v>
      </c>
      <c r="E160" s="106">
        <v>52.9</v>
      </c>
      <c r="F160" s="109">
        <v>35148.01</v>
      </c>
      <c r="G160" s="109">
        <f t="shared" si="4"/>
        <v>12973</v>
      </c>
      <c r="H160" s="112">
        <f t="shared" si="5"/>
        <v>0.36909628738582922</v>
      </c>
    </row>
    <row r="161" spans="1:8">
      <c r="A161" s="105">
        <v>41455</v>
      </c>
      <c r="B161" s="106">
        <v>1275.8</v>
      </c>
      <c r="C161" s="106">
        <v>1083.3</v>
      </c>
      <c r="D161" s="106">
        <v>61.2</v>
      </c>
      <c r="E161" s="106">
        <v>51.2</v>
      </c>
      <c r="F161" s="109">
        <v>34966.86</v>
      </c>
      <c r="G161" s="109">
        <f t="shared" si="4"/>
        <v>12758</v>
      </c>
      <c r="H161" s="112">
        <f t="shared" si="5"/>
        <v>0.36485975578018731</v>
      </c>
    </row>
    <row r="162" spans="1:8">
      <c r="A162" s="105">
        <v>41486</v>
      </c>
      <c r="B162" s="106">
        <v>1279.3</v>
      </c>
      <c r="C162" s="106">
        <v>1135.4000000000001</v>
      </c>
      <c r="D162" s="106">
        <v>58.9</v>
      </c>
      <c r="E162" s="106">
        <v>51.4</v>
      </c>
      <c r="F162" s="109">
        <v>35478.1</v>
      </c>
      <c r="G162" s="109">
        <f t="shared" si="4"/>
        <v>12793</v>
      </c>
      <c r="H162" s="112">
        <f t="shared" si="5"/>
        <v>0.36058864482596309</v>
      </c>
    </row>
    <row r="163" spans="1:8">
      <c r="A163" s="105">
        <v>41517</v>
      </c>
      <c r="B163" s="106">
        <v>1268.0999999999999</v>
      </c>
      <c r="C163" s="106">
        <v>1149.0999999999999</v>
      </c>
      <c r="D163" s="106">
        <v>57</v>
      </c>
      <c r="E163" s="106">
        <v>50</v>
      </c>
      <c r="F163" s="109">
        <v>35530.43</v>
      </c>
      <c r="G163" s="109">
        <f t="shared" si="4"/>
        <v>12681</v>
      </c>
      <c r="H163" s="112">
        <f t="shared" si="5"/>
        <v>0.35690533438520167</v>
      </c>
    </row>
    <row r="164" spans="1:8">
      <c r="A164" s="105">
        <v>41547</v>
      </c>
      <c r="B164" s="106">
        <v>1293.8</v>
      </c>
      <c r="C164" s="106">
        <v>1178.0999999999999</v>
      </c>
      <c r="D164" s="106">
        <v>56.8</v>
      </c>
      <c r="E164" s="106">
        <v>55.5</v>
      </c>
      <c r="F164" s="109">
        <v>36626.620000000003</v>
      </c>
      <c r="G164" s="109">
        <f t="shared" si="4"/>
        <v>12938</v>
      </c>
      <c r="H164" s="112">
        <f t="shared" si="5"/>
        <v>0.35324034814023242</v>
      </c>
    </row>
    <row r="165" spans="1:8">
      <c r="A165" s="105">
        <v>41578</v>
      </c>
      <c r="B165" s="106">
        <v>1304.5</v>
      </c>
      <c r="C165" s="106">
        <v>1174.4000000000001</v>
      </c>
      <c r="D165" s="106">
        <v>59.9</v>
      </c>
      <c r="E165" s="106">
        <v>50.6</v>
      </c>
      <c r="F165" s="109">
        <v>37365.870000000003</v>
      </c>
      <c r="G165" s="109">
        <f t="shared" si="4"/>
        <v>13045</v>
      </c>
      <c r="H165" s="112">
        <f t="shared" si="5"/>
        <v>0.3491153825670324</v>
      </c>
    </row>
    <row r="166" spans="1:8">
      <c r="A166" s="105">
        <v>41608</v>
      </c>
      <c r="B166" s="106">
        <v>1316.7</v>
      </c>
      <c r="C166" s="106">
        <v>1186.4000000000001</v>
      </c>
      <c r="D166" s="106">
        <v>63.9</v>
      </c>
      <c r="E166" s="106">
        <v>46.4</v>
      </c>
      <c r="F166" s="109">
        <v>37894.51</v>
      </c>
      <c r="G166" s="109">
        <f t="shared" si="4"/>
        <v>13167</v>
      </c>
      <c r="H166" s="112">
        <f t="shared" si="5"/>
        <v>0.34746457996158281</v>
      </c>
    </row>
    <row r="167" spans="1:8">
      <c r="A167" s="105">
        <v>41639</v>
      </c>
      <c r="B167" s="106">
        <v>1270.0999999999999</v>
      </c>
      <c r="C167" s="106">
        <v>1182.5</v>
      </c>
      <c r="D167" s="106">
        <v>68.5</v>
      </c>
      <c r="E167" s="106">
        <v>54</v>
      </c>
      <c r="F167" s="109">
        <v>38213.15</v>
      </c>
      <c r="G167" s="109">
        <f t="shared" si="4"/>
        <v>12701</v>
      </c>
      <c r="H167" s="112">
        <f t="shared" si="5"/>
        <v>0.33237249480872422</v>
      </c>
    </row>
    <row r="168" spans="1:8">
      <c r="A168" s="105">
        <v>41670</v>
      </c>
      <c r="B168" s="106">
        <v>1275.5999999999999</v>
      </c>
      <c r="C168" s="106">
        <v>1201.4000000000001</v>
      </c>
      <c r="D168" s="106">
        <v>68.099999999999994</v>
      </c>
      <c r="E168" s="106">
        <v>55.6</v>
      </c>
      <c r="F168" s="109">
        <v>38666.410000000003</v>
      </c>
      <c r="G168" s="109">
        <f t="shared" si="4"/>
        <v>12756</v>
      </c>
      <c r="H168" s="112">
        <f t="shared" si="5"/>
        <v>0.32989874156923282</v>
      </c>
    </row>
    <row r="169" spans="1:8">
      <c r="A169" s="105">
        <v>41698</v>
      </c>
      <c r="B169" s="106">
        <v>1272.9000000000001</v>
      </c>
      <c r="C169" s="106">
        <v>1210.8</v>
      </c>
      <c r="D169" s="106">
        <v>67</v>
      </c>
      <c r="E169" s="106">
        <v>56.7</v>
      </c>
      <c r="F169" s="109">
        <v>39137.39</v>
      </c>
      <c r="G169" s="109">
        <f t="shared" si="4"/>
        <v>12729</v>
      </c>
      <c r="H169" s="112">
        <f t="shared" si="5"/>
        <v>0.32523885726667007</v>
      </c>
    </row>
    <row r="170" spans="1:8">
      <c r="A170" s="105">
        <v>41729</v>
      </c>
      <c r="B170" s="106">
        <v>1272.0999999999999</v>
      </c>
      <c r="C170" s="106">
        <v>1200.2</v>
      </c>
      <c r="D170" s="106">
        <v>70.2</v>
      </c>
      <c r="E170" s="106">
        <v>52.7</v>
      </c>
      <c r="F170" s="109">
        <v>39480.97</v>
      </c>
      <c r="G170" s="109">
        <f t="shared" si="4"/>
        <v>12721</v>
      </c>
      <c r="H170" s="112">
        <f t="shared" si="5"/>
        <v>0.32220586272323093</v>
      </c>
    </row>
    <row r="171" spans="1:8">
      <c r="A171" s="105">
        <v>41759</v>
      </c>
      <c r="B171" s="106">
        <v>1263.2</v>
      </c>
      <c r="C171" s="106">
        <v>1209.7</v>
      </c>
      <c r="D171" s="106">
        <v>68.7</v>
      </c>
      <c r="E171" s="106">
        <v>55.3</v>
      </c>
      <c r="F171" s="109">
        <v>39787.949999999997</v>
      </c>
      <c r="G171" s="109">
        <f t="shared" si="4"/>
        <v>12632</v>
      </c>
      <c r="H171" s="112">
        <f t="shared" si="5"/>
        <v>0.31748305705621932</v>
      </c>
    </row>
    <row r="172" spans="1:8">
      <c r="A172" s="105">
        <v>41790</v>
      </c>
      <c r="B172" s="106">
        <v>1270.9000000000001</v>
      </c>
      <c r="C172" s="106">
        <v>1220.0999999999999</v>
      </c>
      <c r="D172" s="106">
        <v>70.099999999999994</v>
      </c>
      <c r="E172" s="106">
        <v>56.3</v>
      </c>
      <c r="F172" s="109">
        <v>39838.9</v>
      </c>
      <c r="G172" s="109">
        <f t="shared" si="4"/>
        <v>12709</v>
      </c>
      <c r="H172" s="112">
        <f t="shared" si="5"/>
        <v>0.31900981201790207</v>
      </c>
    </row>
    <row r="173" spans="1:8">
      <c r="A173" s="105">
        <v>41820</v>
      </c>
      <c r="B173" s="106">
        <v>1268.4000000000001</v>
      </c>
      <c r="C173" s="106">
        <v>1219.3</v>
      </c>
      <c r="D173" s="106">
        <v>72.900000000000006</v>
      </c>
      <c r="E173" s="106">
        <v>57.5</v>
      </c>
      <c r="F173" s="109">
        <v>39932.129999999997</v>
      </c>
      <c r="G173" s="109">
        <f t="shared" si="4"/>
        <v>12684</v>
      </c>
      <c r="H173" s="112">
        <f t="shared" si="5"/>
        <v>0.31763895389502139</v>
      </c>
    </row>
    <row r="174" spans="1:8">
      <c r="A174" s="105">
        <v>41851</v>
      </c>
      <c r="B174" s="106">
        <v>1264.9000000000001</v>
      </c>
      <c r="C174" s="106">
        <v>1219</v>
      </c>
      <c r="D174" s="106">
        <v>79.7</v>
      </c>
      <c r="E174" s="106">
        <v>56.1</v>
      </c>
      <c r="F174" s="109">
        <v>39662.67</v>
      </c>
      <c r="G174" s="109">
        <f t="shared" si="4"/>
        <v>12649</v>
      </c>
      <c r="H174" s="112">
        <f t="shared" si="5"/>
        <v>0.31891448558556446</v>
      </c>
    </row>
    <row r="175" spans="1:8">
      <c r="A175" s="105">
        <v>41882</v>
      </c>
      <c r="B175" s="106">
        <v>1269.7</v>
      </c>
      <c r="C175" s="106">
        <v>1230.0999999999999</v>
      </c>
      <c r="D175" s="106">
        <v>80.400000000000006</v>
      </c>
      <c r="E175" s="106">
        <v>56.9</v>
      </c>
      <c r="F175" s="109">
        <v>39688.25</v>
      </c>
      <c r="G175" s="109">
        <f t="shared" si="4"/>
        <v>12697</v>
      </c>
      <c r="H175" s="112">
        <f t="shared" si="5"/>
        <v>0.31991836374745675</v>
      </c>
    </row>
    <row r="176" spans="1:8">
      <c r="A176" s="105">
        <v>41912</v>
      </c>
      <c r="B176" s="106">
        <v>1266.3</v>
      </c>
      <c r="C176" s="106">
        <v>1221.8</v>
      </c>
      <c r="D176" s="106">
        <v>80</v>
      </c>
      <c r="E176" s="106">
        <v>54.5</v>
      </c>
      <c r="F176" s="109">
        <v>38877</v>
      </c>
      <c r="G176" s="109">
        <f t="shared" si="4"/>
        <v>12663</v>
      </c>
      <c r="H176" s="112">
        <f t="shared" si="5"/>
        <v>0.32571957712786481</v>
      </c>
    </row>
    <row r="177" spans="1:8">
      <c r="A177" s="105">
        <v>41943</v>
      </c>
      <c r="B177" s="106">
        <v>1252.7</v>
      </c>
      <c r="C177" s="106">
        <v>1222.4000000000001</v>
      </c>
      <c r="D177" s="106">
        <v>77.5</v>
      </c>
      <c r="E177" s="106">
        <v>57.3</v>
      </c>
      <c r="F177" s="109">
        <v>38529.18</v>
      </c>
      <c r="G177" s="109">
        <f t="shared" si="4"/>
        <v>12527</v>
      </c>
      <c r="H177" s="112">
        <f t="shared" si="5"/>
        <v>0.32513020001982912</v>
      </c>
    </row>
    <row r="178" spans="1:8">
      <c r="A178" s="105">
        <v>41973</v>
      </c>
      <c r="B178" s="106">
        <v>1250.4000000000001</v>
      </c>
      <c r="C178" s="106">
        <v>1241.5</v>
      </c>
      <c r="D178" s="106">
        <v>80.5</v>
      </c>
      <c r="E178" s="106">
        <v>55.4</v>
      </c>
      <c r="F178" s="109">
        <v>38473.54</v>
      </c>
      <c r="G178" s="109">
        <f t="shared" si="4"/>
        <v>12504</v>
      </c>
      <c r="H178" s="112">
        <f t="shared" si="5"/>
        <v>0.32500258619300432</v>
      </c>
    </row>
    <row r="179" spans="1:8">
      <c r="A179" s="105">
        <v>42004</v>
      </c>
      <c r="B179" s="106">
        <v>1244.3</v>
      </c>
      <c r="C179" s="106">
        <v>1230.9000000000001</v>
      </c>
      <c r="D179" s="106">
        <v>83</v>
      </c>
      <c r="E179" s="106">
        <v>68.3</v>
      </c>
      <c r="F179" s="109">
        <v>38430.18</v>
      </c>
      <c r="G179" s="109">
        <f t="shared" si="4"/>
        <v>12443</v>
      </c>
      <c r="H179" s="112">
        <f t="shared" si="5"/>
        <v>0.32378198592876745</v>
      </c>
    </row>
    <row r="180" spans="1:8">
      <c r="A180" s="105">
        <v>42035</v>
      </c>
      <c r="B180" s="106">
        <v>1239.0999999999999</v>
      </c>
      <c r="C180" s="106">
        <v>1238.5999999999999</v>
      </c>
      <c r="D180" s="106">
        <v>91.2</v>
      </c>
      <c r="E180" s="106">
        <v>65.599999999999994</v>
      </c>
      <c r="F180" s="109">
        <v>38134.14</v>
      </c>
      <c r="G180" s="109">
        <f t="shared" si="4"/>
        <v>12391</v>
      </c>
      <c r="H180" s="112">
        <f t="shared" si="5"/>
        <v>0.32493193762859213</v>
      </c>
    </row>
    <row r="181" spans="1:8">
      <c r="A181" s="105">
        <v>42063</v>
      </c>
      <c r="B181" s="106">
        <v>1223.7</v>
      </c>
      <c r="C181" s="106">
        <v>1224.4000000000001</v>
      </c>
      <c r="D181" s="106">
        <v>101.7</v>
      </c>
      <c r="E181" s="106">
        <v>63.8</v>
      </c>
      <c r="F181" s="109">
        <v>38015.03</v>
      </c>
      <c r="G181" s="109">
        <f t="shared" si="4"/>
        <v>12237</v>
      </c>
      <c r="H181" s="112">
        <f t="shared" si="5"/>
        <v>0.32189899626542451</v>
      </c>
    </row>
    <row r="182" spans="1:8">
      <c r="A182" s="105">
        <v>42094</v>
      </c>
      <c r="B182" s="106">
        <v>1261</v>
      </c>
      <c r="C182" s="106">
        <v>1224.7</v>
      </c>
      <c r="D182" s="106">
        <v>107.7</v>
      </c>
      <c r="E182" s="106">
        <v>67.2</v>
      </c>
      <c r="F182" s="109">
        <v>37300.379999999997</v>
      </c>
      <c r="G182" s="109">
        <f t="shared" si="4"/>
        <v>12610</v>
      </c>
      <c r="H182" s="112">
        <f t="shared" si="5"/>
        <v>0.33806626098715353</v>
      </c>
    </row>
    <row r="183" spans="1:8">
      <c r="A183" s="105">
        <v>42124</v>
      </c>
      <c r="B183" s="106">
        <v>1263.4000000000001</v>
      </c>
      <c r="C183" s="106">
        <v>1215.9000000000001</v>
      </c>
      <c r="D183" s="106">
        <v>110.3</v>
      </c>
      <c r="E183" s="106">
        <v>71.8</v>
      </c>
      <c r="F183" s="109">
        <v>37481.42</v>
      </c>
      <c r="G183" s="109">
        <f t="shared" si="4"/>
        <v>12634</v>
      </c>
      <c r="H183" s="112">
        <f t="shared" si="5"/>
        <v>0.33707367543705657</v>
      </c>
    </row>
    <row r="184" spans="1:8">
      <c r="A184" s="105">
        <v>42155</v>
      </c>
      <c r="B184" s="106">
        <v>1270.3</v>
      </c>
      <c r="C184" s="106">
        <v>1214.9000000000001</v>
      </c>
      <c r="D184" s="106">
        <v>114</v>
      </c>
      <c r="E184" s="106">
        <v>74.3</v>
      </c>
      <c r="F184" s="109">
        <v>37111.43</v>
      </c>
      <c r="G184" s="109">
        <f t="shared" si="4"/>
        <v>12703</v>
      </c>
      <c r="H184" s="112">
        <f t="shared" si="5"/>
        <v>0.34229346592141557</v>
      </c>
    </row>
    <row r="185" spans="1:8">
      <c r="A185" s="105">
        <v>42185</v>
      </c>
      <c r="B185" s="106">
        <v>1271.2</v>
      </c>
      <c r="C185" s="106">
        <v>1197.0999999999999</v>
      </c>
      <c r="D185" s="106">
        <v>117</v>
      </c>
      <c r="E185" s="106">
        <v>76.7</v>
      </c>
      <c r="F185" s="109">
        <v>36938.379999999997</v>
      </c>
      <c r="G185" s="109">
        <f t="shared" si="4"/>
        <v>12712</v>
      </c>
      <c r="H185" s="112">
        <f t="shared" si="5"/>
        <v>0.3441407013518189</v>
      </c>
    </row>
    <row r="186" spans="1:8">
      <c r="A186" s="105">
        <v>42216</v>
      </c>
      <c r="B186" s="106">
        <v>1268.8</v>
      </c>
      <c r="C186" s="106">
        <v>1200.8</v>
      </c>
      <c r="D186" s="106">
        <v>116.4</v>
      </c>
      <c r="E186" s="106">
        <v>74.400000000000006</v>
      </c>
      <c r="F186" s="109">
        <v>36513.1</v>
      </c>
      <c r="G186" s="109">
        <f t="shared" si="4"/>
        <v>12688</v>
      </c>
      <c r="H186" s="112">
        <f t="shared" si="5"/>
        <v>0.34749172214903695</v>
      </c>
    </row>
    <row r="187" spans="1:8">
      <c r="A187" s="105">
        <v>42247</v>
      </c>
      <c r="B187" s="106">
        <v>1270.5</v>
      </c>
      <c r="C187" s="106">
        <v>1197</v>
      </c>
      <c r="D187" s="106">
        <v>115.6</v>
      </c>
      <c r="E187" s="106">
        <v>72.099999999999994</v>
      </c>
      <c r="F187" s="109">
        <v>35573.81</v>
      </c>
      <c r="G187" s="109">
        <f t="shared" si="4"/>
        <v>12705</v>
      </c>
      <c r="H187" s="112">
        <f t="shared" si="5"/>
        <v>0.35714476464567613</v>
      </c>
    </row>
    <row r="188" spans="1:8">
      <c r="A188" s="105">
        <v>42277</v>
      </c>
      <c r="B188" s="106">
        <v>1258</v>
      </c>
      <c r="C188" s="106">
        <v>1177.0999999999999</v>
      </c>
      <c r="D188" s="106">
        <v>113.5</v>
      </c>
      <c r="E188" s="106">
        <v>69.400000000000006</v>
      </c>
      <c r="F188" s="109">
        <v>35141.199999999997</v>
      </c>
      <c r="G188" s="109">
        <f t="shared" si="4"/>
        <v>12580</v>
      </c>
      <c r="H188" s="112">
        <f t="shared" si="5"/>
        <v>0.35798436023812508</v>
      </c>
    </row>
    <row r="189" spans="1:8">
      <c r="A189" s="105">
        <v>42308</v>
      </c>
      <c r="B189" s="106">
        <v>1254.8</v>
      </c>
      <c r="C189" s="106">
        <v>1149.2</v>
      </c>
      <c r="D189" s="106">
        <v>116.6</v>
      </c>
      <c r="E189" s="106">
        <v>69.099999999999994</v>
      </c>
      <c r="F189" s="109">
        <v>35255.07</v>
      </c>
      <c r="G189" s="109">
        <f t="shared" si="4"/>
        <v>12548</v>
      </c>
      <c r="H189" s="112">
        <f t="shared" si="5"/>
        <v>0.35592043924462496</v>
      </c>
    </row>
    <row r="190" spans="1:8">
      <c r="A190" s="105">
        <v>42338</v>
      </c>
      <c r="B190" s="106">
        <v>1264.5</v>
      </c>
      <c r="C190" s="106">
        <v>1144.9000000000001</v>
      </c>
      <c r="D190" s="106">
        <v>115.4</v>
      </c>
      <c r="E190" s="106">
        <v>72.599999999999994</v>
      </c>
      <c r="F190" s="109">
        <v>34382.839999999997</v>
      </c>
      <c r="G190" s="109">
        <f t="shared" si="4"/>
        <v>12645</v>
      </c>
      <c r="H190" s="112">
        <f t="shared" si="5"/>
        <v>0.36777066699551292</v>
      </c>
    </row>
    <row r="191" spans="1:8">
      <c r="A191" s="105">
        <v>42369</v>
      </c>
      <c r="B191" s="106">
        <v>1246.0999999999999</v>
      </c>
      <c r="C191" s="106">
        <v>1122.4000000000001</v>
      </c>
      <c r="D191" s="106">
        <v>116.8</v>
      </c>
      <c r="E191" s="106">
        <v>74.599999999999994</v>
      </c>
      <c r="F191" s="109">
        <v>33303.620000000003</v>
      </c>
      <c r="G191" s="109">
        <f t="shared" si="4"/>
        <v>12461</v>
      </c>
      <c r="H191" s="112">
        <f t="shared" si="5"/>
        <v>0.37416352937008046</v>
      </c>
    </row>
    <row r="192" spans="1:8">
      <c r="A192" s="105">
        <v>42400</v>
      </c>
      <c r="B192" s="106">
        <v>1238</v>
      </c>
      <c r="C192" s="106">
        <v>1123.5999999999999</v>
      </c>
      <c r="D192" s="106">
        <v>119.8</v>
      </c>
      <c r="E192" s="106">
        <v>74.2</v>
      </c>
      <c r="F192" s="109">
        <v>32308.93</v>
      </c>
      <c r="G192" s="109">
        <f t="shared" si="4"/>
        <v>12380</v>
      </c>
      <c r="H192" s="112">
        <f t="shared" si="5"/>
        <v>0.38317579690816128</v>
      </c>
    </row>
    <row r="193" spans="1:8">
      <c r="A193" s="105">
        <v>42429</v>
      </c>
      <c r="B193" s="106">
        <v>1252.3</v>
      </c>
      <c r="C193" s="106">
        <v>1133.2</v>
      </c>
      <c r="D193" s="106">
        <v>118.8</v>
      </c>
      <c r="E193" s="106">
        <v>78.2</v>
      </c>
      <c r="F193" s="109">
        <v>32023.21</v>
      </c>
      <c r="G193" s="109">
        <f t="shared" si="4"/>
        <v>12523</v>
      </c>
      <c r="H193" s="112">
        <f t="shared" si="5"/>
        <v>0.39106010921453532</v>
      </c>
    </row>
    <row r="194" spans="1:8">
      <c r="A194" s="105">
        <v>42460</v>
      </c>
      <c r="B194" s="106">
        <v>1244.5999999999999</v>
      </c>
      <c r="C194" s="106">
        <v>1137.0999999999999</v>
      </c>
      <c r="D194" s="106">
        <v>118.9</v>
      </c>
      <c r="E194" s="106">
        <v>84.1</v>
      </c>
      <c r="F194" s="109">
        <v>32125.79</v>
      </c>
      <c r="G194" s="109">
        <f t="shared" si="4"/>
        <v>12446</v>
      </c>
      <c r="H194" s="112">
        <f t="shared" si="5"/>
        <v>0.38741459743091139</v>
      </c>
    </row>
    <row r="195" spans="1:8">
      <c r="A195" s="105">
        <v>42490</v>
      </c>
      <c r="B195" s="106">
        <v>1242.8</v>
      </c>
      <c r="C195" s="106">
        <v>1142.8</v>
      </c>
      <c r="D195" s="106">
        <v>121.6</v>
      </c>
      <c r="E195" s="106">
        <v>83</v>
      </c>
      <c r="F195" s="109">
        <v>32196.68</v>
      </c>
      <c r="G195" s="109">
        <f t="shared" ref="G195:G202" si="6">B195*10</f>
        <v>12428</v>
      </c>
      <c r="H195" s="112">
        <f t="shared" ref="H195:H202" si="7">G195/F195</f>
        <v>0.3860025319380756</v>
      </c>
    </row>
    <row r="196" spans="1:8">
      <c r="A196" s="105">
        <v>42521</v>
      </c>
      <c r="B196" s="106">
        <v>1244</v>
      </c>
      <c r="C196" s="106">
        <v>1133.2</v>
      </c>
      <c r="D196" s="106">
        <v>118</v>
      </c>
      <c r="E196" s="106">
        <v>80.5</v>
      </c>
      <c r="F196" s="109">
        <v>31917.360000000001</v>
      </c>
      <c r="G196" s="109">
        <f t="shared" si="6"/>
        <v>12440</v>
      </c>
      <c r="H196" s="112">
        <f t="shared" si="7"/>
        <v>0.38975654628077006</v>
      </c>
    </row>
    <row r="197" spans="1:8">
      <c r="A197" s="105">
        <v>42551</v>
      </c>
      <c r="B197" s="106">
        <v>1240.8</v>
      </c>
      <c r="C197" s="106">
        <v>1147.7</v>
      </c>
      <c r="D197" s="106">
        <v>117.2</v>
      </c>
      <c r="E197" s="106">
        <v>82.1</v>
      </c>
      <c r="F197" s="109">
        <v>32051.62</v>
      </c>
      <c r="G197" s="109">
        <f t="shared" si="6"/>
        <v>12408</v>
      </c>
      <c r="H197" s="112">
        <f t="shared" si="7"/>
        <v>0.38712551814853663</v>
      </c>
    </row>
    <row r="198" spans="1:8">
      <c r="A198" s="105">
        <v>42582</v>
      </c>
      <c r="B198" s="106">
        <v>1218.8</v>
      </c>
      <c r="C198" s="106">
        <v>1154.5999999999999</v>
      </c>
      <c r="D198" s="106">
        <v>123.7</v>
      </c>
      <c r="E198" s="106">
        <v>85.9</v>
      </c>
      <c r="F198" s="109">
        <v>32010.57</v>
      </c>
      <c r="G198" s="109">
        <f t="shared" si="6"/>
        <v>12188</v>
      </c>
      <c r="H198" s="112">
        <f t="shared" si="7"/>
        <v>0.38074923376872077</v>
      </c>
    </row>
    <row r="199" spans="1:8">
      <c r="A199" s="105">
        <v>42613</v>
      </c>
      <c r="B199" s="106">
        <v>1185.0999999999999</v>
      </c>
      <c r="C199" s="106">
        <v>1144</v>
      </c>
      <c r="D199" s="106">
        <v>122.9</v>
      </c>
      <c r="E199" s="106">
        <v>90.2</v>
      </c>
      <c r="F199" s="109">
        <v>31851.67</v>
      </c>
      <c r="G199" s="109">
        <f t="shared" si="6"/>
        <v>11851</v>
      </c>
      <c r="H199" s="112">
        <f t="shared" si="7"/>
        <v>0.37206840332076779</v>
      </c>
    </row>
    <row r="200" spans="1:8">
      <c r="A200" s="105">
        <v>42643</v>
      </c>
      <c r="B200" s="106">
        <v>1157</v>
      </c>
      <c r="C200" s="106">
        <v>1136.4000000000001</v>
      </c>
      <c r="D200" s="106">
        <v>122.7</v>
      </c>
      <c r="E200" s="106">
        <v>88.5</v>
      </c>
      <c r="F200" s="109">
        <v>31663.82</v>
      </c>
      <c r="G200" s="109">
        <f t="shared" si="6"/>
        <v>11570</v>
      </c>
      <c r="H200" s="112">
        <f t="shared" si="7"/>
        <v>0.36540126870352346</v>
      </c>
    </row>
    <row r="201" spans="1:8">
      <c r="A201" s="105">
        <v>42674</v>
      </c>
      <c r="B201" s="106">
        <v>1115.7</v>
      </c>
      <c r="C201" s="106">
        <v>1131.9000000000001</v>
      </c>
      <c r="D201" s="106">
        <v>123</v>
      </c>
      <c r="E201" s="106">
        <v>86.7</v>
      </c>
      <c r="F201" s="109">
        <v>31206.55</v>
      </c>
      <c r="G201" s="109">
        <f t="shared" si="6"/>
        <v>11157</v>
      </c>
      <c r="H201" s="112">
        <f t="shared" si="7"/>
        <v>0.35752109733373283</v>
      </c>
    </row>
    <row r="202" spans="1:8">
      <c r="A202" s="105">
        <v>42704</v>
      </c>
      <c r="B202" s="106">
        <v>1049.3</v>
      </c>
      <c r="C202" s="106">
        <v>1108.5999999999999</v>
      </c>
      <c r="D202" s="106">
        <v>118.7</v>
      </c>
      <c r="E202" s="106">
        <v>85</v>
      </c>
      <c r="F202" s="109">
        <v>30515.98</v>
      </c>
      <c r="G202" s="109">
        <f t="shared" si="6"/>
        <v>10493</v>
      </c>
      <c r="H202" s="112">
        <f t="shared" si="7"/>
        <v>0.34385263065449645</v>
      </c>
    </row>
    <row r="203" spans="1:8">
      <c r="A203" s="105">
        <v>42705</v>
      </c>
      <c r="B203" s="106"/>
      <c r="C203" s="106"/>
      <c r="D203" s="106"/>
      <c r="E203" s="106"/>
      <c r="F203" s="109">
        <v>30105.17</v>
      </c>
      <c r="G203" s="108"/>
    </row>
    <row r="204" spans="1:8">
      <c r="A204" s="100" t="s">
        <v>245</v>
      </c>
      <c r="B204" s="99"/>
      <c r="C204" s="99"/>
      <c r="D204" s="99"/>
      <c r="E204" s="99"/>
      <c r="F204" s="110"/>
      <c r="G204" s="110"/>
    </row>
  </sheetData>
  <mergeCells count="1">
    <mergeCell ref="J2:Q3"/>
  </mergeCells>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
  <sheetViews>
    <sheetView topLeftCell="F1" workbookViewId="0">
      <pane ySplit="1" topLeftCell="A183" activePane="bottomLeft" state="frozen"/>
      <selection pane="bottomLeft" activeCell="U195" sqref="U195"/>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119" t="s">
        <v>0</v>
      </c>
      <c r="B1" s="120"/>
      <c r="C1" s="120"/>
      <c r="D1" s="120"/>
    </row>
    <row r="2" spans="1:4" ht="14.25">
      <c r="A2" s="121" t="s">
        <v>4</v>
      </c>
      <c r="B2" s="122"/>
      <c r="C2" s="122"/>
      <c r="D2" s="122"/>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c r="D198" s="7">
        <f>SUM(C187:C198)</f>
        <v>-5126.5599999999977</v>
      </c>
    </row>
    <row r="199" spans="1:4" ht="15">
      <c r="A199" s="13">
        <v>42373</v>
      </c>
      <c r="B199" s="7">
        <v>32308.93</v>
      </c>
      <c r="C199" s="6">
        <f t="shared" si="2"/>
        <v>-994.69000000000233</v>
      </c>
      <c r="D199" s="7"/>
    </row>
    <row r="200" spans="1:4" ht="15">
      <c r="A200" s="13">
        <v>42404</v>
      </c>
      <c r="B200" s="7">
        <v>32023.21</v>
      </c>
      <c r="C200" s="6">
        <f t="shared" ref="C200:C210"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4" ht="15">
      <c r="A209" s="13">
        <v>42680</v>
      </c>
      <c r="B209" s="7">
        <v>30515.98</v>
      </c>
      <c r="C209" s="6">
        <f t="shared" si="3"/>
        <v>-690.56999999999971</v>
      </c>
      <c r="D209" s="7"/>
    </row>
    <row r="210" spans="1:4" ht="15">
      <c r="A210" s="13">
        <v>42711</v>
      </c>
      <c r="B210" s="7">
        <v>30105.17</v>
      </c>
      <c r="C210" s="6">
        <f t="shared" si="3"/>
        <v>-410.81000000000131</v>
      </c>
      <c r="D210" s="7">
        <f>SUM(C199:C210)</f>
        <v>-3198.4500000000044</v>
      </c>
    </row>
  </sheetData>
  <mergeCells count="2">
    <mergeCell ref="A1:D1"/>
    <mergeCell ref="A2:D2"/>
  </mergeCells>
  <phoneticPr fontId="3"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I14" sqref="I14"/>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10"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E8" sqref="E8"/>
    </sheetView>
  </sheetViews>
  <sheetFormatPr defaultRowHeight="13.5"/>
  <cols>
    <col min="1" max="1" width="21.25" bestFit="1" customWidth="1"/>
  </cols>
  <sheetData>
    <row r="1" spans="1:25" ht="52.15" customHeight="1">
      <c r="A1" s="128" t="s">
        <v>10</v>
      </c>
      <c r="B1" s="128"/>
      <c r="C1" s="128"/>
      <c r="D1" s="128"/>
      <c r="E1" s="20"/>
      <c r="F1" s="10"/>
      <c r="G1" s="10"/>
    </row>
    <row r="2" spans="1:25" ht="15.6" customHeight="1">
      <c r="A2" s="21" t="s">
        <v>11</v>
      </c>
      <c r="B2" s="129">
        <v>2016.01</v>
      </c>
      <c r="C2" s="130"/>
      <c r="D2" s="126">
        <v>2016.02</v>
      </c>
      <c r="E2" s="127"/>
      <c r="F2" s="126">
        <v>2016.03</v>
      </c>
      <c r="G2" s="127"/>
      <c r="H2" s="126">
        <v>2016.04</v>
      </c>
      <c r="I2" s="127"/>
      <c r="J2" s="126">
        <v>2016.05</v>
      </c>
      <c r="K2" s="127"/>
      <c r="L2" s="126">
        <v>2016.06</v>
      </c>
      <c r="M2" s="127"/>
      <c r="N2" s="126">
        <v>2016.07</v>
      </c>
      <c r="O2" s="127"/>
      <c r="P2" s="126">
        <v>2016.08</v>
      </c>
      <c r="Q2" s="127"/>
      <c r="R2" s="126">
        <v>2016.09</v>
      </c>
      <c r="S2" s="127"/>
      <c r="T2" s="123" t="s">
        <v>12</v>
      </c>
      <c r="U2" s="124"/>
      <c r="V2" s="123" t="s">
        <v>13</v>
      </c>
      <c r="W2" s="124"/>
      <c r="X2" s="123" t="s">
        <v>14</v>
      </c>
      <c r="Y2" s="124"/>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25" t="s">
        <v>38</v>
      </c>
      <c r="B11" s="125"/>
      <c r="C11" s="125"/>
      <c r="D11" s="125"/>
      <c r="E11" s="125"/>
      <c r="F11" s="125"/>
      <c r="G11" s="125"/>
      <c r="H11" s="125"/>
      <c r="I11" s="125"/>
      <c r="J11" s="125"/>
      <c r="K11" s="125"/>
      <c r="L11" s="125"/>
      <c r="M11" s="125"/>
      <c r="N11" s="125"/>
      <c r="O11" s="125"/>
      <c r="P11" s="125"/>
      <c r="Q11" s="125"/>
      <c r="R11" s="125"/>
      <c r="S11" s="125"/>
      <c r="T11" s="125"/>
      <c r="U11" s="125"/>
      <c r="V11" s="125"/>
      <c r="W11" s="125"/>
    </row>
  </sheetData>
  <mergeCells count="14">
    <mergeCell ref="A1:D1"/>
    <mergeCell ref="B2:C2"/>
    <mergeCell ref="D2:E2"/>
    <mergeCell ref="F2:G2"/>
    <mergeCell ref="H2:I2"/>
    <mergeCell ref="X2:Y2"/>
    <mergeCell ref="A11:W11"/>
    <mergeCell ref="L2:M2"/>
    <mergeCell ref="N2:O2"/>
    <mergeCell ref="P2:Q2"/>
    <mergeCell ref="R2:S2"/>
    <mergeCell ref="T2:U2"/>
    <mergeCell ref="V2:W2"/>
    <mergeCell ref="J2:K2"/>
  </mergeCells>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workbookViewId="0">
      <selection activeCell="B1" sqref="B1"/>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10" type="noConversion"/>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B1" zoomScaleNormal="100" workbookViewId="0">
      <pane ySplit="1" topLeftCell="A1332" activePane="bottomLeft" state="frozen"/>
      <selection pane="bottomLeft" activeCell="S1342" sqref="S1342"/>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10"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17"/>
  <sheetViews>
    <sheetView topLeftCell="E1" zoomScaleNormal="100" workbookViewId="0">
      <pane ySplit="1" topLeftCell="A14072" activePane="bottomLeft" state="frozen"/>
      <selection pane="bottomLeft" activeCell="Q14112" sqref="Q14112"/>
    </sheetView>
  </sheetViews>
  <sheetFormatPr defaultRowHeight="13.5"/>
  <cols>
    <col min="1" max="1" width="11.625" bestFit="1" customWidth="1"/>
    <col min="2" max="2" width="24.75" bestFit="1" customWidth="1"/>
  </cols>
  <sheetData>
    <row r="1" spans="1:6">
      <c r="A1" t="s">
        <v>83</v>
      </c>
      <c r="B1" s="87" t="str">
        <f>IF(E1=0,NA(),E1)</f>
        <v>中债国债到期收益率:10年</v>
      </c>
      <c r="C1" t="s">
        <v>85</v>
      </c>
      <c r="D1" s="40" t="s">
        <v>87</v>
      </c>
      <c r="E1" t="s">
        <v>84</v>
      </c>
      <c r="F1" t="s">
        <v>85</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c r="A13286" s="86">
        <v>41641</v>
      </c>
      <c r="B13286" s="87">
        <f t="shared" si="621"/>
        <v>4.6017999999999999</v>
      </c>
      <c r="C13286" s="87">
        <f t="shared" si="622"/>
        <v>3</v>
      </c>
      <c r="D13286" s="87">
        <f t="shared" si="623"/>
        <v>1.6017999999999999</v>
      </c>
      <c r="E13286" s="87">
        <v>4.6017999999999999</v>
      </c>
      <c r="F13286" s="87">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t="e">
        <f t="shared" si="622"/>
        <v>#N/A</v>
      </c>
      <c r="D13298" s="87" t="e">
        <f t="shared" si="623"/>
        <v>#N/A</v>
      </c>
      <c r="E13298" s="87">
        <v>4.5922999999999998</v>
      </c>
      <c r="F13298" s="87">
        <v>0</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t="e">
        <f t="shared" si="622"/>
        <v>#N/A</v>
      </c>
      <c r="D13303" s="87" t="e">
        <f t="shared" si="623"/>
        <v>#N/A</v>
      </c>
      <c r="E13303" s="87">
        <v>4.4776999999999996</v>
      </c>
      <c r="F13303" s="87">
        <v>0</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t="e">
        <f t="shared" si="621"/>
        <v>#N/A</v>
      </c>
      <c r="C13308" s="87">
        <f t="shared" si="622"/>
        <v>2.67</v>
      </c>
      <c r="D13308" s="87" t="e">
        <f t="shared" si="623"/>
        <v>#N/A</v>
      </c>
      <c r="E13308" s="87">
        <v>0</v>
      </c>
      <c r="F13308" s="87">
        <v>2.67</v>
      </c>
    </row>
    <row r="13309" spans="1:6">
      <c r="A13309" s="86">
        <v>41673</v>
      </c>
      <c r="B13309" s="87" t="e">
        <f t="shared" si="621"/>
        <v>#N/A</v>
      </c>
      <c r="C13309" s="87">
        <f t="shared" si="622"/>
        <v>2.61</v>
      </c>
      <c r="D13309" s="87" t="e">
        <f t="shared" si="623"/>
        <v>#N/A</v>
      </c>
      <c r="E13309" s="87">
        <v>0</v>
      </c>
      <c r="F13309" s="87">
        <v>2.61</v>
      </c>
    </row>
    <row r="13310" spans="1:6">
      <c r="A13310" s="86">
        <v>41674</v>
      </c>
      <c r="B13310" s="87" t="e">
        <f t="shared" si="621"/>
        <v>#N/A</v>
      </c>
      <c r="C13310" s="87">
        <f t="shared" si="622"/>
        <v>2.64</v>
      </c>
      <c r="D13310" s="87" t="e">
        <f t="shared" si="623"/>
        <v>#N/A</v>
      </c>
      <c r="E13310" s="87">
        <v>0</v>
      </c>
      <c r="F13310" s="87">
        <v>2.64</v>
      </c>
    </row>
    <row r="13311" spans="1:6">
      <c r="A13311" s="86">
        <v>41675</v>
      </c>
      <c r="B13311" s="87" t="e">
        <f t="shared" si="621"/>
        <v>#N/A</v>
      </c>
      <c r="C13311" s="87">
        <f t="shared" si="622"/>
        <v>2.7</v>
      </c>
      <c r="D13311" s="87" t="e">
        <f t="shared" si="623"/>
        <v>#N/A</v>
      </c>
      <c r="E13311" s="87">
        <v>0</v>
      </c>
      <c r="F13311" s="87">
        <v>2.7</v>
      </c>
    </row>
    <row r="13312" spans="1:6">
      <c r="A13312" s="86">
        <v>41676</v>
      </c>
      <c r="B13312" s="87" t="e">
        <f t="shared" si="621"/>
        <v>#N/A</v>
      </c>
      <c r="C13312" s="87">
        <f t="shared" si="622"/>
        <v>2.73</v>
      </c>
      <c r="D13312" s="87" t="e">
        <f t="shared" si="623"/>
        <v>#N/A</v>
      </c>
      <c r="E13312" s="87">
        <v>0</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t="e">
        <f t="shared" si="622"/>
        <v>#N/A</v>
      </c>
      <c r="D13314" s="87" t="e">
        <f t="shared" si="623"/>
        <v>#N/A</v>
      </c>
      <c r="E13314" s="87">
        <v>4.468</v>
      </c>
      <c r="F13314" s="87">
        <v>0</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t="e">
        <f t="shared" si="625"/>
        <v>#N/A</v>
      </c>
      <c r="D13320" s="87" t="e">
        <f t="shared" si="626"/>
        <v>#N/A</v>
      </c>
      <c r="E13320" s="87">
        <v>4.5134999999999996</v>
      </c>
      <c r="F13320" s="87">
        <v>0</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t="e">
        <f t="shared" si="624"/>
        <v>#N/A</v>
      </c>
      <c r="C13355" s="87">
        <f t="shared" si="625"/>
        <v>2.71</v>
      </c>
      <c r="D13355" s="87" t="e">
        <f t="shared" si="626"/>
        <v>#N/A</v>
      </c>
      <c r="E13355" s="87">
        <v>0</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t="e">
        <f t="shared" si="625"/>
        <v>#N/A</v>
      </c>
      <c r="D13364" s="87" t="e">
        <f t="shared" si="626"/>
        <v>#N/A</v>
      </c>
      <c r="E13364" s="87">
        <v>4.2996999999999996</v>
      </c>
      <c r="F13364" s="87">
        <v>0</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t="e">
        <f t="shared" si="624"/>
        <v>#N/A</v>
      </c>
      <c r="C13373" s="87">
        <f t="shared" si="625"/>
        <v>2.63</v>
      </c>
      <c r="D13373" s="87" t="e">
        <f t="shared" si="626"/>
        <v>#N/A</v>
      </c>
      <c r="E13373" s="87">
        <v>0</v>
      </c>
      <c r="F13373" s="87">
        <v>2.63</v>
      </c>
    </row>
    <row r="13374" spans="1:6">
      <c r="A13374" s="86">
        <v>41761</v>
      </c>
      <c r="B13374" s="87" t="e">
        <f t="shared" si="624"/>
        <v>#N/A</v>
      </c>
      <c r="C13374" s="87">
        <f t="shared" si="625"/>
        <v>2.6</v>
      </c>
      <c r="D13374" s="87" t="e">
        <f t="shared" si="626"/>
        <v>#N/A</v>
      </c>
      <c r="E13374" s="87">
        <v>0</v>
      </c>
      <c r="F13374" s="87">
        <v>2.6</v>
      </c>
    </row>
    <row r="13375" spans="1:6">
      <c r="A13375" s="86">
        <v>41763</v>
      </c>
      <c r="B13375" s="87">
        <f t="shared" si="624"/>
        <v>4.2901999999999996</v>
      </c>
      <c r="C13375" s="87" t="e">
        <f t="shared" si="625"/>
        <v>#N/A</v>
      </c>
      <c r="D13375" s="87" t="e">
        <f t="shared" si="626"/>
        <v>#N/A</v>
      </c>
      <c r="E13375" s="87">
        <v>4.2901999999999996</v>
      </c>
      <c r="F13375" s="87">
        <v>0</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t="e">
        <f t="shared" si="628"/>
        <v>#N/A</v>
      </c>
      <c r="D13391" s="87" t="e">
        <f t="shared" si="629"/>
        <v>#N/A</v>
      </c>
      <c r="E13391" s="87">
        <v>4.1673999999999998</v>
      </c>
      <c r="F13391" s="87">
        <v>0</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t="e">
        <f t="shared" si="627"/>
        <v>#N/A</v>
      </c>
      <c r="C13396" s="87">
        <f t="shared" si="628"/>
        <v>2.54</v>
      </c>
      <c r="D13396" s="87" t="e">
        <f t="shared" si="629"/>
        <v>#N/A</v>
      </c>
      <c r="E13396" s="87">
        <v>0</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t="e">
        <f t="shared" si="628"/>
        <v>#N/A</v>
      </c>
      <c r="D13420" s="87" t="e">
        <f t="shared" si="629"/>
        <v>#N/A</v>
      </c>
      <c r="E13420" s="87">
        <v>4.1746999999999996</v>
      </c>
      <c r="F13420" s="87">
        <v>0</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t="e">
        <f t="shared" si="631"/>
        <v>#N/A</v>
      </c>
      <c r="D13461" s="87" t="e">
        <f t="shared" si="632"/>
        <v>#N/A</v>
      </c>
      <c r="E13461" s="87">
        <v>4.2404999999999999</v>
      </c>
      <c r="F13461" s="87">
        <v>0</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t="e">
        <f t="shared" si="630"/>
        <v>#N/A</v>
      </c>
      <c r="C13466" s="87">
        <f t="shared" si="631"/>
        <v>2.48</v>
      </c>
      <c r="D13466" s="87" t="e">
        <f t="shared" si="632"/>
        <v>#N/A</v>
      </c>
      <c r="E13466" s="87">
        <v>0</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t="e">
        <f t="shared" si="631"/>
        <v>#N/A</v>
      </c>
      <c r="D13481" s="87" t="e">
        <f t="shared" si="632"/>
        <v>#N/A</v>
      </c>
      <c r="E13481" s="87">
        <v>4.0227000000000004</v>
      </c>
      <c r="F13481" s="87">
        <v>0</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t="e">
        <f t="shared" si="630"/>
        <v>#N/A</v>
      </c>
      <c r="C13484" s="87">
        <f t="shared" si="631"/>
        <v>2.42</v>
      </c>
      <c r="D13484" s="87" t="e">
        <f t="shared" si="632"/>
        <v>#N/A</v>
      </c>
      <c r="E13484" s="87">
        <v>0</v>
      </c>
      <c r="F13484" s="87">
        <v>2.42</v>
      </c>
    </row>
    <row r="13485" spans="1:6">
      <c r="A13485" s="86">
        <v>41914</v>
      </c>
      <c r="B13485" s="87" t="e">
        <f t="shared" si="630"/>
        <v>#N/A</v>
      </c>
      <c r="C13485" s="87">
        <f t="shared" si="631"/>
        <v>2.44</v>
      </c>
      <c r="D13485" s="87" t="e">
        <f t="shared" si="632"/>
        <v>#N/A</v>
      </c>
      <c r="E13485" s="87">
        <v>0</v>
      </c>
      <c r="F13485" s="87">
        <v>2.44</v>
      </c>
    </row>
    <row r="13486" spans="1:6">
      <c r="A13486" s="86">
        <v>41915</v>
      </c>
      <c r="B13486" s="87" t="e">
        <f t="shared" si="630"/>
        <v>#N/A</v>
      </c>
      <c r="C13486" s="87">
        <f t="shared" si="631"/>
        <v>2.4500000000000002</v>
      </c>
      <c r="D13486" s="87" t="e">
        <f t="shared" si="632"/>
        <v>#N/A</v>
      </c>
      <c r="E13486" s="87">
        <v>0</v>
      </c>
      <c r="F13486" s="87">
        <v>2.4500000000000002</v>
      </c>
    </row>
    <row r="13487" spans="1:6">
      <c r="A13487" s="86">
        <v>41918</v>
      </c>
      <c r="B13487" s="87" t="e">
        <f t="shared" si="630"/>
        <v>#N/A</v>
      </c>
      <c r="C13487" s="87">
        <f t="shared" si="631"/>
        <v>2.4300000000000002</v>
      </c>
      <c r="D13487" s="87" t="e">
        <f t="shared" si="632"/>
        <v>#N/A</v>
      </c>
      <c r="E13487" s="87">
        <v>0</v>
      </c>
      <c r="F13487" s="87">
        <v>2.4300000000000002</v>
      </c>
    </row>
    <row r="13488" spans="1:6">
      <c r="A13488" s="86">
        <v>41919</v>
      </c>
      <c r="B13488" s="87" t="e">
        <f t="shared" si="630"/>
        <v>#N/A</v>
      </c>
      <c r="C13488" s="87">
        <f t="shared" si="631"/>
        <v>2.36</v>
      </c>
      <c r="D13488" s="87" t="e">
        <f t="shared" si="632"/>
        <v>#N/A</v>
      </c>
      <c r="E13488" s="87">
        <v>0</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t="e">
        <f t="shared" si="631"/>
        <v>#N/A</v>
      </c>
      <c r="D13492" s="87" t="e">
        <f t="shared" si="632"/>
        <v>#N/A</v>
      </c>
      <c r="E13492" s="87">
        <v>3.9965000000000002</v>
      </c>
      <c r="F13492" s="87">
        <v>0</v>
      </c>
    </row>
    <row r="13493" spans="1:6">
      <c r="A13493" s="86">
        <v>41925</v>
      </c>
      <c r="B13493" s="87">
        <f t="shared" si="630"/>
        <v>3.9952999999999999</v>
      </c>
      <c r="C13493" s="87" t="e">
        <f t="shared" si="631"/>
        <v>#N/A</v>
      </c>
      <c r="D13493" s="87" t="e">
        <f t="shared" si="632"/>
        <v>#N/A</v>
      </c>
      <c r="E13493" s="87">
        <v>3.9952999999999999</v>
      </c>
      <c r="F13493" s="87">
        <v>0</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t="e">
        <f t="shared" si="634"/>
        <v>#N/A</v>
      </c>
      <c r="D13514" s="87" t="e">
        <f t="shared" si="635"/>
        <v>#N/A</v>
      </c>
      <c r="E13514" s="87">
        <v>3.4981</v>
      </c>
      <c r="F13514" s="87">
        <v>0</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t="e">
        <f t="shared" si="634"/>
        <v>#N/A</v>
      </c>
      <c r="D13526" s="87" t="e">
        <f t="shared" si="635"/>
        <v>#N/A</v>
      </c>
      <c r="E13526" s="87">
        <v>3.5243000000000002</v>
      </c>
      <c r="F13526" s="87">
        <v>0</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t="e">
        <f t="shared" si="634"/>
        <v>#N/A</v>
      </c>
      <c r="D13546" s="87" t="e">
        <f t="shared" si="635"/>
        <v>#N/A</v>
      </c>
      <c r="E13546" s="87">
        <v>3.6305000000000001</v>
      </c>
      <c r="F13546" s="87">
        <v>0</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t="e">
        <f t="shared" si="633"/>
        <v>#N/A</v>
      </c>
      <c r="C13551" s="87">
        <f t="shared" si="634"/>
        <v>2.12</v>
      </c>
      <c r="D13551" s="87" t="e">
        <f t="shared" si="635"/>
        <v>#N/A</v>
      </c>
      <c r="E13551" s="87">
        <v>0</v>
      </c>
      <c r="F13551" s="87">
        <v>2.12</v>
      </c>
    </row>
    <row r="13552" spans="1:6">
      <c r="A13552" s="86">
        <v>42008</v>
      </c>
      <c r="B13552" s="87">
        <f t="shared" si="633"/>
        <v>3.6284999999999998</v>
      </c>
      <c r="C13552" s="87" t="e">
        <f t="shared" si="634"/>
        <v>#N/A</v>
      </c>
      <c r="D13552" s="87" t="e">
        <f t="shared" si="635"/>
        <v>#N/A</v>
      </c>
      <c r="E13552" s="87">
        <v>3.6284999999999998</v>
      </c>
      <c r="F13552" s="87">
        <v>0</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t="e">
        <f t="shared" si="634"/>
        <v>#N/A</v>
      </c>
      <c r="D13563" s="87" t="e">
        <f t="shared" si="635"/>
        <v>#N/A</v>
      </c>
      <c r="E13563" s="87">
        <v>3.4750000000000001</v>
      </c>
      <c r="F13563" s="87">
        <v>0</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t="e">
        <f t="shared" si="637"/>
        <v>#N/A</v>
      </c>
      <c r="D13583" s="87" t="e">
        <f t="shared" si="638"/>
        <v>#N/A</v>
      </c>
      <c r="E13583" s="87">
        <v>3.3624999999999998</v>
      </c>
      <c r="F13583" s="87">
        <v>0</v>
      </c>
    </row>
    <row r="13584" spans="1:6">
      <c r="A13584" s="86">
        <v>42051</v>
      </c>
      <c r="B13584" s="87">
        <f t="shared" si="636"/>
        <v>3.3374000000000001</v>
      </c>
      <c r="C13584" s="87" t="e">
        <f t="shared" si="637"/>
        <v>#N/A</v>
      </c>
      <c r="D13584" s="87" t="e">
        <f t="shared" si="638"/>
        <v>#N/A</v>
      </c>
      <c r="E13584" s="87">
        <v>3.3374000000000001</v>
      </c>
      <c r="F13584" s="87">
        <v>0</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t="e">
        <f t="shared" si="636"/>
        <v>#N/A</v>
      </c>
      <c r="C13586" s="87">
        <f t="shared" si="637"/>
        <v>2.0699999999999998</v>
      </c>
      <c r="D13586" s="87" t="e">
        <f t="shared" si="638"/>
        <v>#N/A</v>
      </c>
      <c r="E13586" s="87">
        <v>0</v>
      </c>
      <c r="F13586" s="87">
        <v>2.0699999999999998</v>
      </c>
    </row>
    <row r="13587" spans="1:6">
      <c r="A13587" s="86">
        <v>42054</v>
      </c>
      <c r="B13587" s="87" t="e">
        <f t="shared" si="636"/>
        <v>#N/A</v>
      </c>
      <c r="C13587" s="87">
        <f t="shared" si="637"/>
        <v>2.11</v>
      </c>
      <c r="D13587" s="87" t="e">
        <f t="shared" si="638"/>
        <v>#N/A</v>
      </c>
      <c r="E13587" s="87">
        <v>0</v>
      </c>
      <c r="F13587" s="87">
        <v>2.11</v>
      </c>
    </row>
    <row r="13588" spans="1:6">
      <c r="A13588" s="86">
        <v>42055</v>
      </c>
      <c r="B13588" s="87" t="e">
        <f t="shared" si="636"/>
        <v>#N/A</v>
      </c>
      <c r="C13588" s="87">
        <f t="shared" si="637"/>
        <v>2.13</v>
      </c>
      <c r="D13588" s="87" t="e">
        <f t="shared" si="638"/>
        <v>#N/A</v>
      </c>
      <c r="E13588" s="87">
        <v>0</v>
      </c>
      <c r="F13588" s="87">
        <v>2.13</v>
      </c>
    </row>
    <row r="13589" spans="1:6">
      <c r="A13589" s="86">
        <v>42058</v>
      </c>
      <c r="B13589" s="87" t="e">
        <f t="shared" si="636"/>
        <v>#N/A</v>
      </c>
      <c r="C13589" s="87">
        <f t="shared" si="637"/>
        <v>2.06</v>
      </c>
      <c r="D13589" s="87" t="e">
        <f t="shared" si="638"/>
        <v>#N/A</v>
      </c>
      <c r="E13589" s="87">
        <v>0</v>
      </c>
      <c r="F13589" s="87">
        <v>2.06</v>
      </c>
    </row>
    <row r="13590" spans="1:6">
      <c r="A13590" s="86">
        <v>42059</v>
      </c>
      <c r="B13590" s="87" t="e">
        <f t="shared" si="636"/>
        <v>#N/A</v>
      </c>
      <c r="C13590" s="87">
        <f t="shared" si="637"/>
        <v>1.99</v>
      </c>
      <c r="D13590" s="87" t="e">
        <f t="shared" si="638"/>
        <v>#N/A</v>
      </c>
      <c r="E13590" s="87">
        <v>0</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3.3601999999999999</v>
      </c>
      <c r="C13594" s="87" t="e">
        <f t="shared" si="637"/>
        <v>#N/A</v>
      </c>
      <c r="D13594" s="87" t="e">
        <f t="shared" si="638"/>
        <v>#N/A</v>
      </c>
      <c r="E13594" s="87">
        <v>3.3601999999999999</v>
      </c>
      <c r="F13594" s="87">
        <v>0</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t="e">
        <f t="shared" si="636"/>
        <v>#N/A</v>
      </c>
      <c r="C13620" s="87">
        <f t="shared" si="637"/>
        <v>1.92</v>
      </c>
      <c r="D13620" s="87" t="e">
        <f t="shared" si="638"/>
        <v>#N/A</v>
      </c>
      <c r="E13620" s="87">
        <v>0</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t="e">
        <f t="shared" si="639"/>
        <v>#N/A</v>
      </c>
      <c r="C13639" s="87">
        <f t="shared" si="640"/>
        <v>2.12</v>
      </c>
      <c r="D13639" s="87" t="e">
        <f t="shared" si="641"/>
        <v>#N/A</v>
      </c>
      <c r="E13639" s="87">
        <v>0</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t="e">
        <f t="shared" si="640"/>
        <v>#N/A</v>
      </c>
      <c r="D13655" s="87" t="e">
        <f t="shared" si="641"/>
        <v>#N/A</v>
      </c>
      <c r="E13655" s="87">
        <v>3.431</v>
      </c>
      <c r="F13655" s="87">
        <v>0</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t="e">
        <f t="shared" si="639"/>
        <v>#N/A</v>
      </c>
      <c r="C13675" s="87">
        <f t="shared" si="640"/>
        <v>2.37</v>
      </c>
      <c r="D13675" s="87" t="e">
        <f t="shared" si="641"/>
        <v>#N/A</v>
      </c>
      <c r="E13675" s="87">
        <v>0</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t="e">
        <f t="shared" si="640"/>
        <v>#N/A</v>
      </c>
      <c r="D13684" s="87" t="e">
        <f t="shared" si="641"/>
        <v>#N/A</v>
      </c>
      <c r="E13684" s="87">
        <v>3.5718999999999999</v>
      </c>
      <c r="F13684" s="87">
        <v>0</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t="e">
        <f t="shared" si="642"/>
        <v>#N/A</v>
      </c>
      <c r="C13728" s="87">
        <f t="shared" si="643"/>
        <v>2.1800000000000002</v>
      </c>
      <c r="D13728" s="87" t="e">
        <f t="shared" si="644"/>
        <v>#N/A</v>
      </c>
      <c r="E13728" s="87">
        <v>0</v>
      </c>
      <c r="F13728" s="87">
        <v>2.1800000000000002</v>
      </c>
    </row>
    <row r="13729" spans="1:6">
      <c r="A13729" s="86">
        <v>42251</v>
      </c>
      <c r="B13729" s="87" t="e">
        <f t="shared" si="642"/>
        <v>#N/A</v>
      </c>
      <c r="C13729" s="87">
        <f t="shared" si="643"/>
        <v>2.13</v>
      </c>
      <c r="D13729" s="87" t="e">
        <f t="shared" si="644"/>
        <v>#N/A</v>
      </c>
      <c r="E13729" s="87">
        <v>0</v>
      </c>
      <c r="F13729" s="87">
        <v>2.13</v>
      </c>
    </row>
    <row r="13730" spans="1:6">
      <c r="A13730" s="86">
        <v>42253</v>
      </c>
      <c r="B13730" s="87">
        <f t="shared" si="642"/>
        <v>3.3203</v>
      </c>
      <c r="C13730" s="87" t="e">
        <f t="shared" si="643"/>
        <v>#N/A</v>
      </c>
      <c r="D13730" s="87" t="e">
        <f t="shared" si="644"/>
        <v>#N/A</v>
      </c>
      <c r="E13730" s="87">
        <v>3.3203</v>
      </c>
      <c r="F13730" s="87">
        <v>0</v>
      </c>
    </row>
    <row r="13731" spans="1:6">
      <c r="A13731" s="86">
        <v>42254</v>
      </c>
      <c r="B13731" s="87">
        <f t="shared" si="642"/>
        <v>3.3353000000000002</v>
      </c>
      <c r="C13731" s="87" t="e">
        <f t="shared" si="643"/>
        <v>#N/A</v>
      </c>
      <c r="D13731" s="87" t="e">
        <f t="shared" si="644"/>
        <v>#N/A</v>
      </c>
      <c r="E13731" s="87">
        <v>3.3353000000000002</v>
      </c>
      <c r="F13731" s="87">
        <v>0</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t="e">
        <f t="shared" si="642"/>
        <v>#N/A</v>
      </c>
      <c r="C13749" s="87">
        <f t="shared" si="643"/>
        <v>2.0499999999999998</v>
      </c>
      <c r="D13749" s="87" t="e">
        <f t="shared" si="644"/>
        <v>#N/A</v>
      </c>
      <c r="E13749" s="87">
        <v>0</v>
      </c>
      <c r="F13749" s="87">
        <v>2.0499999999999998</v>
      </c>
    </row>
    <row r="13750" spans="1:6">
      <c r="A13750" s="86">
        <v>42279</v>
      </c>
      <c r="B13750" s="87" t="e">
        <f t="shared" si="642"/>
        <v>#N/A</v>
      </c>
      <c r="C13750" s="87">
        <f t="shared" si="643"/>
        <v>1.99</v>
      </c>
      <c r="D13750" s="87" t="e">
        <f t="shared" si="644"/>
        <v>#N/A</v>
      </c>
      <c r="E13750" s="87">
        <v>0</v>
      </c>
      <c r="F13750" s="87">
        <v>1.99</v>
      </c>
    </row>
    <row r="13751" spans="1:6">
      <c r="A13751" s="86">
        <v>42282</v>
      </c>
      <c r="B13751" s="87" t="e">
        <f t="shared" si="642"/>
        <v>#N/A</v>
      </c>
      <c r="C13751" s="87">
        <f t="shared" si="643"/>
        <v>2.0699999999999998</v>
      </c>
      <c r="D13751" s="87" t="e">
        <f t="shared" si="644"/>
        <v>#N/A</v>
      </c>
      <c r="E13751" s="87">
        <v>0</v>
      </c>
      <c r="F13751" s="87">
        <v>2.0699999999999998</v>
      </c>
    </row>
    <row r="13752" spans="1:6">
      <c r="A13752" s="86">
        <v>42283</v>
      </c>
      <c r="B13752" s="87" t="e">
        <f t="shared" si="642"/>
        <v>#N/A</v>
      </c>
      <c r="C13752" s="87">
        <f t="shared" si="643"/>
        <v>2.0499999999999998</v>
      </c>
      <c r="D13752" s="87" t="e">
        <f t="shared" si="644"/>
        <v>#N/A</v>
      </c>
      <c r="E13752" s="87">
        <v>0</v>
      </c>
      <c r="F13752" s="87">
        <v>2.0499999999999998</v>
      </c>
    </row>
    <row r="13753" spans="1:6">
      <c r="A13753" s="86">
        <v>42284</v>
      </c>
      <c r="B13753" s="87" t="e">
        <f t="shared" si="642"/>
        <v>#N/A</v>
      </c>
      <c r="C13753" s="87">
        <f t="shared" si="643"/>
        <v>2.08</v>
      </c>
      <c r="D13753" s="87" t="e">
        <f t="shared" si="644"/>
        <v>#N/A</v>
      </c>
      <c r="E13753" s="87">
        <v>0</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t="e">
        <f t="shared" si="643"/>
        <v>#N/A</v>
      </c>
      <c r="D13756" s="87" t="e">
        <f t="shared" si="644"/>
        <v>#N/A</v>
      </c>
      <c r="E13756" s="87">
        <v>3.1612</v>
      </c>
      <c r="F13756" s="87">
        <v>0</v>
      </c>
    </row>
    <row r="13757" spans="1:6">
      <c r="A13757" s="86">
        <v>42289</v>
      </c>
      <c r="B13757" s="87">
        <f t="shared" si="642"/>
        <v>3.1488</v>
      </c>
      <c r="C13757" s="87" t="e">
        <f t="shared" si="643"/>
        <v>#N/A</v>
      </c>
      <c r="D13757" s="87" t="e">
        <f t="shared" si="644"/>
        <v>#N/A</v>
      </c>
      <c r="E13757" s="87">
        <v>3.1488</v>
      </c>
      <c r="F13757" s="87">
        <v>0</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t="e">
        <f t="shared" si="646"/>
        <v>#N/A</v>
      </c>
      <c r="D13779" s="87" t="e">
        <f t="shared" si="647"/>
        <v>#N/A</v>
      </c>
      <c r="E13779" s="87">
        <v>3.1225999999999998</v>
      </c>
      <c r="F13779" s="87">
        <v>0</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t="e">
        <f t="shared" si="646"/>
        <v>#N/A</v>
      </c>
      <c r="D13790" s="87" t="e">
        <f t="shared" si="647"/>
        <v>#N/A</v>
      </c>
      <c r="E13790" s="87">
        <v>3.0503</v>
      </c>
      <c r="F13790" s="87">
        <v>0</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t="e">
        <f t="shared" si="646"/>
        <v>#N/A</v>
      </c>
      <c r="D13811" s="87" t="e">
        <f t="shared" si="647"/>
        <v>#N/A</v>
      </c>
      <c r="E13811" s="87">
        <v>2.8060999999999998</v>
      </c>
      <c r="F13811" s="87">
        <v>0</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t="e">
        <f t="shared" si="646"/>
        <v>#N/A</v>
      </c>
      <c r="D13826" s="87" t="e">
        <f t="shared" si="647"/>
        <v>#N/A</v>
      </c>
      <c r="E13826" s="87">
        <v>2.7764000000000002</v>
      </c>
      <c r="F13826" s="87">
        <v>0</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t="e">
        <f t="shared" si="649"/>
        <v>#N/A</v>
      </c>
      <c r="D13841" s="87" t="e">
        <f t="shared" si="650"/>
        <v>#N/A</v>
      </c>
      <c r="E13841" s="87">
        <v>2.8534999999999999</v>
      </c>
      <c r="F13841" s="87">
        <v>0</v>
      </c>
    </row>
    <row r="13842" spans="1:6">
      <c r="A13842" s="86">
        <v>42408</v>
      </c>
      <c r="B13842" s="87" t="e">
        <f t="shared" si="648"/>
        <v>#N/A</v>
      </c>
      <c r="C13842" s="87">
        <f t="shared" si="649"/>
        <v>1.75</v>
      </c>
      <c r="D13842" s="87" t="e">
        <f t="shared" si="650"/>
        <v>#N/A</v>
      </c>
      <c r="E13842" s="87">
        <v>0</v>
      </c>
      <c r="F13842" s="87">
        <v>1.75</v>
      </c>
    </row>
    <row r="13843" spans="1:6">
      <c r="A13843" s="86">
        <v>42409</v>
      </c>
      <c r="B13843" s="87" t="e">
        <f t="shared" si="648"/>
        <v>#N/A</v>
      </c>
      <c r="C13843" s="87">
        <f t="shared" si="649"/>
        <v>1.74</v>
      </c>
      <c r="D13843" s="87" t="e">
        <f t="shared" si="650"/>
        <v>#N/A</v>
      </c>
      <c r="E13843" s="87">
        <v>0</v>
      </c>
      <c r="F13843" s="87">
        <v>1.74</v>
      </c>
    </row>
    <row r="13844" spans="1:6">
      <c r="A13844" s="86">
        <v>42410</v>
      </c>
      <c r="B13844" s="87" t="e">
        <f t="shared" si="648"/>
        <v>#N/A</v>
      </c>
      <c r="C13844" s="87">
        <f t="shared" si="649"/>
        <v>1.71</v>
      </c>
      <c r="D13844" s="87" t="e">
        <f t="shared" si="650"/>
        <v>#N/A</v>
      </c>
      <c r="E13844" s="87">
        <v>0</v>
      </c>
      <c r="F13844" s="87">
        <v>1.71</v>
      </c>
    </row>
    <row r="13845" spans="1:6">
      <c r="A13845" s="86">
        <v>42411</v>
      </c>
      <c r="B13845" s="87" t="e">
        <f t="shared" si="648"/>
        <v>#N/A</v>
      </c>
      <c r="C13845" s="87">
        <f t="shared" si="649"/>
        <v>1.63</v>
      </c>
      <c r="D13845" s="87" t="e">
        <f t="shared" si="650"/>
        <v>#N/A</v>
      </c>
      <c r="E13845" s="87">
        <v>0</v>
      </c>
      <c r="F13845" s="87">
        <v>1.63</v>
      </c>
    </row>
    <row r="13846" spans="1:6">
      <c r="A13846" s="86">
        <v>42412</v>
      </c>
      <c r="B13846" s="87" t="e">
        <f t="shared" si="648"/>
        <v>#N/A</v>
      </c>
      <c r="C13846" s="87">
        <f t="shared" si="649"/>
        <v>1.74</v>
      </c>
      <c r="D13846" s="87" t="e">
        <f t="shared" si="650"/>
        <v>#N/A</v>
      </c>
      <c r="E13846" s="87">
        <v>0</v>
      </c>
      <c r="F13846" s="87">
        <v>1.74</v>
      </c>
    </row>
    <row r="13847" spans="1:6">
      <c r="A13847" s="86">
        <v>42414</v>
      </c>
      <c r="B13847" s="87">
        <f t="shared" si="648"/>
        <v>2.8220999999999998</v>
      </c>
      <c r="C13847" s="87" t="e">
        <f t="shared" si="649"/>
        <v>#N/A</v>
      </c>
      <c r="D13847" s="87" t="e">
        <f t="shared" si="650"/>
        <v>#N/A</v>
      </c>
      <c r="E13847" s="87">
        <v>2.8220999999999998</v>
      </c>
      <c r="F13847" s="87">
        <v>0</v>
      </c>
    </row>
    <row r="13848" spans="1:6">
      <c r="A13848" s="86">
        <v>42415</v>
      </c>
      <c r="B13848" s="87">
        <f t="shared" si="648"/>
        <v>2.8371</v>
      </c>
      <c r="C13848" s="87" t="e">
        <f t="shared" si="649"/>
        <v>#N/A</v>
      </c>
      <c r="D13848" s="87" t="e">
        <f t="shared" si="650"/>
        <v>#N/A</v>
      </c>
      <c r="E13848" s="87">
        <v>2.8371</v>
      </c>
      <c r="F13848" s="87">
        <v>0</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t="e">
        <f t="shared" si="649"/>
        <v>#N/A</v>
      </c>
      <c r="D13877" s="87" t="e">
        <f t="shared" si="650"/>
        <v>#N/A</v>
      </c>
      <c r="E13877" s="87">
        <v>2.8311000000000002</v>
      </c>
      <c r="F13877" s="87">
        <v>0</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t="e">
        <f t="shared" si="648"/>
        <v>#N/A</v>
      </c>
      <c r="C13883" s="87">
        <f t="shared" si="649"/>
        <v>1.78</v>
      </c>
      <c r="D13883" s="87" t="e">
        <f t="shared" si="650"/>
        <v>#N/A</v>
      </c>
      <c r="E13883" s="87">
        <v>0</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t="e">
        <f t="shared" si="651"/>
        <v>#N/A</v>
      </c>
      <c r="C13903" s="87">
        <f t="shared" si="652"/>
        <v>1.88</v>
      </c>
      <c r="D13903" s="87" t="e">
        <f t="shared" si="653"/>
        <v>#N/A</v>
      </c>
      <c r="E13903" s="87">
        <v>0</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t="e">
        <f t="shared" si="652"/>
        <v>#N/A</v>
      </c>
      <c r="D13923" s="87" t="e">
        <f t="shared" si="653"/>
        <v>#N/A</v>
      </c>
      <c r="E13923" s="87">
        <v>2.9775999999999998</v>
      </c>
      <c r="F13923" s="87">
        <v>0</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t="e">
        <f t="shared" si="651"/>
        <v>#N/A</v>
      </c>
      <c r="C13931" s="87">
        <f t="shared" si="652"/>
        <v>1.68</v>
      </c>
      <c r="D13931" s="87" t="e">
        <f t="shared" si="653"/>
        <v>#N/A</v>
      </c>
      <c r="E13931" s="87">
        <v>0</v>
      </c>
      <c r="F13931" s="87">
        <v>1.68</v>
      </c>
    </row>
    <row r="13932" spans="1:6">
      <c r="A13932" s="86">
        <v>42531</v>
      </c>
      <c r="B13932" s="87" t="e">
        <f t="shared" si="651"/>
        <v>#N/A</v>
      </c>
      <c r="C13932" s="87">
        <f t="shared" si="652"/>
        <v>1.64</v>
      </c>
      <c r="D13932" s="87" t="e">
        <f t="shared" si="653"/>
        <v>#N/A</v>
      </c>
      <c r="E13932" s="87">
        <v>0</v>
      </c>
      <c r="F13932" s="87">
        <v>1.64</v>
      </c>
    </row>
    <row r="13933" spans="1:6">
      <c r="A13933" s="86">
        <v>42533</v>
      </c>
      <c r="B13933" s="87">
        <f t="shared" si="651"/>
        <v>3.0053000000000001</v>
      </c>
      <c r="C13933" s="87" t="e">
        <f t="shared" si="652"/>
        <v>#N/A</v>
      </c>
      <c r="D13933" s="87" t="e">
        <f t="shared" si="653"/>
        <v>#N/A</v>
      </c>
      <c r="E13933" s="87">
        <v>3.0053000000000001</v>
      </c>
      <c r="F13933" s="87">
        <v>0</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t="e">
        <f t="shared" si="652"/>
        <v>#N/A</v>
      </c>
      <c r="D13949" s="87" t="e">
        <f t="shared" si="653"/>
        <v>#N/A</v>
      </c>
      <c r="E13949" s="87">
        <v>2.8313999999999999</v>
      </c>
      <c r="F13949" s="87">
        <v>0</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t="e">
        <f t="shared" si="655"/>
        <v>#N/A</v>
      </c>
      <c r="D13994" s="87" t="e">
        <f t="shared" si="656"/>
        <v>#N/A</v>
      </c>
      <c r="E13994" s="87">
        <v>2.7503000000000002</v>
      </c>
      <c r="F13994" s="87">
        <v>0</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t="e">
        <f t="shared" si="654"/>
        <v>#N/A</v>
      </c>
      <c r="C14002" s="87">
        <f t="shared" si="655"/>
        <v>1.71</v>
      </c>
      <c r="D14002" s="87" t="e">
        <f t="shared" si="656"/>
        <v>#N/A</v>
      </c>
      <c r="E14002" s="87">
        <v>0</v>
      </c>
      <c r="F14002" s="87">
        <v>1.71</v>
      </c>
    </row>
    <row r="14003" spans="1:6">
      <c r="A14003" s="86">
        <v>42629</v>
      </c>
      <c r="B14003" s="87" t="e">
        <f t="shared" si="654"/>
        <v>#N/A</v>
      </c>
      <c r="C14003" s="87">
        <f t="shared" si="655"/>
        <v>1.7</v>
      </c>
      <c r="D14003" s="87" t="e">
        <f t="shared" si="656"/>
        <v>#N/A</v>
      </c>
      <c r="E14003" s="87">
        <v>0</v>
      </c>
      <c r="F14003" s="87">
        <v>1.7</v>
      </c>
    </row>
    <row r="14004" spans="1:6">
      <c r="A14004" s="86">
        <v>42631</v>
      </c>
      <c r="B14004" s="87">
        <f t="shared" si="654"/>
        <v>2.7654999999999998</v>
      </c>
      <c r="C14004" s="87" t="e">
        <f t="shared" si="655"/>
        <v>#N/A</v>
      </c>
      <c r="D14004" s="87" t="e">
        <f t="shared" si="656"/>
        <v>#N/A</v>
      </c>
      <c r="E14004" s="87">
        <v>2.7654999999999998</v>
      </c>
      <c r="F14004" s="87">
        <v>0</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t="e">
        <f t="shared" si="654"/>
        <v>#N/A</v>
      </c>
      <c r="C14015" s="87">
        <f t="shared" si="655"/>
        <v>1.63</v>
      </c>
      <c r="D14015" s="87" t="e">
        <f t="shared" si="656"/>
        <v>#N/A</v>
      </c>
      <c r="E14015" s="87">
        <v>0</v>
      </c>
      <c r="F14015" s="87">
        <v>1.63</v>
      </c>
    </row>
    <row r="14016" spans="1:6">
      <c r="A14016" s="86">
        <v>42647</v>
      </c>
      <c r="B14016" s="87" t="e">
        <f t="shared" si="654"/>
        <v>#N/A</v>
      </c>
      <c r="C14016" s="87">
        <f t="shared" si="655"/>
        <v>1.69</v>
      </c>
      <c r="D14016" s="87" t="e">
        <f t="shared" si="656"/>
        <v>#N/A</v>
      </c>
      <c r="E14016" s="87">
        <v>0</v>
      </c>
      <c r="F14016" s="87">
        <v>1.69</v>
      </c>
    </row>
    <row r="14017" spans="1:6">
      <c r="A14017" s="86">
        <v>42648</v>
      </c>
      <c r="B14017" s="87" t="e">
        <f t="shared" si="654"/>
        <v>#N/A</v>
      </c>
      <c r="C14017" s="87">
        <f t="shared" si="655"/>
        <v>1.72</v>
      </c>
      <c r="D14017" s="87" t="e">
        <f t="shared" si="656"/>
        <v>#N/A</v>
      </c>
      <c r="E14017" s="87">
        <v>0</v>
      </c>
      <c r="F14017" s="87">
        <v>1.72</v>
      </c>
    </row>
    <row r="14018" spans="1:6">
      <c r="A14018" s="86">
        <v>42649</v>
      </c>
      <c r="B14018" s="87" t="e">
        <f t="shared" si="654"/>
        <v>#N/A</v>
      </c>
      <c r="C14018" s="87">
        <f t="shared" si="655"/>
        <v>1.75</v>
      </c>
      <c r="D14018" s="87" t="e">
        <f t="shared" si="656"/>
        <v>#N/A</v>
      </c>
      <c r="E14018" s="87">
        <v>0</v>
      </c>
      <c r="F14018" s="87">
        <v>1.75</v>
      </c>
    </row>
    <row r="14019" spans="1:6">
      <c r="A14019" s="86">
        <v>42650</v>
      </c>
      <c r="B14019" s="87" t="e">
        <f t="shared" ref="B14019:B14082" si="657">IF(E14019=0,NA(),E14019)</f>
        <v>#N/A</v>
      </c>
      <c r="C14019" s="87">
        <f t="shared" ref="C14019:C14082" si="658">IF(F14019=0,NA(),F14019)</f>
        <v>1.73</v>
      </c>
      <c r="D14019" s="87" t="e">
        <f t="shared" ref="D14019:D14082" si="659">B14019-C14019</f>
        <v>#N/A</v>
      </c>
      <c r="E14019" s="87">
        <v>0</v>
      </c>
      <c r="F14019" s="87">
        <v>1.73</v>
      </c>
    </row>
    <row r="14020" spans="1:6">
      <c r="A14020" s="86">
        <v>42651</v>
      </c>
      <c r="B14020" s="87">
        <f t="shared" si="657"/>
        <v>2.7046999999999999</v>
      </c>
      <c r="C14020" s="87" t="e">
        <f t="shared" si="658"/>
        <v>#N/A</v>
      </c>
      <c r="D14020" s="87" t="e">
        <f t="shared" si="659"/>
        <v>#N/A</v>
      </c>
      <c r="E14020" s="87">
        <v>2.7046999999999999</v>
      </c>
      <c r="F14020" s="87">
        <v>0</v>
      </c>
    </row>
    <row r="14021" spans="1:6">
      <c r="A14021" s="86">
        <v>42652</v>
      </c>
      <c r="B14021" s="87">
        <f t="shared" si="657"/>
        <v>2.6760000000000002</v>
      </c>
      <c r="C14021" s="87" t="e">
        <f t="shared" si="658"/>
        <v>#N/A</v>
      </c>
      <c r="D14021" s="87" t="e">
        <f t="shared" si="659"/>
        <v>#N/A</v>
      </c>
      <c r="E14021" s="87">
        <v>2.6760000000000002</v>
      </c>
      <c r="F14021" s="87">
        <v>0</v>
      </c>
    </row>
    <row r="14022" spans="1:6">
      <c r="A14022" s="86">
        <v>42653</v>
      </c>
      <c r="B14022" s="87">
        <f t="shared" si="657"/>
        <v>2.6735000000000002</v>
      </c>
      <c r="C14022" s="87" t="e">
        <f t="shared" si="658"/>
        <v>#N/A</v>
      </c>
      <c r="D14022" s="87" t="e">
        <f t="shared" si="659"/>
        <v>#N/A</v>
      </c>
      <c r="E14022" s="87">
        <v>2.6735000000000002</v>
      </c>
      <c r="F14022" s="87">
        <v>0</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t="e">
        <f t="shared" si="658"/>
        <v>#N/A</v>
      </c>
      <c r="D14046" s="87" t="e">
        <f t="shared" si="659"/>
        <v>#N/A</v>
      </c>
      <c r="E14046" s="87">
        <v>2.8149999999999999</v>
      </c>
      <c r="F14046" s="87">
        <v>0</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t="e">
        <f t="shared" si="658"/>
        <v>#N/A</v>
      </c>
      <c r="D14055" s="87" t="e">
        <f t="shared" si="659"/>
        <v>#N/A</v>
      </c>
      <c r="E14055" s="87">
        <v>2.8502000000000001</v>
      </c>
      <c r="F14055" s="87">
        <v>0</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t="e">
        <f t="shared" si="658"/>
        <v>#N/A</v>
      </c>
      <c r="D14077" s="87" t="e">
        <f t="shared" si="659"/>
        <v>#N/A</v>
      </c>
      <c r="E14077" s="87">
        <v>3.1551</v>
      </c>
      <c r="F14077" s="87">
        <v>0</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t="e">
        <f t="shared" si="658"/>
        <v>#N/A</v>
      </c>
      <c r="D14082" s="87" t="e">
        <f t="shared" si="659"/>
        <v>#N/A</v>
      </c>
      <c r="E14082" s="87">
        <v>3.0114999999999998</v>
      </c>
      <c r="F14082" s="87">
        <v>0</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117" spans="18:18">
      <c r="R14117" s="40"/>
    </row>
  </sheetData>
  <phoneticPr fontId="1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D1" workbookViewId="0">
      <pane ySplit="1" topLeftCell="A4" activePane="bottomLeft" state="frozen"/>
      <selection pane="bottomLeft" activeCell="X8" sqref="X8"/>
    </sheetView>
  </sheetViews>
  <sheetFormatPr defaultRowHeight="13.5"/>
  <cols>
    <col min="2" max="2" width="21.625" bestFit="1" customWidth="1"/>
    <col min="3" max="3" width="21.5" bestFit="1" customWidth="1"/>
  </cols>
  <sheetData>
    <row r="1" spans="1:8">
      <c r="A1" s="91" t="s">
        <v>83</v>
      </c>
      <c r="B1" s="91" t="s">
        <v>86</v>
      </c>
      <c r="C1" s="92" t="s">
        <v>88</v>
      </c>
      <c r="D1" s="92" t="s">
        <v>89</v>
      </c>
      <c r="E1" t="s">
        <v>84</v>
      </c>
      <c r="F1" t="s">
        <v>85</v>
      </c>
      <c r="G1" t="s">
        <v>84</v>
      </c>
      <c r="H1" t="s">
        <v>85</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10" type="noConversion"/>
  <conditionalFormatting sqref="B1:B1048576">
    <cfRule type="top10" dxfId="2" priority="2" bottom="1" rank="3"/>
    <cfRule type="top10" dxfId="1" priority="3"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workbookViewId="0">
      <selection activeCell="G27" sqref="G27"/>
    </sheetView>
  </sheetViews>
  <sheetFormatPr defaultRowHeight="13.5"/>
  <cols>
    <col min="1" max="1" width="45.25" bestFit="1" customWidth="1"/>
  </cols>
  <sheetData>
    <row r="1" spans="1:25">
      <c r="A1" s="47" t="s">
        <v>273</v>
      </c>
      <c r="B1" s="47"/>
      <c r="C1" s="47"/>
      <c r="D1" s="47"/>
      <c r="E1" s="47"/>
      <c r="F1" s="47"/>
      <c r="G1" s="47"/>
      <c r="H1" s="47"/>
      <c r="I1" s="47"/>
      <c r="J1" s="47"/>
      <c r="Y1" s="48"/>
    </row>
    <row r="2" spans="1:25">
      <c r="A2" s="131" t="s">
        <v>55</v>
      </c>
      <c r="B2" s="131"/>
      <c r="C2" s="131"/>
      <c r="D2" s="49"/>
      <c r="E2" s="49"/>
      <c r="Y2" s="48"/>
    </row>
    <row r="3" spans="1:25">
      <c r="A3" s="50" t="s">
        <v>56</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57</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58</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59</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60</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61</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62</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63</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61</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62</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64</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65</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66</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67</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65</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66</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68</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65</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66</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69</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65</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66</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70</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65</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66</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71</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65</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66</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72</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65</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66</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73</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65</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66</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74</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65</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66</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75</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65</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66</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76</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65</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66</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77</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65</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66</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78</v>
      </c>
      <c r="B49" s="81"/>
      <c r="C49" s="81"/>
      <c r="Y49" s="48"/>
    </row>
    <row r="50" spans="1:25">
      <c r="A50" s="132" t="s">
        <v>79</v>
      </c>
      <c r="B50" s="132"/>
      <c r="C50" s="132"/>
      <c r="D50" s="132"/>
      <c r="E50" s="132"/>
      <c r="F50" s="132"/>
      <c r="G50" s="132"/>
      <c r="H50" s="132"/>
      <c r="I50" s="132"/>
      <c r="J50" s="132"/>
      <c r="K50" s="132"/>
      <c r="L50" s="132"/>
      <c r="M50" s="132"/>
      <c r="N50" s="132"/>
      <c r="O50" s="132"/>
      <c r="Y50" s="48"/>
    </row>
    <row r="51" spans="1:25">
      <c r="A51" s="133" t="s">
        <v>80</v>
      </c>
      <c r="B51" s="133"/>
      <c r="C51" s="133"/>
      <c r="D51" s="133"/>
      <c r="E51" s="133"/>
      <c r="F51" s="133"/>
      <c r="Y51" s="48"/>
    </row>
    <row r="52" spans="1:25" ht="51" customHeight="1">
      <c r="A52" s="134" t="s">
        <v>82</v>
      </c>
      <c r="B52" s="134"/>
      <c r="C52" s="134"/>
      <c r="D52" s="134"/>
      <c r="E52" s="134"/>
      <c r="F52" s="134"/>
      <c r="G52" s="134"/>
      <c r="H52" s="134"/>
      <c r="I52" s="134"/>
      <c r="J52" s="134"/>
      <c r="K52" s="134"/>
      <c r="L52" s="134"/>
      <c r="M52" s="134"/>
      <c r="N52" s="134"/>
      <c r="O52" s="134"/>
      <c r="Y52" s="48"/>
    </row>
    <row r="53" spans="1:25">
      <c r="A53" s="82" t="s">
        <v>81</v>
      </c>
      <c r="B53" s="82"/>
      <c r="C53" s="82"/>
      <c r="D53" s="82"/>
      <c r="E53" s="82"/>
      <c r="F53" s="82"/>
      <c r="G53" s="11"/>
      <c r="H53" s="11"/>
      <c r="I53" s="11"/>
      <c r="Y53" s="48"/>
    </row>
  </sheetData>
  <mergeCells count="4">
    <mergeCell ref="A2:C2"/>
    <mergeCell ref="A50:O50"/>
    <mergeCell ref="A51:F51"/>
    <mergeCell ref="A52:O52"/>
  </mergeCells>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3.5"/>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123"/>
  <sheetViews>
    <sheetView topLeftCell="A7" workbookViewId="0">
      <pane xSplit="1" ySplit="9" topLeftCell="B58" activePane="bottomRight" state="frozen"/>
      <selection activeCell="A7" sqref="A7"/>
      <selection pane="topRight" activeCell="B7" sqref="B7"/>
      <selection pane="bottomLeft" activeCell="A16" sqref="A16"/>
      <selection pane="bottomRight" activeCell="P68" sqref="P68"/>
    </sheetView>
  </sheetViews>
  <sheetFormatPr defaultRowHeight="13.5"/>
  <cols>
    <col min="1" max="1" width="17.125" customWidth="1"/>
    <col min="2" max="2" width="11.25" customWidth="1"/>
  </cols>
  <sheetData>
    <row r="7" spans="2:16">
      <c r="B7" t="s">
        <v>94</v>
      </c>
      <c r="C7" t="s">
        <v>95</v>
      </c>
      <c r="D7" t="s">
        <v>96</v>
      </c>
      <c r="E7" t="s">
        <v>97</v>
      </c>
      <c r="F7" t="s">
        <v>98</v>
      </c>
      <c r="G7" t="s">
        <v>99</v>
      </c>
      <c r="H7" t="s">
        <v>100</v>
      </c>
      <c r="I7" t="s">
        <v>101</v>
      </c>
      <c r="J7" t="s">
        <v>102</v>
      </c>
      <c r="K7" t="s">
        <v>103</v>
      </c>
    </row>
    <row r="10" spans="2:16">
      <c r="C10" t="s">
        <v>104</v>
      </c>
      <c r="D10" t="s">
        <v>105</v>
      </c>
      <c r="H10" t="s">
        <v>106</v>
      </c>
      <c r="I10" t="s">
        <v>107</v>
      </c>
      <c r="M10" t="s">
        <v>108</v>
      </c>
      <c r="N10" t="s">
        <v>109</v>
      </c>
      <c r="O10">
        <v>6</v>
      </c>
    </row>
    <row r="12" spans="2:16">
      <c r="B12" t="s">
        <v>110</v>
      </c>
      <c r="C12" t="s">
        <v>111</v>
      </c>
      <c r="D12" t="s">
        <v>112</v>
      </c>
      <c r="E12" t="s">
        <v>113</v>
      </c>
      <c r="F12" t="s">
        <v>113</v>
      </c>
      <c r="G12" t="s">
        <v>110</v>
      </c>
      <c r="H12" t="s">
        <v>111</v>
      </c>
      <c r="I12" t="s">
        <v>112</v>
      </c>
      <c r="J12" t="s">
        <v>113</v>
      </c>
      <c r="K12" t="s">
        <v>113</v>
      </c>
      <c r="L12" t="s">
        <v>110</v>
      </c>
      <c r="M12" t="s">
        <v>111</v>
      </c>
      <c r="N12" t="s">
        <v>112</v>
      </c>
      <c r="O12" t="s">
        <v>113</v>
      </c>
      <c r="P12" t="s">
        <v>113</v>
      </c>
    </row>
    <row r="13" spans="2:16">
      <c r="B13" t="s">
        <v>114</v>
      </c>
      <c r="C13" t="s">
        <v>115</v>
      </c>
      <c r="D13" t="s">
        <v>115</v>
      </c>
      <c r="E13" t="s">
        <v>115</v>
      </c>
      <c r="F13" t="s">
        <v>116</v>
      </c>
      <c r="G13" t="s">
        <v>114</v>
      </c>
      <c r="H13" t="s">
        <v>115</v>
      </c>
      <c r="I13" t="s">
        <v>115</v>
      </c>
      <c r="J13" t="s">
        <v>115</v>
      </c>
      <c r="K13" t="s">
        <v>116</v>
      </c>
      <c r="L13" t="s">
        <v>114</v>
      </c>
      <c r="M13" t="s">
        <v>115</v>
      </c>
      <c r="N13" t="s">
        <v>115</v>
      </c>
      <c r="O13" t="s">
        <v>115</v>
      </c>
      <c r="P13" t="s">
        <v>116</v>
      </c>
    </row>
    <row r="14" spans="2:16">
      <c r="B14" t="s">
        <v>117</v>
      </c>
      <c r="C14" t="s">
        <v>118</v>
      </c>
      <c r="D14" t="s">
        <v>118</v>
      </c>
      <c r="E14" t="s">
        <v>118</v>
      </c>
      <c r="F14" t="s">
        <v>118</v>
      </c>
      <c r="G14" t="s">
        <v>117</v>
      </c>
      <c r="H14" t="s">
        <v>118</v>
      </c>
      <c r="I14" t="s">
        <v>118</v>
      </c>
      <c r="J14" t="s">
        <v>118</v>
      </c>
      <c r="K14" t="s">
        <v>118</v>
      </c>
      <c r="L14" t="s">
        <v>117</v>
      </c>
      <c r="M14" t="s">
        <v>118</v>
      </c>
      <c r="N14" t="s">
        <v>118</v>
      </c>
      <c r="O14" t="s">
        <v>118</v>
      </c>
      <c r="P14" t="s">
        <v>118</v>
      </c>
    </row>
    <row r="15" spans="2:16">
      <c r="B15" t="s">
        <v>119</v>
      </c>
      <c r="C15" t="s">
        <v>119</v>
      </c>
      <c r="D15" t="s">
        <v>119</v>
      </c>
      <c r="E15" t="s">
        <v>119</v>
      </c>
      <c r="F15" t="s">
        <v>119</v>
      </c>
      <c r="G15" t="s">
        <v>119</v>
      </c>
      <c r="H15" t="s">
        <v>119</v>
      </c>
      <c r="I15" t="s">
        <v>119</v>
      </c>
      <c r="J15" t="s">
        <v>119</v>
      </c>
      <c r="K15" t="s">
        <v>119</v>
      </c>
      <c r="L15" t="s">
        <v>119</v>
      </c>
      <c r="M15" t="s">
        <v>119</v>
      </c>
      <c r="N15" t="s">
        <v>119</v>
      </c>
      <c r="O15" t="s">
        <v>119</v>
      </c>
      <c r="P15" t="s">
        <v>119</v>
      </c>
    </row>
    <row r="17" spans="1:16">
      <c r="A17" t="s">
        <v>120</v>
      </c>
    </row>
    <row r="18" spans="1:16">
      <c r="A18" t="s">
        <v>121</v>
      </c>
      <c r="B18">
        <v>-24</v>
      </c>
      <c r="C18">
        <v>6</v>
      </c>
      <c r="D18">
        <v>-32</v>
      </c>
      <c r="E18">
        <v>57</v>
      </c>
      <c r="F18">
        <v>-56</v>
      </c>
      <c r="G18">
        <v>98</v>
      </c>
      <c r="H18">
        <v>231</v>
      </c>
      <c r="I18">
        <v>-6</v>
      </c>
      <c r="J18">
        <v>13</v>
      </c>
      <c r="K18">
        <v>-140</v>
      </c>
      <c r="L18">
        <v>4</v>
      </c>
      <c r="M18">
        <v>-169</v>
      </c>
      <c r="N18">
        <v>136</v>
      </c>
      <c r="O18">
        <v>-14</v>
      </c>
      <c r="P18">
        <v>52</v>
      </c>
    </row>
    <row r="19" spans="1:16">
      <c r="A19" t="s">
        <v>122</v>
      </c>
      <c r="B19">
        <v>-2377</v>
      </c>
      <c r="C19">
        <v>-543</v>
      </c>
      <c r="D19">
        <v>-8</v>
      </c>
      <c r="E19">
        <v>-1952</v>
      </c>
      <c r="F19">
        <v>126</v>
      </c>
      <c r="G19">
        <v>-3411</v>
      </c>
      <c r="H19">
        <v>-1201</v>
      </c>
      <c r="I19">
        <v>0</v>
      </c>
      <c r="J19">
        <v>-2216</v>
      </c>
      <c r="K19">
        <v>6</v>
      </c>
      <c r="L19">
        <v>-2330</v>
      </c>
      <c r="M19">
        <v>-528</v>
      </c>
      <c r="N19">
        <v>-7</v>
      </c>
      <c r="O19">
        <v>-1802</v>
      </c>
      <c r="P19">
        <v>7</v>
      </c>
    </row>
    <row r="20" spans="1:16">
      <c r="A20" t="s">
        <v>123</v>
      </c>
      <c r="B20">
        <v>728</v>
      </c>
      <c r="C20">
        <v>728</v>
      </c>
      <c r="D20">
        <v>0</v>
      </c>
      <c r="E20">
        <v>0</v>
      </c>
      <c r="F20">
        <v>0</v>
      </c>
      <c r="G20">
        <v>551</v>
      </c>
      <c r="H20">
        <v>545</v>
      </c>
      <c r="I20">
        <v>0</v>
      </c>
      <c r="J20">
        <v>0</v>
      </c>
      <c r="K20">
        <v>6</v>
      </c>
      <c r="L20">
        <v>292</v>
      </c>
      <c r="M20">
        <v>275</v>
      </c>
      <c r="N20">
        <v>0</v>
      </c>
      <c r="O20">
        <v>0</v>
      </c>
      <c r="P20">
        <v>17</v>
      </c>
    </row>
    <row r="21" spans="1:16">
      <c r="A21" t="s">
        <v>124</v>
      </c>
      <c r="B21">
        <v>-701</v>
      </c>
      <c r="C21">
        <v>-48</v>
      </c>
      <c r="D21">
        <v>0</v>
      </c>
      <c r="E21">
        <v>-285</v>
      </c>
      <c r="F21">
        <v>-368</v>
      </c>
      <c r="G21">
        <v>415</v>
      </c>
      <c r="H21">
        <v>300</v>
      </c>
      <c r="I21">
        <v>-8</v>
      </c>
      <c r="J21">
        <v>-33</v>
      </c>
      <c r="K21">
        <v>156</v>
      </c>
      <c r="L21">
        <v>-2178</v>
      </c>
      <c r="M21">
        <v>-2206</v>
      </c>
      <c r="N21">
        <v>-3</v>
      </c>
      <c r="O21">
        <v>-71</v>
      </c>
      <c r="P21">
        <v>102</v>
      </c>
    </row>
    <row r="22" spans="1:16">
      <c r="A22" t="s">
        <v>125</v>
      </c>
      <c r="B22">
        <v>-145</v>
      </c>
      <c r="C22">
        <v>-224</v>
      </c>
      <c r="D22">
        <v>-2</v>
      </c>
      <c r="E22">
        <v>-106</v>
      </c>
      <c r="F22">
        <v>187</v>
      </c>
      <c r="G22">
        <v>218</v>
      </c>
      <c r="H22">
        <v>134</v>
      </c>
      <c r="I22">
        <v>0</v>
      </c>
      <c r="J22">
        <v>7</v>
      </c>
      <c r="K22">
        <v>77</v>
      </c>
      <c r="L22">
        <v>-308</v>
      </c>
      <c r="M22">
        <v>-239</v>
      </c>
      <c r="N22">
        <v>-2</v>
      </c>
      <c r="O22">
        <v>-44</v>
      </c>
      <c r="P22">
        <v>-23</v>
      </c>
    </row>
    <row r="23" spans="1:16">
      <c r="A23" t="s">
        <v>126</v>
      </c>
      <c r="B23">
        <v>-6924</v>
      </c>
      <c r="C23">
        <v>3560</v>
      </c>
      <c r="D23">
        <v>603</v>
      </c>
      <c r="E23">
        <v>-10374</v>
      </c>
      <c r="F23">
        <v>-713</v>
      </c>
      <c r="G23">
        <v>10240</v>
      </c>
      <c r="H23">
        <v>928</v>
      </c>
      <c r="I23">
        <v>1472</v>
      </c>
      <c r="J23">
        <v>-1294</v>
      </c>
      <c r="K23">
        <v>9134</v>
      </c>
      <c r="L23">
        <v>3166</v>
      </c>
      <c r="M23">
        <v>7930</v>
      </c>
      <c r="N23">
        <v>-44</v>
      </c>
      <c r="O23">
        <v>-100</v>
      </c>
      <c r="P23">
        <v>-4620</v>
      </c>
    </row>
    <row r="24" spans="1:16">
      <c r="A24" t="s">
        <v>127</v>
      </c>
      <c r="B24">
        <v>2388</v>
      </c>
      <c r="C24">
        <v>1955</v>
      </c>
      <c r="D24">
        <v>-728</v>
      </c>
      <c r="E24">
        <v>810</v>
      </c>
      <c r="F24">
        <v>351</v>
      </c>
      <c r="G24">
        <v>-115</v>
      </c>
      <c r="H24">
        <v>-1818</v>
      </c>
      <c r="I24">
        <v>-3</v>
      </c>
      <c r="J24">
        <v>1341</v>
      </c>
      <c r="K24">
        <v>365</v>
      </c>
      <c r="L24">
        <v>-1069</v>
      </c>
      <c r="M24">
        <v>-842</v>
      </c>
      <c r="N24">
        <v>-581</v>
      </c>
      <c r="O24">
        <v>146</v>
      </c>
      <c r="P24">
        <v>207</v>
      </c>
    </row>
    <row r="25" spans="1:16">
      <c r="A25" t="s">
        <v>128</v>
      </c>
      <c r="B25">
        <v>-94</v>
      </c>
      <c r="C25">
        <v>-89</v>
      </c>
      <c r="D25">
        <v>-4</v>
      </c>
      <c r="E25">
        <v>-1</v>
      </c>
      <c r="F25">
        <v>0</v>
      </c>
      <c r="G25">
        <v>-42</v>
      </c>
      <c r="H25">
        <v>-17</v>
      </c>
      <c r="I25">
        <v>0</v>
      </c>
      <c r="J25">
        <v>-1</v>
      </c>
      <c r="K25">
        <v>-24</v>
      </c>
      <c r="L25">
        <v>-5</v>
      </c>
      <c r="M25">
        <v>12</v>
      </c>
      <c r="N25">
        <v>-4</v>
      </c>
      <c r="O25">
        <v>0</v>
      </c>
      <c r="P25">
        <v>-13</v>
      </c>
    </row>
    <row r="26" spans="1:16">
      <c r="A26" t="s">
        <v>129</v>
      </c>
      <c r="B26">
        <v>0</v>
      </c>
      <c r="C26">
        <v>26</v>
      </c>
      <c r="D26">
        <v>-10</v>
      </c>
      <c r="E26">
        <v>-33</v>
      </c>
      <c r="F26">
        <v>17</v>
      </c>
      <c r="G26">
        <v>385</v>
      </c>
      <c r="H26">
        <v>19</v>
      </c>
      <c r="I26">
        <v>0</v>
      </c>
      <c r="J26">
        <v>-22</v>
      </c>
      <c r="K26">
        <v>388</v>
      </c>
      <c r="L26">
        <v>-107</v>
      </c>
      <c r="M26">
        <v>23</v>
      </c>
      <c r="N26">
        <v>-15</v>
      </c>
      <c r="O26">
        <v>30</v>
      </c>
      <c r="P26">
        <v>-145</v>
      </c>
    </row>
    <row r="27" spans="1:16">
      <c r="A27" t="s">
        <v>130</v>
      </c>
      <c r="B27">
        <v>-3854</v>
      </c>
      <c r="C27">
        <v>-1857</v>
      </c>
      <c r="D27">
        <v>-884</v>
      </c>
      <c r="E27">
        <v>-1145</v>
      </c>
      <c r="F27">
        <v>32</v>
      </c>
      <c r="G27">
        <v>670</v>
      </c>
      <c r="H27">
        <v>1761</v>
      </c>
      <c r="I27">
        <v>645</v>
      </c>
      <c r="J27">
        <v>-911</v>
      </c>
      <c r="K27">
        <v>-825</v>
      </c>
      <c r="L27">
        <v>-1978</v>
      </c>
      <c r="M27">
        <v>-1083</v>
      </c>
      <c r="N27">
        <v>380</v>
      </c>
      <c r="O27">
        <v>-1156</v>
      </c>
      <c r="P27">
        <v>-119</v>
      </c>
    </row>
    <row r="28" spans="1:16">
      <c r="A28" t="s">
        <v>131</v>
      </c>
      <c r="B28">
        <v>-1528</v>
      </c>
      <c r="C28">
        <v>-1262</v>
      </c>
      <c r="D28">
        <v>-27</v>
      </c>
      <c r="E28">
        <v>-38</v>
      </c>
      <c r="F28">
        <v>-201</v>
      </c>
      <c r="G28">
        <v>2</v>
      </c>
      <c r="H28">
        <v>-2</v>
      </c>
      <c r="I28">
        <v>-3</v>
      </c>
      <c r="J28">
        <v>45</v>
      </c>
      <c r="K28">
        <v>-38</v>
      </c>
      <c r="L28">
        <v>-467</v>
      </c>
      <c r="M28">
        <v>-574</v>
      </c>
      <c r="N28">
        <v>-9</v>
      </c>
      <c r="O28">
        <v>57</v>
      </c>
      <c r="P28">
        <v>58</v>
      </c>
    </row>
    <row r="29" spans="1:16">
      <c r="A29" t="s">
        <v>132</v>
      </c>
      <c r="B29">
        <v>876</v>
      </c>
      <c r="C29">
        <v>801</v>
      </c>
      <c r="D29">
        <v>-12</v>
      </c>
      <c r="E29">
        <v>94</v>
      </c>
      <c r="F29">
        <v>-7</v>
      </c>
      <c r="G29">
        <v>-304</v>
      </c>
      <c r="H29">
        <v>-221</v>
      </c>
      <c r="I29">
        <v>-103</v>
      </c>
      <c r="J29">
        <v>7</v>
      </c>
      <c r="K29">
        <v>13</v>
      </c>
      <c r="L29">
        <v>-752</v>
      </c>
      <c r="M29">
        <v>-908</v>
      </c>
      <c r="N29">
        <v>67</v>
      </c>
      <c r="O29">
        <v>-63</v>
      </c>
      <c r="P29">
        <v>152</v>
      </c>
    </row>
    <row r="30" spans="1:16">
      <c r="A30" t="s">
        <v>133</v>
      </c>
      <c r="B30">
        <v>-2286</v>
      </c>
      <c r="C30">
        <v>-333</v>
      </c>
      <c r="D30">
        <v>310</v>
      </c>
      <c r="E30">
        <v>-561</v>
      </c>
      <c r="F30">
        <v>-1702</v>
      </c>
      <c r="G30">
        <v>-6736</v>
      </c>
      <c r="H30">
        <v>-8815</v>
      </c>
      <c r="I30">
        <v>1683</v>
      </c>
      <c r="J30">
        <v>562</v>
      </c>
      <c r="K30">
        <v>-166</v>
      </c>
      <c r="L30">
        <v>914</v>
      </c>
      <c r="M30">
        <v>1505</v>
      </c>
      <c r="N30">
        <v>483</v>
      </c>
      <c r="O30">
        <v>-742</v>
      </c>
      <c r="P30">
        <v>-332</v>
      </c>
    </row>
    <row r="31" spans="1:16">
      <c r="A31" t="s">
        <v>134</v>
      </c>
      <c r="B31">
        <v>58</v>
      </c>
      <c r="C31">
        <v>-1</v>
      </c>
      <c r="D31">
        <v>0</v>
      </c>
      <c r="E31">
        <v>38</v>
      </c>
      <c r="F31">
        <v>21</v>
      </c>
      <c r="G31">
        <v>32</v>
      </c>
      <c r="H31">
        <v>40</v>
      </c>
      <c r="I31">
        <v>0</v>
      </c>
      <c r="J31">
        <v>10</v>
      </c>
      <c r="K31">
        <v>-18</v>
      </c>
      <c r="L31">
        <v>1</v>
      </c>
      <c r="M31">
        <v>26</v>
      </c>
      <c r="N31">
        <v>0</v>
      </c>
      <c r="O31">
        <v>14</v>
      </c>
      <c r="P31">
        <v>-39</v>
      </c>
    </row>
    <row r="32" spans="1:16">
      <c r="A32" t="s">
        <v>135</v>
      </c>
      <c r="B32">
        <v>-22</v>
      </c>
      <c r="C32">
        <v>-69</v>
      </c>
      <c r="D32">
        <v>363</v>
      </c>
      <c r="E32">
        <v>-26</v>
      </c>
      <c r="F32">
        <v>-291</v>
      </c>
      <c r="G32">
        <v>-962</v>
      </c>
      <c r="H32">
        <v>-467</v>
      </c>
      <c r="I32">
        <v>-365</v>
      </c>
      <c r="J32">
        <v>-471</v>
      </c>
      <c r="K32">
        <v>341</v>
      </c>
      <c r="L32">
        <v>-98</v>
      </c>
      <c r="M32">
        <v>-787</v>
      </c>
      <c r="N32">
        <v>735</v>
      </c>
      <c r="O32">
        <v>-235</v>
      </c>
      <c r="P32">
        <v>189</v>
      </c>
    </row>
    <row r="33" spans="1:16">
      <c r="A33" t="s">
        <v>136</v>
      </c>
      <c r="B33">
        <v>52</v>
      </c>
      <c r="C33">
        <v>-580</v>
      </c>
      <c r="D33">
        <v>-5</v>
      </c>
      <c r="E33">
        <v>397</v>
      </c>
      <c r="F33">
        <v>240</v>
      </c>
      <c r="G33">
        <v>-307</v>
      </c>
      <c r="H33">
        <v>-264</v>
      </c>
      <c r="I33">
        <v>147</v>
      </c>
      <c r="J33">
        <v>-442</v>
      </c>
      <c r="K33">
        <v>252</v>
      </c>
      <c r="L33">
        <v>-544</v>
      </c>
      <c r="M33">
        <v>-698</v>
      </c>
      <c r="N33">
        <v>128</v>
      </c>
      <c r="O33">
        <v>268</v>
      </c>
      <c r="P33">
        <v>-242</v>
      </c>
    </row>
    <row r="34" spans="1:16">
      <c r="A34" t="s">
        <v>137</v>
      </c>
      <c r="B34">
        <v>194</v>
      </c>
      <c r="C34">
        <v>280</v>
      </c>
      <c r="D34">
        <v>0</v>
      </c>
      <c r="E34">
        <v>-63</v>
      </c>
      <c r="F34">
        <v>-23</v>
      </c>
      <c r="G34">
        <v>-1807</v>
      </c>
      <c r="H34">
        <v>-1830</v>
      </c>
      <c r="I34">
        <v>0</v>
      </c>
      <c r="J34">
        <v>12</v>
      </c>
      <c r="K34">
        <v>11</v>
      </c>
      <c r="L34">
        <v>-1006</v>
      </c>
      <c r="M34">
        <v>-1197</v>
      </c>
      <c r="N34">
        <v>197</v>
      </c>
      <c r="O34">
        <v>-21</v>
      </c>
      <c r="P34">
        <v>15</v>
      </c>
    </row>
    <row r="35" spans="1:16">
      <c r="A35" t="s">
        <v>138</v>
      </c>
      <c r="B35">
        <v>50</v>
      </c>
      <c r="C35">
        <v>55</v>
      </c>
      <c r="D35">
        <v>-3</v>
      </c>
      <c r="E35">
        <v>4</v>
      </c>
      <c r="F35">
        <v>-5</v>
      </c>
      <c r="G35">
        <v>185</v>
      </c>
      <c r="H35">
        <v>162</v>
      </c>
      <c r="I35">
        <v>0</v>
      </c>
      <c r="J35">
        <v>3</v>
      </c>
      <c r="K35">
        <v>20</v>
      </c>
      <c r="L35">
        <v>47</v>
      </c>
      <c r="M35">
        <v>38</v>
      </c>
      <c r="N35">
        <v>-3</v>
      </c>
      <c r="O35">
        <v>10</v>
      </c>
      <c r="P35">
        <v>2</v>
      </c>
    </row>
    <row r="36" spans="1:16">
      <c r="A36" t="s">
        <v>139</v>
      </c>
      <c r="B36">
        <v>-1322</v>
      </c>
      <c r="C36">
        <v>-1343</v>
      </c>
      <c r="D36">
        <v>0</v>
      </c>
      <c r="E36">
        <v>17</v>
      </c>
      <c r="F36">
        <v>4</v>
      </c>
      <c r="G36">
        <v>-2657</v>
      </c>
      <c r="H36">
        <v>-2740</v>
      </c>
      <c r="I36">
        <v>75</v>
      </c>
      <c r="J36">
        <v>9</v>
      </c>
      <c r="K36">
        <v>-1</v>
      </c>
      <c r="L36">
        <v>-9805</v>
      </c>
      <c r="M36">
        <v>-9803</v>
      </c>
      <c r="N36">
        <v>0</v>
      </c>
      <c r="O36">
        <v>3</v>
      </c>
      <c r="P36">
        <v>-5</v>
      </c>
    </row>
    <row r="37" spans="1:16">
      <c r="A37" t="s">
        <v>140</v>
      </c>
      <c r="B37">
        <v>-1608</v>
      </c>
      <c r="C37">
        <v>-1355</v>
      </c>
      <c r="D37">
        <v>15</v>
      </c>
      <c r="E37">
        <v>-17</v>
      </c>
      <c r="F37">
        <v>-251</v>
      </c>
      <c r="G37">
        <v>-728</v>
      </c>
      <c r="H37">
        <v>-640</v>
      </c>
      <c r="I37">
        <v>13</v>
      </c>
      <c r="J37">
        <v>-98</v>
      </c>
      <c r="K37">
        <v>-3</v>
      </c>
      <c r="L37">
        <v>133</v>
      </c>
      <c r="M37">
        <v>-111</v>
      </c>
      <c r="N37">
        <v>54</v>
      </c>
      <c r="O37">
        <v>110</v>
      </c>
      <c r="P37">
        <v>79</v>
      </c>
    </row>
    <row r="38" spans="1:16">
      <c r="A38" t="s">
        <v>141</v>
      </c>
      <c r="B38">
        <v>-590</v>
      </c>
      <c r="C38">
        <v>-227</v>
      </c>
      <c r="D38">
        <v>3</v>
      </c>
      <c r="E38">
        <v>238</v>
      </c>
      <c r="F38">
        <v>-604</v>
      </c>
      <c r="G38">
        <v>-783</v>
      </c>
      <c r="H38">
        <v>-852</v>
      </c>
      <c r="I38">
        <v>3</v>
      </c>
      <c r="J38">
        <v>-127</v>
      </c>
      <c r="K38">
        <v>193</v>
      </c>
      <c r="L38">
        <v>-1997</v>
      </c>
      <c r="M38">
        <v>-1988</v>
      </c>
      <c r="N38">
        <v>49</v>
      </c>
      <c r="O38">
        <v>20</v>
      </c>
      <c r="P38">
        <v>-78</v>
      </c>
    </row>
    <row r="39" spans="1:16">
      <c r="A39" t="s">
        <v>142</v>
      </c>
      <c r="B39">
        <v>-3771</v>
      </c>
      <c r="C39">
        <v>-2505</v>
      </c>
      <c r="D39">
        <v>-1040</v>
      </c>
      <c r="E39">
        <v>-317</v>
      </c>
      <c r="F39">
        <v>91</v>
      </c>
      <c r="G39">
        <v>-2435</v>
      </c>
      <c r="H39">
        <v>-1403</v>
      </c>
      <c r="I39">
        <v>-1046</v>
      </c>
      <c r="J39">
        <v>760</v>
      </c>
      <c r="K39">
        <v>-746</v>
      </c>
      <c r="L39">
        <v>1113</v>
      </c>
      <c r="M39">
        <v>1844</v>
      </c>
      <c r="N39">
        <v>-552</v>
      </c>
      <c r="O39">
        <v>114</v>
      </c>
      <c r="P39">
        <v>-293</v>
      </c>
    </row>
    <row r="40" spans="1:16">
      <c r="A40" t="s">
        <v>143</v>
      </c>
      <c r="B40">
        <v>242</v>
      </c>
      <c r="C40">
        <v>237</v>
      </c>
      <c r="D40">
        <v>0</v>
      </c>
      <c r="E40">
        <v>0</v>
      </c>
      <c r="F40">
        <v>5</v>
      </c>
      <c r="G40">
        <v>-333</v>
      </c>
      <c r="H40">
        <v>-407</v>
      </c>
      <c r="I40">
        <v>0</v>
      </c>
      <c r="J40">
        <v>0</v>
      </c>
      <c r="K40">
        <v>74</v>
      </c>
      <c r="L40">
        <v>-1134</v>
      </c>
      <c r="M40">
        <v>-1134</v>
      </c>
      <c r="N40">
        <v>0</v>
      </c>
      <c r="O40">
        <v>-2</v>
      </c>
      <c r="P40">
        <v>2</v>
      </c>
    </row>
    <row r="41" spans="1:16">
      <c r="A41" t="s">
        <v>144</v>
      </c>
      <c r="B41">
        <v>19118</v>
      </c>
      <c r="C41">
        <v>12035</v>
      </c>
      <c r="D41">
        <v>-476</v>
      </c>
      <c r="E41">
        <v>7504</v>
      </c>
      <c r="F41">
        <v>55</v>
      </c>
      <c r="G41">
        <v>25974</v>
      </c>
      <c r="H41">
        <v>12581</v>
      </c>
      <c r="I41">
        <v>1818</v>
      </c>
      <c r="J41">
        <v>5378</v>
      </c>
      <c r="K41">
        <v>6197</v>
      </c>
      <c r="L41">
        <v>-23595</v>
      </c>
      <c r="M41">
        <v>-23138</v>
      </c>
      <c r="N41">
        <v>2931</v>
      </c>
      <c r="O41">
        <v>3607</v>
      </c>
      <c r="P41">
        <v>-6995</v>
      </c>
    </row>
    <row r="42" spans="1:16">
      <c r="A42" t="s">
        <v>145</v>
      </c>
      <c r="B42">
        <v>-4968</v>
      </c>
      <c r="C42">
        <v>5846</v>
      </c>
      <c r="D42">
        <v>-1900</v>
      </c>
      <c r="E42">
        <v>-5804</v>
      </c>
      <c r="F42">
        <v>-3110</v>
      </c>
      <c r="G42">
        <v>14410</v>
      </c>
      <c r="H42">
        <v>-7822</v>
      </c>
      <c r="I42">
        <v>4434</v>
      </c>
      <c r="J42">
        <v>2388</v>
      </c>
      <c r="K42">
        <v>15410</v>
      </c>
      <c r="L42">
        <v>-41912</v>
      </c>
      <c r="M42">
        <v>-33760</v>
      </c>
      <c r="N42">
        <v>3922</v>
      </c>
      <c r="O42">
        <v>-48</v>
      </c>
      <c r="P42">
        <v>-12026</v>
      </c>
    </row>
    <row r="43" spans="1:16">
      <c r="A43" t="s">
        <v>146</v>
      </c>
      <c r="B43">
        <v>-16412</v>
      </c>
      <c r="C43">
        <v>-167</v>
      </c>
      <c r="D43">
        <v>-358</v>
      </c>
      <c r="E43">
        <v>-13351</v>
      </c>
      <c r="F43">
        <v>-2536</v>
      </c>
      <c r="G43">
        <v>-669</v>
      </c>
      <c r="H43">
        <v>-9944</v>
      </c>
      <c r="I43">
        <v>3545</v>
      </c>
      <c r="J43">
        <v>-3018</v>
      </c>
      <c r="K43">
        <v>8748</v>
      </c>
      <c r="L43">
        <v>-2030</v>
      </c>
      <c r="M43">
        <v>5137</v>
      </c>
      <c r="N43">
        <v>1132</v>
      </c>
      <c r="O43">
        <v>-3791</v>
      </c>
      <c r="P43">
        <v>-4508</v>
      </c>
    </row>
    <row r="44" spans="1:16">
      <c r="A44" t="s">
        <v>147</v>
      </c>
      <c r="B44">
        <v>2112</v>
      </c>
      <c r="C44">
        <v>12369</v>
      </c>
      <c r="D44">
        <v>-826</v>
      </c>
      <c r="E44">
        <v>-5955</v>
      </c>
      <c r="F44">
        <v>-3476</v>
      </c>
      <c r="G44">
        <v>23405</v>
      </c>
      <c r="H44">
        <v>515</v>
      </c>
      <c r="I44">
        <v>5361</v>
      </c>
      <c r="J44">
        <v>2213</v>
      </c>
      <c r="K44">
        <v>15316</v>
      </c>
      <c r="L44">
        <v>-30614</v>
      </c>
      <c r="M44">
        <v>-23196</v>
      </c>
      <c r="N44">
        <v>4317</v>
      </c>
      <c r="O44">
        <v>-258</v>
      </c>
      <c r="P44">
        <v>-11477</v>
      </c>
    </row>
    <row r="46" spans="1:16">
      <c r="A46" t="s">
        <v>148</v>
      </c>
      <c r="B46">
        <v>-358</v>
      </c>
      <c r="C46">
        <v>204</v>
      </c>
      <c r="D46">
        <v>1979</v>
      </c>
      <c r="E46">
        <v>-1183</v>
      </c>
      <c r="F46">
        <v>-1358</v>
      </c>
      <c r="G46">
        <v>-1216</v>
      </c>
      <c r="H46">
        <v>-2064</v>
      </c>
      <c r="I46">
        <v>880</v>
      </c>
      <c r="J46">
        <v>-402</v>
      </c>
      <c r="K46">
        <v>370</v>
      </c>
      <c r="L46">
        <v>612</v>
      </c>
      <c r="M46">
        <v>-1052</v>
      </c>
      <c r="N46">
        <v>3690</v>
      </c>
      <c r="O46">
        <v>-1994</v>
      </c>
      <c r="P46">
        <v>-32</v>
      </c>
    </row>
    <row r="47" spans="1:16">
      <c r="A47" t="s">
        <v>149</v>
      </c>
    </row>
    <row r="48" spans="1:16">
      <c r="A48" t="s">
        <v>150</v>
      </c>
      <c r="B48">
        <v>-178</v>
      </c>
      <c r="C48">
        <v>-20</v>
      </c>
      <c r="D48">
        <v>0</v>
      </c>
      <c r="E48">
        <v>-41</v>
      </c>
      <c r="F48">
        <v>-117</v>
      </c>
      <c r="G48">
        <v>19</v>
      </c>
      <c r="H48">
        <v>69</v>
      </c>
      <c r="I48">
        <v>1</v>
      </c>
      <c r="J48">
        <v>-6</v>
      </c>
      <c r="K48">
        <v>-45</v>
      </c>
      <c r="L48">
        <v>91</v>
      </c>
      <c r="M48">
        <v>148</v>
      </c>
      <c r="N48">
        <v>-3</v>
      </c>
      <c r="O48">
        <v>-17</v>
      </c>
      <c r="P48">
        <v>-37</v>
      </c>
    </row>
    <row r="49" spans="1:16">
      <c r="A49" t="s">
        <v>151</v>
      </c>
      <c r="B49">
        <v>9512</v>
      </c>
      <c r="C49">
        <v>9631</v>
      </c>
      <c r="D49">
        <v>-43</v>
      </c>
      <c r="E49">
        <v>-38</v>
      </c>
      <c r="F49">
        <v>-38</v>
      </c>
      <c r="G49">
        <v>-11194</v>
      </c>
      <c r="H49">
        <v>-11107</v>
      </c>
      <c r="I49">
        <v>4</v>
      </c>
      <c r="J49">
        <v>-34</v>
      </c>
      <c r="K49">
        <v>-57</v>
      </c>
      <c r="L49">
        <v>688</v>
      </c>
      <c r="M49">
        <v>480</v>
      </c>
      <c r="N49">
        <v>0</v>
      </c>
      <c r="O49">
        <v>-10</v>
      </c>
      <c r="P49">
        <v>218</v>
      </c>
    </row>
    <row r="50" spans="1:16">
      <c r="A50" t="s">
        <v>152</v>
      </c>
      <c r="B50">
        <v>-1199</v>
      </c>
      <c r="C50">
        <v>-1888</v>
      </c>
      <c r="D50">
        <v>0</v>
      </c>
      <c r="E50">
        <v>-25</v>
      </c>
      <c r="F50">
        <v>714</v>
      </c>
      <c r="G50">
        <v>998</v>
      </c>
      <c r="H50">
        <v>408</v>
      </c>
      <c r="I50">
        <v>-14</v>
      </c>
      <c r="J50">
        <v>18</v>
      </c>
      <c r="K50">
        <v>586</v>
      </c>
      <c r="L50">
        <v>-519</v>
      </c>
      <c r="M50">
        <v>-323</v>
      </c>
      <c r="N50">
        <v>28</v>
      </c>
      <c r="O50">
        <v>-100</v>
      </c>
      <c r="P50">
        <v>-124</v>
      </c>
    </row>
    <row r="51" spans="1:16">
      <c r="A51" t="s">
        <v>153</v>
      </c>
      <c r="B51">
        <v>686</v>
      </c>
      <c r="C51">
        <v>1030</v>
      </c>
      <c r="D51">
        <v>0</v>
      </c>
      <c r="E51">
        <v>-40</v>
      </c>
      <c r="F51">
        <v>-304</v>
      </c>
      <c r="G51">
        <v>-163</v>
      </c>
      <c r="H51">
        <v>-104</v>
      </c>
      <c r="I51">
        <v>-164</v>
      </c>
      <c r="J51">
        <v>-28</v>
      </c>
      <c r="K51">
        <v>133</v>
      </c>
      <c r="L51">
        <v>-634</v>
      </c>
      <c r="M51">
        <v>-561</v>
      </c>
      <c r="N51">
        <v>232</v>
      </c>
      <c r="O51">
        <v>30</v>
      </c>
      <c r="P51">
        <v>-335</v>
      </c>
    </row>
    <row r="52" spans="1:16">
      <c r="A52" t="s">
        <v>154</v>
      </c>
      <c r="B52">
        <v>-19</v>
      </c>
      <c r="C52">
        <v>-17</v>
      </c>
      <c r="D52">
        <v>0</v>
      </c>
      <c r="E52">
        <v>-1</v>
      </c>
      <c r="F52">
        <v>-1</v>
      </c>
      <c r="G52">
        <v>53</v>
      </c>
      <c r="H52">
        <v>27</v>
      </c>
      <c r="I52">
        <v>29</v>
      </c>
      <c r="J52">
        <v>-1</v>
      </c>
      <c r="K52">
        <v>-2</v>
      </c>
      <c r="L52">
        <v>-10</v>
      </c>
      <c r="M52">
        <v>-39</v>
      </c>
      <c r="N52">
        <v>15</v>
      </c>
      <c r="O52">
        <v>5</v>
      </c>
      <c r="P52">
        <v>9</v>
      </c>
    </row>
    <row r="53" spans="1:16">
      <c r="A53" t="s">
        <v>155</v>
      </c>
      <c r="B53">
        <v>9</v>
      </c>
      <c r="C53">
        <v>-1</v>
      </c>
      <c r="D53">
        <v>0</v>
      </c>
      <c r="E53">
        <v>2</v>
      </c>
      <c r="F53">
        <v>8</v>
      </c>
      <c r="G53">
        <v>-83</v>
      </c>
      <c r="H53">
        <v>-104</v>
      </c>
      <c r="I53">
        <v>0</v>
      </c>
      <c r="J53">
        <v>16</v>
      </c>
      <c r="K53">
        <v>5</v>
      </c>
      <c r="L53">
        <v>49</v>
      </c>
      <c r="M53">
        <v>31</v>
      </c>
      <c r="N53">
        <v>16</v>
      </c>
      <c r="O53">
        <v>6</v>
      </c>
      <c r="P53">
        <v>-4</v>
      </c>
    </row>
    <row r="54" spans="1:16">
      <c r="A54" t="s">
        <v>156</v>
      </c>
      <c r="B54">
        <v>681</v>
      </c>
      <c r="C54">
        <v>930</v>
      </c>
      <c r="D54">
        <v>-174</v>
      </c>
      <c r="E54">
        <v>-6</v>
      </c>
      <c r="F54">
        <v>-69</v>
      </c>
      <c r="G54">
        <v>-866</v>
      </c>
      <c r="H54">
        <v>-1915</v>
      </c>
      <c r="I54">
        <v>703</v>
      </c>
      <c r="J54">
        <v>25</v>
      </c>
      <c r="K54">
        <v>321</v>
      </c>
      <c r="L54">
        <v>2347</v>
      </c>
      <c r="M54">
        <v>2824</v>
      </c>
      <c r="N54">
        <v>-141</v>
      </c>
      <c r="O54">
        <v>10</v>
      </c>
      <c r="P54">
        <v>-346</v>
      </c>
    </row>
    <row r="55" spans="1:16">
      <c r="A55" t="s">
        <v>157</v>
      </c>
      <c r="B55">
        <v>92</v>
      </c>
      <c r="C55">
        <v>29</v>
      </c>
      <c r="D55">
        <v>6</v>
      </c>
      <c r="E55">
        <v>175</v>
      </c>
      <c r="F55">
        <v>-118</v>
      </c>
      <c r="G55">
        <v>465</v>
      </c>
      <c r="H55">
        <v>464</v>
      </c>
      <c r="I55">
        <v>-64</v>
      </c>
      <c r="J55">
        <v>84</v>
      </c>
      <c r="K55">
        <v>-19</v>
      </c>
      <c r="L55">
        <v>208</v>
      </c>
      <c r="M55">
        <v>186</v>
      </c>
      <c r="N55">
        <v>16</v>
      </c>
      <c r="O55">
        <v>56</v>
      </c>
      <c r="P55">
        <v>-50</v>
      </c>
    </row>
    <row r="56" spans="1:16">
      <c r="A56" t="s">
        <v>158</v>
      </c>
      <c r="B56">
        <v>34</v>
      </c>
      <c r="C56">
        <v>-94</v>
      </c>
      <c r="D56">
        <v>12</v>
      </c>
      <c r="E56">
        <v>35</v>
      </c>
      <c r="F56">
        <v>81</v>
      </c>
      <c r="G56">
        <v>-454</v>
      </c>
      <c r="H56">
        <v>87</v>
      </c>
      <c r="I56">
        <v>-266</v>
      </c>
      <c r="J56">
        <v>22</v>
      </c>
      <c r="K56">
        <v>-297</v>
      </c>
      <c r="L56">
        <v>-576</v>
      </c>
      <c r="M56">
        <v>-501</v>
      </c>
      <c r="N56">
        <v>-11</v>
      </c>
      <c r="O56">
        <v>-89</v>
      </c>
      <c r="P56">
        <v>25</v>
      </c>
    </row>
    <row r="57" spans="1:16">
      <c r="A57" t="s">
        <v>159</v>
      </c>
      <c r="B57">
        <v>67</v>
      </c>
      <c r="C57">
        <v>121</v>
      </c>
      <c r="D57">
        <v>-11</v>
      </c>
      <c r="E57">
        <v>9</v>
      </c>
      <c r="F57">
        <v>-52</v>
      </c>
      <c r="G57">
        <v>37</v>
      </c>
      <c r="H57">
        <v>193</v>
      </c>
      <c r="I57">
        <v>0</v>
      </c>
      <c r="J57">
        <v>-130</v>
      </c>
      <c r="K57">
        <v>-26</v>
      </c>
      <c r="L57">
        <v>139</v>
      </c>
      <c r="M57">
        <v>12</v>
      </c>
      <c r="N57">
        <v>55</v>
      </c>
      <c r="O57">
        <v>63</v>
      </c>
      <c r="P57">
        <v>9</v>
      </c>
    </row>
    <row r="58" spans="1:16">
      <c r="A58" t="s">
        <v>160</v>
      </c>
      <c r="B58">
        <v>-131</v>
      </c>
      <c r="C58">
        <v>-149</v>
      </c>
      <c r="D58">
        <v>-9</v>
      </c>
      <c r="E58">
        <v>29</v>
      </c>
      <c r="F58">
        <v>-2</v>
      </c>
      <c r="G58">
        <v>-74</v>
      </c>
      <c r="H58">
        <v>-139</v>
      </c>
      <c r="I58">
        <v>7</v>
      </c>
      <c r="J58">
        <v>61</v>
      </c>
      <c r="K58">
        <v>-3</v>
      </c>
      <c r="L58">
        <v>54</v>
      </c>
      <c r="M58">
        <v>-7</v>
      </c>
      <c r="N58">
        <v>-3</v>
      </c>
      <c r="O58">
        <v>66</v>
      </c>
      <c r="P58">
        <v>-2</v>
      </c>
    </row>
    <row r="59" spans="1:16">
      <c r="A59" t="s">
        <v>161</v>
      </c>
      <c r="B59">
        <v>9712</v>
      </c>
      <c r="C59">
        <v>9642</v>
      </c>
      <c r="D59">
        <v>-24</v>
      </c>
      <c r="E59">
        <v>111</v>
      </c>
      <c r="F59">
        <v>-17</v>
      </c>
      <c r="G59">
        <v>-11244</v>
      </c>
      <c r="H59">
        <v>-12165</v>
      </c>
      <c r="I59">
        <v>386</v>
      </c>
      <c r="J59">
        <v>24</v>
      </c>
      <c r="K59">
        <v>511</v>
      </c>
      <c r="L59">
        <v>1949</v>
      </c>
      <c r="M59">
        <v>2192</v>
      </c>
      <c r="N59">
        <v>322</v>
      </c>
      <c r="O59">
        <v>32</v>
      </c>
      <c r="P59">
        <v>-597</v>
      </c>
    </row>
    <row r="60" spans="1:16">
      <c r="A60" t="s">
        <v>162</v>
      </c>
    </row>
    <row r="61" spans="1:16">
      <c r="A61" t="s">
        <v>163</v>
      </c>
      <c r="B61">
        <v>-1564</v>
      </c>
      <c r="C61">
        <v>-122</v>
      </c>
      <c r="D61">
        <v>-40</v>
      </c>
      <c r="E61">
        <v>17</v>
      </c>
      <c r="F61">
        <v>-1418</v>
      </c>
      <c r="G61">
        <v>1368</v>
      </c>
      <c r="H61">
        <v>626</v>
      </c>
      <c r="I61">
        <v>-95</v>
      </c>
      <c r="J61">
        <v>-6</v>
      </c>
      <c r="K61">
        <v>843</v>
      </c>
      <c r="L61">
        <v>-559</v>
      </c>
      <c r="M61">
        <v>-846</v>
      </c>
      <c r="N61">
        <v>-427</v>
      </c>
      <c r="O61">
        <v>-1</v>
      </c>
      <c r="P61">
        <v>715</v>
      </c>
    </row>
    <row r="62" spans="1:16">
      <c r="A62" t="s">
        <v>164</v>
      </c>
      <c r="B62">
        <v>2791</v>
      </c>
      <c r="C62">
        <v>1161</v>
      </c>
      <c r="D62">
        <v>1607</v>
      </c>
      <c r="E62">
        <v>558</v>
      </c>
      <c r="F62">
        <v>-535</v>
      </c>
      <c r="G62">
        <v>7739</v>
      </c>
      <c r="H62">
        <v>1399</v>
      </c>
      <c r="I62">
        <v>5126</v>
      </c>
      <c r="J62">
        <v>1445</v>
      </c>
      <c r="K62">
        <v>-231</v>
      </c>
      <c r="L62">
        <v>1881</v>
      </c>
      <c r="M62">
        <v>419</v>
      </c>
      <c r="N62">
        <v>529</v>
      </c>
      <c r="O62">
        <v>1474</v>
      </c>
      <c r="P62">
        <v>-541</v>
      </c>
    </row>
    <row r="63" spans="1:16">
      <c r="A63" t="s">
        <v>165</v>
      </c>
      <c r="B63">
        <v>53</v>
      </c>
      <c r="C63">
        <v>27</v>
      </c>
      <c r="D63">
        <v>61</v>
      </c>
      <c r="E63">
        <v>-34</v>
      </c>
      <c r="F63">
        <v>-1</v>
      </c>
      <c r="G63">
        <v>-57</v>
      </c>
      <c r="H63">
        <v>-78</v>
      </c>
      <c r="I63">
        <v>16</v>
      </c>
      <c r="J63">
        <v>22</v>
      </c>
      <c r="K63">
        <v>-17</v>
      </c>
      <c r="L63">
        <v>-78</v>
      </c>
      <c r="M63">
        <v>21</v>
      </c>
      <c r="N63">
        <v>-1</v>
      </c>
      <c r="O63">
        <v>24</v>
      </c>
      <c r="P63">
        <v>-122</v>
      </c>
    </row>
    <row r="64" spans="1:16">
      <c r="A64" t="s">
        <v>166</v>
      </c>
      <c r="B64">
        <v>1482</v>
      </c>
      <c r="C64">
        <v>1436</v>
      </c>
      <c r="D64">
        <v>454</v>
      </c>
      <c r="E64">
        <v>409</v>
      </c>
      <c r="F64">
        <v>-817</v>
      </c>
      <c r="G64">
        <v>954</v>
      </c>
      <c r="H64">
        <v>-234</v>
      </c>
      <c r="I64">
        <v>747</v>
      </c>
      <c r="J64">
        <v>-683</v>
      </c>
      <c r="K64">
        <v>1124</v>
      </c>
      <c r="L64">
        <v>1425</v>
      </c>
      <c r="M64">
        <v>-1611</v>
      </c>
      <c r="N64">
        <v>528</v>
      </c>
      <c r="O64">
        <v>316</v>
      </c>
      <c r="P64">
        <v>2192</v>
      </c>
    </row>
    <row r="65" spans="1:16">
      <c r="A65" t="s">
        <v>167</v>
      </c>
      <c r="B65">
        <v>2481</v>
      </c>
      <c r="C65">
        <v>-1263</v>
      </c>
      <c r="D65">
        <v>-18</v>
      </c>
      <c r="E65">
        <v>407</v>
      </c>
      <c r="F65">
        <v>3355</v>
      </c>
      <c r="G65">
        <v>404</v>
      </c>
      <c r="H65">
        <v>-1023</v>
      </c>
      <c r="I65">
        <v>93</v>
      </c>
      <c r="J65">
        <v>96</v>
      </c>
      <c r="K65">
        <v>1238</v>
      </c>
      <c r="L65">
        <v>-425</v>
      </c>
      <c r="M65">
        <v>2836</v>
      </c>
      <c r="N65">
        <v>-1294</v>
      </c>
      <c r="O65">
        <v>185</v>
      </c>
      <c r="P65">
        <v>-2152</v>
      </c>
    </row>
    <row r="66" spans="1:16">
      <c r="A66" t="s">
        <v>168</v>
      </c>
      <c r="B66">
        <v>-7705</v>
      </c>
      <c r="C66">
        <v>-10881</v>
      </c>
      <c r="D66">
        <v>1654</v>
      </c>
      <c r="E66">
        <v>2298</v>
      </c>
      <c r="F66">
        <v>-776</v>
      </c>
      <c r="G66">
        <v>-7620</v>
      </c>
      <c r="H66">
        <v>-6681</v>
      </c>
      <c r="I66">
        <v>-1751</v>
      </c>
      <c r="J66">
        <v>1</v>
      </c>
      <c r="K66">
        <v>811</v>
      </c>
      <c r="L66">
        <v>14559</v>
      </c>
      <c r="M66">
        <v>1762</v>
      </c>
      <c r="N66">
        <v>2443</v>
      </c>
      <c r="O66">
        <v>626</v>
      </c>
      <c r="P66">
        <v>9728</v>
      </c>
    </row>
    <row r="67" spans="1:16">
      <c r="A67" t="s">
        <v>169</v>
      </c>
      <c r="B67">
        <v>-2</v>
      </c>
      <c r="C67">
        <v>-1</v>
      </c>
      <c r="D67">
        <v>0</v>
      </c>
      <c r="E67">
        <v>0</v>
      </c>
      <c r="F67">
        <v>-1</v>
      </c>
      <c r="G67">
        <v>-12</v>
      </c>
      <c r="H67">
        <v>-2</v>
      </c>
      <c r="I67">
        <v>0</v>
      </c>
      <c r="J67">
        <v>-3</v>
      </c>
      <c r="K67">
        <v>-7</v>
      </c>
      <c r="L67">
        <v>1</v>
      </c>
      <c r="M67">
        <v>0</v>
      </c>
      <c r="N67">
        <v>0</v>
      </c>
      <c r="O67">
        <v>1</v>
      </c>
      <c r="P67">
        <v>0</v>
      </c>
    </row>
    <row r="68" spans="1:16">
      <c r="A68" t="s">
        <v>170</v>
      </c>
      <c r="B68">
        <v>502</v>
      </c>
      <c r="C68">
        <v>352</v>
      </c>
      <c r="D68">
        <v>92</v>
      </c>
      <c r="E68">
        <v>15</v>
      </c>
      <c r="F68">
        <v>43</v>
      </c>
      <c r="G68">
        <v>213</v>
      </c>
      <c r="H68">
        <v>-166</v>
      </c>
      <c r="I68">
        <v>215</v>
      </c>
      <c r="J68">
        <v>35</v>
      </c>
      <c r="K68">
        <v>129</v>
      </c>
      <c r="L68">
        <v>-86</v>
      </c>
      <c r="M68">
        <v>-19</v>
      </c>
      <c r="N68">
        <v>-56</v>
      </c>
      <c r="O68">
        <v>19</v>
      </c>
      <c r="P68">
        <v>-30</v>
      </c>
    </row>
    <row r="69" spans="1:16">
      <c r="A69" t="s">
        <v>171</v>
      </c>
      <c r="B69">
        <v>67</v>
      </c>
      <c r="C69">
        <v>11</v>
      </c>
      <c r="D69">
        <v>-4</v>
      </c>
      <c r="E69">
        <v>15</v>
      </c>
      <c r="F69">
        <v>44</v>
      </c>
      <c r="G69">
        <v>7</v>
      </c>
      <c r="H69">
        <v>1</v>
      </c>
      <c r="I69">
        <v>0</v>
      </c>
      <c r="J69">
        <v>17</v>
      </c>
      <c r="K69">
        <v>-11</v>
      </c>
      <c r="L69">
        <v>8</v>
      </c>
      <c r="M69">
        <v>1</v>
      </c>
      <c r="N69">
        <v>0</v>
      </c>
      <c r="O69">
        <v>6</v>
      </c>
      <c r="P69">
        <v>1</v>
      </c>
    </row>
    <row r="70" spans="1:16">
      <c r="A70" t="s">
        <v>172</v>
      </c>
      <c r="B70">
        <v>39</v>
      </c>
      <c r="C70">
        <v>-2</v>
      </c>
      <c r="D70">
        <v>5</v>
      </c>
      <c r="E70">
        <v>32</v>
      </c>
      <c r="F70">
        <v>4</v>
      </c>
      <c r="G70">
        <v>27</v>
      </c>
      <c r="H70">
        <v>36</v>
      </c>
      <c r="I70">
        <v>-26</v>
      </c>
      <c r="J70">
        <v>20</v>
      </c>
      <c r="K70">
        <v>-3</v>
      </c>
      <c r="L70">
        <v>31</v>
      </c>
      <c r="M70">
        <v>-26</v>
      </c>
      <c r="N70">
        <v>50</v>
      </c>
      <c r="O70">
        <v>-5</v>
      </c>
      <c r="P70">
        <v>12</v>
      </c>
    </row>
    <row r="71" spans="1:16">
      <c r="A71" t="s">
        <v>173</v>
      </c>
      <c r="B71">
        <v>-1748</v>
      </c>
      <c r="C71">
        <v>-9253</v>
      </c>
      <c r="D71">
        <v>3871</v>
      </c>
      <c r="E71">
        <v>3718</v>
      </c>
      <c r="F71">
        <v>-84</v>
      </c>
      <c r="G71">
        <v>2977</v>
      </c>
      <c r="H71">
        <v>-6245</v>
      </c>
      <c r="I71">
        <v>4383</v>
      </c>
      <c r="J71">
        <v>962</v>
      </c>
      <c r="K71">
        <v>3877</v>
      </c>
      <c r="L71">
        <v>16991</v>
      </c>
      <c r="M71">
        <v>2552</v>
      </c>
      <c r="N71">
        <v>1906</v>
      </c>
      <c r="O71">
        <v>2723</v>
      </c>
      <c r="P71">
        <v>9810</v>
      </c>
    </row>
    <row r="72" spans="1:16">
      <c r="A72" t="s">
        <v>174</v>
      </c>
    </row>
    <row r="73" spans="1:16">
      <c r="A73" s="41" t="s">
        <v>175</v>
      </c>
      <c r="B73" s="41">
        <v>540</v>
      </c>
      <c r="C73" s="41">
        <v>-2908</v>
      </c>
      <c r="D73" s="41">
        <v>3355</v>
      </c>
      <c r="E73" s="41">
        <v>192</v>
      </c>
      <c r="F73" s="41">
        <v>-99</v>
      </c>
      <c r="G73" s="41">
        <v>-22594</v>
      </c>
      <c r="H73" s="41">
        <v>-25740</v>
      </c>
      <c r="I73" s="41">
        <v>2920</v>
      </c>
      <c r="J73" s="41">
        <v>174</v>
      </c>
      <c r="K73" s="41">
        <v>52</v>
      </c>
      <c r="L73" s="41">
        <v>-12801</v>
      </c>
      <c r="M73" s="41">
        <v>-14916</v>
      </c>
      <c r="N73" s="41">
        <v>2070</v>
      </c>
      <c r="O73" s="41">
        <v>4</v>
      </c>
      <c r="P73" s="41">
        <v>41</v>
      </c>
    </row>
    <row r="74" spans="1:16">
      <c r="A74" t="s">
        <v>176</v>
      </c>
      <c r="B74">
        <v>1351</v>
      </c>
      <c r="C74">
        <v>786</v>
      </c>
      <c r="D74">
        <v>202</v>
      </c>
      <c r="E74">
        <v>404</v>
      </c>
      <c r="F74">
        <v>-41</v>
      </c>
      <c r="G74">
        <v>-2538</v>
      </c>
      <c r="H74">
        <v>-1432</v>
      </c>
      <c r="I74">
        <v>-1026</v>
      </c>
      <c r="J74">
        <v>664</v>
      </c>
      <c r="K74">
        <v>-744</v>
      </c>
      <c r="L74">
        <v>-1471</v>
      </c>
      <c r="M74">
        <v>-1358</v>
      </c>
      <c r="N74">
        <v>637</v>
      </c>
      <c r="O74">
        <v>380</v>
      </c>
      <c r="P74">
        <v>-1130</v>
      </c>
    </row>
    <row r="75" spans="1:16">
      <c r="A75" s="41" t="s">
        <v>177</v>
      </c>
      <c r="B75" s="41">
        <v>633</v>
      </c>
      <c r="C75" s="41">
        <v>-3825</v>
      </c>
      <c r="D75" s="41">
        <v>4656</v>
      </c>
      <c r="E75" s="41">
        <v>-111</v>
      </c>
      <c r="F75" s="41">
        <v>-87</v>
      </c>
      <c r="G75" s="41">
        <v>3652</v>
      </c>
      <c r="H75" s="41">
        <v>-2204</v>
      </c>
      <c r="I75" s="41">
        <v>6141</v>
      </c>
      <c r="J75" s="41">
        <v>-261</v>
      </c>
      <c r="K75" s="41">
        <v>-24</v>
      </c>
      <c r="L75" s="41">
        <v>2289</v>
      </c>
      <c r="M75" s="41">
        <v>-2295</v>
      </c>
      <c r="N75" s="41">
        <v>4703</v>
      </c>
      <c r="O75" s="41">
        <v>-43</v>
      </c>
      <c r="P75" s="41">
        <v>-76</v>
      </c>
    </row>
    <row r="76" spans="1:16">
      <c r="A76" t="s">
        <v>178</v>
      </c>
      <c r="B76">
        <v>-206</v>
      </c>
      <c r="C76">
        <v>-141</v>
      </c>
      <c r="D76">
        <v>-71</v>
      </c>
      <c r="E76">
        <v>8</v>
      </c>
      <c r="F76">
        <v>-2</v>
      </c>
      <c r="G76">
        <v>1358</v>
      </c>
      <c r="H76">
        <v>1376</v>
      </c>
      <c r="I76">
        <v>-30</v>
      </c>
      <c r="J76">
        <v>8</v>
      </c>
      <c r="K76">
        <v>4</v>
      </c>
      <c r="L76">
        <v>-294</v>
      </c>
      <c r="M76">
        <v>-345</v>
      </c>
      <c r="N76">
        <v>72</v>
      </c>
      <c r="O76">
        <v>-7</v>
      </c>
      <c r="P76">
        <v>-14</v>
      </c>
    </row>
    <row r="77" spans="1:16">
      <c r="A77" t="s">
        <v>179</v>
      </c>
      <c r="B77">
        <v>485</v>
      </c>
      <c r="C77">
        <v>1114</v>
      </c>
      <c r="D77">
        <v>50</v>
      </c>
      <c r="E77">
        <v>-8</v>
      </c>
      <c r="F77">
        <v>-671</v>
      </c>
      <c r="G77">
        <v>2182</v>
      </c>
      <c r="H77">
        <v>2105</v>
      </c>
      <c r="I77">
        <v>-81</v>
      </c>
      <c r="J77">
        <v>0</v>
      </c>
      <c r="K77">
        <v>158</v>
      </c>
      <c r="L77">
        <v>1098</v>
      </c>
      <c r="M77">
        <v>848</v>
      </c>
      <c r="N77">
        <v>8</v>
      </c>
      <c r="O77">
        <v>21</v>
      </c>
      <c r="P77">
        <v>221</v>
      </c>
    </row>
    <row r="78" spans="1:16">
      <c r="A78" s="41" t="s">
        <v>180</v>
      </c>
      <c r="B78" s="41">
        <v>-342</v>
      </c>
      <c r="C78" s="41">
        <v>-6652</v>
      </c>
      <c r="D78" s="41">
        <v>4766</v>
      </c>
      <c r="E78" s="41">
        <v>1233</v>
      </c>
      <c r="F78" s="41">
        <v>311</v>
      </c>
      <c r="G78" s="41">
        <v>-5306</v>
      </c>
      <c r="H78" s="41">
        <v>-16106</v>
      </c>
      <c r="I78" s="41">
        <v>9468</v>
      </c>
      <c r="J78" s="41">
        <v>770</v>
      </c>
      <c r="K78" s="41">
        <v>562</v>
      </c>
      <c r="L78" s="41">
        <v>-8402</v>
      </c>
      <c r="M78" s="41">
        <v>-18697</v>
      </c>
      <c r="N78" s="41">
        <v>9390</v>
      </c>
      <c r="O78" s="41">
        <v>-390</v>
      </c>
      <c r="P78" s="41">
        <v>1295</v>
      </c>
    </row>
    <row r="79" spans="1:16">
      <c r="A79" t="s">
        <v>181</v>
      </c>
      <c r="B79">
        <v>2255</v>
      </c>
      <c r="C79">
        <v>1261</v>
      </c>
      <c r="D79">
        <v>786</v>
      </c>
      <c r="E79">
        <v>208</v>
      </c>
      <c r="F79">
        <v>0</v>
      </c>
      <c r="G79">
        <v>679</v>
      </c>
      <c r="H79">
        <v>364</v>
      </c>
      <c r="I79">
        <v>-3</v>
      </c>
      <c r="J79">
        <v>43</v>
      </c>
      <c r="K79">
        <v>275</v>
      </c>
      <c r="L79">
        <v>120</v>
      </c>
      <c r="M79">
        <v>-358</v>
      </c>
      <c r="N79">
        <v>27</v>
      </c>
      <c r="O79">
        <v>182</v>
      </c>
      <c r="P79">
        <v>269</v>
      </c>
    </row>
    <row r="80" spans="1:16">
      <c r="A80" t="s">
        <v>182</v>
      </c>
      <c r="B80">
        <v>152</v>
      </c>
      <c r="C80">
        <v>-28</v>
      </c>
      <c r="D80">
        <v>1</v>
      </c>
      <c r="E80">
        <v>-83</v>
      </c>
      <c r="F80">
        <v>262</v>
      </c>
      <c r="G80">
        <v>57</v>
      </c>
      <c r="H80">
        <v>40</v>
      </c>
      <c r="I80">
        <v>-47</v>
      </c>
      <c r="J80">
        <v>6</v>
      </c>
      <c r="K80">
        <v>58</v>
      </c>
      <c r="L80">
        <v>-255</v>
      </c>
      <c r="M80">
        <v>-306</v>
      </c>
      <c r="N80">
        <v>-100</v>
      </c>
      <c r="O80">
        <v>57</v>
      </c>
      <c r="P80">
        <v>94</v>
      </c>
    </row>
    <row r="81" spans="1:16">
      <c r="A81" t="s">
        <v>183</v>
      </c>
      <c r="B81">
        <v>-12</v>
      </c>
      <c r="C81">
        <v>0</v>
      </c>
      <c r="D81">
        <v>0</v>
      </c>
      <c r="E81">
        <v>0</v>
      </c>
      <c r="F81">
        <v>-12</v>
      </c>
      <c r="G81">
        <v>2</v>
      </c>
      <c r="H81">
        <v>0</v>
      </c>
      <c r="I81">
        <v>0</v>
      </c>
      <c r="J81">
        <v>0</v>
      </c>
      <c r="K81">
        <v>2</v>
      </c>
      <c r="L81">
        <v>-2</v>
      </c>
      <c r="M81">
        <v>0</v>
      </c>
      <c r="N81">
        <v>0</v>
      </c>
      <c r="O81">
        <v>0</v>
      </c>
      <c r="P81">
        <v>-2</v>
      </c>
    </row>
    <row r="82" spans="1:16">
      <c r="A82" t="s">
        <v>184</v>
      </c>
      <c r="B82">
        <v>-851</v>
      </c>
      <c r="C82">
        <v>-737</v>
      </c>
      <c r="D82">
        <v>-46</v>
      </c>
      <c r="E82">
        <v>12</v>
      </c>
      <c r="F82">
        <v>-80</v>
      </c>
      <c r="G82">
        <v>245</v>
      </c>
      <c r="H82">
        <v>169</v>
      </c>
      <c r="I82">
        <v>121</v>
      </c>
      <c r="J82">
        <v>-14</v>
      </c>
      <c r="K82">
        <v>-31</v>
      </c>
      <c r="L82">
        <v>312</v>
      </c>
      <c r="M82">
        <v>169</v>
      </c>
      <c r="N82">
        <v>220</v>
      </c>
      <c r="O82">
        <v>-133</v>
      </c>
      <c r="P82">
        <v>56</v>
      </c>
    </row>
    <row r="83" spans="1:16">
      <c r="A83" t="s">
        <v>185</v>
      </c>
      <c r="B83">
        <v>196</v>
      </c>
      <c r="C83">
        <v>157</v>
      </c>
      <c r="D83">
        <v>-1</v>
      </c>
      <c r="E83">
        <v>6</v>
      </c>
      <c r="F83">
        <v>34</v>
      </c>
      <c r="G83">
        <v>-1233</v>
      </c>
      <c r="H83">
        <v>-1265</v>
      </c>
      <c r="I83">
        <v>34</v>
      </c>
      <c r="J83">
        <v>-10</v>
      </c>
      <c r="K83">
        <v>8</v>
      </c>
      <c r="L83">
        <v>-342</v>
      </c>
      <c r="M83">
        <v>-244</v>
      </c>
      <c r="N83">
        <v>-107</v>
      </c>
      <c r="O83">
        <v>13</v>
      </c>
      <c r="P83">
        <v>-4</v>
      </c>
    </row>
    <row r="84" spans="1:16">
      <c r="A84" t="s">
        <v>186</v>
      </c>
      <c r="B84">
        <v>-2168</v>
      </c>
      <c r="C84">
        <v>-349</v>
      </c>
      <c r="D84">
        <v>-247</v>
      </c>
      <c r="E84">
        <v>-570</v>
      </c>
      <c r="F84">
        <v>-1002</v>
      </c>
      <c r="G84">
        <v>107</v>
      </c>
      <c r="H84">
        <v>202</v>
      </c>
      <c r="I84">
        <v>57</v>
      </c>
      <c r="J84">
        <v>-148</v>
      </c>
      <c r="K84">
        <v>-4</v>
      </c>
      <c r="L84">
        <v>-399</v>
      </c>
      <c r="M84">
        <v>-158</v>
      </c>
      <c r="N84">
        <v>6</v>
      </c>
      <c r="O84">
        <v>-32</v>
      </c>
      <c r="P84">
        <v>-215</v>
      </c>
    </row>
    <row r="85" spans="1:16">
      <c r="A85" t="s">
        <v>187</v>
      </c>
      <c r="B85">
        <v>2801</v>
      </c>
      <c r="C85">
        <v>2130</v>
      </c>
      <c r="D85">
        <v>46</v>
      </c>
      <c r="E85">
        <v>300</v>
      </c>
      <c r="F85">
        <v>325</v>
      </c>
      <c r="G85">
        <v>-814</v>
      </c>
      <c r="H85">
        <v>-830</v>
      </c>
      <c r="I85">
        <v>39</v>
      </c>
      <c r="J85">
        <v>128</v>
      </c>
      <c r="K85">
        <v>-151</v>
      </c>
      <c r="L85">
        <v>-3949</v>
      </c>
      <c r="M85">
        <v>-3827</v>
      </c>
      <c r="N85">
        <v>67</v>
      </c>
      <c r="O85">
        <v>-157</v>
      </c>
      <c r="P85">
        <v>-32</v>
      </c>
    </row>
    <row r="86" spans="1:16">
      <c r="A86" t="s">
        <v>188</v>
      </c>
      <c r="B86">
        <v>6056</v>
      </c>
      <c r="C86">
        <v>1888</v>
      </c>
      <c r="D86">
        <v>3264</v>
      </c>
      <c r="E86">
        <v>872</v>
      </c>
      <c r="F86">
        <v>32</v>
      </c>
      <c r="G86">
        <v>6154</v>
      </c>
      <c r="H86">
        <v>986</v>
      </c>
      <c r="I86">
        <v>4662</v>
      </c>
      <c r="J86">
        <v>285</v>
      </c>
      <c r="K86">
        <v>221</v>
      </c>
      <c r="L86">
        <v>4367</v>
      </c>
      <c r="M86">
        <v>-1324</v>
      </c>
      <c r="N86">
        <v>4775</v>
      </c>
      <c r="O86">
        <v>656</v>
      </c>
      <c r="P86">
        <v>260</v>
      </c>
    </row>
    <row r="87" spans="1:16">
      <c r="A87" t="s">
        <v>189</v>
      </c>
      <c r="B87">
        <v>3051</v>
      </c>
      <c r="C87">
        <v>3096</v>
      </c>
      <c r="D87">
        <v>11</v>
      </c>
      <c r="E87">
        <v>-15</v>
      </c>
      <c r="F87">
        <v>-41</v>
      </c>
      <c r="G87">
        <v>6288</v>
      </c>
      <c r="H87">
        <v>6212</v>
      </c>
      <c r="I87">
        <v>38</v>
      </c>
      <c r="J87">
        <v>36</v>
      </c>
      <c r="K87">
        <v>2</v>
      </c>
      <c r="L87">
        <v>-717</v>
      </c>
      <c r="M87">
        <v>-687</v>
      </c>
      <c r="N87">
        <v>-37</v>
      </c>
      <c r="O87">
        <v>0</v>
      </c>
      <c r="P87">
        <v>7</v>
      </c>
    </row>
    <row r="88" spans="1:16">
      <c r="A88" t="s">
        <v>190</v>
      </c>
      <c r="B88">
        <v>-1520</v>
      </c>
      <c r="C88">
        <v>-1614</v>
      </c>
      <c r="D88">
        <v>7</v>
      </c>
      <c r="E88">
        <v>32</v>
      </c>
      <c r="F88">
        <v>55</v>
      </c>
      <c r="G88">
        <v>-2153</v>
      </c>
      <c r="H88">
        <v>-1041</v>
      </c>
      <c r="I88">
        <v>5</v>
      </c>
      <c r="J88">
        <v>45</v>
      </c>
      <c r="K88">
        <v>-1162</v>
      </c>
      <c r="L88">
        <v>-2932</v>
      </c>
      <c r="M88">
        <v>-773</v>
      </c>
      <c r="N88">
        <v>-25</v>
      </c>
      <c r="O88">
        <v>180</v>
      </c>
      <c r="P88">
        <v>-2314</v>
      </c>
    </row>
    <row r="89" spans="1:16">
      <c r="A89" t="s">
        <v>191</v>
      </c>
      <c r="B89">
        <v>11519</v>
      </c>
      <c r="C89">
        <v>-6931</v>
      </c>
      <c r="D89">
        <v>16772</v>
      </c>
      <c r="E89">
        <v>2497</v>
      </c>
      <c r="F89">
        <v>-819</v>
      </c>
      <c r="G89">
        <v>-13981</v>
      </c>
      <c r="H89">
        <v>-37496</v>
      </c>
      <c r="I89">
        <v>22320</v>
      </c>
      <c r="J89">
        <v>1738</v>
      </c>
      <c r="K89">
        <v>-543</v>
      </c>
      <c r="L89">
        <v>-24150</v>
      </c>
      <c r="M89">
        <v>-45435</v>
      </c>
      <c r="N89">
        <v>22054</v>
      </c>
      <c r="O89">
        <v>710</v>
      </c>
      <c r="P89">
        <v>-1479</v>
      </c>
    </row>
    <row r="90" spans="1:16">
      <c r="A90" t="s">
        <v>192</v>
      </c>
    </row>
    <row r="91" spans="1:16">
      <c r="A91" t="s">
        <v>193</v>
      </c>
      <c r="B91">
        <v>5</v>
      </c>
      <c r="C91">
        <v>5</v>
      </c>
      <c r="D91">
        <v>0</v>
      </c>
      <c r="E91">
        <v>0</v>
      </c>
      <c r="F91">
        <v>0</v>
      </c>
      <c r="G91">
        <v>46</v>
      </c>
      <c r="H91">
        <v>-7</v>
      </c>
      <c r="I91">
        <v>0</v>
      </c>
      <c r="J91">
        <v>-2</v>
      </c>
      <c r="K91">
        <v>55</v>
      </c>
      <c r="L91">
        <v>8</v>
      </c>
      <c r="M91">
        <v>7</v>
      </c>
      <c r="N91">
        <v>0</v>
      </c>
      <c r="O91">
        <v>0</v>
      </c>
      <c r="P91">
        <v>1</v>
      </c>
    </row>
    <row r="92" spans="1:16">
      <c r="A92" t="s">
        <v>194</v>
      </c>
      <c r="B92">
        <v>-2</v>
      </c>
      <c r="C92">
        <v>1</v>
      </c>
      <c r="D92">
        <v>0</v>
      </c>
      <c r="E92">
        <v>0</v>
      </c>
      <c r="F92">
        <v>-3</v>
      </c>
      <c r="G92">
        <v>52</v>
      </c>
      <c r="H92">
        <v>-2</v>
      </c>
      <c r="I92">
        <v>-1</v>
      </c>
      <c r="J92">
        <v>1</v>
      </c>
      <c r="K92">
        <v>54</v>
      </c>
      <c r="L92">
        <v>-7</v>
      </c>
      <c r="M92">
        <v>-15</v>
      </c>
      <c r="N92">
        <v>1</v>
      </c>
      <c r="O92">
        <v>-1</v>
      </c>
      <c r="P92">
        <v>8</v>
      </c>
    </row>
    <row r="93" spans="1:16">
      <c r="A93" t="s">
        <v>195</v>
      </c>
      <c r="B93">
        <v>222</v>
      </c>
      <c r="C93">
        <v>239</v>
      </c>
      <c r="D93">
        <v>7</v>
      </c>
      <c r="E93">
        <v>1</v>
      </c>
      <c r="F93">
        <v>-25</v>
      </c>
      <c r="G93">
        <v>335</v>
      </c>
      <c r="H93">
        <v>298</v>
      </c>
      <c r="I93">
        <v>8</v>
      </c>
      <c r="J93">
        <v>-70</v>
      </c>
      <c r="K93">
        <v>99</v>
      </c>
      <c r="L93">
        <v>-125</v>
      </c>
      <c r="M93">
        <v>-169</v>
      </c>
      <c r="N93">
        <v>0</v>
      </c>
      <c r="O93">
        <v>1</v>
      </c>
      <c r="P93">
        <v>43</v>
      </c>
    </row>
    <row r="94" spans="1:16">
      <c r="A94" t="s">
        <v>196</v>
      </c>
      <c r="B94">
        <v>150</v>
      </c>
      <c r="C94">
        <v>47</v>
      </c>
      <c r="D94">
        <v>30</v>
      </c>
      <c r="E94">
        <v>-2</v>
      </c>
      <c r="F94">
        <v>75</v>
      </c>
      <c r="G94">
        <v>215</v>
      </c>
      <c r="H94">
        <v>42</v>
      </c>
      <c r="I94">
        <v>1</v>
      </c>
      <c r="J94">
        <v>-55</v>
      </c>
      <c r="K94">
        <v>227</v>
      </c>
      <c r="L94">
        <v>73</v>
      </c>
      <c r="M94">
        <v>62</v>
      </c>
      <c r="N94">
        <v>-13</v>
      </c>
      <c r="O94">
        <v>-14</v>
      </c>
      <c r="P94">
        <v>38</v>
      </c>
    </row>
    <row r="95" spans="1:16">
      <c r="A95" t="s">
        <v>197</v>
      </c>
    </row>
    <row r="96" spans="1:16">
      <c r="A96" t="s">
        <v>198</v>
      </c>
      <c r="B96">
        <v>-1017</v>
      </c>
      <c r="C96">
        <v>270</v>
      </c>
      <c r="D96">
        <v>30</v>
      </c>
      <c r="E96">
        <v>-976</v>
      </c>
      <c r="F96">
        <v>-341</v>
      </c>
      <c r="G96">
        <v>1638</v>
      </c>
      <c r="H96">
        <v>1054</v>
      </c>
      <c r="I96">
        <v>136</v>
      </c>
      <c r="J96">
        <v>-79</v>
      </c>
      <c r="K96">
        <v>527</v>
      </c>
      <c r="L96">
        <v>1155</v>
      </c>
      <c r="M96">
        <v>-60</v>
      </c>
      <c r="N96">
        <v>292</v>
      </c>
      <c r="O96">
        <v>-257</v>
      </c>
      <c r="P96">
        <v>1180</v>
      </c>
    </row>
    <row r="97" spans="1:16">
      <c r="A97" t="s">
        <v>199</v>
      </c>
      <c r="B97">
        <v>-116</v>
      </c>
      <c r="C97">
        <v>-26</v>
      </c>
      <c r="D97">
        <v>4</v>
      </c>
      <c r="E97">
        <v>10</v>
      </c>
      <c r="F97">
        <v>-104</v>
      </c>
      <c r="G97">
        <v>358</v>
      </c>
      <c r="H97">
        <v>291</v>
      </c>
      <c r="I97">
        <v>-40</v>
      </c>
      <c r="J97">
        <v>-8</v>
      </c>
      <c r="K97">
        <v>115</v>
      </c>
      <c r="L97">
        <v>-59</v>
      </c>
      <c r="M97">
        <v>24</v>
      </c>
      <c r="N97">
        <v>11</v>
      </c>
      <c r="O97">
        <v>-8</v>
      </c>
      <c r="P97">
        <v>-86</v>
      </c>
    </row>
    <row r="98" spans="1:16">
      <c r="A98" t="s">
        <v>200</v>
      </c>
      <c r="B98">
        <v>-1169</v>
      </c>
      <c r="C98">
        <v>251</v>
      </c>
      <c r="D98">
        <v>29</v>
      </c>
      <c r="E98">
        <v>-963</v>
      </c>
      <c r="F98">
        <v>-486</v>
      </c>
      <c r="G98">
        <v>1995</v>
      </c>
      <c r="H98">
        <v>1322</v>
      </c>
      <c r="I98">
        <v>96</v>
      </c>
      <c r="J98">
        <v>-90</v>
      </c>
      <c r="K98">
        <v>667</v>
      </c>
      <c r="L98">
        <v>1079</v>
      </c>
      <c r="M98">
        <v>-35</v>
      </c>
      <c r="N98">
        <v>302</v>
      </c>
      <c r="O98">
        <v>-265</v>
      </c>
      <c r="P98">
        <v>1077</v>
      </c>
    </row>
    <row r="99" spans="1:16">
      <c r="A99" t="s">
        <v>201</v>
      </c>
      <c r="B99">
        <v>13138</v>
      </c>
      <c r="C99">
        <v>-194</v>
      </c>
      <c r="D99">
        <v>20757</v>
      </c>
      <c r="E99">
        <v>-1626</v>
      </c>
      <c r="F99">
        <v>-5799</v>
      </c>
      <c r="G99">
        <v>-6844</v>
      </c>
      <c r="H99">
        <v>-64428</v>
      </c>
      <c r="I99">
        <v>32500</v>
      </c>
      <c r="J99">
        <v>4565</v>
      </c>
      <c r="K99">
        <v>20519</v>
      </c>
      <c r="L99">
        <v>-45358</v>
      </c>
      <c r="M99">
        <v>-75476</v>
      </c>
      <c r="N99">
        <v>32183</v>
      </c>
      <c r="O99">
        <v>1144</v>
      </c>
      <c r="P99">
        <v>-3209</v>
      </c>
    </row>
    <row r="100" spans="1:16">
      <c r="A100" t="s">
        <v>202</v>
      </c>
    </row>
    <row r="101" spans="1:16">
      <c r="A101" t="s">
        <v>203</v>
      </c>
      <c r="B101">
        <v>269</v>
      </c>
      <c r="C101">
        <v>73</v>
      </c>
      <c r="D101">
        <v>203</v>
      </c>
      <c r="E101">
        <v>-17</v>
      </c>
      <c r="F101">
        <v>10</v>
      </c>
      <c r="G101">
        <v>870</v>
      </c>
      <c r="H101">
        <v>818</v>
      </c>
      <c r="I101">
        <v>15</v>
      </c>
      <c r="J101">
        <v>19</v>
      </c>
      <c r="K101">
        <v>18</v>
      </c>
      <c r="L101">
        <v>-1179</v>
      </c>
      <c r="M101">
        <v>-1078</v>
      </c>
      <c r="N101">
        <v>-54</v>
      </c>
      <c r="O101">
        <v>-47</v>
      </c>
      <c r="P101">
        <v>0</v>
      </c>
    </row>
    <row r="102" spans="1:16">
      <c r="A102" t="s">
        <v>204</v>
      </c>
      <c r="B102">
        <v>-109</v>
      </c>
      <c r="C102">
        <v>-84</v>
      </c>
      <c r="D102">
        <v>7</v>
      </c>
      <c r="E102">
        <v>-32</v>
      </c>
      <c r="F102">
        <v>0</v>
      </c>
      <c r="G102">
        <v>-68</v>
      </c>
      <c r="H102">
        <v>73</v>
      </c>
      <c r="I102">
        <v>-101</v>
      </c>
      <c r="J102">
        <v>-38</v>
      </c>
      <c r="K102">
        <v>-2</v>
      </c>
      <c r="L102">
        <v>-68</v>
      </c>
      <c r="M102">
        <v>-32</v>
      </c>
      <c r="N102">
        <v>-14</v>
      </c>
      <c r="O102">
        <v>-21</v>
      </c>
      <c r="P102">
        <v>-1</v>
      </c>
    </row>
    <row r="103" spans="1:16">
      <c r="A103" t="s">
        <v>205</v>
      </c>
      <c r="B103">
        <v>160</v>
      </c>
      <c r="C103">
        <v>-11</v>
      </c>
      <c r="D103">
        <v>210</v>
      </c>
      <c r="E103">
        <v>-49</v>
      </c>
      <c r="F103">
        <v>10</v>
      </c>
      <c r="G103">
        <v>802</v>
      </c>
      <c r="H103">
        <v>891</v>
      </c>
      <c r="I103">
        <v>-86</v>
      </c>
      <c r="J103">
        <v>-19</v>
      </c>
      <c r="K103">
        <v>16</v>
      </c>
      <c r="L103">
        <v>-1247</v>
      </c>
      <c r="M103">
        <v>-1110</v>
      </c>
      <c r="N103">
        <v>-68</v>
      </c>
      <c r="O103">
        <v>-68</v>
      </c>
      <c r="P103">
        <v>-1</v>
      </c>
    </row>
    <row r="105" spans="1:16">
      <c r="A105" t="s">
        <v>206</v>
      </c>
      <c r="B105">
        <v>13298</v>
      </c>
      <c r="C105">
        <v>-205</v>
      </c>
      <c r="D105">
        <v>20967</v>
      </c>
      <c r="E105">
        <v>-1675</v>
      </c>
      <c r="F105">
        <v>-5789</v>
      </c>
      <c r="G105">
        <v>-6042</v>
      </c>
      <c r="H105">
        <v>-63537</v>
      </c>
      <c r="I105">
        <v>32414</v>
      </c>
      <c r="J105">
        <v>4546</v>
      </c>
      <c r="K105">
        <v>20535</v>
      </c>
      <c r="L105">
        <v>-46605</v>
      </c>
      <c r="M105">
        <v>-76586</v>
      </c>
      <c r="N105">
        <v>32115</v>
      </c>
      <c r="O105">
        <v>1076</v>
      </c>
      <c r="P105">
        <v>-3210</v>
      </c>
    </row>
    <row r="106" spans="1:16">
      <c r="A106" t="s">
        <v>207</v>
      </c>
      <c r="B106">
        <v>12676</v>
      </c>
      <c r="C106" t="s">
        <v>208</v>
      </c>
      <c r="D106">
        <v>13278</v>
      </c>
      <c r="E106">
        <v>-602</v>
      </c>
      <c r="F106" t="s">
        <v>208</v>
      </c>
      <c r="G106">
        <v>17656</v>
      </c>
      <c r="H106" t="s">
        <v>208</v>
      </c>
      <c r="I106">
        <v>17538</v>
      </c>
      <c r="J106">
        <v>118</v>
      </c>
      <c r="K106" t="s">
        <v>208</v>
      </c>
      <c r="L106">
        <v>19079</v>
      </c>
      <c r="M106" t="s">
        <v>208</v>
      </c>
      <c r="N106">
        <v>17983</v>
      </c>
      <c r="O106">
        <v>1096</v>
      </c>
      <c r="P106" t="s">
        <v>208</v>
      </c>
    </row>
    <row r="108" spans="1:16">
      <c r="A108" t="s">
        <v>209</v>
      </c>
    </row>
    <row r="109" spans="1:16">
      <c r="A109" t="s">
        <v>210</v>
      </c>
    </row>
    <row r="110" spans="1:16">
      <c r="A110" t="s">
        <v>211</v>
      </c>
    </row>
    <row r="111" spans="1:16">
      <c r="A111" t="s">
        <v>212</v>
      </c>
      <c r="B111">
        <v>-18693</v>
      </c>
      <c r="C111">
        <v>1</v>
      </c>
      <c r="D111">
        <v>-17931</v>
      </c>
      <c r="E111">
        <v>-919</v>
      </c>
      <c r="F111">
        <v>156</v>
      </c>
      <c r="G111">
        <v>-18502</v>
      </c>
      <c r="H111">
        <v>1</v>
      </c>
      <c r="I111">
        <v>-18118</v>
      </c>
      <c r="J111">
        <v>-929</v>
      </c>
      <c r="K111">
        <v>544</v>
      </c>
      <c r="L111">
        <v>-19793</v>
      </c>
      <c r="M111">
        <v>1</v>
      </c>
      <c r="N111">
        <v>-18874</v>
      </c>
      <c r="O111">
        <v>-920</v>
      </c>
      <c r="P111">
        <v>0</v>
      </c>
    </row>
    <row r="112" spans="1:16">
      <c r="A112" t="s">
        <v>213</v>
      </c>
      <c r="B112">
        <v>-5395</v>
      </c>
      <c r="C112">
        <v>-204</v>
      </c>
      <c r="D112">
        <v>3036</v>
      </c>
      <c r="E112">
        <v>-2594</v>
      </c>
      <c r="F112">
        <v>-5633</v>
      </c>
      <c r="G112">
        <v>-24544</v>
      </c>
      <c r="H112">
        <v>-63536</v>
      </c>
      <c r="I112">
        <v>14296</v>
      </c>
      <c r="J112">
        <v>3617</v>
      </c>
      <c r="K112">
        <v>21079</v>
      </c>
      <c r="L112">
        <v>-66398</v>
      </c>
      <c r="M112">
        <v>-76585</v>
      </c>
      <c r="N112">
        <v>13241</v>
      </c>
      <c r="O112">
        <v>156</v>
      </c>
      <c r="P112">
        <v>-3210</v>
      </c>
    </row>
    <row r="114" spans="1:16">
      <c r="A114" t="s">
        <v>214</v>
      </c>
    </row>
    <row r="115" spans="1:16">
      <c r="A115" t="s">
        <v>215</v>
      </c>
      <c r="B115">
        <v>-6921</v>
      </c>
      <c r="C115">
        <v>-935</v>
      </c>
      <c r="D115">
        <v>-5003</v>
      </c>
      <c r="E115">
        <v>-1051</v>
      </c>
      <c r="F115">
        <v>68</v>
      </c>
      <c r="G115">
        <v>-46887</v>
      </c>
      <c r="H115">
        <v>-45256</v>
      </c>
      <c r="I115">
        <v>-1428</v>
      </c>
      <c r="J115">
        <v>-1087</v>
      </c>
      <c r="K115">
        <v>884</v>
      </c>
      <c r="L115">
        <v>-47255</v>
      </c>
      <c r="M115">
        <v>-45554</v>
      </c>
      <c r="N115">
        <v>-308</v>
      </c>
      <c r="O115">
        <v>-985</v>
      </c>
      <c r="P115">
        <v>-408</v>
      </c>
    </row>
    <row r="117" spans="1:16">
      <c r="A117" t="s">
        <v>216</v>
      </c>
    </row>
    <row r="118" spans="1:16">
      <c r="A118" t="s">
        <v>217</v>
      </c>
      <c r="B118" t="s">
        <v>218</v>
      </c>
      <c r="C118" t="s">
        <v>219</v>
      </c>
      <c r="D118" t="s">
        <v>220</v>
      </c>
      <c r="E118" t="s">
        <v>221</v>
      </c>
      <c r="F118" t="s">
        <v>222</v>
      </c>
      <c r="G118" t="s">
        <v>223</v>
      </c>
      <c r="H118" t="s">
        <v>224</v>
      </c>
      <c r="I118" t="s">
        <v>225</v>
      </c>
    </row>
    <row r="119" spans="1:16">
      <c r="A119" t="s">
        <v>226</v>
      </c>
      <c r="B119" t="s">
        <v>227</v>
      </c>
      <c r="C119" t="s">
        <v>228</v>
      </c>
      <c r="D119" t="s">
        <v>229</v>
      </c>
    </row>
    <row r="121" spans="1:16">
      <c r="A121" t="s">
        <v>230</v>
      </c>
      <c r="B121" t="s">
        <v>231</v>
      </c>
      <c r="C121" t="s">
        <v>232</v>
      </c>
      <c r="D121" t="s">
        <v>233</v>
      </c>
      <c r="E121" t="s">
        <v>219</v>
      </c>
      <c r="F121" t="s">
        <v>220</v>
      </c>
      <c r="G121" t="s">
        <v>221</v>
      </c>
      <c r="H121" t="s">
        <v>222</v>
      </c>
      <c r="I121" t="s">
        <v>234</v>
      </c>
    </row>
    <row r="122" spans="1:16">
      <c r="A122" t="s">
        <v>235</v>
      </c>
      <c r="B122" t="s">
        <v>236</v>
      </c>
      <c r="C122" t="s">
        <v>237</v>
      </c>
      <c r="D122" t="s">
        <v>238</v>
      </c>
      <c r="E122" t="s">
        <v>239</v>
      </c>
      <c r="F122" t="s">
        <v>240</v>
      </c>
      <c r="G122" t="s">
        <v>241</v>
      </c>
      <c r="H122" t="s">
        <v>242</v>
      </c>
      <c r="I122" t="s">
        <v>243</v>
      </c>
    </row>
    <row r="123" spans="1:16">
      <c r="A123" t="s">
        <v>244</v>
      </c>
    </row>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vt:i4>
      </vt:variant>
      <vt:variant>
        <vt:lpstr>命名范围</vt:lpstr>
      </vt:variant>
      <vt:variant>
        <vt:i4>2</vt:i4>
      </vt:variant>
    </vt:vector>
  </HeadingPairs>
  <TitlesOfParts>
    <vt:vector size="18" baseType="lpstr">
      <vt:lpstr>外汇占款</vt:lpstr>
      <vt:lpstr>外汇占款 VS M2 VS 基础货币</vt:lpstr>
      <vt:lpstr>结售汇(月)</vt:lpstr>
      <vt:lpstr>结汇率</vt:lpstr>
      <vt:lpstr>热钱</vt:lpstr>
      <vt:lpstr>外国投资者持有美国国债</vt:lpstr>
      <vt:lpstr>外汇储备规模(月)</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lpstr>Foreign Net Purchase of US LT S</vt:lpstr>
      <vt:lpstr>'结售汇(月)'!ExternalData_1</vt:lpstr>
      <vt:lpstr>外国投资者持有美国国债!ExternalData_1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2017-01-23T06:45:07Z</dcterms:modified>
</cp:coreProperties>
</file>