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0868013A-A35E-AC4E-8C58-685DA91E43D8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D193" i="1"/>
  <c r="A4" i="2" l="1"/>
  <c r="E185" i="1"/>
  <c r="E181" i="1"/>
  <c r="E180" i="1"/>
  <c r="E120" i="1"/>
  <c r="E119" i="1"/>
  <c r="G120" i="1" s="1"/>
  <c r="G119" i="1" l="1"/>
</calcChain>
</file>

<file path=xl/sharedStrings.xml><?xml version="1.0" encoding="utf-8"?>
<sst xmlns="http://schemas.openxmlformats.org/spreadsheetml/2006/main" count="597" uniqueCount="92">
  <si>
    <t>VENDOR</t>
  </si>
  <si>
    <t>START_DATE</t>
  </si>
  <si>
    <t>END_DATE</t>
  </si>
  <si>
    <t>TOTAL_CONTRACT_VALUE</t>
  </si>
  <si>
    <t>TERM_NO</t>
  </si>
  <si>
    <t>AMOUNT</t>
  </si>
  <si>
    <t>STATUS</t>
  </si>
  <si>
    <t>KSO PRIMA DWI SEJAHTERA</t>
  </si>
  <si>
    <t>PT ATRYA TEKNIKA KONSULINDO</t>
  </si>
  <si>
    <t>PT EISE BUMI SEJAHTERA</t>
  </si>
  <si>
    <t>PT ENVITEK INDONESIA JAYA</t>
  </si>
  <si>
    <t>PT GLOBE ENERGI INDONESIA</t>
  </si>
  <si>
    <t>PT LAUTAN DELTAMAS SEJAHTERA</t>
  </si>
  <si>
    <t>PT PRIMA DWI MITRA</t>
  </si>
  <si>
    <t>PT Realis Surya Brahmesta</t>
  </si>
  <si>
    <t>PT TOYASAE BERKAH ABADI</t>
  </si>
  <si>
    <t>Paid</t>
  </si>
  <si>
    <t>CONTRACT_STATUS</t>
  </si>
  <si>
    <t>DED</t>
  </si>
  <si>
    <t>Pengadaan dan Pemasangan Cubicle</t>
  </si>
  <si>
    <t>Penyambungan Daya 1.110 kVA</t>
  </si>
  <si>
    <t>PEKERJAAN SALURAN DRAINASE JALAN AKSES TAMBAK UDANG SUMBAWA</t>
  </si>
  <si>
    <t>PT MEGA ARTHA ANANTA</t>
  </si>
  <si>
    <t>PT PARAHITA INTI RAYA</t>
  </si>
  <si>
    <t>KKA ARYA BAGIASTRA</t>
  </si>
  <si>
    <t>PT Mipcon Konsultan Utama</t>
  </si>
  <si>
    <t>Jasa Soil Test dan Topografi Darat &amp; Laut Sumbawa</t>
  </si>
  <si>
    <t>PT ATRYA SWASCIPTA REKAYASA</t>
  </si>
  <si>
    <t>Geolistrik</t>
  </si>
  <si>
    <t>FEED</t>
  </si>
  <si>
    <t>JASA PENYUSUNAN DOKUMEN UKL (UPAYA PENGELOLAAN LINGKUNGAN) UPL (UPAYA PEMANTAUAN LINGKUNGAN) &amp; PERSETUJUAN LINGKUNGAN TAMBAK UDANG DI SUMBAWA</t>
  </si>
  <si>
    <t>PT ADONARA BAKTI BANGSA</t>
  </si>
  <si>
    <t>PEKERJAAN JASA OPERASIONAL TAMBAK UDANG DI SUMBAWA &amp; KANTOR BALI</t>
  </si>
  <si>
    <t>PENDAMPING TENDER</t>
  </si>
  <si>
    <t>PENGAWAS PEMBANGUNAN</t>
  </si>
  <si>
    <t>JASA PENGURUSAN PERSETUJUAN BANGUNAN GEDUNG (PBG) DAN SERTIFIKAT LAIK FUNGSI (SLF) TAMBAK UDANG DI SUMBAWA</t>
  </si>
  <si>
    <t>JASA PENGADAAN POMPA</t>
  </si>
  <si>
    <t>JASA INSTALASI POMPA AIR DI SUMBAWA</t>
  </si>
  <si>
    <t>JASA INSTALASI LANJUTAN POMPA AIR DI SUMBAWA</t>
  </si>
  <si>
    <t>PT A VAN KAICK INDONESIA</t>
  </si>
  <si>
    <t>JASA PENGADAAN GENERATOR SET (GENSET) DI SUMBAWA</t>
  </si>
  <si>
    <t>JASA TENAGA AHLI</t>
  </si>
  <si>
    <t>JASA INSTALASI GENSET</t>
  </si>
  <si>
    <t>PEKERJAAN PROYEK PEMBANGUNAN TAMBAK UDANG SUMBAWA (BANGUNAN FASILITAS UTAMA TAHAP 1A)</t>
  </si>
  <si>
    <t>PEKERJAAN PROYEK PEMBANGUNAN TAMBAK UDANG 1B</t>
  </si>
  <si>
    <t>PEKERJAAN PROYEK PEMBANGUNAN TAMBAK UDANG SUMBAWA FASILITAS PENUNJANG (PRIVATE HOUSE, GUEST HOUSE, GUARD HOUSE 1, GUARD HOUSE 2, DAN MOSQUE)</t>
  </si>
  <si>
    <t>LMATS CONSULTING</t>
  </si>
  <si>
    <t>PERJANJIAN JASA KONSULTASI PAJAK, PEMENUHAN KEWAJIBAN PAJAK MASA &amp; JASA PEMBUATAN SPT TAHUNAN</t>
  </si>
  <si>
    <t>PT INCA MANDIRI INTERNUSA</t>
  </si>
  <si>
    <t>PERJANJIAN SEWA MENYEWA KANTOR</t>
  </si>
  <si>
    <t>ADY TULUS SUCIPTO</t>
  </si>
  <si>
    <t>PERJANJIAN SEWA MENYEWA RUMAH SUMBAWA</t>
  </si>
  <si>
    <t>ESTER HENDRA</t>
  </si>
  <si>
    <t>PERJANJIAN SEWA MENYEWA RUMAH LUNYUK</t>
  </si>
  <si>
    <t>KAP BUDIARTHA &amp; ANGGIRIAWAN</t>
  </si>
  <si>
    <t>AUDIT LAPORAN KEUANGAN TAHUN 2023 DAN 2024</t>
  </si>
  <si>
    <t>JASA PENGURUSAN CLEARANCE UNTUK KEGIATAN LAUT</t>
  </si>
  <si>
    <t>PT AFNAN DEVA TEKHNIK</t>
  </si>
  <si>
    <t>PEKERJAAN PENYAMBUNGAN DAYA LISTRIK 197.000 VA, PENERBITAN SERTIFIKAT LAIK OPERASI &amp; PENERBITAN NOMOR IDENTITAS INSTALASI TENAGA LISTRIK TAMBAK UDANG SUMBAWA</t>
  </si>
  <si>
    <t>PENDAMPINGAN PENGURUSAN IZIN AIR BAWAH TANAH (ABT) TAMBAK UDANG SUMBAWA</t>
  </si>
  <si>
    <t>PENDAMPINGAN PENGURUSAN IZIN OPERASIONAL TAMBAK UDANG SUMBAWA</t>
  </si>
  <si>
    <t>JASA PENGADAAN KONSUMSI STAFF DAN KARYAWAN TAMBAK UDANG SUMBAWA</t>
  </si>
  <si>
    <t>CV ALFI SAMAWA RENT CAR</t>
  </si>
  <si>
    <t>PERJANJIAN SEWA MENYEWA KENDARAAN RODA EMPAT BESERTA LAYANAN DRIVER</t>
  </si>
  <si>
    <t>PERJANJIAN SEWA MENYEWA KENDARAAN RODA EMPAT (SUZUKI NOPOL DK 1839 FCN)</t>
  </si>
  <si>
    <t>PENGURUSAN PERSETUJUAN UPAYA PENGELOLAAN LINGKUNGAN HIDUP &amp; UPAYA PEMANTAUAN LINGKUNGAN HIDUP (UKL-UPL) LAUT SERTA PERIZINAN PEMANFAATAN AIR LAUT SELAIN ENERGI (ALSE) TAMBAK UDANG SUMBAWA</t>
  </si>
  <si>
    <t>PEKERJAAN PROYEK PEMBANGUNAN TAMBAK UDANG SUMBAWA (BANGUNAN FASILITAS PENUNJANG 1B)</t>
  </si>
  <si>
    <t>PEKERJAAN PENGADAAN DAN INSTALASI PENERANGAN JALAN UMUM (PJU) TAMBAK UDANG SUMBAWA</t>
  </si>
  <si>
    <t>I KETUT DENI GUSTARIANA</t>
  </si>
  <si>
    <t>Sewa Ruko Teuku Umar</t>
  </si>
  <si>
    <t>Pekerjaan Renovasi Kantor Di Teuku Umar</t>
  </si>
  <si>
    <t>PT SAPODIA CAHAYA BERSAMA</t>
  </si>
  <si>
    <t>PENGADAAN BARANG DAN JASA SERTA LAYANAN PENDUKUNG OPERASIONAL KANTOR</t>
  </si>
  <si>
    <t>PEKERJAAN PROYEK PEMBANGUNAN POS PANGKALAN TENTARA NASIONAL INDONESIA ANGKATAN LAUT MATARAM DI TAMBAK UDANG SUMBAWA</t>
  </si>
  <si>
    <t>PENYUSUNAN LAPORAN MONITORING UPAYA PENGELOLAAN LINGKUNGAN &amp; UPAYA PEMANTAUAN LINGKUNGAN (UKL-UPL) 2 (DUA) SEMESTER SERTA LAPORAN PERSETUJUAN KESESUAIAN KEGIATAN PEMANFAATAN RUANG LAUT (PKKPRL)TAMBAK UDANG SUMBAWA</t>
  </si>
  <si>
    <t>PEKERJAAN PAGAR PANEL BLOK 8 TAMBAK UDANG SUMBAWA</t>
  </si>
  <si>
    <t>Pemasangan Panel LVMDP, MVMDP, DC Control Panel dan Kabel</t>
  </si>
  <si>
    <t>PEKERJAAN PAGAR PANEL AREA TAHAP 1B TAMBAK UDANG SUMBAWA</t>
  </si>
  <si>
    <t>PEKERJAAN CUT &amp; FILL JALAN AKSES OFFSHORE DAN JALAN AKSES IBADAH WARGA</t>
  </si>
  <si>
    <t>Pending</t>
  </si>
  <si>
    <t>Pekerjaan Pembangunan Fasilitas Utama Tahap 1A (Offshore) Tambak Udang Sumbawa</t>
  </si>
  <si>
    <t>JASA PERHITUNGAN IMBALAN PASCA KERJA</t>
  </si>
  <si>
    <t>JASA PENDAMPINGAN KEGIATAN PROGRAM PERUSAHAAN DAN SOSMAP</t>
  </si>
  <si>
    <t>TRADECORP</t>
  </si>
  <si>
    <t>PEKERJAAN PEMBANGUNAN FASILITAS PENUNJANG FAMILY STAFF HOUSE DAN DORMITORY MALE</t>
  </si>
  <si>
    <t>PEKERJAAN CUT&amp;FILL JALAN AKSES PFFSHORE DAN IBADAH WARGA</t>
  </si>
  <si>
    <t>PEKERJAAN VVIP &amp; DORMITORY MALE</t>
  </si>
  <si>
    <t>ADDENDUM I PERJANJIAN KERJA (KONTRAK) PENGADAAN MATERIAL DAN PENGERJAAN TRAFO &amp; JARINGAN LISTRIK TAMBAK UDANG SUMBAWA</t>
  </si>
  <si>
    <t>PEKERJAAN KANOPI, SUMUR RESAPAN DAN TERAS PH</t>
  </si>
  <si>
    <t>PAGAR PANEL 372,5 DAN PERBAIKAN PAGAR PANEL</t>
  </si>
  <si>
    <t>PAGAR PANEL 310M (LAHAN BARU)</t>
  </si>
  <si>
    <t>PAYMENT_DATE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</si>
</sst>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3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97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I1" sqref="I1"/>
    </sheetView>
  </sheetViews>
  <sheetFormatPr baseColWidth="10" defaultColWidth="8.83203125" defaultRowHeight="15" x14ac:dyDescent="0.2"/>
  <cols>
    <col min="1" max="1" width="49.1640625" customWidth="1"/>
    <col min="2" max="2" width="80.83203125" customWidth="1"/>
    <col min="3" max="3" width="28.6640625" customWidth="1"/>
    <col min="4" max="4" width="27.1640625" customWidth="1"/>
    <col min="5" max="5" width="23.33203125" customWidth="1"/>
    <col min="6" max="6" width="28.6640625" customWidth="1"/>
    <col min="7" max="7" width="32.6640625" customWidth="1"/>
    <col min="8" max="8" width="11.83203125" customWidth="1"/>
    <col min="9" max="9" width="23" customWidth="1"/>
    <col min="14" max="14" width="14.33203125" bestFit="1" customWidth="1"/>
    <col min="15" max="15" width="15.83203125" bestFit="1" customWidth="1"/>
  </cols>
  <sheetData>
    <row r="1" spans="1:9" x14ac:dyDescent="0.2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91</v>
      </c>
    </row>
    <row r="2" spans="1:9" x14ac:dyDescent="0.2">
      <c r="A2" s="11" t="s">
        <v>25</v>
      </c>
      <c r="B2" t="s">
        <v>26</v>
      </c>
      <c r="C2" s="2">
        <v>45075</v>
      </c>
      <c r="D2" s="2">
        <v>45135</v>
      </c>
      <c r="E2" s="3">
        <v>658096800</v>
      </c>
      <c r="F2">
        <v>1</v>
      </c>
      <c r="G2" s="3">
        <v>131619360</v>
      </c>
      <c r="H2" t="s">
        <v>16</v>
      </c>
      <c r="I2" s="2">
        <v>45085</v>
      </c>
    </row>
    <row r="3" spans="1:9" x14ac:dyDescent="0.2">
      <c r="A3" t="s">
        <v>25</v>
      </c>
      <c r="B3" t="s">
        <v>26</v>
      </c>
      <c r="C3" s="2">
        <v>45075</v>
      </c>
      <c r="D3" s="2">
        <v>45135</v>
      </c>
      <c r="E3" s="3">
        <v>658096800</v>
      </c>
      <c r="F3">
        <v>2</v>
      </c>
      <c r="G3" s="3">
        <v>460667760</v>
      </c>
      <c r="H3" t="s">
        <v>16</v>
      </c>
      <c r="I3" s="2">
        <v>45131</v>
      </c>
    </row>
    <row r="4" spans="1:9" x14ac:dyDescent="0.2">
      <c r="A4" t="s">
        <v>25</v>
      </c>
      <c r="B4" t="s">
        <v>26</v>
      </c>
      <c r="C4" s="2">
        <v>45075</v>
      </c>
      <c r="D4" s="2">
        <v>45135</v>
      </c>
      <c r="E4" s="3">
        <v>658096800</v>
      </c>
      <c r="F4">
        <v>3</v>
      </c>
      <c r="G4" s="3">
        <v>65809680</v>
      </c>
      <c r="H4" t="s">
        <v>16</v>
      </c>
      <c r="I4" s="2">
        <v>45149</v>
      </c>
    </row>
    <row r="5" spans="1:9" x14ac:dyDescent="0.2">
      <c r="A5" s="11" t="s">
        <v>27</v>
      </c>
      <c r="B5" t="s">
        <v>28</v>
      </c>
      <c r="C5" s="2">
        <v>45145</v>
      </c>
      <c r="D5" s="2">
        <v>45176</v>
      </c>
      <c r="E5" s="3">
        <v>208291500</v>
      </c>
      <c r="F5">
        <v>1</v>
      </c>
      <c r="G5" s="3">
        <v>62487450</v>
      </c>
      <c r="H5" t="s">
        <v>16</v>
      </c>
      <c r="I5" s="2">
        <v>45159</v>
      </c>
    </row>
    <row r="6" spans="1:9" x14ac:dyDescent="0.2">
      <c r="A6" t="s">
        <v>27</v>
      </c>
      <c r="B6" t="s">
        <v>28</v>
      </c>
      <c r="C6" s="2">
        <v>45145</v>
      </c>
      <c r="D6" s="2">
        <v>45176</v>
      </c>
      <c r="E6" s="3">
        <v>208291500</v>
      </c>
      <c r="F6">
        <v>2</v>
      </c>
      <c r="G6" s="3">
        <v>145804050</v>
      </c>
      <c r="H6" t="s">
        <v>16</v>
      </c>
      <c r="I6" s="2">
        <v>45163</v>
      </c>
    </row>
    <row r="7" spans="1:9" x14ac:dyDescent="0.2">
      <c r="A7" t="s">
        <v>27</v>
      </c>
      <c r="B7" t="s">
        <v>18</v>
      </c>
      <c r="C7" s="2">
        <v>45145</v>
      </c>
      <c r="D7" s="2">
        <v>45206</v>
      </c>
      <c r="E7" s="3">
        <v>2116770000</v>
      </c>
      <c r="F7">
        <v>1</v>
      </c>
      <c r="G7" s="3">
        <v>423354000</v>
      </c>
      <c r="H7" t="s">
        <v>16</v>
      </c>
      <c r="I7" s="2">
        <v>45219</v>
      </c>
    </row>
    <row r="8" spans="1:9" x14ac:dyDescent="0.2">
      <c r="A8" t="s">
        <v>27</v>
      </c>
      <c r="B8" t="s">
        <v>18</v>
      </c>
      <c r="C8" s="2">
        <v>45145</v>
      </c>
      <c r="D8" s="2">
        <v>45206</v>
      </c>
      <c r="E8" s="3">
        <v>2116770000</v>
      </c>
      <c r="F8">
        <v>2</v>
      </c>
      <c r="G8" s="3">
        <v>1058385000</v>
      </c>
      <c r="H8" t="s">
        <v>16</v>
      </c>
      <c r="I8" s="2">
        <v>45328</v>
      </c>
    </row>
    <row r="9" spans="1:9" x14ac:dyDescent="0.2">
      <c r="A9" t="s">
        <v>27</v>
      </c>
      <c r="B9" t="s">
        <v>18</v>
      </c>
      <c r="C9" s="2">
        <v>45145</v>
      </c>
      <c r="D9" s="2">
        <v>45206</v>
      </c>
      <c r="E9" s="3">
        <v>2116770000</v>
      </c>
      <c r="F9">
        <v>3</v>
      </c>
      <c r="G9" s="3">
        <v>635031000</v>
      </c>
      <c r="H9" t="s">
        <v>16</v>
      </c>
      <c r="I9" s="2">
        <v>45436</v>
      </c>
    </row>
    <row r="10" spans="1:9" x14ac:dyDescent="0.2">
      <c r="A10" t="s">
        <v>27</v>
      </c>
      <c r="B10" t="s">
        <v>29</v>
      </c>
      <c r="C10" s="2">
        <v>45145</v>
      </c>
      <c r="D10" s="2">
        <v>45267</v>
      </c>
      <c r="E10" s="3">
        <v>680985000</v>
      </c>
      <c r="F10">
        <v>1</v>
      </c>
      <c r="G10" s="3">
        <v>136197000</v>
      </c>
      <c r="H10" t="s">
        <v>16</v>
      </c>
      <c r="I10" s="2">
        <v>45124</v>
      </c>
    </row>
    <row r="11" spans="1:9" x14ac:dyDescent="0.2">
      <c r="A11" t="s">
        <v>27</v>
      </c>
      <c r="B11" t="s">
        <v>29</v>
      </c>
      <c r="C11" s="2">
        <v>45145</v>
      </c>
      <c r="D11" s="2">
        <v>45267</v>
      </c>
      <c r="E11" s="3">
        <v>680985000</v>
      </c>
      <c r="F11">
        <v>2</v>
      </c>
      <c r="G11" s="3">
        <v>340492500</v>
      </c>
      <c r="H11" t="s">
        <v>16</v>
      </c>
      <c r="I11" s="2">
        <v>45194</v>
      </c>
    </row>
    <row r="12" spans="1:9" x14ac:dyDescent="0.2">
      <c r="A12" t="s">
        <v>27</v>
      </c>
      <c r="B12" t="s">
        <v>29</v>
      </c>
      <c r="C12" s="2">
        <v>45145</v>
      </c>
      <c r="D12" s="2">
        <v>45267</v>
      </c>
      <c r="E12" s="3">
        <v>680985000</v>
      </c>
      <c r="F12">
        <v>3</v>
      </c>
      <c r="G12" s="3">
        <v>204295500</v>
      </c>
      <c r="H12" t="s">
        <v>16</v>
      </c>
      <c r="I12" s="2">
        <v>45222</v>
      </c>
    </row>
    <row r="13" spans="1:9" x14ac:dyDescent="0.2">
      <c r="A13" s="11" t="s">
        <v>10</v>
      </c>
      <c r="B13" t="s">
        <v>30</v>
      </c>
      <c r="C13" s="2">
        <v>45160</v>
      </c>
      <c r="D13" s="2">
        <v>45373</v>
      </c>
      <c r="E13" s="3">
        <v>1139250000</v>
      </c>
      <c r="F13">
        <v>1</v>
      </c>
      <c r="G13" s="3">
        <v>227850000</v>
      </c>
      <c r="H13" t="s">
        <v>16</v>
      </c>
      <c r="I13" s="2">
        <v>45162</v>
      </c>
    </row>
    <row r="14" spans="1:9" x14ac:dyDescent="0.2">
      <c r="A14" t="s">
        <v>10</v>
      </c>
      <c r="B14" t="s">
        <v>30</v>
      </c>
      <c r="C14" s="2">
        <v>45160</v>
      </c>
      <c r="D14" s="2">
        <v>45373</v>
      </c>
      <c r="E14" s="3">
        <v>1139250000</v>
      </c>
      <c r="F14">
        <v>2</v>
      </c>
      <c r="G14" s="3">
        <v>341775000</v>
      </c>
      <c r="H14" t="s">
        <v>16</v>
      </c>
      <c r="I14" s="2">
        <v>45187</v>
      </c>
    </row>
    <row r="15" spans="1:9" x14ac:dyDescent="0.2">
      <c r="A15" t="s">
        <v>10</v>
      </c>
      <c r="B15" t="s">
        <v>30</v>
      </c>
      <c r="C15" s="2">
        <v>45160</v>
      </c>
      <c r="D15" s="2">
        <v>45373</v>
      </c>
      <c r="E15" s="3">
        <v>1139250000</v>
      </c>
      <c r="F15">
        <v>3</v>
      </c>
      <c r="G15" s="3">
        <v>341775000</v>
      </c>
      <c r="H15" t="s">
        <v>16</v>
      </c>
      <c r="I15" s="2">
        <v>45498</v>
      </c>
    </row>
    <row r="16" spans="1:9" x14ac:dyDescent="0.2">
      <c r="A16" t="s">
        <v>10</v>
      </c>
      <c r="B16" t="s">
        <v>30</v>
      </c>
      <c r="C16" s="2">
        <v>45160</v>
      </c>
      <c r="D16" s="2">
        <v>45373</v>
      </c>
      <c r="E16" s="3">
        <v>1139250000</v>
      </c>
      <c r="F16">
        <v>4</v>
      </c>
      <c r="G16" s="3">
        <v>227850000</v>
      </c>
      <c r="H16" t="s">
        <v>16</v>
      </c>
      <c r="I16" s="2">
        <v>45558</v>
      </c>
    </row>
    <row r="17" spans="1:9" x14ac:dyDescent="0.2">
      <c r="A17" s="11" t="s">
        <v>31</v>
      </c>
      <c r="B17" t="s">
        <v>32</v>
      </c>
      <c r="C17" s="2">
        <v>45200</v>
      </c>
      <c r="D17" s="2">
        <v>45931</v>
      </c>
      <c r="E17" s="3">
        <v>24056722803</v>
      </c>
      <c r="F17">
        <v>1</v>
      </c>
      <c r="G17" s="3">
        <v>21373328</v>
      </c>
      <c r="H17" t="s">
        <v>16</v>
      </c>
      <c r="I17" s="2">
        <v>45253</v>
      </c>
    </row>
    <row r="18" spans="1:9" x14ac:dyDescent="0.2">
      <c r="A18" t="s">
        <v>31</v>
      </c>
      <c r="B18" t="s">
        <v>32</v>
      </c>
      <c r="C18" s="2">
        <v>45200</v>
      </c>
      <c r="D18" s="2">
        <v>45931</v>
      </c>
      <c r="E18" s="3">
        <v>24056722803</v>
      </c>
      <c r="F18">
        <v>2</v>
      </c>
      <c r="G18" s="3">
        <v>21458696</v>
      </c>
      <c r="H18" t="s">
        <v>16</v>
      </c>
      <c r="I18" s="2">
        <v>45274</v>
      </c>
    </row>
    <row r="19" spans="1:9" x14ac:dyDescent="0.2">
      <c r="A19" t="s">
        <v>31</v>
      </c>
      <c r="B19" t="s">
        <v>32</v>
      </c>
      <c r="C19" s="2">
        <v>45200</v>
      </c>
      <c r="D19" s="2">
        <v>45931</v>
      </c>
      <c r="E19" s="3">
        <v>24056722803</v>
      </c>
      <c r="F19">
        <v>3</v>
      </c>
      <c r="G19" s="3">
        <v>22515586</v>
      </c>
      <c r="H19" t="s">
        <v>16</v>
      </c>
      <c r="I19" s="2">
        <v>45307</v>
      </c>
    </row>
    <row r="20" spans="1:9" x14ac:dyDescent="0.2">
      <c r="A20" t="s">
        <v>31</v>
      </c>
      <c r="B20" t="s">
        <v>32</v>
      </c>
      <c r="C20" s="2">
        <v>45200</v>
      </c>
      <c r="D20" s="2">
        <v>45931</v>
      </c>
      <c r="E20" s="3">
        <v>24056722803</v>
      </c>
      <c r="F20">
        <v>4</v>
      </c>
      <c r="G20" s="3">
        <v>23555856</v>
      </c>
      <c r="H20" t="s">
        <v>16</v>
      </c>
      <c r="I20" s="2">
        <v>45342</v>
      </c>
    </row>
    <row r="21" spans="1:9" x14ac:dyDescent="0.2">
      <c r="A21" t="s">
        <v>31</v>
      </c>
      <c r="B21" t="s">
        <v>32</v>
      </c>
      <c r="C21" s="2">
        <v>45200</v>
      </c>
      <c r="D21" s="2">
        <v>45931</v>
      </c>
      <c r="E21" s="3">
        <v>24056722803</v>
      </c>
      <c r="F21">
        <v>5</v>
      </c>
      <c r="G21" s="3">
        <v>25942356</v>
      </c>
      <c r="H21" t="s">
        <v>16</v>
      </c>
      <c r="I21" s="2">
        <v>45384</v>
      </c>
    </row>
    <row r="22" spans="1:9" x14ac:dyDescent="0.2">
      <c r="A22" t="s">
        <v>31</v>
      </c>
      <c r="B22" t="s">
        <v>32</v>
      </c>
      <c r="C22" s="2">
        <v>45200</v>
      </c>
      <c r="D22" s="2">
        <v>45931</v>
      </c>
      <c r="E22" s="3">
        <v>24056722803</v>
      </c>
      <c r="F22">
        <v>6</v>
      </c>
      <c r="G22" s="3">
        <v>34626609</v>
      </c>
      <c r="H22" t="s">
        <v>16</v>
      </c>
      <c r="I22" s="2">
        <v>45520</v>
      </c>
    </row>
    <row r="23" spans="1:9" x14ac:dyDescent="0.2">
      <c r="A23" t="s">
        <v>31</v>
      </c>
      <c r="B23" t="s">
        <v>32</v>
      </c>
      <c r="C23" s="2">
        <v>45200</v>
      </c>
      <c r="D23" s="2">
        <v>45931</v>
      </c>
      <c r="E23" s="3">
        <v>24056722803</v>
      </c>
      <c r="F23">
        <v>7</v>
      </c>
      <c r="G23" s="3">
        <v>33612408</v>
      </c>
      <c r="H23" t="s">
        <v>16</v>
      </c>
      <c r="I23" s="2">
        <v>45420</v>
      </c>
    </row>
    <row r="24" spans="1:9" x14ac:dyDescent="0.2">
      <c r="A24" t="s">
        <v>31</v>
      </c>
      <c r="B24" t="s">
        <v>32</v>
      </c>
      <c r="C24" s="2">
        <v>45200</v>
      </c>
      <c r="D24" s="2">
        <v>45931</v>
      </c>
      <c r="E24" s="3">
        <v>24056722803</v>
      </c>
      <c r="F24">
        <v>8</v>
      </c>
      <c r="G24" s="3">
        <v>34209680</v>
      </c>
      <c r="H24" t="s">
        <v>16</v>
      </c>
      <c r="I24" s="2">
        <v>45459</v>
      </c>
    </row>
    <row r="25" spans="1:9" x14ac:dyDescent="0.2">
      <c r="A25" t="s">
        <v>31</v>
      </c>
      <c r="B25" t="s">
        <v>32</v>
      </c>
      <c r="C25" s="2">
        <v>45200</v>
      </c>
      <c r="D25" s="2">
        <v>45931</v>
      </c>
      <c r="E25" s="3">
        <v>24056722803</v>
      </c>
      <c r="F25">
        <v>9</v>
      </c>
      <c r="G25" s="3">
        <v>48061163</v>
      </c>
      <c r="H25" t="s">
        <v>16</v>
      </c>
      <c r="I25" s="2">
        <v>45465</v>
      </c>
    </row>
    <row r="26" spans="1:9" x14ac:dyDescent="0.2">
      <c r="A26" t="s">
        <v>31</v>
      </c>
      <c r="B26" t="s">
        <v>32</v>
      </c>
      <c r="C26" s="2">
        <v>45200</v>
      </c>
      <c r="D26" s="2">
        <v>45931</v>
      </c>
      <c r="E26" s="3">
        <v>24056722803</v>
      </c>
      <c r="F26">
        <v>10</v>
      </c>
      <c r="G26" s="3">
        <v>87594791</v>
      </c>
      <c r="H26" t="s">
        <v>16</v>
      </c>
      <c r="I26" s="2">
        <v>45520</v>
      </c>
    </row>
    <row r="27" spans="1:9" x14ac:dyDescent="0.2">
      <c r="A27" t="s">
        <v>31</v>
      </c>
      <c r="B27" t="s">
        <v>32</v>
      </c>
      <c r="C27" s="2">
        <v>45200</v>
      </c>
      <c r="D27" s="2">
        <v>45931</v>
      </c>
      <c r="E27" s="3">
        <v>24056722803</v>
      </c>
      <c r="F27">
        <v>11</v>
      </c>
      <c r="G27" s="3">
        <v>88660778</v>
      </c>
      <c r="H27" t="s">
        <v>16</v>
      </c>
      <c r="I27" s="2">
        <v>45558</v>
      </c>
    </row>
    <row r="28" spans="1:9" x14ac:dyDescent="0.2">
      <c r="A28" t="s">
        <v>31</v>
      </c>
      <c r="B28" t="s">
        <v>32</v>
      </c>
      <c r="C28" s="2">
        <v>45200</v>
      </c>
      <c r="D28" s="2">
        <v>45931</v>
      </c>
      <c r="E28" s="3">
        <v>24056722803</v>
      </c>
      <c r="F28">
        <v>12</v>
      </c>
      <c r="G28" s="3">
        <v>115744760</v>
      </c>
      <c r="H28" t="s">
        <v>16</v>
      </c>
      <c r="I28" s="2">
        <v>45620</v>
      </c>
    </row>
    <row r="29" spans="1:9" x14ac:dyDescent="0.2">
      <c r="A29" t="s">
        <v>31</v>
      </c>
      <c r="B29" t="s">
        <v>32</v>
      </c>
      <c r="C29" s="2">
        <v>45200</v>
      </c>
      <c r="D29" s="2">
        <v>45931</v>
      </c>
      <c r="E29" s="3">
        <v>24056722803</v>
      </c>
      <c r="F29">
        <v>13</v>
      </c>
      <c r="G29" s="3">
        <v>116119214</v>
      </c>
      <c r="H29" t="s">
        <v>16</v>
      </c>
      <c r="I29" s="2">
        <v>45602</v>
      </c>
    </row>
    <row r="30" spans="1:9" x14ac:dyDescent="0.2">
      <c r="A30" t="s">
        <v>31</v>
      </c>
      <c r="B30" t="s">
        <v>32</v>
      </c>
      <c r="C30" s="2">
        <v>45200</v>
      </c>
      <c r="D30" s="2">
        <v>45931</v>
      </c>
      <c r="E30" s="3">
        <v>24056722803</v>
      </c>
      <c r="F30">
        <v>14</v>
      </c>
      <c r="G30" s="3">
        <v>453255029</v>
      </c>
      <c r="H30" t="s">
        <v>16</v>
      </c>
      <c r="I30" s="2">
        <v>45688</v>
      </c>
    </row>
    <row r="31" spans="1:9" x14ac:dyDescent="0.2">
      <c r="A31" t="s">
        <v>31</v>
      </c>
      <c r="B31" t="s">
        <v>32</v>
      </c>
      <c r="C31" s="2">
        <v>45200</v>
      </c>
      <c r="D31" s="2">
        <v>45931</v>
      </c>
      <c r="E31" s="3">
        <v>24056722803</v>
      </c>
      <c r="F31">
        <v>15</v>
      </c>
      <c r="G31" s="3">
        <v>136105522</v>
      </c>
      <c r="H31" t="s">
        <v>16</v>
      </c>
      <c r="I31" s="2">
        <v>45721</v>
      </c>
    </row>
    <row r="32" spans="1:9" x14ac:dyDescent="0.2">
      <c r="A32" t="s">
        <v>31</v>
      </c>
      <c r="B32" t="s">
        <v>32</v>
      </c>
      <c r="C32" s="2">
        <v>45200</v>
      </c>
      <c r="D32" s="2">
        <v>45931</v>
      </c>
      <c r="E32" s="3">
        <v>24056722803</v>
      </c>
      <c r="F32">
        <v>16</v>
      </c>
      <c r="G32" s="3">
        <v>507101495</v>
      </c>
      <c r="H32" t="s">
        <v>16</v>
      </c>
      <c r="I32" s="2">
        <v>45786</v>
      </c>
    </row>
    <row r="33" spans="1:9" x14ac:dyDescent="0.2">
      <c r="A33" t="s">
        <v>31</v>
      </c>
      <c r="B33" t="s">
        <v>32</v>
      </c>
      <c r="C33" s="2">
        <v>45200</v>
      </c>
      <c r="D33" s="2">
        <v>45931</v>
      </c>
      <c r="E33" s="3">
        <v>24056722803</v>
      </c>
      <c r="F33">
        <v>17</v>
      </c>
      <c r="G33" s="3">
        <v>277730981</v>
      </c>
      <c r="H33" t="s">
        <v>16</v>
      </c>
      <c r="I33" s="2">
        <v>45864</v>
      </c>
    </row>
    <row r="34" spans="1:9" x14ac:dyDescent="0.2">
      <c r="A34" t="s">
        <v>31</v>
      </c>
      <c r="B34" t="s">
        <v>32</v>
      </c>
      <c r="C34" s="2">
        <v>45200</v>
      </c>
      <c r="D34" s="2">
        <v>45931</v>
      </c>
      <c r="E34" s="3">
        <v>24056722803</v>
      </c>
      <c r="F34">
        <v>18</v>
      </c>
      <c r="G34" s="3">
        <v>356498779</v>
      </c>
      <c r="H34" t="s">
        <v>16</v>
      </c>
      <c r="I34" s="2">
        <v>45864</v>
      </c>
    </row>
    <row r="35" spans="1:9" x14ac:dyDescent="0.2">
      <c r="A35" t="s">
        <v>31</v>
      </c>
      <c r="B35" t="s">
        <v>32</v>
      </c>
      <c r="C35" s="2">
        <v>45200</v>
      </c>
      <c r="D35" s="2">
        <v>45931</v>
      </c>
      <c r="E35" s="3">
        <v>24056722803</v>
      </c>
      <c r="F35">
        <v>19</v>
      </c>
      <c r="G35" s="3">
        <v>288259752</v>
      </c>
      <c r="H35" t="s">
        <v>16</v>
      </c>
      <c r="I35" s="2">
        <v>45864</v>
      </c>
    </row>
    <row r="36" spans="1:9" ht="16" x14ac:dyDescent="0.2">
      <c r="A36" s="12" t="s">
        <v>8</v>
      </c>
      <c r="B36" t="s">
        <v>33</v>
      </c>
      <c r="C36" s="2">
        <v>45250</v>
      </c>
      <c r="D36" s="2">
        <v>45280</v>
      </c>
      <c r="E36" s="3">
        <v>280497000</v>
      </c>
      <c r="F36">
        <v>1</v>
      </c>
      <c r="G36" s="3">
        <v>26127818</v>
      </c>
      <c r="H36" t="s">
        <v>16</v>
      </c>
      <c r="I36" s="2">
        <v>45266</v>
      </c>
    </row>
    <row r="37" spans="1:9" ht="16" x14ac:dyDescent="0.2">
      <c r="A37" s="4" t="s">
        <v>8</v>
      </c>
      <c r="B37" t="s">
        <v>33</v>
      </c>
      <c r="C37" s="2">
        <v>45250</v>
      </c>
      <c r="D37" s="2">
        <v>45280</v>
      </c>
      <c r="E37" s="3">
        <v>280497000</v>
      </c>
      <c r="F37">
        <v>2</v>
      </c>
      <c r="G37" s="3">
        <v>254369182</v>
      </c>
      <c r="H37" t="s">
        <v>16</v>
      </c>
      <c r="I37" s="2">
        <v>45478</v>
      </c>
    </row>
    <row r="38" spans="1:9" ht="16" x14ac:dyDescent="0.2">
      <c r="A38" s="4" t="s">
        <v>8</v>
      </c>
      <c r="B38" t="s">
        <v>34</v>
      </c>
      <c r="C38" s="2">
        <v>45250</v>
      </c>
      <c r="D38" s="2">
        <v>45817</v>
      </c>
      <c r="E38" s="3">
        <v>2833497000</v>
      </c>
      <c r="F38">
        <v>1</v>
      </c>
      <c r="G38" s="3">
        <v>226258432</v>
      </c>
      <c r="H38" t="s">
        <v>16</v>
      </c>
      <c r="I38" s="2">
        <v>45266</v>
      </c>
    </row>
    <row r="39" spans="1:9" ht="16" x14ac:dyDescent="0.2">
      <c r="A39" s="4" t="s">
        <v>8</v>
      </c>
      <c r="B39" t="s">
        <v>34</v>
      </c>
      <c r="C39" s="2">
        <v>45250</v>
      </c>
      <c r="D39" s="2">
        <v>45817</v>
      </c>
      <c r="E39" s="3">
        <v>2833497000</v>
      </c>
      <c r="F39">
        <v>2</v>
      </c>
      <c r="G39" s="3">
        <v>139112864</v>
      </c>
      <c r="H39" t="s">
        <v>16</v>
      </c>
      <c r="I39" s="2">
        <v>45538</v>
      </c>
    </row>
    <row r="40" spans="1:9" ht="16" x14ac:dyDescent="0.2">
      <c r="A40" s="4" t="s">
        <v>8</v>
      </c>
      <c r="B40" t="s">
        <v>34</v>
      </c>
      <c r="C40" s="2">
        <v>45250</v>
      </c>
      <c r="D40" s="2">
        <v>45817</v>
      </c>
      <c r="E40" s="3">
        <v>2833497000</v>
      </c>
      <c r="F40">
        <v>3</v>
      </c>
      <c r="G40" s="3">
        <v>159244972</v>
      </c>
      <c r="H40" t="s">
        <v>16</v>
      </c>
      <c r="I40" s="2">
        <v>45538</v>
      </c>
    </row>
    <row r="41" spans="1:9" ht="16" x14ac:dyDescent="0.2">
      <c r="A41" s="4" t="s">
        <v>8</v>
      </c>
      <c r="B41" t="s">
        <v>34</v>
      </c>
      <c r="C41" s="2">
        <v>45250</v>
      </c>
      <c r="D41" s="2">
        <v>45817</v>
      </c>
      <c r="E41" s="3">
        <v>2833497000</v>
      </c>
      <c r="F41">
        <v>4</v>
      </c>
      <c r="G41" s="3">
        <v>159244972</v>
      </c>
      <c r="H41" t="s">
        <v>16</v>
      </c>
      <c r="I41" s="2">
        <v>45582</v>
      </c>
    </row>
    <row r="42" spans="1:9" ht="16" x14ac:dyDescent="0.2">
      <c r="A42" s="4" t="s">
        <v>8</v>
      </c>
      <c r="B42" t="s">
        <v>34</v>
      </c>
      <c r="C42" s="2">
        <v>45250</v>
      </c>
      <c r="D42" s="2">
        <v>45817</v>
      </c>
      <c r="E42" s="3">
        <v>2833497000</v>
      </c>
      <c r="F42">
        <v>5</v>
      </c>
      <c r="G42" s="3">
        <v>159244972</v>
      </c>
      <c r="H42" t="s">
        <v>16</v>
      </c>
      <c r="I42" s="2">
        <v>45618</v>
      </c>
    </row>
    <row r="43" spans="1:9" ht="16" x14ac:dyDescent="0.2">
      <c r="A43" s="4" t="s">
        <v>8</v>
      </c>
      <c r="B43" t="s">
        <v>34</v>
      </c>
      <c r="C43" s="2">
        <v>45250</v>
      </c>
      <c r="D43" s="2">
        <v>45817</v>
      </c>
      <c r="E43" s="3">
        <v>2833497000</v>
      </c>
      <c r="F43">
        <v>6</v>
      </c>
      <c r="G43" s="3">
        <v>159244972</v>
      </c>
      <c r="H43" t="s">
        <v>16</v>
      </c>
      <c r="I43" s="2">
        <v>45649</v>
      </c>
    </row>
    <row r="44" spans="1:9" ht="16" x14ac:dyDescent="0.2">
      <c r="A44" s="4" t="s">
        <v>8</v>
      </c>
      <c r="B44" t="s">
        <v>34</v>
      </c>
      <c r="C44" s="2">
        <v>45250</v>
      </c>
      <c r="D44" s="2">
        <v>45817</v>
      </c>
      <c r="E44" s="3">
        <v>2833497000</v>
      </c>
      <c r="F44">
        <v>7</v>
      </c>
      <c r="G44" s="3">
        <v>171324237</v>
      </c>
      <c r="H44" t="s">
        <v>16</v>
      </c>
      <c r="I44" s="2">
        <v>45674</v>
      </c>
    </row>
    <row r="45" spans="1:9" ht="16" x14ac:dyDescent="0.2">
      <c r="A45" s="4" t="s">
        <v>8</v>
      </c>
      <c r="B45" t="s">
        <v>34</v>
      </c>
      <c r="C45" s="2">
        <v>45250</v>
      </c>
      <c r="D45" s="2">
        <v>45817</v>
      </c>
      <c r="E45" s="3">
        <v>2833497000</v>
      </c>
      <c r="F45">
        <v>8</v>
      </c>
      <c r="G45" s="3">
        <v>183403501</v>
      </c>
      <c r="H45" t="s">
        <v>16</v>
      </c>
      <c r="I45" s="2">
        <v>45708</v>
      </c>
    </row>
    <row r="46" spans="1:9" ht="16" x14ac:dyDescent="0.2">
      <c r="A46" s="4" t="s">
        <v>8</v>
      </c>
      <c r="B46" t="s">
        <v>34</v>
      </c>
      <c r="C46" s="2">
        <v>45250</v>
      </c>
      <c r="D46" s="2">
        <v>45817</v>
      </c>
      <c r="E46" s="3">
        <v>2833497000</v>
      </c>
      <c r="F46">
        <v>9</v>
      </c>
      <c r="G46" s="3">
        <v>183403501</v>
      </c>
      <c r="H46" t="s">
        <v>16</v>
      </c>
      <c r="I46" s="2">
        <v>45735</v>
      </c>
    </row>
    <row r="47" spans="1:9" ht="16" x14ac:dyDescent="0.2">
      <c r="A47" s="4" t="s">
        <v>8</v>
      </c>
      <c r="B47" t="s">
        <v>34</v>
      </c>
      <c r="C47" s="2">
        <v>45250</v>
      </c>
      <c r="D47" s="2">
        <v>45817</v>
      </c>
      <c r="E47" s="3">
        <v>2833497000</v>
      </c>
      <c r="F47">
        <v>10</v>
      </c>
      <c r="G47" s="3">
        <v>183403502</v>
      </c>
      <c r="H47" t="s">
        <v>16</v>
      </c>
      <c r="I47" s="2">
        <v>45768</v>
      </c>
    </row>
    <row r="48" spans="1:9" ht="16" x14ac:dyDescent="0.2">
      <c r="A48" s="4" t="s">
        <v>8</v>
      </c>
      <c r="B48" t="s">
        <v>34</v>
      </c>
      <c r="C48" s="2">
        <v>45250</v>
      </c>
      <c r="D48" s="2">
        <v>45817</v>
      </c>
      <c r="E48" s="3">
        <v>2833497000</v>
      </c>
      <c r="F48">
        <v>11</v>
      </c>
      <c r="G48" s="3">
        <v>183403501</v>
      </c>
      <c r="H48" t="s">
        <v>16</v>
      </c>
      <c r="I48" s="2">
        <v>45799</v>
      </c>
    </row>
    <row r="49" spans="1:9" ht="16" x14ac:dyDescent="0.2">
      <c r="A49" s="4" t="s">
        <v>8</v>
      </c>
      <c r="B49" t="s">
        <v>34</v>
      </c>
      <c r="C49" s="2">
        <v>45250</v>
      </c>
      <c r="D49" s="2">
        <v>45817</v>
      </c>
      <c r="E49" s="3">
        <v>2833497000</v>
      </c>
      <c r="F49">
        <v>12</v>
      </c>
      <c r="G49" s="3">
        <v>183403501</v>
      </c>
      <c r="H49" t="s">
        <v>16</v>
      </c>
      <c r="I49" s="2">
        <v>45827</v>
      </c>
    </row>
    <row r="50" spans="1:9" ht="16" x14ac:dyDescent="0.2">
      <c r="A50" s="4" t="s">
        <v>8</v>
      </c>
      <c r="B50" t="s">
        <v>34</v>
      </c>
      <c r="C50" s="2">
        <v>45250</v>
      </c>
      <c r="D50" s="2">
        <v>45817</v>
      </c>
      <c r="E50" s="3">
        <v>2833497000</v>
      </c>
      <c r="F50">
        <v>13</v>
      </c>
      <c r="G50" s="3">
        <v>144145891</v>
      </c>
      <c r="H50" t="s">
        <v>16</v>
      </c>
      <c r="I50" s="2">
        <v>45863</v>
      </c>
    </row>
    <row r="51" spans="1:9" ht="16" x14ac:dyDescent="0.2">
      <c r="A51" s="4" t="s">
        <v>8</v>
      </c>
      <c r="B51" t="s">
        <v>34</v>
      </c>
      <c r="C51" s="2">
        <v>45250</v>
      </c>
      <c r="D51" s="2">
        <v>45817</v>
      </c>
      <c r="E51" s="3">
        <v>2833497000</v>
      </c>
      <c r="F51">
        <v>14</v>
      </c>
      <c r="G51" s="3">
        <v>181419929</v>
      </c>
      <c r="H51" t="s">
        <v>16</v>
      </c>
      <c r="I51" s="2">
        <v>45896</v>
      </c>
    </row>
    <row r="52" spans="1:9" x14ac:dyDescent="0.2">
      <c r="A52" s="11" t="s">
        <v>11</v>
      </c>
      <c r="B52" t="s">
        <v>35</v>
      </c>
      <c r="C52" s="2">
        <v>45314</v>
      </c>
      <c r="D52" s="2">
        <v>45770</v>
      </c>
      <c r="E52" s="3">
        <v>456654000</v>
      </c>
      <c r="F52">
        <v>1</v>
      </c>
      <c r="G52" s="3">
        <v>40559400</v>
      </c>
      <c r="H52" t="s">
        <v>16</v>
      </c>
      <c r="I52" s="2">
        <v>45316</v>
      </c>
    </row>
    <row r="53" spans="1:9" x14ac:dyDescent="0.2">
      <c r="A53" t="s">
        <v>11</v>
      </c>
      <c r="B53" t="s">
        <v>35</v>
      </c>
      <c r="C53" s="2">
        <v>45314</v>
      </c>
      <c r="D53" s="2">
        <v>45770</v>
      </c>
      <c r="E53" s="3">
        <v>456654000</v>
      </c>
      <c r="F53">
        <v>2</v>
      </c>
      <c r="G53" s="3">
        <v>101398500</v>
      </c>
      <c r="H53" t="s">
        <v>16</v>
      </c>
      <c r="I53" s="2">
        <v>45345</v>
      </c>
    </row>
    <row r="54" spans="1:9" x14ac:dyDescent="0.2">
      <c r="A54" t="s">
        <v>11</v>
      </c>
      <c r="B54" t="s">
        <v>35</v>
      </c>
      <c r="C54" s="2">
        <v>45314</v>
      </c>
      <c r="D54" s="2">
        <v>45770</v>
      </c>
      <c r="E54" s="3">
        <v>456654000</v>
      </c>
      <c r="F54">
        <v>3</v>
      </c>
      <c r="G54" s="3">
        <v>81118800</v>
      </c>
      <c r="H54" t="s">
        <v>16</v>
      </c>
      <c r="I54" s="2">
        <v>45558</v>
      </c>
    </row>
    <row r="55" spans="1:9" x14ac:dyDescent="0.2">
      <c r="A55" t="s">
        <v>11</v>
      </c>
      <c r="B55" t="s">
        <v>35</v>
      </c>
      <c r="C55" s="2">
        <v>45314</v>
      </c>
      <c r="D55" s="2">
        <v>45770</v>
      </c>
      <c r="E55" s="3">
        <v>456654000</v>
      </c>
      <c r="F55">
        <v>4</v>
      </c>
      <c r="G55" s="3">
        <v>116788650</v>
      </c>
      <c r="H55" t="s">
        <v>16</v>
      </c>
      <c r="I55" s="2">
        <v>45695</v>
      </c>
    </row>
    <row r="56" spans="1:9" x14ac:dyDescent="0.2">
      <c r="A56" s="11" t="s">
        <v>15</v>
      </c>
      <c r="B56" t="s">
        <v>36</v>
      </c>
      <c r="C56" s="2">
        <v>45455</v>
      </c>
      <c r="D56" s="2">
        <v>46430</v>
      </c>
      <c r="E56" s="3">
        <v>7376372103</v>
      </c>
      <c r="F56">
        <v>1</v>
      </c>
      <c r="G56" s="3">
        <v>2212911631</v>
      </c>
      <c r="H56" t="s">
        <v>16</v>
      </c>
      <c r="I56" s="2">
        <v>45478</v>
      </c>
    </row>
    <row r="57" spans="1:9" x14ac:dyDescent="0.2">
      <c r="A57" t="s">
        <v>15</v>
      </c>
      <c r="B57" t="s">
        <v>36</v>
      </c>
      <c r="C57" s="2">
        <v>45455</v>
      </c>
      <c r="D57" s="2">
        <v>46430</v>
      </c>
      <c r="E57" s="3">
        <v>7376372103</v>
      </c>
      <c r="F57">
        <v>2</v>
      </c>
      <c r="G57" s="3">
        <v>3688186052</v>
      </c>
      <c r="H57" t="s">
        <v>16</v>
      </c>
      <c r="I57" s="2">
        <v>45622</v>
      </c>
    </row>
    <row r="58" spans="1:9" x14ac:dyDescent="0.2">
      <c r="A58" t="s">
        <v>15</v>
      </c>
      <c r="B58" t="s">
        <v>37</v>
      </c>
      <c r="C58" s="2">
        <v>45455</v>
      </c>
      <c r="D58" s="2">
        <v>46430</v>
      </c>
      <c r="E58" s="3">
        <v>929757897</v>
      </c>
      <c r="F58">
        <v>1</v>
      </c>
      <c r="G58" s="3">
        <v>251034632</v>
      </c>
      <c r="H58" t="s">
        <v>16</v>
      </c>
      <c r="I58" s="2">
        <v>45478</v>
      </c>
    </row>
    <row r="59" spans="1:9" x14ac:dyDescent="0.2">
      <c r="A59" t="s">
        <v>15</v>
      </c>
      <c r="B59" t="s">
        <v>37</v>
      </c>
      <c r="C59" s="2">
        <v>45455</v>
      </c>
      <c r="D59" s="2">
        <v>46430</v>
      </c>
      <c r="E59" s="3">
        <v>929757897</v>
      </c>
      <c r="F59">
        <v>2</v>
      </c>
      <c r="G59" s="3">
        <v>175724243</v>
      </c>
      <c r="H59" t="s">
        <v>16</v>
      </c>
      <c r="I59" s="2">
        <v>45849</v>
      </c>
    </row>
    <row r="60" spans="1:9" x14ac:dyDescent="0.2">
      <c r="A60" t="s">
        <v>15</v>
      </c>
      <c r="B60" t="s">
        <v>37</v>
      </c>
      <c r="C60" s="2">
        <v>45455</v>
      </c>
      <c r="D60" s="2">
        <v>46430</v>
      </c>
      <c r="E60" s="3">
        <v>929757897</v>
      </c>
      <c r="F60">
        <v>3</v>
      </c>
      <c r="G60" s="3">
        <v>246013940</v>
      </c>
      <c r="H60" t="s">
        <v>16</v>
      </c>
      <c r="I60" s="2">
        <v>45849</v>
      </c>
    </row>
    <row r="61" spans="1:9" x14ac:dyDescent="0.2">
      <c r="A61" t="s">
        <v>15</v>
      </c>
      <c r="B61" t="s">
        <v>38</v>
      </c>
      <c r="C61" s="2">
        <v>45455</v>
      </c>
      <c r="D61" s="2">
        <v>46430</v>
      </c>
      <c r="E61" s="3">
        <v>1596180000</v>
      </c>
      <c r="F61">
        <v>1</v>
      </c>
      <c r="G61" s="3">
        <v>478854000</v>
      </c>
      <c r="H61" t="s">
        <v>16</v>
      </c>
      <c r="I61" s="2">
        <v>45897</v>
      </c>
    </row>
    <row r="62" spans="1:9" x14ac:dyDescent="0.2">
      <c r="A62" s="11" t="s">
        <v>39</v>
      </c>
      <c r="B62" t="s">
        <v>40</v>
      </c>
      <c r="C62" s="2">
        <v>45826</v>
      </c>
      <c r="D62" s="2">
        <v>46374</v>
      </c>
      <c r="E62" s="3">
        <v>5189250000</v>
      </c>
      <c r="F62">
        <v>1</v>
      </c>
      <c r="G62" s="3">
        <v>2075700000</v>
      </c>
      <c r="H62" t="s">
        <v>16</v>
      </c>
      <c r="I62" s="2">
        <v>45478</v>
      </c>
    </row>
    <row r="63" spans="1:9" x14ac:dyDescent="0.2">
      <c r="A63" t="s">
        <v>39</v>
      </c>
      <c r="B63" t="s">
        <v>40</v>
      </c>
      <c r="C63" s="2">
        <v>45826</v>
      </c>
      <c r="D63" s="2">
        <v>46374</v>
      </c>
      <c r="E63" s="3">
        <v>5189250000</v>
      </c>
      <c r="F63">
        <v>2</v>
      </c>
      <c r="G63" s="3">
        <v>3113550000</v>
      </c>
      <c r="H63" t="s">
        <v>16</v>
      </c>
      <c r="I63" s="2">
        <v>45706</v>
      </c>
    </row>
    <row r="64" spans="1:9" x14ac:dyDescent="0.2">
      <c r="A64" t="s">
        <v>39</v>
      </c>
      <c r="B64" t="s">
        <v>41</v>
      </c>
      <c r="C64" s="2">
        <v>45826</v>
      </c>
      <c r="D64" s="2">
        <v>46374</v>
      </c>
      <c r="E64" s="3">
        <v>969696000</v>
      </c>
      <c r="F64">
        <v>1</v>
      </c>
      <c r="G64" s="3">
        <v>80808000</v>
      </c>
      <c r="H64" t="s">
        <v>16</v>
      </c>
      <c r="I64" s="2">
        <v>45792</v>
      </c>
    </row>
    <row r="65" spans="1:9" x14ac:dyDescent="0.2">
      <c r="A65" t="s">
        <v>39</v>
      </c>
      <c r="B65" t="s">
        <v>41</v>
      </c>
      <c r="C65" s="2">
        <v>45826</v>
      </c>
      <c r="D65" s="2">
        <v>46374</v>
      </c>
      <c r="E65" s="3">
        <v>969696000</v>
      </c>
      <c r="F65">
        <v>2</v>
      </c>
      <c r="G65" s="3">
        <v>80808000</v>
      </c>
      <c r="H65" t="s">
        <v>16</v>
      </c>
      <c r="I65" s="2">
        <v>45810</v>
      </c>
    </row>
    <row r="66" spans="1:9" x14ac:dyDescent="0.2">
      <c r="A66" t="s">
        <v>39</v>
      </c>
      <c r="B66" t="s">
        <v>41</v>
      </c>
      <c r="C66" s="2">
        <v>45826</v>
      </c>
      <c r="D66" s="2">
        <v>46374</v>
      </c>
      <c r="E66" s="3">
        <v>969696000</v>
      </c>
      <c r="F66">
        <v>3</v>
      </c>
      <c r="G66" s="3">
        <v>80808000</v>
      </c>
      <c r="H66" t="s">
        <v>16</v>
      </c>
      <c r="I66" s="2">
        <v>45820</v>
      </c>
    </row>
    <row r="67" spans="1:9" x14ac:dyDescent="0.2">
      <c r="A67" t="s">
        <v>39</v>
      </c>
      <c r="B67" t="s">
        <v>41</v>
      </c>
      <c r="C67" s="2">
        <v>45826</v>
      </c>
      <c r="D67" s="2">
        <v>46374</v>
      </c>
      <c r="E67" s="3">
        <v>969696000</v>
      </c>
      <c r="F67">
        <v>4</v>
      </c>
      <c r="G67" s="3">
        <v>80808000</v>
      </c>
      <c r="H67" t="s">
        <v>16</v>
      </c>
      <c r="I67" s="2">
        <v>45834</v>
      </c>
    </row>
    <row r="68" spans="1:9" x14ac:dyDescent="0.2">
      <c r="A68" t="s">
        <v>39</v>
      </c>
      <c r="B68" t="s">
        <v>41</v>
      </c>
      <c r="C68" s="2">
        <v>45826</v>
      </c>
      <c r="D68" s="2">
        <v>46374</v>
      </c>
      <c r="E68" s="3">
        <v>969696000</v>
      </c>
      <c r="F68">
        <v>5</v>
      </c>
      <c r="G68" s="3">
        <v>80808000</v>
      </c>
      <c r="H68" t="s">
        <v>16</v>
      </c>
      <c r="I68" s="2">
        <v>45846</v>
      </c>
    </row>
    <row r="69" spans="1:9" x14ac:dyDescent="0.2">
      <c r="A69" t="s">
        <v>39</v>
      </c>
      <c r="B69" t="s">
        <v>41</v>
      </c>
      <c r="C69" s="2">
        <v>45826</v>
      </c>
      <c r="D69" s="2">
        <v>46374</v>
      </c>
      <c r="E69" s="3">
        <v>969696000</v>
      </c>
      <c r="F69">
        <v>6</v>
      </c>
      <c r="G69" s="3">
        <v>80808000</v>
      </c>
      <c r="H69" t="s">
        <v>16</v>
      </c>
      <c r="I69" s="2">
        <v>45863</v>
      </c>
    </row>
    <row r="70" spans="1:9" x14ac:dyDescent="0.2">
      <c r="A70" t="s">
        <v>39</v>
      </c>
      <c r="B70" t="s">
        <v>41</v>
      </c>
      <c r="C70" s="2">
        <v>45826</v>
      </c>
      <c r="D70" s="2">
        <v>46374</v>
      </c>
      <c r="E70" s="3">
        <v>969696000</v>
      </c>
      <c r="F70">
        <v>7</v>
      </c>
      <c r="G70" s="3">
        <v>80808000</v>
      </c>
      <c r="H70" t="s">
        <v>16</v>
      </c>
      <c r="I70" s="2">
        <v>45875</v>
      </c>
    </row>
    <row r="71" spans="1:9" x14ac:dyDescent="0.2">
      <c r="A71" t="s">
        <v>39</v>
      </c>
      <c r="B71" t="s">
        <v>41</v>
      </c>
      <c r="C71" s="2">
        <v>45826</v>
      </c>
      <c r="D71" s="2">
        <v>46374</v>
      </c>
      <c r="E71" s="3">
        <v>969696000</v>
      </c>
      <c r="F71">
        <v>8</v>
      </c>
      <c r="G71" s="3">
        <v>80808000</v>
      </c>
      <c r="H71" t="s">
        <v>16</v>
      </c>
      <c r="I71" s="2">
        <v>45884</v>
      </c>
    </row>
    <row r="72" spans="1:9" x14ac:dyDescent="0.2">
      <c r="A72" t="s">
        <v>39</v>
      </c>
      <c r="B72" t="s">
        <v>41</v>
      </c>
      <c r="C72" s="2">
        <v>45826</v>
      </c>
      <c r="D72" s="2">
        <v>46374</v>
      </c>
      <c r="E72" s="3">
        <v>969696000</v>
      </c>
      <c r="F72">
        <v>9</v>
      </c>
      <c r="G72" s="3">
        <v>80808000</v>
      </c>
      <c r="H72" t="s">
        <v>16</v>
      </c>
      <c r="I72" s="2">
        <v>45902</v>
      </c>
    </row>
    <row r="73" spans="1:9" x14ac:dyDescent="0.2">
      <c r="A73" t="s">
        <v>39</v>
      </c>
      <c r="B73" t="s">
        <v>41</v>
      </c>
      <c r="C73" s="2">
        <v>45826</v>
      </c>
      <c r="D73" s="2">
        <v>46374</v>
      </c>
      <c r="E73" s="3">
        <v>969696000</v>
      </c>
      <c r="F73">
        <v>10</v>
      </c>
      <c r="G73" s="3">
        <v>80808000</v>
      </c>
      <c r="H73" t="s">
        <v>16</v>
      </c>
      <c r="I73" s="2">
        <v>45919</v>
      </c>
    </row>
    <row r="74" spans="1:9" x14ac:dyDescent="0.2">
      <c r="A74" t="s">
        <v>39</v>
      </c>
      <c r="B74" t="s">
        <v>42</v>
      </c>
      <c r="C74" s="2">
        <v>45826</v>
      </c>
      <c r="D74" s="2">
        <v>46374</v>
      </c>
      <c r="E74" s="3">
        <v>1526250000</v>
      </c>
      <c r="F74">
        <v>1</v>
      </c>
      <c r="G74" s="3">
        <v>610500000</v>
      </c>
      <c r="H74" t="s">
        <v>16</v>
      </c>
      <c r="I74" s="2">
        <v>45478</v>
      </c>
    </row>
    <row r="75" spans="1:9" x14ac:dyDescent="0.2">
      <c r="A75" t="s">
        <v>39</v>
      </c>
      <c r="B75" t="s">
        <v>42</v>
      </c>
      <c r="C75" s="2">
        <v>45826</v>
      </c>
      <c r="D75" s="2">
        <v>46374</v>
      </c>
      <c r="E75" s="3">
        <v>1526250000</v>
      </c>
      <c r="F75">
        <v>2</v>
      </c>
      <c r="G75" s="3">
        <v>763125000</v>
      </c>
      <c r="H75" t="s">
        <v>16</v>
      </c>
      <c r="I75" s="2">
        <v>45706</v>
      </c>
    </row>
    <row r="76" spans="1:9" x14ac:dyDescent="0.2">
      <c r="A76" s="11" t="s">
        <v>7</v>
      </c>
      <c r="B76" t="s">
        <v>43</v>
      </c>
      <c r="C76" s="2">
        <v>45478</v>
      </c>
      <c r="D76" s="2">
        <v>46081</v>
      </c>
      <c r="E76" s="3">
        <v>165987000000</v>
      </c>
      <c r="F76">
        <v>1</v>
      </c>
      <c r="G76" s="3">
        <v>33197400000</v>
      </c>
      <c r="H76" t="s">
        <v>16</v>
      </c>
      <c r="I76" s="2">
        <v>45478</v>
      </c>
    </row>
    <row r="77" spans="1:9" x14ac:dyDescent="0.2">
      <c r="A77" t="s">
        <v>7</v>
      </c>
      <c r="B77" t="s">
        <v>43</v>
      </c>
      <c r="C77" s="2">
        <v>45478</v>
      </c>
      <c r="D77" s="2">
        <v>46081</v>
      </c>
      <c r="E77" s="3">
        <v>165987000000</v>
      </c>
      <c r="F77">
        <v>2</v>
      </c>
      <c r="G77" s="3">
        <v>8892167738</v>
      </c>
      <c r="H77" t="s">
        <v>16</v>
      </c>
      <c r="I77" s="2">
        <v>45579</v>
      </c>
    </row>
    <row r="78" spans="1:9" x14ac:dyDescent="0.2">
      <c r="A78" t="s">
        <v>7</v>
      </c>
      <c r="B78" t="s">
        <v>43</v>
      </c>
      <c r="C78" s="2">
        <v>45478</v>
      </c>
      <c r="D78" s="2">
        <v>46081</v>
      </c>
      <c r="E78" s="3">
        <v>165987000000</v>
      </c>
      <c r="F78">
        <v>3</v>
      </c>
      <c r="G78" s="3">
        <v>8892160174</v>
      </c>
      <c r="H78" t="s">
        <v>16</v>
      </c>
      <c r="I78" s="2">
        <v>45702</v>
      </c>
    </row>
    <row r="79" spans="1:9" x14ac:dyDescent="0.2">
      <c r="A79" t="s">
        <v>7</v>
      </c>
      <c r="B79" t="s">
        <v>43</v>
      </c>
      <c r="C79" s="2">
        <v>45478</v>
      </c>
      <c r="D79" s="2">
        <v>46081</v>
      </c>
      <c r="E79" s="3">
        <v>165987000000</v>
      </c>
      <c r="F79">
        <v>4</v>
      </c>
      <c r="G79" s="3">
        <v>5206840000</v>
      </c>
      <c r="H79" t="s">
        <v>16</v>
      </c>
      <c r="I79" s="2">
        <v>45819</v>
      </c>
    </row>
    <row r="80" spans="1:9" x14ac:dyDescent="0.2">
      <c r="A80" t="s">
        <v>7</v>
      </c>
      <c r="B80" t="s">
        <v>43</v>
      </c>
      <c r="C80" s="2">
        <v>45478</v>
      </c>
      <c r="D80" s="2">
        <v>46081</v>
      </c>
      <c r="E80" s="3">
        <v>165987000000</v>
      </c>
      <c r="F80">
        <v>5</v>
      </c>
      <c r="G80" s="3">
        <v>1172800000</v>
      </c>
      <c r="H80" t="s">
        <v>16</v>
      </c>
      <c r="I80" s="2">
        <v>45854</v>
      </c>
    </row>
    <row r="81" spans="1:15" x14ac:dyDescent="0.2">
      <c r="A81" s="11" t="s">
        <v>13</v>
      </c>
      <c r="B81" t="s">
        <v>44</v>
      </c>
      <c r="C81" s="2">
        <v>45516</v>
      </c>
      <c r="D81" s="2">
        <v>46186</v>
      </c>
      <c r="E81" s="3">
        <v>2296247653</v>
      </c>
      <c r="F81">
        <v>1</v>
      </c>
      <c r="G81" s="3">
        <v>2186902527</v>
      </c>
      <c r="H81" t="s">
        <v>16</v>
      </c>
      <c r="I81" s="2">
        <v>45520</v>
      </c>
    </row>
    <row r="82" spans="1:15" x14ac:dyDescent="0.2">
      <c r="A82" t="s">
        <v>13</v>
      </c>
      <c r="B82" t="s">
        <v>44</v>
      </c>
      <c r="C82" s="2">
        <v>45516</v>
      </c>
      <c r="D82" s="2">
        <v>46186</v>
      </c>
      <c r="E82" s="3">
        <v>2296247653</v>
      </c>
      <c r="F82">
        <v>2</v>
      </c>
      <c r="G82" s="3">
        <v>656070758</v>
      </c>
      <c r="H82" t="s">
        <v>16</v>
      </c>
      <c r="I82" s="2">
        <v>45664</v>
      </c>
    </row>
    <row r="83" spans="1:15" x14ac:dyDescent="0.2">
      <c r="A83" t="s">
        <v>13</v>
      </c>
      <c r="B83" t="s">
        <v>44</v>
      </c>
      <c r="C83" s="2">
        <v>45516</v>
      </c>
      <c r="D83" s="2">
        <v>46186</v>
      </c>
      <c r="E83" s="3">
        <v>2296247653</v>
      </c>
      <c r="F83">
        <v>3</v>
      </c>
      <c r="G83" s="3">
        <v>-546725632</v>
      </c>
      <c r="H83" t="s">
        <v>16</v>
      </c>
      <c r="I83" s="2">
        <v>45784</v>
      </c>
    </row>
    <row r="84" spans="1:15" x14ac:dyDescent="0.2">
      <c r="A84" s="11" t="s">
        <v>9</v>
      </c>
      <c r="B84" t="s">
        <v>45</v>
      </c>
      <c r="C84" s="2">
        <v>45545</v>
      </c>
      <c r="D84" s="2">
        <v>45880</v>
      </c>
      <c r="E84" s="3">
        <v>3120776655</v>
      </c>
      <c r="F84">
        <v>1</v>
      </c>
      <c r="G84" s="3">
        <v>605063669</v>
      </c>
      <c r="H84" t="s">
        <v>16</v>
      </c>
      <c r="I84" s="2">
        <v>45552</v>
      </c>
    </row>
    <row r="85" spans="1:15" x14ac:dyDescent="0.2">
      <c r="A85" t="s">
        <v>9</v>
      </c>
      <c r="B85" t="s">
        <v>45</v>
      </c>
      <c r="C85" s="2">
        <v>45545</v>
      </c>
      <c r="D85" s="2">
        <v>45880</v>
      </c>
      <c r="E85" s="3">
        <v>3120776655</v>
      </c>
      <c r="F85">
        <v>2</v>
      </c>
      <c r="G85" s="3">
        <v>680664484</v>
      </c>
      <c r="H85" t="s">
        <v>16</v>
      </c>
      <c r="I85" s="2">
        <v>45630</v>
      </c>
    </row>
    <row r="86" spans="1:15" x14ac:dyDescent="0.2">
      <c r="A86" t="s">
        <v>9</v>
      </c>
      <c r="B86" t="s">
        <v>45</v>
      </c>
      <c r="C86" s="2">
        <v>45545</v>
      </c>
      <c r="D86" s="2">
        <v>45880</v>
      </c>
      <c r="E86" s="3">
        <v>3120776655</v>
      </c>
      <c r="F86">
        <v>3</v>
      </c>
      <c r="G86" s="3">
        <v>514291261</v>
      </c>
      <c r="H86" t="s">
        <v>16</v>
      </c>
      <c r="I86" s="2">
        <v>45671</v>
      </c>
    </row>
    <row r="87" spans="1:15" x14ac:dyDescent="0.2">
      <c r="A87" t="s">
        <v>9</v>
      </c>
      <c r="B87" t="s">
        <v>45</v>
      </c>
      <c r="C87" s="2">
        <v>45545</v>
      </c>
      <c r="D87" s="2">
        <v>45880</v>
      </c>
      <c r="E87" s="3">
        <v>3120776655</v>
      </c>
      <c r="F87">
        <v>4</v>
      </c>
      <c r="G87" s="3">
        <v>334289320</v>
      </c>
      <c r="H87" t="s">
        <v>16</v>
      </c>
      <c r="I87" s="2">
        <v>45768</v>
      </c>
    </row>
    <row r="88" spans="1:15" x14ac:dyDescent="0.2">
      <c r="A88" t="s">
        <v>9</v>
      </c>
      <c r="B88" t="s">
        <v>45</v>
      </c>
      <c r="C88" s="2">
        <v>45545</v>
      </c>
      <c r="D88" s="2">
        <v>45880</v>
      </c>
      <c r="E88" s="3">
        <v>3120776655</v>
      </c>
      <c r="F88">
        <v>5</v>
      </c>
      <c r="G88" s="3">
        <v>337195128</v>
      </c>
      <c r="H88" t="s">
        <v>16</v>
      </c>
      <c r="I88" s="2">
        <v>45828</v>
      </c>
      <c r="N88" s="5"/>
      <c r="O88" s="5"/>
    </row>
    <row r="89" spans="1:15" x14ac:dyDescent="0.2">
      <c r="A89" t="s">
        <v>9</v>
      </c>
      <c r="B89" t="s">
        <v>45</v>
      </c>
      <c r="C89" s="2">
        <v>45545</v>
      </c>
      <c r="D89" s="2">
        <v>45880</v>
      </c>
      <c r="E89" s="3">
        <v>3120776655</v>
      </c>
      <c r="F89">
        <v>6</v>
      </c>
      <c r="G89" s="3">
        <v>337195128</v>
      </c>
      <c r="H89" t="s">
        <v>16</v>
      </c>
      <c r="I89" s="2">
        <v>45875</v>
      </c>
      <c r="N89" s="5"/>
      <c r="O89" s="5"/>
    </row>
    <row r="90" spans="1:15" x14ac:dyDescent="0.2">
      <c r="A90" s="11" t="s">
        <v>46</v>
      </c>
      <c r="B90" t="s">
        <v>47</v>
      </c>
      <c r="C90" s="2">
        <v>45474</v>
      </c>
      <c r="D90" s="2">
        <v>46197</v>
      </c>
      <c r="E90" s="3">
        <v>86580000</v>
      </c>
      <c r="F90">
        <v>1</v>
      </c>
      <c r="G90" s="3">
        <v>2775000</v>
      </c>
      <c r="H90" t="s">
        <v>16</v>
      </c>
      <c r="I90" s="2">
        <v>45505</v>
      </c>
      <c r="N90" s="5"/>
      <c r="O90" s="5"/>
    </row>
    <row r="91" spans="1:15" x14ac:dyDescent="0.2">
      <c r="A91" t="s">
        <v>46</v>
      </c>
      <c r="B91" t="s">
        <v>47</v>
      </c>
      <c r="C91" s="2">
        <v>45474</v>
      </c>
      <c r="D91" s="2">
        <v>46197</v>
      </c>
      <c r="E91" s="3">
        <v>86580000</v>
      </c>
      <c r="F91">
        <v>2</v>
      </c>
      <c r="G91" s="3">
        <v>2775000</v>
      </c>
      <c r="H91" t="s">
        <v>16</v>
      </c>
      <c r="I91" s="2">
        <v>45538</v>
      </c>
      <c r="N91" s="5"/>
      <c r="O91" s="5"/>
    </row>
    <row r="92" spans="1:15" x14ac:dyDescent="0.2">
      <c r="A92" t="s">
        <v>46</v>
      </c>
      <c r="B92" t="s">
        <v>47</v>
      </c>
      <c r="C92" s="2">
        <v>45474</v>
      </c>
      <c r="D92" s="2">
        <v>46197</v>
      </c>
      <c r="E92" s="3">
        <v>86580000</v>
      </c>
      <c r="F92">
        <v>3</v>
      </c>
      <c r="G92" s="3">
        <v>2775000</v>
      </c>
      <c r="H92" t="s">
        <v>16</v>
      </c>
      <c r="I92" s="2">
        <v>45573</v>
      </c>
      <c r="N92" s="5"/>
      <c r="O92" s="5"/>
    </row>
    <row r="93" spans="1:15" x14ac:dyDescent="0.2">
      <c r="A93" t="s">
        <v>46</v>
      </c>
      <c r="B93" t="s">
        <v>47</v>
      </c>
      <c r="C93" s="2">
        <v>45474</v>
      </c>
      <c r="D93" s="2">
        <v>46197</v>
      </c>
      <c r="E93" s="3">
        <v>86580000</v>
      </c>
      <c r="F93">
        <v>4</v>
      </c>
      <c r="G93" s="3">
        <v>2775000</v>
      </c>
      <c r="H93" t="s">
        <v>16</v>
      </c>
      <c r="I93" s="2">
        <v>45597</v>
      </c>
      <c r="N93" s="5"/>
      <c r="O93" s="5"/>
    </row>
    <row r="94" spans="1:15" x14ac:dyDescent="0.2">
      <c r="A94" t="s">
        <v>46</v>
      </c>
      <c r="B94" t="s">
        <v>47</v>
      </c>
      <c r="C94" s="2">
        <v>45474</v>
      </c>
      <c r="D94" s="2">
        <v>46197</v>
      </c>
      <c r="E94" s="3">
        <v>86580000</v>
      </c>
      <c r="F94">
        <v>5</v>
      </c>
      <c r="G94" s="3">
        <v>2775000</v>
      </c>
      <c r="H94" t="s">
        <v>16</v>
      </c>
      <c r="I94" s="2">
        <v>45629</v>
      </c>
      <c r="N94" s="5"/>
      <c r="O94" s="5"/>
    </row>
    <row r="95" spans="1:15" x14ac:dyDescent="0.2">
      <c r="A95" t="s">
        <v>46</v>
      </c>
      <c r="B95" t="s">
        <v>47</v>
      </c>
      <c r="C95" s="2">
        <v>45474</v>
      </c>
      <c r="D95" s="2">
        <v>46197</v>
      </c>
      <c r="E95" s="3">
        <v>86580000</v>
      </c>
      <c r="F95">
        <v>6</v>
      </c>
      <c r="G95" s="3">
        <v>2775000</v>
      </c>
      <c r="H95" t="s">
        <v>16</v>
      </c>
      <c r="I95" s="2">
        <v>45298</v>
      </c>
      <c r="N95" s="5"/>
      <c r="O95" s="5"/>
    </row>
    <row r="96" spans="1:15" x14ac:dyDescent="0.2">
      <c r="A96" t="s">
        <v>46</v>
      </c>
      <c r="B96" t="s">
        <v>47</v>
      </c>
      <c r="C96" s="2">
        <v>45474</v>
      </c>
      <c r="D96" s="2">
        <v>46197</v>
      </c>
      <c r="E96" s="3">
        <v>86580000</v>
      </c>
      <c r="F96">
        <v>7</v>
      </c>
      <c r="G96" s="3">
        <v>2775000</v>
      </c>
      <c r="H96" t="s">
        <v>16</v>
      </c>
      <c r="I96" s="2">
        <v>45688</v>
      </c>
      <c r="N96" s="5"/>
      <c r="O96" s="5"/>
    </row>
    <row r="97" spans="1:15" x14ac:dyDescent="0.2">
      <c r="A97" t="s">
        <v>46</v>
      </c>
      <c r="B97" t="s">
        <v>47</v>
      </c>
      <c r="C97" s="2">
        <v>45474</v>
      </c>
      <c r="D97" s="2">
        <v>46197</v>
      </c>
      <c r="E97" s="3">
        <v>86580000</v>
      </c>
      <c r="F97">
        <v>8</v>
      </c>
      <c r="G97" s="3">
        <v>2775000</v>
      </c>
      <c r="H97" t="s">
        <v>16</v>
      </c>
      <c r="I97" s="2">
        <v>45720</v>
      </c>
      <c r="N97" s="5"/>
      <c r="O97" s="5"/>
    </row>
    <row r="98" spans="1:15" x14ac:dyDescent="0.2">
      <c r="A98" t="s">
        <v>46</v>
      </c>
      <c r="B98" t="s">
        <v>47</v>
      </c>
      <c r="C98" s="2">
        <v>45474</v>
      </c>
      <c r="D98" s="2">
        <v>46197</v>
      </c>
      <c r="E98" s="3">
        <v>86580000</v>
      </c>
      <c r="F98">
        <v>9</v>
      </c>
      <c r="G98" s="3">
        <v>2775000</v>
      </c>
      <c r="H98" t="s">
        <v>16</v>
      </c>
      <c r="I98" s="2">
        <v>45744</v>
      </c>
      <c r="N98" s="5"/>
      <c r="O98" s="5"/>
    </row>
    <row r="99" spans="1:15" x14ac:dyDescent="0.2">
      <c r="A99" t="s">
        <v>46</v>
      </c>
      <c r="B99" t="s">
        <v>47</v>
      </c>
      <c r="C99" s="2">
        <v>45474</v>
      </c>
      <c r="D99" s="2">
        <v>46197</v>
      </c>
      <c r="E99" s="3">
        <v>86580000</v>
      </c>
      <c r="F99">
        <v>10</v>
      </c>
      <c r="G99" s="3">
        <v>2775000</v>
      </c>
      <c r="H99" t="s">
        <v>16</v>
      </c>
      <c r="I99" s="2">
        <v>45786</v>
      </c>
      <c r="N99" s="5"/>
      <c r="O99" s="5"/>
    </row>
    <row r="100" spans="1:15" x14ac:dyDescent="0.2">
      <c r="A100" t="s">
        <v>46</v>
      </c>
      <c r="B100" t="s">
        <v>47</v>
      </c>
      <c r="C100" s="2">
        <v>45474</v>
      </c>
      <c r="D100" s="2">
        <v>46197</v>
      </c>
      <c r="E100" s="3">
        <v>86580000</v>
      </c>
      <c r="F100">
        <v>11</v>
      </c>
      <c r="G100" s="3">
        <v>9810000</v>
      </c>
      <c r="H100" t="s">
        <v>16</v>
      </c>
      <c r="I100" s="2">
        <v>45805</v>
      </c>
      <c r="N100" s="5"/>
      <c r="O100" s="5"/>
    </row>
    <row r="101" spans="1:15" x14ac:dyDescent="0.2">
      <c r="A101" t="s">
        <v>46</v>
      </c>
      <c r="B101" t="s">
        <v>47</v>
      </c>
      <c r="C101" s="2">
        <v>45474</v>
      </c>
      <c r="D101" s="2">
        <v>46197</v>
      </c>
      <c r="E101" s="3">
        <v>86580000</v>
      </c>
      <c r="F101">
        <v>12</v>
      </c>
      <c r="G101" s="3">
        <v>2775000</v>
      </c>
      <c r="H101" t="s">
        <v>16</v>
      </c>
      <c r="I101" s="2">
        <v>45813</v>
      </c>
      <c r="N101" s="5"/>
      <c r="O101" s="5"/>
    </row>
    <row r="102" spans="1:15" x14ac:dyDescent="0.2">
      <c r="A102" t="s">
        <v>46</v>
      </c>
      <c r="B102" t="s">
        <v>47</v>
      </c>
      <c r="C102" s="2">
        <v>45474</v>
      </c>
      <c r="D102" s="2">
        <v>46197</v>
      </c>
      <c r="E102" s="3">
        <v>86580000</v>
      </c>
      <c r="F102">
        <v>13</v>
      </c>
      <c r="G102" s="3">
        <v>2775000</v>
      </c>
      <c r="H102" t="s">
        <v>16</v>
      </c>
      <c r="I102" s="2">
        <v>45841</v>
      </c>
      <c r="N102" s="5"/>
      <c r="O102" s="5"/>
    </row>
    <row r="103" spans="1:15" x14ac:dyDescent="0.2">
      <c r="A103" t="s">
        <v>46</v>
      </c>
      <c r="B103" t="s">
        <v>47</v>
      </c>
      <c r="C103" s="2">
        <v>45474</v>
      </c>
      <c r="D103" s="2">
        <v>46197</v>
      </c>
      <c r="E103" s="3">
        <v>86580000</v>
      </c>
      <c r="F103">
        <v>14</v>
      </c>
      <c r="G103" s="3">
        <v>2775000</v>
      </c>
      <c r="H103" t="s">
        <v>16</v>
      </c>
      <c r="I103" s="2">
        <v>45884</v>
      </c>
      <c r="N103" s="5"/>
      <c r="O103" s="5"/>
    </row>
    <row r="104" spans="1:15" x14ac:dyDescent="0.2">
      <c r="A104" t="s">
        <v>46</v>
      </c>
      <c r="B104" t="s">
        <v>47</v>
      </c>
      <c r="C104" s="2">
        <v>45474</v>
      </c>
      <c r="D104" s="2">
        <v>46197</v>
      </c>
      <c r="E104" s="3">
        <v>86580000</v>
      </c>
      <c r="F104">
        <v>15</v>
      </c>
      <c r="G104" s="3">
        <v>2775000</v>
      </c>
      <c r="H104" t="s">
        <v>16</v>
      </c>
      <c r="I104" s="2">
        <v>45902</v>
      </c>
      <c r="N104" s="5"/>
      <c r="O104" s="5"/>
    </row>
    <row r="105" spans="1:15" ht="14.5" customHeight="1" x14ac:dyDescent="0.2">
      <c r="A105" s="11" t="s">
        <v>48</v>
      </c>
      <c r="B105" t="s">
        <v>49</v>
      </c>
      <c r="C105" s="2">
        <v>45502</v>
      </c>
      <c r="D105" s="2">
        <v>46232</v>
      </c>
      <c r="E105" s="3">
        <v>360000000</v>
      </c>
      <c r="F105">
        <v>1</v>
      </c>
      <c r="G105" s="3">
        <v>360000000</v>
      </c>
      <c r="H105" t="s">
        <v>16</v>
      </c>
      <c r="I105" s="2">
        <v>45512</v>
      </c>
      <c r="N105" s="5"/>
      <c r="O105" s="5"/>
    </row>
    <row r="106" spans="1:15" ht="15" customHeight="1" x14ac:dyDescent="0.2">
      <c r="A106" s="11" t="s">
        <v>50</v>
      </c>
      <c r="B106" t="s">
        <v>51</v>
      </c>
      <c r="C106" s="2">
        <v>45170</v>
      </c>
      <c r="D106" s="2">
        <v>45901</v>
      </c>
      <c r="E106" s="3">
        <v>408000000</v>
      </c>
      <c r="F106">
        <v>1</v>
      </c>
      <c r="G106" s="3">
        <v>408000000</v>
      </c>
      <c r="H106" t="s">
        <v>16</v>
      </c>
      <c r="I106" s="2">
        <v>45528</v>
      </c>
      <c r="N106" s="5"/>
      <c r="O106" s="5"/>
    </row>
    <row r="107" spans="1:15" ht="14.5" customHeight="1" x14ac:dyDescent="0.2">
      <c r="A107" s="11" t="s">
        <v>52</v>
      </c>
      <c r="B107" t="s">
        <v>53</v>
      </c>
      <c r="C107" s="2">
        <v>45574</v>
      </c>
      <c r="D107" s="2">
        <v>45818</v>
      </c>
      <c r="E107" s="3">
        <v>18333333</v>
      </c>
      <c r="F107">
        <v>1</v>
      </c>
      <c r="G107" s="3">
        <v>18333333</v>
      </c>
      <c r="H107" t="s">
        <v>16</v>
      </c>
      <c r="I107" s="2">
        <v>45580</v>
      </c>
      <c r="N107" s="5"/>
      <c r="O107" s="5"/>
    </row>
    <row r="108" spans="1:15" ht="15" customHeight="1" x14ac:dyDescent="0.2">
      <c r="A108" s="11" t="s">
        <v>54</v>
      </c>
      <c r="B108" t="s">
        <v>55</v>
      </c>
      <c r="C108" s="2">
        <v>45583</v>
      </c>
      <c r="D108" s="2">
        <v>45786</v>
      </c>
      <c r="E108" s="3">
        <v>65000000</v>
      </c>
      <c r="F108">
        <v>1</v>
      </c>
      <c r="G108" s="3">
        <v>32500000</v>
      </c>
      <c r="H108" t="s">
        <v>16</v>
      </c>
      <c r="I108" s="2">
        <v>45593</v>
      </c>
      <c r="N108" s="5"/>
      <c r="O108" s="5"/>
    </row>
    <row r="109" spans="1:15" x14ac:dyDescent="0.2">
      <c r="A109" t="s">
        <v>54</v>
      </c>
      <c r="B109" t="s">
        <v>55</v>
      </c>
      <c r="C109" s="2">
        <v>45583</v>
      </c>
      <c r="D109" s="2">
        <v>45786</v>
      </c>
      <c r="E109" s="3">
        <v>65000000</v>
      </c>
      <c r="F109">
        <v>2</v>
      </c>
      <c r="G109" s="3">
        <v>32500000</v>
      </c>
      <c r="H109" t="s">
        <v>16</v>
      </c>
      <c r="I109" s="2">
        <v>45786</v>
      </c>
      <c r="N109" s="5"/>
      <c r="O109" s="5"/>
    </row>
    <row r="110" spans="1:15" x14ac:dyDescent="0.2">
      <c r="A110" s="11" t="s">
        <v>12</v>
      </c>
      <c r="B110" t="s">
        <v>82</v>
      </c>
      <c r="C110" s="2">
        <v>45589</v>
      </c>
      <c r="D110" s="2">
        <v>46350</v>
      </c>
      <c r="E110" s="3">
        <v>2049539209.2000003</v>
      </c>
      <c r="F110">
        <v>1</v>
      </c>
      <c r="G110" s="3">
        <v>130601268</v>
      </c>
      <c r="H110" t="s">
        <v>16</v>
      </c>
      <c r="I110" s="2">
        <v>45602</v>
      </c>
      <c r="N110" s="5"/>
      <c r="O110" s="5"/>
    </row>
    <row r="111" spans="1:15" x14ac:dyDescent="0.2">
      <c r="A111" t="s">
        <v>12</v>
      </c>
      <c r="B111" t="s">
        <v>82</v>
      </c>
      <c r="C111" s="2">
        <v>45589</v>
      </c>
      <c r="D111" s="2">
        <v>46350</v>
      </c>
      <c r="E111" s="3">
        <v>2049539209.2000003</v>
      </c>
      <c r="F111">
        <v>2</v>
      </c>
      <c r="G111" s="3">
        <v>292726980</v>
      </c>
      <c r="H111" t="s">
        <v>16</v>
      </c>
      <c r="I111" s="2">
        <v>45602</v>
      </c>
      <c r="N111" s="5"/>
      <c r="O111" s="5"/>
    </row>
    <row r="112" spans="1:15" x14ac:dyDescent="0.2">
      <c r="A112" t="s">
        <v>12</v>
      </c>
      <c r="B112" t="s">
        <v>82</v>
      </c>
      <c r="C112" s="2">
        <v>45589</v>
      </c>
      <c r="D112" s="2">
        <v>46350</v>
      </c>
      <c r="E112" s="3">
        <v>2049539209.2000003</v>
      </c>
      <c r="F112">
        <v>3</v>
      </c>
      <c r="G112" s="3">
        <v>130601268</v>
      </c>
      <c r="H112" t="s">
        <v>16</v>
      </c>
      <c r="I112" s="2">
        <v>45602</v>
      </c>
      <c r="N112" s="5"/>
      <c r="O112" s="5"/>
    </row>
    <row r="113" spans="1:15" x14ac:dyDescent="0.2">
      <c r="A113" t="s">
        <v>12</v>
      </c>
      <c r="B113" t="s">
        <v>82</v>
      </c>
      <c r="C113" s="2">
        <v>45589</v>
      </c>
      <c r="D113" s="2">
        <v>46350</v>
      </c>
      <c r="E113" s="3">
        <v>2049539209.2000003</v>
      </c>
      <c r="F113">
        <v>4</v>
      </c>
      <c r="G113" s="3">
        <v>81323039</v>
      </c>
      <c r="H113" t="s">
        <v>16</v>
      </c>
      <c r="I113" s="2">
        <v>45768</v>
      </c>
      <c r="N113" s="5"/>
      <c r="O113" s="5"/>
    </row>
    <row r="114" spans="1:15" x14ac:dyDescent="0.2">
      <c r="A114" t="s">
        <v>12</v>
      </c>
      <c r="B114" t="s">
        <v>82</v>
      </c>
      <c r="C114" s="2">
        <v>45589</v>
      </c>
      <c r="D114" s="2">
        <v>46350</v>
      </c>
      <c r="E114" s="3">
        <v>2049539209.2000003</v>
      </c>
      <c r="F114">
        <v>5</v>
      </c>
      <c r="G114" s="3">
        <v>292726980</v>
      </c>
      <c r="H114" t="s">
        <v>16</v>
      </c>
      <c r="I114" s="2">
        <v>45768</v>
      </c>
      <c r="N114" s="5"/>
      <c r="O114" s="5"/>
    </row>
    <row r="115" spans="1:15" x14ac:dyDescent="0.2">
      <c r="A115" t="s">
        <v>12</v>
      </c>
      <c r="B115" t="s">
        <v>82</v>
      </c>
      <c r="C115" s="2">
        <v>45589</v>
      </c>
      <c r="D115" s="2">
        <v>46350</v>
      </c>
      <c r="E115" s="3">
        <v>2049539209.2000003</v>
      </c>
      <c r="F115">
        <v>6</v>
      </c>
      <c r="G115" s="3">
        <v>81323039</v>
      </c>
      <c r="H115" t="s">
        <v>16</v>
      </c>
      <c r="I115" s="2">
        <v>45768</v>
      </c>
      <c r="N115" s="5"/>
      <c r="O115" s="5"/>
    </row>
    <row r="116" spans="1:15" x14ac:dyDescent="0.2">
      <c r="A116" t="s">
        <v>12</v>
      </c>
      <c r="B116" t="s">
        <v>82</v>
      </c>
      <c r="C116" s="2">
        <v>45589</v>
      </c>
      <c r="D116" s="2">
        <v>46350</v>
      </c>
      <c r="E116" s="3">
        <v>2049539209.2000003</v>
      </c>
      <c r="F116">
        <v>7</v>
      </c>
      <c r="G116" s="3">
        <v>137925409</v>
      </c>
      <c r="H116" t="s">
        <v>16</v>
      </c>
      <c r="I116" s="2">
        <v>45894</v>
      </c>
      <c r="N116" s="5"/>
      <c r="O116" s="5"/>
    </row>
    <row r="117" spans="1:15" x14ac:dyDescent="0.2">
      <c r="A117" t="s">
        <v>12</v>
      </c>
      <c r="B117" t="s">
        <v>82</v>
      </c>
      <c r="C117" s="2">
        <v>45589</v>
      </c>
      <c r="D117" s="2">
        <v>46350</v>
      </c>
      <c r="E117" s="3">
        <v>2049539209.2000003</v>
      </c>
      <c r="F117">
        <v>8</v>
      </c>
      <c r="G117" s="3">
        <v>100485187</v>
      </c>
      <c r="H117" t="s">
        <v>16</v>
      </c>
      <c r="I117" s="2">
        <v>45894</v>
      </c>
      <c r="N117" s="5"/>
      <c r="O117" s="5"/>
    </row>
    <row r="118" spans="1:15" x14ac:dyDescent="0.2">
      <c r="A118" t="s">
        <v>12</v>
      </c>
      <c r="B118" t="s">
        <v>82</v>
      </c>
      <c r="C118" s="2">
        <v>45589</v>
      </c>
      <c r="D118" s="2">
        <v>46350</v>
      </c>
      <c r="E118" s="3">
        <v>2049539209.2000003</v>
      </c>
      <c r="F118">
        <v>9</v>
      </c>
      <c r="G118" s="3">
        <v>20403448</v>
      </c>
      <c r="H118" t="s">
        <v>16</v>
      </c>
      <c r="I118" s="2">
        <v>45912</v>
      </c>
      <c r="N118" s="5"/>
      <c r="O118" s="5"/>
    </row>
    <row r="119" spans="1:15" x14ac:dyDescent="0.2">
      <c r="A119" s="11" t="s">
        <v>24</v>
      </c>
      <c r="B119" t="s">
        <v>81</v>
      </c>
      <c r="C119" s="2">
        <v>45666</v>
      </c>
      <c r="D119" s="2">
        <v>45696</v>
      </c>
      <c r="E119" s="3">
        <f>10000000+(10000000*11%)</f>
        <v>11100000</v>
      </c>
      <c r="F119">
        <v>1</v>
      </c>
      <c r="G119" s="3">
        <f>25%*E119</f>
        <v>2775000</v>
      </c>
      <c r="H119" t="s">
        <v>16</v>
      </c>
      <c r="I119" s="2">
        <v>45664</v>
      </c>
      <c r="N119" s="5"/>
      <c r="O119" s="5"/>
    </row>
    <row r="120" spans="1:15" x14ac:dyDescent="0.2">
      <c r="A120" t="s">
        <v>24</v>
      </c>
      <c r="B120" t="s">
        <v>81</v>
      </c>
      <c r="C120" s="2">
        <v>45666</v>
      </c>
      <c r="D120" s="2">
        <v>45696</v>
      </c>
      <c r="E120" s="3">
        <f>10000000+(10000000*11%)</f>
        <v>11100000</v>
      </c>
      <c r="F120">
        <v>2</v>
      </c>
      <c r="G120" s="3">
        <f>E119*75%</f>
        <v>8325000</v>
      </c>
      <c r="H120" t="s">
        <v>16</v>
      </c>
      <c r="I120" s="2">
        <v>45708</v>
      </c>
      <c r="N120" s="5"/>
      <c r="O120" s="5"/>
    </row>
    <row r="121" spans="1:15" x14ac:dyDescent="0.2">
      <c r="A121" s="11" t="s">
        <v>10</v>
      </c>
      <c r="B121" t="s">
        <v>56</v>
      </c>
      <c r="C121" s="2">
        <v>45638</v>
      </c>
      <c r="D121" s="2">
        <v>45850</v>
      </c>
      <c r="E121" s="3">
        <v>863094375</v>
      </c>
      <c r="F121">
        <v>1</v>
      </c>
      <c r="G121" s="3">
        <v>258928313</v>
      </c>
      <c r="H121" t="s">
        <v>16</v>
      </c>
      <c r="I121" s="2">
        <v>45643</v>
      </c>
      <c r="N121" s="5"/>
      <c r="O121" s="5"/>
    </row>
    <row r="122" spans="1:15" x14ac:dyDescent="0.2">
      <c r="A122" t="s">
        <v>10</v>
      </c>
      <c r="B122" t="s">
        <v>56</v>
      </c>
      <c r="C122" s="2">
        <v>45638</v>
      </c>
      <c r="D122" s="2">
        <v>45850</v>
      </c>
      <c r="E122" s="3">
        <v>863094375</v>
      </c>
      <c r="F122">
        <v>2</v>
      </c>
      <c r="G122" s="3">
        <v>345237750</v>
      </c>
      <c r="H122" t="s">
        <v>16</v>
      </c>
      <c r="I122" s="2">
        <v>45650</v>
      </c>
      <c r="N122" s="5"/>
      <c r="O122" s="5"/>
    </row>
    <row r="123" spans="1:15" x14ac:dyDescent="0.2">
      <c r="A123" t="s">
        <v>10</v>
      </c>
      <c r="B123" t="s">
        <v>56</v>
      </c>
      <c r="C123" s="2">
        <v>45638</v>
      </c>
      <c r="D123" s="2">
        <v>45850</v>
      </c>
      <c r="E123" s="3">
        <v>863094375</v>
      </c>
      <c r="F123">
        <v>3</v>
      </c>
      <c r="G123" s="3">
        <v>258928313</v>
      </c>
      <c r="H123" t="s">
        <v>16</v>
      </c>
      <c r="I123" s="2">
        <v>45849</v>
      </c>
      <c r="N123" s="5"/>
      <c r="O123" s="5"/>
    </row>
    <row r="124" spans="1:15" x14ac:dyDescent="0.2">
      <c r="A124" s="11" t="s">
        <v>57</v>
      </c>
      <c r="B124" t="s">
        <v>58</v>
      </c>
      <c r="C124" s="2">
        <v>45646</v>
      </c>
      <c r="D124" s="2">
        <v>45708</v>
      </c>
      <c r="E124" s="3">
        <v>198264725</v>
      </c>
      <c r="F124">
        <v>1</v>
      </c>
      <c r="G124" s="3">
        <v>183023000</v>
      </c>
      <c r="H124" t="s">
        <v>16</v>
      </c>
      <c r="I124" s="2">
        <v>45649</v>
      </c>
      <c r="N124" s="5"/>
      <c r="O124" s="5"/>
    </row>
    <row r="125" spans="1:15" x14ac:dyDescent="0.2">
      <c r="A125" t="s">
        <v>57</v>
      </c>
      <c r="B125" t="s">
        <v>58</v>
      </c>
      <c r="C125" s="2">
        <v>45646</v>
      </c>
      <c r="D125" s="2">
        <v>45708</v>
      </c>
      <c r="E125" s="3">
        <v>198264725</v>
      </c>
      <c r="F125">
        <v>2</v>
      </c>
      <c r="G125" s="3">
        <v>7620863</v>
      </c>
      <c r="H125" t="s">
        <v>16</v>
      </c>
      <c r="I125" s="2">
        <v>45649</v>
      </c>
      <c r="N125" s="5"/>
      <c r="O125" s="5"/>
    </row>
    <row r="126" spans="1:15" x14ac:dyDescent="0.2">
      <c r="A126" t="s">
        <v>57</v>
      </c>
      <c r="B126" t="s">
        <v>58</v>
      </c>
      <c r="C126" s="2">
        <v>45646</v>
      </c>
      <c r="D126" s="2">
        <v>45708</v>
      </c>
      <c r="E126" s="3">
        <v>198264725</v>
      </c>
      <c r="F126">
        <v>3</v>
      </c>
      <c r="G126" s="3">
        <v>7620862</v>
      </c>
      <c r="H126" t="s">
        <v>16</v>
      </c>
      <c r="I126" s="2">
        <v>45744</v>
      </c>
      <c r="N126" s="5"/>
      <c r="O126" s="5"/>
    </row>
    <row r="127" spans="1:15" x14ac:dyDescent="0.2">
      <c r="A127" s="11" t="s">
        <v>11</v>
      </c>
      <c r="B127" t="s">
        <v>59</v>
      </c>
      <c r="C127" s="2">
        <v>45636</v>
      </c>
      <c r="D127" s="2">
        <v>45726</v>
      </c>
      <c r="E127" s="3">
        <v>256332300</v>
      </c>
      <c r="F127">
        <v>1</v>
      </c>
      <c r="G127" s="3">
        <v>89712420</v>
      </c>
      <c r="H127" t="s">
        <v>16</v>
      </c>
      <c r="I127" s="2">
        <v>45638</v>
      </c>
      <c r="N127" s="5"/>
      <c r="O127" s="5"/>
    </row>
    <row r="128" spans="1:15" x14ac:dyDescent="0.2">
      <c r="A128" t="s">
        <v>11</v>
      </c>
      <c r="B128" t="s">
        <v>59</v>
      </c>
      <c r="C128" s="2">
        <v>45636</v>
      </c>
      <c r="D128" s="2">
        <v>45726</v>
      </c>
      <c r="E128" s="3">
        <v>256332300</v>
      </c>
      <c r="F128">
        <v>2</v>
      </c>
      <c r="G128" s="3">
        <v>89712420</v>
      </c>
      <c r="H128" t="s">
        <v>16</v>
      </c>
      <c r="I128" s="2">
        <v>45670</v>
      </c>
      <c r="N128" s="5"/>
      <c r="O128" s="5"/>
    </row>
    <row r="129" spans="1:15" x14ac:dyDescent="0.2">
      <c r="A129" t="s">
        <v>11</v>
      </c>
      <c r="B129" t="s">
        <v>59</v>
      </c>
      <c r="C129" s="2">
        <v>45636</v>
      </c>
      <c r="D129" s="2">
        <v>45726</v>
      </c>
      <c r="E129" s="3">
        <v>256332300</v>
      </c>
      <c r="F129">
        <v>3</v>
      </c>
      <c r="G129" s="3">
        <v>81184290</v>
      </c>
      <c r="H129" t="s">
        <v>16</v>
      </c>
      <c r="I129" s="2">
        <v>45695</v>
      </c>
      <c r="N129" s="5"/>
      <c r="O129" s="5"/>
    </row>
    <row r="130" spans="1:15" x14ac:dyDescent="0.2">
      <c r="A130" t="s">
        <v>11</v>
      </c>
      <c r="B130" t="s">
        <v>60</v>
      </c>
      <c r="C130" s="2">
        <v>45636</v>
      </c>
      <c r="D130" s="2">
        <v>45726</v>
      </c>
      <c r="E130" s="3">
        <v>199031880</v>
      </c>
      <c r="F130">
        <v>1</v>
      </c>
      <c r="G130" s="3">
        <v>69661158</v>
      </c>
      <c r="H130" t="s">
        <v>16</v>
      </c>
      <c r="I130" s="2">
        <v>45638</v>
      </c>
      <c r="N130" s="5"/>
      <c r="O130" s="5"/>
    </row>
    <row r="131" spans="1:15" x14ac:dyDescent="0.2">
      <c r="A131" t="s">
        <v>11</v>
      </c>
      <c r="B131" t="s">
        <v>60</v>
      </c>
      <c r="C131" s="2">
        <v>45636</v>
      </c>
      <c r="D131" s="2">
        <v>45726</v>
      </c>
      <c r="E131" s="3">
        <v>199031880</v>
      </c>
      <c r="F131">
        <v>2</v>
      </c>
      <c r="G131" s="3">
        <v>75211158</v>
      </c>
      <c r="H131" t="s">
        <v>16</v>
      </c>
      <c r="I131" s="2">
        <v>45670</v>
      </c>
      <c r="N131" s="5"/>
      <c r="O131" s="5"/>
    </row>
    <row r="132" spans="1:15" s="6" customFormat="1" x14ac:dyDescent="0.2">
      <c r="A132" s="6" t="s">
        <v>11</v>
      </c>
      <c r="B132" s="6" t="s">
        <v>60</v>
      </c>
      <c r="C132" s="7">
        <v>45636</v>
      </c>
      <c r="D132" s="7">
        <v>45726</v>
      </c>
      <c r="E132" s="8">
        <v>199031880</v>
      </c>
      <c r="F132" s="6">
        <v>3</v>
      </c>
      <c r="G132" s="8">
        <v>59709564</v>
      </c>
      <c r="H132" s="6" t="s">
        <v>16</v>
      </c>
      <c r="I132" s="7">
        <v>45884</v>
      </c>
      <c r="N132" s="9"/>
      <c r="O132" s="9"/>
    </row>
    <row r="133" spans="1:15" x14ac:dyDescent="0.2">
      <c r="A133" s="11" t="s">
        <v>12</v>
      </c>
      <c r="B133" t="s">
        <v>61</v>
      </c>
      <c r="C133" s="2">
        <v>45663</v>
      </c>
      <c r="D133" s="2">
        <v>46393</v>
      </c>
      <c r="E133" s="3">
        <v>2848590558</v>
      </c>
      <c r="F133">
        <v>1</v>
      </c>
      <c r="G133" s="3">
        <v>341830867</v>
      </c>
      <c r="H133" t="s">
        <v>16</v>
      </c>
      <c r="I133" s="2">
        <v>45666</v>
      </c>
      <c r="N133" s="5"/>
      <c r="O133" s="5"/>
    </row>
    <row r="134" spans="1:15" x14ac:dyDescent="0.2">
      <c r="A134" t="s">
        <v>12</v>
      </c>
      <c r="B134" t="s">
        <v>61</v>
      </c>
      <c r="C134" s="2">
        <v>45663</v>
      </c>
      <c r="D134" s="2">
        <v>46393</v>
      </c>
      <c r="E134" s="3">
        <v>2848590558</v>
      </c>
      <c r="F134">
        <v>2</v>
      </c>
      <c r="G134" s="3">
        <v>117306044</v>
      </c>
      <c r="H134" t="s">
        <v>16</v>
      </c>
      <c r="I134" s="2">
        <v>45889</v>
      </c>
      <c r="N134" s="5"/>
      <c r="O134" s="5"/>
    </row>
    <row r="135" spans="1:15" x14ac:dyDescent="0.2">
      <c r="A135" s="11" t="s">
        <v>62</v>
      </c>
      <c r="B135" t="s">
        <v>63</v>
      </c>
      <c r="C135" s="2">
        <v>45663</v>
      </c>
      <c r="D135" s="2">
        <v>46392</v>
      </c>
      <c r="E135" s="3">
        <v>408000000</v>
      </c>
      <c r="F135">
        <v>1</v>
      </c>
      <c r="G135" s="3">
        <v>17000000</v>
      </c>
      <c r="H135" t="s">
        <v>16</v>
      </c>
      <c r="I135" s="2">
        <v>45666</v>
      </c>
      <c r="N135" s="5"/>
      <c r="O135" s="5"/>
    </row>
    <row r="136" spans="1:15" x14ac:dyDescent="0.2">
      <c r="A136" t="s">
        <v>62</v>
      </c>
      <c r="B136" t="s">
        <v>63</v>
      </c>
      <c r="C136" s="2">
        <v>45663</v>
      </c>
      <c r="D136" s="2">
        <v>46392</v>
      </c>
      <c r="E136" s="3">
        <v>408000000</v>
      </c>
      <c r="F136">
        <v>2</v>
      </c>
      <c r="G136" s="3">
        <v>17000000</v>
      </c>
      <c r="H136" t="s">
        <v>16</v>
      </c>
      <c r="I136" s="2">
        <v>45721</v>
      </c>
      <c r="N136" s="5"/>
      <c r="O136" s="5"/>
    </row>
    <row r="137" spans="1:15" x14ac:dyDescent="0.2">
      <c r="A137" t="s">
        <v>62</v>
      </c>
      <c r="B137" t="s">
        <v>63</v>
      </c>
      <c r="C137" s="2">
        <v>45663</v>
      </c>
      <c r="D137" s="2">
        <v>46392</v>
      </c>
      <c r="E137" s="3">
        <v>408000000</v>
      </c>
      <c r="F137">
        <v>3</v>
      </c>
      <c r="G137" s="3">
        <v>17000000</v>
      </c>
      <c r="H137" t="s">
        <v>16</v>
      </c>
      <c r="I137" s="2">
        <v>45757</v>
      </c>
      <c r="N137" s="5"/>
      <c r="O137" s="5"/>
    </row>
    <row r="138" spans="1:15" x14ac:dyDescent="0.2">
      <c r="A138" t="s">
        <v>62</v>
      </c>
      <c r="B138" t="s">
        <v>63</v>
      </c>
      <c r="C138" s="2">
        <v>45663</v>
      </c>
      <c r="D138" s="2">
        <v>46392</v>
      </c>
      <c r="E138" s="3">
        <v>408000000</v>
      </c>
      <c r="F138">
        <v>4</v>
      </c>
      <c r="G138" s="3">
        <v>17000000</v>
      </c>
      <c r="H138" t="s">
        <v>16</v>
      </c>
      <c r="I138" s="2">
        <v>45786</v>
      </c>
      <c r="N138" s="5"/>
      <c r="O138" s="5"/>
    </row>
    <row r="139" spans="1:15" x14ac:dyDescent="0.2">
      <c r="A139" t="s">
        <v>62</v>
      </c>
      <c r="B139" t="s">
        <v>63</v>
      </c>
      <c r="C139" s="2">
        <v>45663</v>
      </c>
      <c r="D139" s="2">
        <v>46392</v>
      </c>
      <c r="E139" s="3">
        <v>408000000</v>
      </c>
      <c r="F139">
        <v>5</v>
      </c>
      <c r="G139" s="3">
        <v>17000000</v>
      </c>
      <c r="H139" t="s">
        <v>16</v>
      </c>
      <c r="I139" s="2">
        <v>45813</v>
      </c>
      <c r="N139" s="5"/>
      <c r="O139" s="5"/>
    </row>
    <row r="140" spans="1:15" x14ac:dyDescent="0.2">
      <c r="A140" t="s">
        <v>62</v>
      </c>
      <c r="B140" t="s">
        <v>63</v>
      </c>
      <c r="C140" s="2">
        <v>45663</v>
      </c>
      <c r="D140" s="2">
        <v>46392</v>
      </c>
      <c r="E140" s="3">
        <v>408000000</v>
      </c>
      <c r="F140">
        <v>6</v>
      </c>
      <c r="G140" s="3">
        <v>17000000</v>
      </c>
      <c r="H140" t="s">
        <v>16</v>
      </c>
      <c r="I140" s="2">
        <v>45842</v>
      </c>
      <c r="N140" s="5"/>
      <c r="O140" s="5"/>
    </row>
    <row r="141" spans="1:15" x14ac:dyDescent="0.2">
      <c r="A141" t="s">
        <v>62</v>
      </c>
      <c r="B141" t="s">
        <v>63</v>
      </c>
      <c r="C141" s="2">
        <v>45663</v>
      </c>
      <c r="D141" s="2">
        <v>46392</v>
      </c>
      <c r="E141" s="3">
        <v>408000000</v>
      </c>
      <c r="F141">
        <v>7</v>
      </c>
      <c r="G141" s="3">
        <v>17000000</v>
      </c>
      <c r="H141" t="s">
        <v>16</v>
      </c>
      <c r="I141" s="2">
        <v>45875</v>
      </c>
      <c r="N141" s="5"/>
      <c r="O141" s="5"/>
    </row>
    <row r="142" spans="1:15" x14ac:dyDescent="0.2">
      <c r="A142" t="s">
        <v>62</v>
      </c>
      <c r="B142" t="s">
        <v>63</v>
      </c>
      <c r="C142" s="2">
        <v>45663</v>
      </c>
      <c r="D142" s="2">
        <v>46392</v>
      </c>
      <c r="E142" s="3">
        <v>408000000</v>
      </c>
      <c r="F142">
        <v>8</v>
      </c>
      <c r="G142" s="3">
        <v>26700000</v>
      </c>
      <c r="H142" t="s">
        <v>16</v>
      </c>
      <c r="I142" s="2">
        <v>45904</v>
      </c>
      <c r="N142" s="5"/>
      <c r="O142" s="5"/>
    </row>
    <row r="143" spans="1:15" x14ac:dyDescent="0.2">
      <c r="A143" t="s">
        <v>48</v>
      </c>
      <c r="B143" t="s">
        <v>64</v>
      </c>
      <c r="C143" s="2">
        <v>45719</v>
      </c>
      <c r="D143" s="2">
        <v>47180</v>
      </c>
      <c r="E143" s="3">
        <v>106951200</v>
      </c>
      <c r="F143">
        <v>1</v>
      </c>
      <c r="G143" s="3">
        <v>26737800</v>
      </c>
      <c r="H143" t="s">
        <v>16</v>
      </c>
      <c r="I143" s="2">
        <v>45778</v>
      </c>
      <c r="N143" s="5"/>
      <c r="O143" s="5"/>
    </row>
    <row r="144" spans="1:15" x14ac:dyDescent="0.2">
      <c r="A144" t="s">
        <v>10</v>
      </c>
      <c r="B144" t="s">
        <v>65</v>
      </c>
      <c r="C144" s="2">
        <v>45805</v>
      </c>
      <c r="D144" s="2">
        <v>46140</v>
      </c>
      <c r="E144" s="3">
        <v>1607280000</v>
      </c>
      <c r="F144">
        <v>1</v>
      </c>
      <c r="G144" s="3">
        <v>321456000</v>
      </c>
      <c r="H144" t="s">
        <v>16</v>
      </c>
      <c r="I144" s="2">
        <v>45810</v>
      </c>
      <c r="N144" s="5"/>
      <c r="O144" s="5"/>
    </row>
    <row r="145" spans="1:15" x14ac:dyDescent="0.2">
      <c r="A145" t="s">
        <v>10</v>
      </c>
      <c r="B145" t="s">
        <v>65</v>
      </c>
      <c r="C145" s="2">
        <v>45805</v>
      </c>
      <c r="D145" s="2">
        <v>46140</v>
      </c>
      <c r="E145" s="3">
        <v>1607280000</v>
      </c>
      <c r="F145">
        <v>2</v>
      </c>
      <c r="G145" s="3">
        <v>642912000</v>
      </c>
      <c r="H145" t="s">
        <v>16</v>
      </c>
      <c r="I145" s="2">
        <v>45834</v>
      </c>
      <c r="N145" s="5"/>
      <c r="O145" s="5"/>
    </row>
    <row r="146" spans="1:15" x14ac:dyDescent="0.2">
      <c r="A146" t="s">
        <v>12</v>
      </c>
      <c r="B146" t="s">
        <v>66</v>
      </c>
      <c r="C146" s="2">
        <v>45694</v>
      </c>
      <c r="D146" s="2">
        <v>45862</v>
      </c>
      <c r="E146" s="3">
        <v>9757908850</v>
      </c>
      <c r="F146">
        <v>1</v>
      </c>
      <c r="G146" s="3">
        <v>1951581770</v>
      </c>
      <c r="H146" t="s">
        <v>16</v>
      </c>
      <c r="I146" s="2">
        <v>45769</v>
      </c>
      <c r="N146" s="5"/>
      <c r="O146" s="5"/>
    </row>
    <row r="147" spans="1:15" x14ac:dyDescent="0.2">
      <c r="A147" t="s">
        <v>12</v>
      </c>
      <c r="B147" t="s">
        <v>66</v>
      </c>
      <c r="C147" s="2">
        <v>45694</v>
      </c>
      <c r="D147" s="2">
        <v>45862</v>
      </c>
      <c r="E147" s="3">
        <v>9757908850</v>
      </c>
      <c r="F147">
        <v>2</v>
      </c>
      <c r="G147" s="3">
        <v>1097764745</v>
      </c>
      <c r="H147" t="s">
        <v>16</v>
      </c>
      <c r="I147" s="2">
        <v>45792</v>
      </c>
      <c r="N147" s="5"/>
      <c r="O147" s="5"/>
    </row>
    <row r="148" spans="1:15" x14ac:dyDescent="0.2">
      <c r="A148" t="s">
        <v>12</v>
      </c>
      <c r="B148" t="s">
        <v>66</v>
      </c>
      <c r="C148" s="2">
        <v>45694</v>
      </c>
      <c r="D148" s="2">
        <v>45862</v>
      </c>
      <c r="E148" s="3">
        <v>9757908850</v>
      </c>
      <c r="F148">
        <v>3</v>
      </c>
      <c r="G148" s="3">
        <v>1463686326</v>
      </c>
      <c r="H148" t="s">
        <v>16</v>
      </c>
      <c r="I148" s="2">
        <v>45818</v>
      </c>
      <c r="N148" s="5"/>
      <c r="O148" s="5"/>
    </row>
    <row r="149" spans="1:15" x14ac:dyDescent="0.2">
      <c r="A149" t="s">
        <v>12</v>
      </c>
      <c r="B149" t="s">
        <v>66</v>
      </c>
      <c r="C149" s="2">
        <v>45694</v>
      </c>
      <c r="D149" s="2">
        <v>45862</v>
      </c>
      <c r="E149" s="3">
        <v>9757908850</v>
      </c>
      <c r="F149">
        <v>4</v>
      </c>
      <c r="G149" s="3">
        <v>505495000</v>
      </c>
      <c r="H149" t="s">
        <v>16</v>
      </c>
      <c r="I149" s="2">
        <v>45824</v>
      </c>
      <c r="N149" s="5"/>
      <c r="O149" s="5"/>
    </row>
    <row r="150" spans="1:15" x14ac:dyDescent="0.2">
      <c r="A150" t="s">
        <v>12</v>
      </c>
      <c r="B150" t="s">
        <v>66</v>
      </c>
      <c r="C150" s="2">
        <v>45694</v>
      </c>
      <c r="D150" s="2">
        <v>45862</v>
      </c>
      <c r="E150" s="3">
        <v>9757908850</v>
      </c>
      <c r="F150">
        <v>5</v>
      </c>
      <c r="G150" s="3">
        <v>1324112907</v>
      </c>
      <c r="H150" t="s">
        <v>16</v>
      </c>
      <c r="I150" s="2">
        <v>45863</v>
      </c>
      <c r="N150" s="5"/>
      <c r="O150" s="5"/>
    </row>
    <row r="151" spans="1:15" x14ac:dyDescent="0.2">
      <c r="A151" t="s">
        <v>12</v>
      </c>
      <c r="B151" t="s">
        <v>66</v>
      </c>
      <c r="C151" s="2">
        <v>45694</v>
      </c>
      <c r="D151" s="2">
        <v>45862</v>
      </c>
      <c r="E151" s="3">
        <v>9757908850</v>
      </c>
      <c r="F151">
        <v>6</v>
      </c>
      <c r="G151" s="3">
        <v>1004595000</v>
      </c>
      <c r="H151" t="s">
        <v>16</v>
      </c>
      <c r="I151" s="2">
        <v>45904</v>
      </c>
      <c r="N151" s="5"/>
      <c r="O151" s="5"/>
    </row>
    <row r="152" spans="1:15" ht="14.5" customHeight="1" x14ac:dyDescent="0.2">
      <c r="A152" t="s">
        <v>57</v>
      </c>
      <c r="B152" t="s">
        <v>67</v>
      </c>
      <c r="C152" s="2">
        <v>45818</v>
      </c>
      <c r="D152" s="2">
        <v>45848</v>
      </c>
      <c r="E152" s="3">
        <v>197060201</v>
      </c>
      <c r="F152">
        <v>1</v>
      </c>
      <c r="G152" s="3">
        <v>81284319</v>
      </c>
      <c r="H152" t="s">
        <v>16</v>
      </c>
      <c r="I152" s="2">
        <v>45821</v>
      </c>
      <c r="N152" s="5"/>
      <c r="O152" s="5"/>
    </row>
    <row r="153" spans="1:15" ht="15" customHeight="1" x14ac:dyDescent="0.2">
      <c r="A153" t="s">
        <v>57</v>
      </c>
      <c r="B153" t="s">
        <v>67</v>
      </c>
      <c r="C153" s="2">
        <v>45818</v>
      </c>
      <c r="D153" s="2">
        <v>45848</v>
      </c>
      <c r="E153" s="3">
        <v>197060201</v>
      </c>
      <c r="F153">
        <v>2</v>
      </c>
      <c r="G153" s="3">
        <v>105922871</v>
      </c>
      <c r="H153" t="s">
        <v>16</v>
      </c>
      <c r="I153" s="2">
        <v>45863</v>
      </c>
      <c r="N153" s="5"/>
      <c r="O153" s="5"/>
    </row>
    <row r="154" spans="1:15" ht="14.5" customHeight="1" x14ac:dyDescent="0.2">
      <c r="A154" s="11" t="s">
        <v>68</v>
      </c>
      <c r="B154" t="s">
        <v>69</v>
      </c>
      <c r="C154" s="2">
        <v>45778</v>
      </c>
      <c r="D154" s="2">
        <v>46508</v>
      </c>
      <c r="E154" s="3">
        <v>348444444</v>
      </c>
      <c r="F154">
        <v>1</v>
      </c>
      <c r="G154" s="3">
        <v>5000000</v>
      </c>
      <c r="H154" t="s">
        <v>16</v>
      </c>
      <c r="I154" s="2">
        <v>45767</v>
      </c>
      <c r="N154" s="5"/>
      <c r="O154" s="5"/>
    </row>
    <row r="155" spans="1:15" ht="15" customHeight="1" x14ac:dyDescent="0.2">
      <c r="A155" t="s">
        <v>68</v>
      </c>
      <c r="B155" t="s">
        <v>69</v>
      </c>
      <c r="C155" s="2">
        <v>45778</v>
      </c>
      <c r="D155" s="2">
        <v>46508</v>
      </c>
      <c r="E155" s="3">
        <v>348444444</v>
      </c>
      <c r="F155">
        <v>2</v>
      </c>
      <c r="G155" s="3">
        <v>167222222</v>
      </c>
      <c r="H155" t="s">
        <v>16</v>
      </c>
      <c r="I155" s="2">
        <v>45744</v>
      </c>
      <c r="N155" s="5"/>
      <c r="O155" s="5"/>
    </row>
    <row r="156" spans="1:15" x14ac:dyDescent="0.2">
      <c r="A156" t="s">
        <v>68</v>
      </c>
      <c r="B156" t="s">
        <v>69</v>
      </c>
      <c r="C156" s="2">
        <v>45778</v>
      </c>
      <c r="D156" s="2">
        <v>46508</v>
      </c>
      <c r="E156" s="3">
        <v>348444444</v>
      </c>
      <c r="F156">
        <v>3</v>
      </c>
      <c r="G156" s="3">
        <v>167222222</v>
      </c>
      <c r="H156" t="s">
        <v>16</v>
      </c>
      <c r="I156" s="2">
        <v>45805</v>
      </c>
      <c r="N156" s="5"/>
      <c r="O156" s="5"/>
    </row>
    <row r="157" spans="1:15" x14ac:dyDescent="0.2">
      <c r="A157" t="s">
        <v>68</v>
      </c>
      <c r="B157" t="s">
        <v>69</v>
      </c>
      <c r="C157" s="2">
        <v>45778</v>
      </c>
      <c r="D157" s="2">
        <v>46508</v>
      </c>
      <c r="E157" s="3">
        <v>348444444</v>
      </c>
      <c r="F157">
        <v>4</v>
      </c>
      <c r="G157" s="3">
        <v>5000000</v>
      </c>
      <c r="H157" t="s">
        <v>16</v>
      </c>
      <c r="I157" s="2">
        <v>45849</v>
      </c>
      <c r="N157" s="5"/>
      <c r="O157" s="5"/>
    </row>
    <row r="158" spans="1:15" ht="14.5" customHeight="1" x14ac:dyDescent="0.2">
      <c r="A158" s="11" t="s">
        <v>14</v>
      </c>
      <c r="B158" t="s">
        <v>70</v>
      </c>
      <c r="C158" s="2">
        <v>45768</v>
      </c>
      <c r="D158" s="2">
        <v>45798</v>
      </c>
      <c r="E158" s="3">
        <v>145543755</v>
      </c>
      <c r="F158">
        <v>1</v>
      </c>
      <c r="G158" s="3">
        <v>72771878</v>
      </c>
      <c r="H158" t="s">
        <v>16</v>
      </c>
      <c r="I158" s="2">
        <v>45772</v>
      </c>
      <c r="N158" s="5"/>
      <c r="O158" s="5"/>
    </row>
    <row r="159" spans="1:15" ht="15" customHeight="1" x14ac:dyDescent="0.2">
      <c r="A159" t="s">
        <v>14</v>
      </c>
      <c r="B159" t="s">
        <v>70</v>
      </c>
      <c r="C159" s="2">
        <v>45768</v>
      </c>
      <c r="D159" s="2">
        <v>45798</v>
      </c>
      <c r="E159" s="3">
        <v>145543755</v>
      </c>
      <c r="F159">
        <v>2</v>
      </c>
      <c r="G159" s="3">
        <v>58217502</v>
      </c>
      <c r="H159" t="s">
        <v>16</v>
      </c>
      <c r="I159" s="2">
        <v>45799</v>
      </c>
      <c r="N159" s="5"/>
      <c r="O159" s="5"/>
    </row>
    <row r="160" spans="1:15" x14ac:dyDescent="0.2">
      <c r="A160" t="s">
        <v>14</v>
      </c>
      <c r="B160" t="s">
        <v>70</v>
      </c>
      <c r="C160" s="2">
        <v>45768</v>
      </c>
      <c r="D160" s="2">
        <v>45798</v>
      </c>
      <c r="E160" s="3">
        <v>145543755</v>
      </c>
      <c r="F160">
        <v>3</v>
      </c>
      <c r="G160" s="3">
        <v>14554375</v>
      </c>
      <c r="H160" t="s">
        <v>16</v>
      </c>
      <c r="I160" s="2">
        <v>45896</v>
      </c>
      <c r="N160" s="5"/>
      <c r="O160" s="5"/>
    </row>
    <row r="161" spans="1:15" x14ac:dyDescent="0.2">
      <c r="A161" s="11" t="s">
        <v>71</v>
      </c>
      <c r="B161" t="s">
        <v>72</v>
      </c>
      <c r="C161" s="2">
        <v>45778</v>
      </c>
      <c r="D161" s="2">
        <v>46143</v>
      </c>
      <c r="E161" s="3">
        <v>2417361075</v>
      </c>
      <c r="F161">
        <v>1</v>
      </c>
      <c r="G161" s="3">
        <v>435993308</v>
      </c>
      <c r="H161" t="s">
        <v>16</v>
      </c>
      <c r="I161" s="2">
        <v>45786</v>
      </c>
      <c r="N161" s="5"/>
      <c r="O161" s="5"/>
    </row>
    <row r="162" spans="1:15" x14ac:dyDescent="0.2">
      <c r="A162" t="s">
        <v>71</v>
      </c>
      <c r="B162" t="s">
        <v>72</v>
      </c>
      <c r="C162" s="2">
        <v>45778</v>
      </c>
      <c r="D162" s="2">
        <v>46143</v>
      </c>
      <c r="E162" s="3">
        <v>2417361075</v>
      </c>
      <c r="F162">
        <v>2</v>
      </c>
      <c r="G162" s="3">
        <v>28210180</v>
      </c>
      <c r="H162" t="s">
        <v>16</v>
      </c>
      <c r="I162" s="2">
        <v>45813</v>
      </c>
      <c r="N162" s="5"/>
      <c r="O162" s="5"/>
    </row>
    <row r="163" spans="1:15" x14ac:dyDescent="0.2">
      <c r="A163" t="s">
        <v>71</v>
      </c>
      <c r="B163" t="s">
        <v>72</v>
      </c>
      <c r="C163" s="2">
        <v>45778</v>
      </c>
      <c r="D163" s="2">
        <v>46143</v>
      </c>
      <c r="E163" s="3">
        <v>2417361075</v>
      </c>
      <c r="F163">
        <v>3</v>
      </c>
      <c r="G163" s="3">
        <v>196051253</v>
      </c>
      <c r="H163" t="s">
        <v>16</v>
      </c>
      <c r="I163" s="2">
        <v>45818</v>
      </c>
      <c r="N163" s="5"/>
      <c r="O163" s="5"/>
    </row>
    <row r="164" spans="1:15" x14ac:dyDescent="0.2">
      <c r="A164" t="s">
        <v>71</v>
      </c>
      <c r="B164" t="s">
        <v>72</v>
      </c>
      <c r="C164" s="2">
        <v>45778</v>
      </c>
      <c r="D164" s="2">
        <v>46143</v>
      </c>
      <c r="E164" s="3">
        <v>2417361075</v>
      </c>
      <c r="F164">
        <v>4</v>
      </c>
      <c r="G164" s="3">
        <v>53450342</v>
      </c>
      <c r="H164" t="s">
        <v>16</v>
      </c>
      <c r="I164" s="2">
        <v>45824</v>
      </c>
      <c r="N164" s="5"/>
      <c r="O164" s="5"/>
    </row>
    <row r="165" spans="1:15" x14ac:dyDescent="0.2">
      <c r="A165" t="s">
        <v>71</v>
      </c>
      <c r="B165" t="s">
        <v>72</v>
      </c>
      <c r="C165" s="2">
        <v>45778</v>
      </c>
      <c r="D165" s="2">
        <v>46143</v>
      </c>
      <c r="E165" s="3">
        <v>2417361075</v>
      </c>
      <c r="F165">
        <v>5</v>
      </c>
      <c r="G165" s="3">
        <v>9835688</v>
      </c>
      <c r="H165" t="s">
        <v>16</v>
      </c>
      <c r="I165" s="2">
        <v>45833</v>
      </c>
      <c r="N165" s="5"/>
      <c r="O165" s="5"/>
    </row>
    <row r="166" spans="1:15" x14ac:dyDescent="0.2">
      <c r="A166" t="s">
        <v>71</v>
      </c>
      <c r="B166" t="s">
        <v>72</v>
      </c>
      <c r="C166" s="2">
        <v>45778</v>
      </c>
      <c r="D166" s="2">
        <v>46143</v>
      </c>
      <c r="E166" s="3">
        <v>2417361075</v>
      </c>
      <c r="F166">
        <v>6</v>
      </c>
      <c r="G166" s="3">
        <v>179727728</v>
      </c>
      <c r="H166" t="s">
        <v>16</v>
      </c>
      <c r="I166" s="2">
        <v>45833</v>
      </c>
      <c r="N166" s="5"/>
      <c r="O166" s="5"/>
    </row>
    <row r="167" spans="1:15" x14ac:dyDescent="0.2">
      <c r="A167" t="s">
        <v>71</v>
      </c>
      <c r="B167" t="s">
        <v>72</v>
      </c>
      <c r="C167" s="2">
        <v>45778</v>
      </c>
      <c r="D167" s="2">
        <v>46143</v>
      </c>
      <c r="E167" s="3">
        <v>2417361075</v>
      </c>
      <c r="F167">
        <v>7</v>
      </c>
      <c r="G167" s="3">
        <v>260342175</v>
      </c>
      <c r="H167" t="s">
        <v>16</v>
      </c>
      <c r="I167" s="2">
        <v>45855</v>
      </c>
      <c r="N167" s="5"/>
      <c r="O167" s="5"/>
    </row>
    <row r="168" spans="1:15" x14ac:dyDescent="0.2">
      <c r="A168" t="s">
        <v>71</v>
      </c>
      <c r="B168" t="s">
        <v>72</v>
      </c>
      <c r="C168" s="2">
        <v>45778</v>
      </c>
      <c r="D168" s="2">
        <v>46143</v>
      </c>
      <c r="E168" s="3">
        <v>2417361075</v>
      </c>
      <c r="F168">
        <v>8</v>
      </c>
      <c r="G168" s="3">
        <v>70207500</v>
      </c>
      <c r="H168" t="s">
        <v>16</v>
      </c>
      <c r="I168" s="2">
        <v>45855</v>
      </c>
      <c r="N168" s="5"/>
      <c r="O168" s="5"/>
    </row>
    <row r="169" spans="1:15" x14ac:dyDescent="0.2">
      <c r="A169" t="s">
        <v>71</v>
      </c>
      <c r="B169" t="s">
        <v>72</v>
      </c>
      <c r="C169" s="2">
        <v>45778</v>
      </c>
      <c r="D169" s="2">
        <v>46143</v>
      </c>
      <c r="E169" s="3">
        <v>2417361075</v>
      </c>
      <c r="F169">
        <v>9</v>
      </c>
      <c r="G169" s="3">
        <v>31912500</v>
      </c>
      <c r="H169" t="s">
        <v>16</v>
      </c>
      <c r="I169" s="2">
        <v>45863</v>
      </c>
      <c r="N169" s="5"/>
      <c r="O169" s="5"/>
    </row>
    <row r="170" spans="1:15" x14ac:dyDescent="0.2">
      <c r="A170" t="s">
        <v>71</v>
      </c>
      <c r="B170" t="s">
        <v>72</v>
      </c>
      <c r="C170" s="2">
        <v>45778</v>
      </c>
      <c r="D170" s="2">
        <v>46143</v>
      </c>
      <c r="E170" s="3">
        <v>2417361075</v>
      </c>
      <c r="F170">
        <v>10</v>
      </c>
      <c r="G170" s="3">
        <v>492528590</v>
      </c>
      <c r="H170" t="s">
        <v>16</v>
      </c>
      <c r="I170" s="2">
        <v>45875</v>
      </c>
      <c r="N170" s="5"/>
      <c r="O170" s="5"/>
    </row>
    <row r="171" spans="1:15" x14ac:dyDescent="0.2">
      <c r="A171" t="s">
        <v>71</v>
      </c>
      <c r="B171" t="s">
        <v>72</v>
      </c>
      <c r="C171" s="2">
        <v>45778</v>
      </c>
      <c r="D171" s="2">
        <v>46143</v>
      </c>
      <c r="E171" s="3">
        <v>2417361075</v>
      </c>
      <c r="F171">
        <v>11</v>
      </c>
      <c r="G171" s="3">
        <v>64463250</v>
      </c>
      <c r="H171" t="s">
        <v>16</v>
      </c>
      <c r="I171" s="2">
        <v>45884</v>
      </c>
      <c r="N171" s="5"/>
      <c r="O171" s="5"/>
    </row>
    <row r="172" spans="1:15" x14ac:dyDescent="0.2">
      <c r="A172" t="s">
        <v>71</v>
      </c>
      <c r="B172" t="s">
        <v>72</v>
      </c>
      <c r="C172" s="2">
        <v>45778</v>
      </c>
      <c r="D172" s="2">
        <v>46143</v>
      </c>
      <c r="E172" s="3">
        <v>2417361075</v>
      </c>
      <c r="F172">
        <v>12</v>
      </c>
      <c r="G172" s="3">
        <v>12765000</v>
      </c>
      <c r="H172" t="s">
        <v>16</v>
      </c>
      <c r="I172" s="2">
        <v>45904</v>
      </c>
      <c r="N172" s="5"/>
      <c r="O172" s="5"/>
    </row>
    <row r="173" spans="1:15" x14ac:dyDescent="0.2">
      <c r="A173" t="s">
        <v>71</v>
      </c>
      <c r="B173" t="s">
        <v>72</v>
      </c>
      <c r="C173" s="2">
        <v>45778</v>
      </c>
      <c r="D173" s="2">
        <v>46143</v>
      </c>
      <c r="E173" s="3">
        <v>2417361075</v>
      </c>
      <c r="F173">
        <v>13</v>
      </c>
      <c r="G173" s="3">
        <v>39603923</v>
      </c>
      <c r="H173" t="s">
        <v>16</v>
      </c>
      <c r="I173" s="2">
        <v>45904</v>
      </c>
      <c r="N173" s="5"/>
      <c r="O173" s="5"/>
    </row>
    <row r="174" spans="1:15" x14ac:dyDescent="0.2">
      <c r="A174" t="s">
        <v>71</v>
      </c>
      <c r="B174" t="s">
        <v>72</v>
      </c>
      <c r="C174" s="2">
        <v>45778</v>
      </c>
      <c r="D174" s="2">
        <v>46143</v>
      </c>
      <c r="E174" s="3">
        <v>2417361075</v>
      </c>
      <c r="F174">
        <v>14</v>
      </c>
      <c r="G174" s="3">
        <v>36699375</v>
      </c>
      <c r="H174" t="s">
        <v>16</v>
      </c>
      <c r="I174" s="2">
        <v>45919</v>
      </c>
      <c r="N174" s="5"/>
      <c r="O174" s="5"/>
    </row>
    <row r="175" spans="1:15" x14ac:dyDescent="0.2">
      <c r="A175" s="11" t="s">
        <v>9</v>
      </c>
      <c r="B175" t="s">
        <v>73</v>
      </c>
      <c r="C175" s="2">
        <v>45834</v>
      </c>
      <c r="D175" s="2">
        <v>46014</v>
      </c>
      <c r="E175" s="3">
        <v>255300000</v>
      </c>
      <c r="F175">
        <v>1</v>
      </c>
      <c r="G175" s="3">
        <v>76590000</v>
      </c>
      <c r="H175" t="s">
        <v>16</v>
      </c>
      <c r="I175" s="2">
        <v>45833</v>
      </c>
      <c r="N175" s="5"/>
      <c r="O175" s="5"/>
    </row>
    <row r="176" spans="1:15" x14ac:dyDescent="0.2">
      <c r="A176" t="s">
        <v>9</v>
      </c>
      <c r="B176" t="s">
        <v>73</v>
      </c>
      <c r="C176" s="2">
        <v>45834</v>
      </c>
      <c r="D176" s="2">
        <v>46014</v>
      </c>
      <c r="E176" s="3">
        <v>255300000</v>
      </c>
      <c r="F176">
        <v>2</v>
      </c>
      <c r="G176" s="3">
        <v>102120000</v>
      </c>
      <c r="H176" t="s">
        <v>16</v>
      </c>
      <c r="I176" s="2">
        <v>45884</v>
      </c>
      <c r="N176" s="5"/>
      <c r="O176" s="5"/>
    </row>
    <row r="177" spans="1:15" x14ac:dyDescent="0.2">
      <c r="A177" t="s">
        <v>57</v>
      </c>
      <c r="B177" t="s">
        <v>19</v>
      </c>
      <c r="C177" s="2">
        <v>45831</v>
      </c>
      <c r="D177" s="2">
        <v>46014</v>
      </c>
      <c r="E177" s="3">
        <v>679283681</v>
      </c>
      <c r="F177">
        <v>1</v>
      </c>
      <c r="G177" s="3">
        <v>339641840</v>
      </c>
      <c r="H177" t="s">
        <v>16</v>
      </c>
      <c r="I177" s="2">
        <v>45833</v>
      </c>
      <c r="N177" s="5"/>
      <c r="O177" s="5"/>
    </row>
    <row r="178" spans="1:15" ht="14.5" customHeight="1" x14ac:dyDescent="0.2">
      <c r="A178" t="s">
        <v>57</v>
      </c>
      <c r="B178" t="s">
        <v>20</v>
      </c>
      <c r="C178" s="2">
        <v>45831</v>
      </c>
      <c r="D178" s="2">
        <v>46014</v>
      </c>
      <c r="E178" s="3">
        <v>886363750</v>
      </c>
      <c r="F178">
        <v>1</v>
      </c>
      <c r="G178" s="3">
        <v>886363750</v>
      </c>
      <c r="H178" t="s">
        <v>16</v>
      </c>
      <c r="I178" s="2">
        <v>45833</v>
      </c>
      <c r="N178" s="5"/>
      <c r="O178" s="5"/>
    </row>
    <row r="179" spans="1:15" ht="15" customHeight="1" x14ac:dyDescent="0.2">
      <c r="A179" t="s">
        <v>12</v>
      </c>
      <c r="B179" t="s">
        <v>21</v>
      </c>
      <c r="C179" s="2">
        <v>45839</v>
      </c>
      <c r="D179" s="2">
        <v>45901</v>
      </c>
      <c r="E179" s="3">
        <v>700121666</v>
      </c>
      <c r="F179">
        <v>1</v>
      </c>
      <c r="G179" s="3">
        <v>420072989</v>
      </c>
      <c r="H179" t="s">
        <v>16</v>
      </c>
      <c r="I179" s="2">
        <v>45855</v>
      </c>
      <c r="N179" s="5"/>
      <c r="O179" s="5"/>
    </row>
    <row r="180" spans="1:15" x14ac:dyDescent="0.2">
      <c r="A180" t="s">
        <v>10</v>
      </c>
      <c r="B180" t="s">
        <v>74</v>
      </c>
      <c r="C180" s="2">
        <v>45852</v>
      </c>
      <c r="D180" s="2">
        <v>46217</v>
      </c>
      <c r="E180" s="3">
        <f>920000000+(920000000*11%)</f>
        <v>1021200000</v>
      </c>
      <c r="F180">
        <v>1</v>
      </c>
      <c r="G180" s="3">
        <v>204240000</v>
      </c>
      <c r="H180" t="s">
        <v>16</v>
      </c>
      <c r="I180" s="2">
        <v>45855</v>
      </c>
      <c r="N180" s="5"/>
      <c r="O180" s="5"/>
    </row>
    <row r="181" spans="1:15" x14ac:dyDescent="0.2">
      <c r="A181" t="s">
        <v>10</v>
      </c>
      <c r="B181" t="s">
        <v>74</v>
      </c>
      <c r="C181" s="2">
        <v>45852</v>
      </c>
      <c r="D181" s="2">
        <v>46217</v>
      </c>
      <c r="E181" s="3">
        <f>920000000+(920000000*11%)</f>
        <v>1021200000</v>
      </c>
      <c r="F181">
        <v>2</v>
      </c>
      <c r="G181" s="3">
        <v>408480000</v>
      </c>
      <c r="H181" t="s">
        <v>16</v>
      </c>
      <c r="I181" s="2">
        <v>45869</v>
      </c>
      <c r="N181" s="5"/>
      <c r="O181" s="5"/>
    </row>
    <row r="182" spans="1:15" x14ac:dyDescent="0.2">
      <c r="A182" s="11" t="s">
        <v>22</v>
      </c>
      <c r="B182" t="s">
        <v>75</v>
      </c>
      <c r="C182" s="2">
        <v>45845</v>
      </c>
      <c r="D182" s="2">
        <v>45876</v>
      </c>
      <c r="E182" s="3">
        <v>312307300</v>
      </c>
      <c r="F182">
        <v>1</v>
      </c>
      <c r="G182" s="3">
        <v>187384380</v>
      </c>
      <c r="H182" t="s">
        <v>16</v>
      </c>
      <c r="I182" s="2">
        <v>45816</v>
      </c>
      <c r="N182" s="5"/>
      <c r="O182" s="5"/>
    </row>
    <row r="183" spans="1:15" x14ac:dyDescent="0.2">
      <c r="A183" t="s">
        <v>22</v>
      </c>
      <c r="B183" t="s">
        <v>75</v>
      </c>
      <c r="C183" s="2">
        <v>45845</v>
      </c>
      <c r="D183" s="2">
        <v>45876</v>
      </c>
      <c r="E183" s="3">
        <v>312307300</v>
      </c>
      <c r="F183">
        <v>2</v>
      </c>
      <c r="G183" s="3">
        <v>109307555</v>
      </c>
      <c r="H183" t="s">
        <v>16</v>
      </c>
      <c r="I183" s="2">
        <v>45884</v>
      </c>
      <c r="N183" s="5"/>
      <c r="O183" s="5"/>
    </row>
    <row r="184" spans="1:15" ht="14.5" customHeight="1" x14ac:dyDescent="0.2">
      <c r="A184" t="s">
        <v>22</v>
      </c>
      <c r="B184" t="s">
        <v>76</v>
      </c>
      <c r="C184" s="2">
        <v>45901</v>
      </c>
      <c r="D184" s="2">
        <v>46447</v>
      </c>
      <c r="E184" s="3">
        <v>2805299892</v>
      </c>
      <c r="F184">
        <v>1</v>
      </c>
      <c r="G184" s="3">
        <v>1683179940</v>
      </c>
      <c r="H184" t="s">
        <v>16</v>
      </c>
      <c r="I184" s="2">
        <v>45902</v>
      </c>
      <c r="N184" s="5"/>
      <c r="O184" s="5"/>
    </row>
    <row r="185" spans="1:15" ht="15" customHeight="1" x14ac:dyDescent="0.2">
      <c r="A185" t="s">
        <v>22</v>
      </c>
      <c r="B185" t="s">
        <v>77</v>
      </c>
      <c r="C185" s="2">
        <v>45901</v>
      </c>
      <c r="D185" s="2">
        <v>46173</v>
      </c>
      <c r="E185" s="3">
        <f>292151300+(292151300*11%)</f>
        <v>324287943</v>
      </c>
      <c r="F185">
        <v>1</v>
      </c>
      <c r="G185" s="3">
        <v>194572740</v>
      </c>
      <c r="H185" t="s">
        <v>16</v>
      </c>
      <c r="I185" s="2">
        <v>45925</v>
      </c>
      <c r="N185" s="5"/>
      <c r="O185" s="5"/>
    </row>
    <row r="186" spans="1:15" ht="15" hidden="1" customHeight="1" x14ac:dyDescent="0.2">
      <c r="A186" t="s">
        <v>22</v>
      </c>
      <c r="B186" t="s">
        <v>78</v>
      </c>
      <c r="C186" s="2">
        <v>45888</v>
      </c>
      <c r="D186" s="2">
        <v>46100</v>
      </c>
      <c r="E186" s="3">
        <v>1783770000</v>
      </c>
      <c r="G186" s="3"/>
      <c r="H186" t="s">
        <v>79</v>
      </c>
      <c r="I186" s="2"/>
      <c r="N186" s="5"/>
      <c r="O186" s="5"/>
    </row>
    <row r="187" spans="1:15" ht="14.5" customHeight="1" x14ac:dyDescent="0.2">
      <c r="A187" t="s">
        <v>23</v>
      </c>
      <c r="B187" s="4" t="s">
        <v>80</v>
      </c>
      <c r="C187" s="2">
        <v>45883</v>
      </c>
      <c r="D187" s="2">
        <v>46415</v>
      </c>
      <c r="E187" s="3">
        <v>26151971000</v>
      </c>
      <c r="F187">
        <v>1</v>
      </c>
      <c r="G187" s="3">
        <v>4974454100</v>
      </c>
      <c r="H187" t="s">
        <v>16</v>
      </c>
      <c r="I187" s="2">
        <v>45896</v>
      </c>
      <c r="N187" s="5"/>
      <c r="O187" s="5"/>
    </row>
    <row r="188" spans="1:15" ht="15" customHeight="1" x14ac:dyDescent="0.2">
      <c r="A188" t="s">
        <v>23</v>
      </c>
      <c r="B188" t="s">
        <v>80</v>
      </c>
      <c r="C188" s="2">
        <v>45883</v>
      </c>
      <c r="D188" s="2">
        <v>46415</v>
      </c>
      <c r="E188" s="3">
        <v>26151971000</v>
      </c>
      <c r="F188">
        <v>2</v>
      </c>
      <c r="G188" s="3">
        <v>5294379225</v>
      </c>
      <c r="H188" t="s">
        <v>16</v>
      </c>
      <c r="I188" s="2">
        <v>45896</v>
      </c>
      <c r="N188" s="5"/>
      <c r="O188" s="5"/>
    </row>
    <row r="189" spans="1:15" x14ac:dyDescent="0.2">
      <c r="A189" t="s">
        <v>83</v>
      </c>
      <c r="B189" t="s">
        <v>84</v>
      </c>
      <c r="C189" s="2">
        <v>45867</v>
      </c>
      <c r="D189" s="2">
        <v>45959</v>
      </c>
      <c r="E189">
        <v>2425417371</v>
      </c>
      <c r="F189">
        <v>1</v>
      </c>
      <c r="G189" s="3">
        <v>727625211</v>
      </c>
      <c r="H189" t="s">
        <v>16</v>
      </c>
      <c r="I189" s="2">
        <v>45862</v>
      </c>
    </row>
    <row r="190" spans="1:15" x14ac:dyDescent="0.2">
      <c r="A190" t="s">
        <v>22</v>
      </c>
      <c r="B190" t="s">
        <v>85</v>
      </c>
      <c r="C190" s="2">
        <v>45888</v>
      </c>
      <c r="D190" s="2">
        <v>46100</v>
      </c>
      <c r="E190">
        <v>1783770000</v>
      </c>
      <c r="F190">
        <v>1</v>
      </c>
      <c r="G190" s="3">
        <v>1248639000</v>
      </c>
      <c r="H190" t="s">
        <v>16</v>
      </c>
      <c r="I190" s="2">
        <v>45919</v>
      </c>
    </row>
    <row r="191" spans="1:15" x14ac:dyDescent="0.2">
      <c r="A191" t="s">
        <v>9</v>
      </c>
      <c r="B191" t="s">
        <v>86</v>
      </c>
      <c r="C191" s="2">
        <v>45905</v>
      </c>
      <c r="D191" s="2">
        <v>46143</v>
      </c>
      <c r="E191" s="3">
        <v>1919004569</v>
      </c>
      <c r="F191">
        <v>1</v>
      </c>
      <c r="G191" s="3">
        <v>1004595000</v>
      </c>
      <c r="H191" t="s">
        <v>16</v>
      </c>
      <c r="I191" s="2">
        <v>45904</v>
      </c>
    </row>
    <row r="192" spans="1:15" x14ac:dyDescent="0.2">
      <c r="A192" t="s">
        <v>9</v>
      </c>
      <c r="B192" t="s">
        <v>86</v>
      </c>
      <c r="C192" s="2">
        <v>45905</v>
      </c>
      <c r="D192" s="2">
        <v>46143</v>
      </c>
      <c r="E192" s="3">
        <v>1919004569</v>
      </c>
      <c r="F192">
        <v>2</v>
      </c>
      <c r="G192" s="3">
        <v>245537802</v>
      </c>
      <c r="H192" t="s">
        <v>16</v>
      </c>
      <c r="I192" s="2">
        <v>45912</v>
      </c>
    </row>
    <row r="193" spans="1:9" x14ac:dyDescent="0.2">
      <c r="A193" t="s">
        <v>57</v>
      </c>
      <c r="B193" t="s">
        <v>87</v>
      </c>
      <c r="C193" s="2">
        <v>45895</v>
      </c>
      <c r="D193" s="2">
        <f t="shared" ref="D193" si="0">C193+F193</f>
        <v>45896</v>
      </c>
      <c r="E193" s="3">
        <v>1862161460</v>
      </c>
      <c r="F193">
        <v>1</v>
      </c>
      <c r="G193" s="3">
        <v>1117296876</v>
      </c>
      <c r="H193" t="s">
        <v>16</v>
      </c>
      <c r="I193" s="2">
        <v>45924</v>
      </c>
    </row>
    <row r="194" spans="1:9" x14ac:dyDescent="0.2">
      <c r="A194" t="s">
        <v>9</v>
      </c>
      <c r="B194" t="s">
        <v>88</v>
      </c>
      <c r="C194" s="2">
        <v>45923</v>
      </c>
      <c r="D194" s="2">
        <v>46084</v>
      </c>
      <c r="E194" s="3">
        <v>223217572.31999999</v>
      </c>
      <c r="F194">
        <v>1</v>
      </c>
      <c r="G194" s="3">
        <v>89287029</v>
      </c>
      <c r="H194" t="s">
        <v>16</v>
      </c>
      <c r="I194" s="2">
        <v>45925</v>
      </c>
    </row>
    <row r="195" spans="1:9" hidden="1" x14ac:dyDescent="0.2">
      <c r="A195" t="s">
        <v>9</v>
      </c>
      <c r="B195" t="s">
        <v>89</v>
      </c>
      <c r="C195" s="2">
        <v>45905</v>
      </c>
      <c r="D195" s="2">
        <v>46143</v>
      </c>
      <c r="E195" s="3">
        <v>285800380</v>
      </c>
      <c r="F195">
        <v>1</v>
      </c>
      <c r="H195" t="s">
        <v>79</v>
      </c>
    </row>
    <row r="196" spans="1:9" x14ac:dyDescent="0.2">
      <c r="A196" t="s">
        <v>9</v>
      </c>
      <c r="B196" t="s">
        <v>90</v>
      </c>
      <c r="C196" s="2">
        <v>45905</v>
      </c>
      <c r="D196" s="2">
        <v>46058</v>
      </c>
      <c r="E196" s="3">
        <v>479987896</v>
      </c>
      <c r="F196">
        <v>1</v>
      </c>
      <c r="G196">
        <v>77198636.310000002</v>
      </c>
      <c r="H196" t="s">
        <v>16</v>
      </c>
    </row>
    <row r="197" spans="1:9" x14ac:dyDescent="0.2">
      <c r="A197" t="s">
        <v>9</v>
      </c>
      <c r="B197" t="s">
        <v>90</v>
      </c>
      <c r="C197" s="2">
        <v>45905</v>
      </c>
      <c r="D197" s="2">
        <v>46058</v>
      </c>
      <c r="E197" s="3">
        <v>479987896</v>
      </c>
      <c r="F197">
        <v>2</v>
      </c>
      <c r="G197" s="3">
        <v>161107704</v>
      </c>
      <c r="H197" t="s">
        <v>16</v>
      </c>
      <c r="I197" s="2">
        <v>45912</v>
      </c>
    </row>
  </sheetData>
  <autoFilter ref="A1:I197" xr:uid="{00000000-0001-0000-0000-000000000000}">
    <filterColumn colId="7">
      <filters>
        <filter val="Paid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A7C2-229B-47D6-BC00-82327B40AEDD}">
  <dimension ref="A1:A8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24.1640625" customWidth="1"/>
  </cols>
  <sheetData>
    <row r="1" spans="1:1" x14ac:dyDescent="0.2">
      <c r="A1">
        <v>84904</v>
      </c>
    </row>
    <row r="2" spans="1:1" x14ac:dyDescent="0.2">
      <c r="A2">
        <v>51512</v>
      </c>
    </row>
    <row r="3" spans="1:1" x14ac:dyDescent="0.2">
      <c r="A3">
        <v>49667</v>
      </c>
    </row>
    <row r="4" spans="1:1" x14ac:dyDescent="0.2">
      <c r="A4">
        <f>SUM(A1:A3)</f>
        <v>186083</v>
      </c>
    </row>
    <row r="6" spans="1:1" x14ac:dyDescent="0.2">
      <c r="A6" s="3">
        <v>122202733732</v>
      </c>
    </row>
    <row r="7" spans="1:1" x14ac:dyDescent="0.2">
      <c r="A7" s="5">
        <v>126971710115</v>
      </c>
    </row>
    <row r="8" spans="1:1" x14ac:dyDescent="0.2">
      <c r="A8" s="10">
        <f>A7-A6</f>
        <v>4768976383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GIFARI ALGHANI</cp:lastModifiedBy>
  <dcterms:created xsi:type="dcterms:W3CDTF">2025-06-03T07:02:14Z</dcterms:created>
  <dcterms:modified xsi:type="dcterms:W3CDTF">2025-10-01T07:01:40Z</dcterms:modified>
</cp:coreProperties>
</file>