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NETOUT_1X" sheetId="2" r:id="rId1"/>
    <sheet name="NETOUT_1X_DATA" sheetId="1" r:id="rId2"/>
    <sheet name="PKT_HIST" sheetId="4" r:id="rId3"/>
    <sheet name="PKT_HIST_DATA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  <c r="B25" i="3"/>
  <c r="C25" i="3"/>
  <c r="D25" i="3"/>
  <c r="E25" i="3"/>
  <c r="F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C28" i="3"/>
  <c r="C2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6" i="3"/>
  <c r="B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6" i="3"/>
  <c r="E26" i="3"/>
  <c r="F26" i="3"/>
  <c r="D27" i="3"/>
  <c r="E27" i="3"/>
  <c r="F27" i="3"/>
  <c r="D28" i="3"/>
  <c r="E28" i="3"/>
  <c r="F28" i="3"/>
  <c r="E2" i="3"/>
  <c r="F2" i="3"/>
  <c r="D29" i="3"/>
  <c r="D2" i="3"/>
  <c r="B27" i="3"/>
  <c r="B28" i="3"/>
  <c r="B29" i="3"/>
  <c r="B30" i="3"/>
  <c r="B31" i="3"/>
  <c r="B32" i="3"/>
  <c r="C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<sst xmlns="http://schemas.openxmlformats.org/spreadsheetml/2006/main" count="11" uniqueCount="9">
  <si>
    <t>Uptime</t>
  </si>
  <si>
    <t>Sent.Pkts</t>
  </si>
  <si>
    <t>Sent.KBytes</t>
  </si>
  <si>
    <t>Recv.Pkts</t>
  </si>
  <si>
    <t>Capture.Pkts</t>
  </si>
  <si>
    <t>Drop.Pkts</t>
  </si>
  <si>
    <t>Decode.Pkts</t>
  </si>
  <si>
    <t>CPU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</si>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</sst>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2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Throughput of snort.log at 1x TCPreplay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NETOUT_1X_DATA!$B$1</c:f>
              <c:strCache>
                <c:ptCount val="1"/>
                <c:pt idx="0">
                  <c:v>Sent.KBytes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NETOUT_1X_DATA!$A$2:$A$27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NETOUT_1X_DATA!$B$2:$B$27</c:f>
              <c:numCache>
                <c:formatCode>General</c:formatCode>
                <c:ptCount val="26"/>
                <c:pt idx="0">
                  <c:v>0</c:v>
                </c:pt>
                <c:pt idx="1">
                  <c:v>3549.7392578125</c:v>
                </c:pt>
                <c:pt idx="2">
                  <c:v>6863.28369140625</c:v>
                </c:pt>
                <c:pt idx="3">
                  <c:v>6665.88525390625</c:v>
                </c:pt>
                <c:pt idx="4">
                  <c:v>6945.54296875</c:v>
                </c:pt>
                <c:pt idx="5">
                  <c:v>6779.12255859375</c:v>
                </c:pt>
                <c:pt idx="6">
                  <c:v>6793.0390625</c:v>
                </c:pt>
                <c:pt idx="7">
                  <c:v>7088.20068359375</c:v>
                </c:pt>
                <c:pt idx="8">
                  <c:v>6786.736328125</c:v>
                </c:pt>
                <c:pt idx="9">
                  <c:v>6830.14306640625</c:v>
                </c:pt>
                <c:pt idx="10">
                  <c:v>7004.6806640625</c:v>
                </c:pt>
                <c:pt idx="11">
                  <c:v>6877.169921875</c:v>
                </c:pt>
                <c:pt idx="12">
                  <c:v>6760.44677734375</c:v>
                </c:pt>
                <c:pt idx="13">
                  <c:v>6672.62548828125</c:v>
                </c:pt>
                <c:pt idx="14">
                  <c:v>6793.2177734375</c:v>
                </c:pt>
                <c:pt idx="15">
                  <c:v>6689.0400390625</c:v>
                </c:pt>
                <c:pt idx="16">
                  <c:v>6836.8759765625</c:v>
                </c:pt>
                <c:pt idx="17">
                  <c:v>6632.06103515625</c:v>
                </c:pt>
                <c:pt idx="18">
                  <c:v>6491.7841796875</c:v>
                </c:pt>
                <c:pt idx="19">
                  <c:v>6685.5146484375</c:v>
                </c:pt>
                <c:pt idx="20">
                  <c:v>6462.927734375</c:v>
                </c:pt>
                <c:pt idx="21">
                  <c:v>6744.66796875</c:v>
                </c:pt>
                <c:pt idx="22">
                  <c:v>7012.0224609375</c:v>
                </c:pt>
                <c:pt idx="23">
                  <c:v>6272.3203125</c:v>
                </c:pt>
                <c:pt idx="24">
                  <c:v>1918.8251953125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8-4F40-BB80-453F8237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98592"/>
        <c:axId val="238099840"/>
      </c:barChart>
      <c:lineChart>
        <c:grouping val="standard"/>
        <c:varyColors val="0"/>
        <c:ser>
          <c:idx val="2"/>
          <c:order val="1"/>
          <c:tx>
            <c:strRef>
              <c:f>NETOUT_1X_DATA!$C$1</c:f>
              <c:strCache>
                <c:ptCount val="1"/>
                <c:pt idx="0">
                  <c:v>Sent.Pkts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NETOUT_1X_DATA!$C$2:$C$27</c:f>
              <c:numCache>
                <c:formatCode>General</c:formatCode>
                <c:ptCount val="26"/>
                <c:pt idx="0">
                  <c:v>0</c:v>
                </c:pt>
                <c:pt idx="1">
                  <c:v>3572</c:v>
                </c:pt>
                <c:pt idx="2">
                  <c:v>6691</c:v>
                </c:pt>
                <c:pt idx="3">
                  <c:v>6049</c:v>
                </c:pt>
                <c:pt idx="4">
                  <c:v>6207.5</c:v>
                </c:pt>
                <c:pt idx="5">
                  <c:v>6334.5</c:v>
                </c:pt>
                <c:pt idx="6">
                  <c:v>6114</c:v>
                </c:pt>
                <c:pt idx="7">
                  <c:v>6306</c:v>
                </c:pt>
                <c:pt idx="8">
                  <c:v>6129.5</c:v>
                </c:pt>
                <c:pt idx="9">
                  <c:v>6146</c:v>
                </c:pt>
                <c:pt idx="10">
                  <c:v>6312.5</c:v>
                </c:pt>
                <c:pt idx="11">
                  <c:v>6484</c:v>
                </c:pt>
                <c:pt idx="12">
                  <c:v>6118</c:v>
                </c:pt>
                <c:pt idx="13">
                  <c:v>6161.5</c:v>
                </c:pt>
                <c:pt idx="14">
                  <c:v>6907.5</c:v>
                </c:pt>
                <c:pt idx="15">
                  <c:v>6037.5</c:v>
                </c:pt>
                <c:pt idx="16">
                  <c:v>6283</c:v>
                </c:pt>
                <c:pt idx="17">
                  <c:v>5975.5</c:v>
                </c:pt>
                <c:pt idx="18">
                  <c:v>6022.5</c:v>
                </c:pt>
                <c:pt idx="19">
                  <c:v>6193</c:v>
                </c:pt>
                <c:pt idx="20">
                  <c:v>5904.5</c:v>
                </c:pt>
                <c:pt idx="21">
                  <c:v>6246.5</c:v>
                </c:pt>
                <c:pt idx="22">
                  <c:v>6455</c:v>
                </c:pt>
                <c:pt idx="23">
                  <c:v>5720.5</c:v>
                </c:pt>
                <c:pt idx="24">
                  <c:v>1794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8-4F40-BB80-453F8237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08992"/>
        <c:axId val="238107328"/>
      </c:lineChart>
      <c:catAx>
        <c:axId val="23809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9840"/>
        <c:crosses val="autoZero"/>
        <c:auto val="1"/>
        <c:lblAlgn val="ctr"/>
        <c:lblOffset val="100"/>
        <c:noMultiLvlLbl val="0"/>
      </c:catAx>
      <c:valAx>
        <c:axId val="238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8592"/>
        <c:crosses val="autoZero"/>
        <c:crossBetween val="between"/>
      </c:valAx>
      <c:valAx>
        <c:axId val="238107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Throughput (Packets per scond)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08992"/>
        <c:crosses val="max"/>
        <c:crossBetween val="between"/>
      </c:valAx>
      <c:catAx>
        <c:axId val="238108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81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Packet Processing and Resource Usage Graph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@ 4x snort.log, VM setup</a:t>
            </a:r>
            <a:endParaRPr lang="en-US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PKT_HIST_DATA!$D$1</c:f>
              <c:strCache>
                <c:ptCount val="1"/>
                <c:pt idx="0">
                  <c:v>Capture.Pkts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PKT_HIST_DATA!$D$2:$D$24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66288</c:v>
                </c:pt>
                <c:pt idx="4">
                  <c:v>66288</c:v>
                </c:pt>
                <c:pt idx="5">
                  <c:v>115988</c:v>
                </c:pt>
                <c:pt idx="6">
                  <c:v>115988</c:v>
                </c:pt>
                <c:pt idx="7">
                  <c:v>166438</c:v>
                </c:pt>
                <c:pt idx="8">
                  <c:v>166593</c:v>
                </c:pt>
                <c:pt idx="9">
                  <c:v>214244</c:v>
                </c:pt>
                <c:pt idx="10">
                  <c:v>214398</c:v>
                </c:pt>
                <c:pt idx="11">
                  <c:v>262114</c:v>
                </c:pt>
                <c:pt idx="12">
                  <c:v>262683</c:v>
                </c:pt>
                <c:pt idx="13">
                  <c:v>310224</c:v>
                </c:pt>
                <c:pt idx="14">
                  <c:v>311781</c:v>
                </c:pt>
                <c:pt idx="15">
                  <c:v>356523</c:v>
                </c:pt>
                <c:pt idx="16">
                  <c:v>359210</c:v>
                </c:pt>
                <c:pt idx="17">
                  <c:v>359210</c:v>
                </c:pt>
                <c:pt idx="18">
                  <c:v>359210</c:v>
                </c:pt>
                <c:pt idx="19">
                  <c:v>359210</c:v>
                </c:pt>
                <c:pt idx="20">
                  <c:v>359210</c:v>
                </c:pt>
                <c:pt idx="21">
                  <c:v>359210</c:v>
                </c:pt>
                <c:pt idx="22">
                  <c:v>359210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D-49DA-A3D8-5540DAD7A300}"/>
            </c:ext>
          </c:extLst>
        </c:ser>
        <c:ser>
          <c:idx val="3"/>
          <c:order val="3"/>
          <c:tx>
            <c:strRef>
              <c:f>PKT_HIST_DATA!$E$1</c:f>
              <c:strCache>
                <c:ptCount val="1"/>
                <c:pt idx="0">
                  <c:v>Drop.Pkts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PKT_HIST_DATA!$E$2:$E$24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27188</c:v>
                </c:pt>
                <c:pt idx="4">
                  <c:v>27188</c:v>
                </c:pt>
                <c:pt idx="5">
                  <c:v>65148</c:v>
                </c:pt>
                <c:pt idx="6">
                  <c:v>65148</c:v>
                </c:pt>
                <c:pt idx="7">
                  <c:v>107008</c:v>
                </c:pt>
                <c:pt idx="8">
                  <c:v>107351</c:v>
                </c:pt>
                <c:pt idx="9">
                  <c:v>148652</c:v>
                </c:pt>
                <c:pt idx="10">
                  <c:v>148961</c:v>
                </c:pt>
                <c:pt idx="11">
                  <c:v>189951</c:v>
                </c:pt>
                <c:pt idx="12">
                  <c:v>191459</c:v>
                </c:pt>
                <c:pt idx="13">
                  <c:v>233668</c:v>
                </c:pt>
                <c:pt idx="14">
                  <c:v>235720</c:v>
                </c:pt>
                <c:pt idx="15">
                  <c:v>275442</c:v>
                </c:pt>
                <c:pt idx="16">
                  <c:v>277529</c:v>
                </c:pt>
                <c:pt idx="17">
                  <c:v>277529</c:v>
                </c:pt>
                <c:pt idx="18">
                  <c:v>277529</c:v>
                </c:pt>
                <c:pt idx="19">
                  <c:v>277529</c:v>
                </c:pt>
                <c:pt idx="20">
                  <c:v>277529</c:v>
                </c:pt>
                <c:pt idx="21">
                  <c:v>277529</c:v>
                </c:pt>
                <c:pt idx="22">
                  <c:v>277529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D-49DA-A3D8-5540DAD7A300}"/>
            </c:ext>
          </c:extLst>
        </c:ser>
        <c:ser>
          <c:idx val="4"/>
          <c:order val="4"/>
          <c:tx>
            <c:strRef>
              <c:f>PKT_HIST_DATA!$F$1</c:f>
              <c:strCache>
                <c:ptCount val="1"/>
                <c:pt idx="0">
                  <c:v>Decode.Pkts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PKT_HIST_DATA!$F$2:$F$24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37747</c:v>
                </c:pt>
                <c:pt idx="4">
                  <c:v>37747</c:v>
                </c:pt>
                <c:pt idx="5">
                  <c:v>48535</c:v>
                </c:pt>
                <c:pt idx="6">
                  <c:v>48535</c:v>
                </c:pt>
                <c:pt idx="7">
                  <c:v>56453</c:v>
                </c:pt>
                <c:pt idx="8">
                  <c:v>56673</c:v>
                </c:pt>
                <c:pt idx="9">
                  <c:v>63789</c:v>
                </c:pt>
                <c:pt idx="10">
                  <c:v>63933</c:v>
                </c:pt>
                <c:pt idx="11">
                  <c:v>69344</c:v>
                </c:pt>
                <c:pt idx="12">
                  <c:v>70469</c:v>
                </c:pt>
                <c:pt idx="13">
                  <c:v>74725</c:v>
                </c:pt>
                <c:pt idx="14">
                  <c:v>75136</c:v>
                </c:pt>
                <c:pt idx="15">
                  <c:v>79623</c:v>
                </c:pt>
                <c:pt idx="16">
                  <c:v>79789</c:v>
                </c:pt>
                <c:pt idx="17">
                  <c:v>81260</c:v>
                </c:pt>
                <c:pt idx="18">
                  <c:v>81260</c:v>
                </c:pt>
                <c:pt idx="19">
                  <c:v>81260</c:v>
                </c:pt>
                <c:pt idx="20">
                  <c:v>81260</c:v>
                </c:pt>
                <c:pt idx="21">
                  <c:v>81260</c:v>
                </c:pt>
                <c:pt idx="22">
                  <c:v>81260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D-49DA-A3D8-5540DAD7A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5675968"/>
        <c:axId val="1475674304"/>
      </c:barChart>
      <c:lineChart>
        <c:grouping val="standard"/>
        <c:varyColors val="0"/>
        <c:ser>
          <c:idx val="0"/>
          <c:order val="0"/>
          <c:tx>
            <c:strRef>
              <c:f>PKT_HIST_DATA!$B$1</c:f>
              <c:strCache>
                <c:ptCount val="1"/>
                <c:pt idx="0">
                  <c:v>Sent.Pkts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PKT_HIST_DATA!$A$2:$A$25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PKT_HIST_DATA!$B$2:$B$24</c:f>
              <c:numCache>
                <c:formatCode>General</c:formatCode>
                <c:ptCount val="23"/>
                <c:pt idx="0">
                  <c:v>27496</c:v>
                </c:pt>
                <c:pt idx="1">
                  <c:v>52395.5</c:v>
                </c:pt>
                <c:pt idx="2">
                  <c:v>76845</c:v>
                </c:pt>
                <c:pt idx="3">
                  <c:v>102053</c:v>
                </c:pt>
                <c:pt idx="4">
                  <c:v>126678</c:v>
                </c:pt>
                <c:pt idx="5">
                  <c:v>151452.5</c:v>
                </c:pt>
                <c:pt idx="6">
                  <c:v>176365</c:v>
                </c:pt>
                <c:pt idx="7">
                  <c:v>200235</c:v>
                </c:pt>
                <c:pt idx="8">
                  <c:v>225476.5</c:v>
                </c:pt>
                <c:pt idx="9">
                  <c:v>251481</c:v>
                </c:pt>
                <c:pt idx="10">
                  <c:v>276188.5</c:v>
                </c:pt>
                <c:pt idx="11">
                  <c:v>300527.5</c:v>
                </c:pt>
                <c:pt idx="12">
                  <c:v>327897.5</c:v>
                </c:pt>
                <c:pt idx="13">
                  <c:v>353111</c:v>
                </c:pt>
                <c:pt idx="14">
                  <c:v>377244</c:v>
                </c:pt>
                <c:pt idx="15">
                  <c:v>402533</c:v>
                </c:pt>
                <c:pt idx="16">
                  <c:v>426192</c:v>
                </c:pt>
                <c:pt idx="17">
                  <c:v>451151</c:v>
                </c:pt>
                <c:pt idx="18">
                  <c:v>475117.5</c:v>
                </c:pt>
                <c:pt idx="19">
                  <c:v>499095</c:v>
                </c:pt>
                <c:pt idx="20">
                  <c:v>524588.5</c:v>
                </c:pt>
                <c:pt idx="21">
                  <c:v>548081</c:v>
                </c:pt>
                <c:pt idx="22">
                  <c:v>567852.5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D-49DA-A3D8-5540DAD7A300}"/>
            </c:ext>
          </c:extLst>
        </c:ser>
        <c:ser>
          <c:idx val="1"/>
          <c:order val="1"/>
          <c:tx>
            <c:strRef>
              <c:f>PKT_HIST_DATA!$C$1</c:f>
              <c:strCache>
                <c:ptCount val="1"/>
                <c:pt idx="0">
                  <c:v>Recv.Pkts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PKT_HIST_DATA!$A$2:$A$25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PKT_HIST_DATA!$C$2:$C$24</c:f>
              <c:numCache>
                <c:formatCode>General</c:formatCode>
                <c:ptCount val="23"/>
                <c:pt idx="0">
                  <c:v>0</c:v>
                </c:pt>
                <c:pt idx="1">
                  <c:v>25314</c:v>
                </c:pt>
                <c:pt idx="2">
                  <c:v>49354.5</c:v>
                </c:pt>
                <c:pt idx="3">
                  <c:v>74800.5</c:v>
                </c:pt>
                <c:pt idx="4">
                  <c:v>98196.5</c:v>
                </c:pt>
                <c:pt idx="5">
                  <c:v>123929.5</c:v>
                </c:pt>
                <c:pt idx="6">
                  <c:v>147389</c:v>
                </c:pt>
                <c:pt idx="7">
                  <c:v>171996</c:v>
                </c:pt>
                <c:pt idx="8">
                  <c:v>196904</c:v>
                </c:pt>
                <c:pt idx="9">
                  <c:v>222863</c:v>
                </c:pt>
                <c:pt idx="10">
                  <c:v>246993.5</c:v>
                </c:pt>
                <c:pt idx="11">
                  <c:v>270402.5</c:v>
                </c:pt>
                <c:pt idx="12">
                  <c:v>298472.5</c:v>
                </c:pt>
                <c:pt idx="13">
                  <c:v>322187</c:v>
                </c:pt>
                <c:pt idx="14">
                  <c:v>346704.5</c:v>
                </c:pt>
                <c:pt idx="15">
                  <c:v>371239.5</c:v>
                </c:pt>
                <c:pt idx="16">
                  <c:v>394467.5</c:v>
                </c:pt>
                <c:pt idx="17">
                  <c:v>419276</c:v>
                </c:pt>
                <c:pt idx="18">
                  <c:v>441980.5</c:v>
                </c:pt>
                <c:pt idx="19">
                  <c:v>466874.5</c:v>
                </c:pt>
                <c:pt idx="20">
                  <c:v>492434</c:v>
                </c:pt>
                <c:pt idx="21">
                  <c:v>515731.5</c:v>
                </c:pt>
                <c:pt idx="22">
                  <c:v>523981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D-49DA-A3D8-5540DAD7A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675968"/>
        <c:axId val="1475674304"/>
      </c:lineChart>
      <c:lineChart>
        <c:grouping val="standard"/>
        <c:varyColors val="0"/>
        <c:ser>
          <c:idx val="5"/>
          <c:order val="5"/>
          <c:tx>
            <c:v>CPU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PKT_HIST_DATA!$A$2:$A$25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PKT_HIST_DATA!$G$2:$G$25</c:f>
              <c:numCache>
                <c:formatCode>General</c:formatCode>
                <c:ptCount val="24"/>
                <c:pt idx="0">
                  <c:v>115.8</c:v>
                </c:pt>
                <c:pt idx="1">
                  <c:v>85.199999999999989</c:v>
                </c:pt>
                <c:pt idx="2">
                  <c:v>159.6</c:v>
                </c:pt>
                <c:pt idx="3">
                  <c:v>173.39999999999998</c:v>
                </c:pt>
                <c:pt idx="4">
                  <c:v>176.2</c:v>
                </c:pt>
                <c:pt idx="5">
                  <c:v>173.6</c:v>
                </c:pt>
                <c:pt idx="6">
                  <c:v>174.8</c:v>
                </c:pt>
                <c:pt idx="7">
                  <c:v>174</c:v>
                </c:pt>
                <c:pt idx="8">
                  <c:v>249.8</c:v>
                </c:pt>
                <c:pt idx="9">
                  <c:v>398.4</c:v>
                </c:pt>
                <c:pt idx="10">
                  <c:v>399.6</c:v>
                </c:pt>
                <c:pt idx="11">
                  <c:v>376.6</c:v>
                </c:pt>
                <c:pt idx="12">
                  <c:v>324.39999999999998</c:v>
                </c:pt>
                <c:pt idx="13">
                  <c:v>355.6</c:v>
                </c:pt>
                <c:pt idx="14">
                  <c:v>324.60000000000002</c:v>
                </c:pt>
                <c:pt idx="15">
                  <c:v>301</c:v>
                </c:pt>
                <c:pt idx="16">
                  <c:v>304.8</c:v>
                </c:pt>
                <c:pt idx="17">
                  <c:v>275.60000000000002</c:v>
                </c:pt>
                <c:pt idx="18">
                  <c:v>256.79999999999995</c:v>
                </c:pt>
                <c:pt idx="19">
                  <c:v>234</c:v>
                </c:pt>
                <c:pt idx="20">
                  <c:v>252.6</c:v>
                </c:pt>
                <c:pt idx="21">
                  <c:v>235.60000000000002</c:v>
                </c:pt>
                <c:pt idx="22">
                  <c:v>245</c:v>
                </c:pt>
                <c:pt idx="23">
                  <c:v>228.8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D-49DA-A3D8-5540DAD7A300}"/>
            </c:ext>
          </c:extLst>
        </c:ser>
        <c:ser>
          <c:idx val="6"/>
          <c:order val="6"/>
          <c:tx>
            <c:v>MEM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PKT_HIST_DATA!$A$2:$A$25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PKT_HIST_DATA!$H$2:$H$25</c:f>
              <c:numCache>
                <c:formatCode>General</c:formatCode>
                <c:ptCount val="24"/>
                <c:pt idx="0">
                  <c:v>3.6</c:v>
                </c:pt>
                <c:pt idx="1">
                  <c:v>5.9</c:v>
                </c:pt>
                <c:pt idx="2">
                  <c:v>6.5</c:v>
                </c:pt>
                <c:pt idx="3">
                  <c:v>7.2</c:v>
                </c:pt>
                <c:pt idx="4">
                  <c:v>7.95</c:v>
                </c:pt>
                <c:pt idx="5">
                  <c:v>9.6</c:v>
                </c:pt>
                <c:pt idx="6">
                  <c:v>10.1</c:v>
                </c:pt>
                <c:pt idx="7">
                  <c:v>17.100000000000001</c:v>
                </c:pt>
                <c:pt idx="8">
                  <c:v>21.2</c:v>
                </c:pt>
                <c:pt idx="9">
                  <c:v>22.4</c:v>
                </c:pt>
                <c:pt idx="10">
                  <c:v>23.1</c:v>
                </c:pt>
                <c:pt idx="11">
                  <c:v>23.5</c:v>
                </c:pt>
                <c:pt idx="12">
                  <c:v>23.7</c:v>
                </c:pt>
                <c:pt idx="13">
                  <c:v>23.85</c:v>
                </c:pt>
                <c:pt idx="14">
                  <c:v>24.1</c:v>
                </c:pt>
                <c:pt idx="15">
                  <c:v>24.4</c:v>
                </c:pt>
                <c:pt idx="16">
                  <c:v>24.7</c:v>
                </c:pt>
                <c:pt idx="17">
                  <c:v>24.9</c:v>
                </c:pt>
                <c:pt idx="18">
                  <c:v>24.9</c:v>
                </c:pt>
                <c:pt idx="19">
                  <c:v>25</c:v>
                </c:pt>
                <c:pt idx="20">
                  <c:v>25.05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D-49DA-A3D8-5540DAD7A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117280"/>
        <c:axId val="1229116032"/>
      </c:lineChart>
      <c:catAx>
        <c:axId val="14756759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74304"/>
        <c:crosses val="autoZero"/>
        <c:auto val="1"/>
        <c:lblAlgn val="ctr"/>
        <c:lblOffset val="100"/>
        <c:noMultiLvlLbl val="0"/>
      </c:catAx>
      <c:valAx>
        <c:axId val="14756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Cumulative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75968"/>
        <c:crosses val="autoZero"/>
        <c:crossBetween val="between"/>
      </c:valAx>
      <c:valAx>
        <c:axId val="1229116032"/>
        <c:scaling>
          <c:orientation val="minMax"/>
          <c:max val="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Host CPU / VM</a:t>
                </a:r>
                <a:r>
                  <a:rPr lang="en-US" sz="1050" b="1" baseline="0"/>
                  <a:t> Memory Usage (%)</a:t>
                </a:r>
                <a:endParaRPr lang="en-US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17280"/>
        <c:crosses val="max"/>
        <c:crossBetween val="between"/>
      </c:valAx>
      <c:catAx>
        <c:axId val="12291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9116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2\vm,snort.log.1425823194,1,em2,enp34s0,1,2g,4,0-3,5,suricata-vm,dhcp,eth1,1,netout,net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2\vm,snort.log.1425823194,4,em2,enp34s0,1,2g,4,0-3,5,suricata-vm,dhcp,eth1,1,vm,netin,netst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2\vm,snort.log.1425823194,4,em2,enp34s0,1,2g,4,0-3,5,suricata-vm,dhcp,eth1,1,netout,net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2\vm,snort.log.1425823194,4,em2,enp34s0,1,2g,4,0-3,5,suricata-vm,dhcp,eth1,1,e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2\vm,snort.log.1425823194,4,em2,enp34s0,1,2g,4,0-3,5,suricata-vm,dhcp,eth1,1,vm,sys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2\vm,snort.log.1425823194,4,em2,enp34s0,1,2g,4,0-3,5,suricata-vm,dhcp,eth1,1,receiver,sys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2269593"/>
      <sheetName val="1462269751"/>
      <sheetName val="1462269915"/>
      <sheetName val="1462270091"/>
      <sheetName val="1462270267"/>
      <sheetName val="1462270448"/>
      <sheetName val="1462270621"/>
      <sheetName val="1462270800"/>
      <sheetName val="1462270966"/>
      <sheetName val="1462271122"/>
      <sheetName val="1462271279"/>
      <sheetName val="1462271458"/>
      <sheetName val="1462271631"/>
      <sheetName val="1462271815"/>
      <sheetName val="1462271971"/>
      <sheetName val="1462272128"/>
      <sheetName val="1462272302"/>
      <sheetName val="1462272475"/>
      <sheetName val="1462272649"/>
      <sheetName val="1462272825"/>
      <sheetName val="1462272982"/>
      <sheetName val="1462273145"/>
      <sheetName val="1462273311"/>
      <sheetName val="1462273467"/>
      <sheetName val="1462273629"/>
      <sheetName val="1462273788"/>
      <sheetName val="1462273951"/>
      <sheetName val="1462274108"/>
      <sheetName val="1462274265"/>
      <sheetName val="1462274445"/>
    </sheetNames>
    <sheetDataSet>
      <sheetData sheetId="0">
        <row r="2">
          <cell r="D2">
            <v>0</v>
          </cell>
          <cell r="F2">
            <v>0</v>
          </cell>
        </row>
        <row r="3">
          <cell r="D3">
            <v>3634933</v>
          </cell>
          <cell r="F3">
            <v>3572</v>
          </cell>
        </row>
        <row r="4">
          <cell r="D4">
            <v>7028002.5</v>
          </cell>
          <cell r="F4">
            <v>6691</v>
          </cell>
        </row>
        <row r="5">
          <cell r="D5">
            <v>6825866.5</v>
          </cell>
          <cell r="F5">
            <v>6049</v>
          </cell>
        </row>
        <row r="6">
          <cell r="D6">
            <v>7112236</v>
          </cell>
          <cell r="F6">
            <v>6207.5</v>
          </cell>
        </row>
        <row r="7">
          <cell r="D7">
            <v>6941821.5</v>
          </cell>
          <cell r="F7">
            <v>6334.5</v>
          </cell>
        </row>
        <row r="8">
          <cell r="D8">
            <v>6956072</v>
          </cell>
          <cell r="F8">
            <v>6114</v>
          </cell>
        </row>
        <row r="9">
          <cell r="D9">
            <v>7258317.5</v>
          </cell>
          <cell r="F9">
            <v>6306</v>
          </cell>
        </row>
        <row r="10">
          <cell r="D10">
            <v>6949618</v>
          </cell>
          <cell r="F10">
            <v>6129.5</v>
          </cell>
        </row>
        <row r="11">
          <cell r="D11">
            <v>6994066.5</v>
          </cell>
          <cell r="F11">
            <v>6146</v>
          </cell>
        </row>
        <row r="12">
          <cell r="D12">
            <v>7172793</v>
          </cell>
          <cell r="F12">
            <v>6312.5</v>
          </cell>
        </row>
        <row r="13">
          <cell r="D13">
            <v>7042222</v>
          </cell>
          <cell r="F13">
            <v>6484</v>
          </cell>
        </row>
        <row r="14">
          <cell r="D14">
            <v>6922697.5</v>
          </cell>
          <cell r="F14">
            <v>6118</v>
          </cell>
        </row>
        <row r="15">
          <cell r="D15">
            <v>6832768.5</v>
          </cell>
          <cell r="F15">
            <v>6161.5</v>
          </cell>
        </row>
        <row r="16">
          <cell r="D16">
            <v>6956255</v>
          </cell>
          <cell r="F16">
            <v>6907.5</v>
          </cell>
        </row>
        <row r="17">
          <cell r="D17">
            <v>6849577</v>
          </cell>
          <cell r="F17">
            <v>6037.5</v>
          </cell>
        </row>
        <row r="18">
          <cell r="D18">
            <v>7000961</v>
          </cell>
          <cell r="F18">
            <v>6283</v>
          </cell>
        </row>
        <row r="19">
          <cell r="D19">
            <v>6791230.5</v>
          </cell>
          <cell r="F19">
            <v>5975.5</v>
          </cell>
        </row>
        <row r="20">
          <cell r="D20">
            <v>6647587</v>
          </cell>
          <cell r="F20">
            <v>6022.5</v>
          </cell>
        </row>
        <row r="21">
          <cell r="D21">
            <v>6845967</v>
          </cell>
          <cell r="F21">
            <v>6193</v>
          </cell>
        </row>
        <row r="22">
          <cell r="D22">
            <v>6618038</v>
          </cell>
          <cell r="F22">
            <v>5904.5</v>
          </cell>
        </row>
        <row r="23">
          <cell r="D23">
            <v>6906540</v>
          </cell>
          <cell r="F23">
            <v>6246.5</v>
          </cell>
        </row>
        <row r="24">
          <cell r="D24">
            <v>7180311</v>
          </cell>
          <cell r="F24">
            <v>6455</v>
          </cell>
        </row>
        <row r="25">
          <cell r="D25">
            <v>6422856</v>
          </cell>
          <cell r="F25">
            <v>5720.5</v>
          </cell>
        </row>
        <row r="26">
          <cell r="D26">
            <v>1964877</v>
          </cell>
          <cell r="F26">
            <v>1794</v>
          </cell>
        </row>
        <row r="27">
          <cell r="D27">
            <v>0</v>
          </cell>
          <cell r="F2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2308019"/>
      <sheetName val="1462308195"/>
      <sheetName val="1462308382"/>
      <sheetName val="1462308562"/>
      <sheetName val="1462308723"/>
      <sheetName val="1462308888"/>
      <sheetName val="1462309051"/>
      <sheetName val="1462309219"/>
      <sheetName val="1462309397"/>
      <sheetName val="1462309574"/>
      <sheetName val="1462309757"/>
      <sheetName val="1462309918"/>
      <sheetName val="1462310078"/>
      <sheetName val="1462310236"/>
      <sheetName val="1462310415"/>
      <sheetName val="1462310595"/>
      <sheetName val="1462310773"/>
      <sheetName val="1462310950"/>
      <sheetName val="1462311126"/>
      <sheetName val="1462311303"/>
      <sheetName val="1462311463"/>
      <sheetName val="1462311632"/>
      <sheetName val="1462311810"/>
      <sheetName val="1462311986"/>
      <sheetName val="1462312145"/>
      <sheetName val="1462312318"/>
      <sheetName val="1462312479"/>
      <sheetName val="1462312657"/>
      <sheetName val="1462312833"/>
      <sheetName val="1462313009"/>
    </sheetNames>
    <sheetDataSet>
      <sheetData sheetId="0">
        <row r="2">
          <cell r="G2">
            <v>0</v>
          </cell>
        </row>
        <row r="3">
          <cell r="G3">
            <v>25314</v>
          </cell>
        </row>
        <row r="4">
          <cell r="G4">
            <v>24040.5</v>
          </cell>
        </row>
        <row r="5">
          <cell r="G5">
            <v>25446</v>
          </cell>
        </row>
        <row r="6">
          <cell r="G6">
            <v>23396</v>
          </cell>
        </row>
        <row r="7">
          <cell r="G7">
            <v>25733</v>
          </cell>
        </row>
        <row r="8">
          <cell r="G8">
            <v>23459.5</v>
          </cell>
        </row>
        <row r="9">
          <cell r="G9">
            <v>24607</v>
          </cell>
        </row>
        <row r="10">
          <cell r="G10">
            <v>24908</v>
          </cell>
        </row>
        <row r="11">
          <cell r="G11">
            <v>25959</v>
          </cell>
        </row>
        <row r="12">
          <cell r="G12">
            <v>24130.5</v>
          </cell>
        </row>
        <row r="13">
          <cell r="G13">
            <v>23409</v>
          </cell>
        </row>
        <row r="14">
          <cell r="G14">
            <v>28070</v>
          </cell>
        </row>
        <row r="15">
          <cell r="G15">
            <v>23714.5</v>
          </cell>
        </row>
        <row r="16">
          <cell r="G16">
            <v>24517.5</v>
          </cell>
        </row>
        <row r="17">
          <cell r="G17">
            <v>24535</v>
          </cell>
        </row>
        <row r="18">
          <cell r="G18">
            <v>23228</v>
          </cell>
        </row>
        <row r="19">
          <cell r="G19">
            <v>24808.5</v>
          </cell>
        </row>
        <row r="20">
          <cell r="G20">
            <v>22704.5</v>
          </cell>
        </row>
        <row r="21">
          <cell r="G21">
            <v>24894</v>
          </cell>
        </row>
        <row r="22">
          <cell r="G22">
            <v>25559.5</v>
          </cell>
        </row>
        <row r="23">
          <cell r="G23">
            <v>23297.5</v>
          </cell>
        </row>
        <row r="24">
          <cell r="G24">
            <v>8249.5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2308019"/>
      <sheetName val="1462308195"/>
      <sheetName val="1462308382"/>
      <sheetName val="1462308562"/>
      <sheetName val="1462308723"/>
      <sheetName val="1462308888"/>
      <sheetName val="1462309051"/>
      <sheetName val="1462309219"/>
      <sheetName val="1462309397"/>
      <sheetName val="1462309574"/>
      <sheetName val="1462309757"/>
      <sheetName val="1462309918"/>
      <sheetName val="1462310078"/>
      <sheetName val="1462310236"/>
      <sheetName val="1462310415"/>
      <sheetName val="1462310595"/>
      <sheetName val="1462310773"/>
      <sheetName val="1462310950"/>
      <sheetName val="1462311126"/>
      <sheetName val="1462311303"/>
      <sheetName val="1462311463"/>
      <sheetName val="1462311632"/>
      <sheetName val="1462311810"/>
      <sheetName val="1462311986"/>
      <sheetName val="1462312145"/>
      <sheetName val="1462312318"/>
      <sheetName val="1462312479"/>
      <sheetName val="1462312657"/>
      <sheetName val="1462312833"/>
      <sheetName val="1462313009"/>
    </sheetNames>
    <sheetDataSet>
      <sheetData sheetId="0">
        <row r="4">
          <cell r="F4">
            <v>27496</v>
          </cell>
        </row>
        <row r="5">
          <cell r="F5">
            <v>24899.5</v>
          </cell>
        </row>
        <row r="6">
          <cell r="F6">
            <v>24449.5</v>
          </cell>
        </row>
        <row r="7">
          <cell r="F7">
            <v>25208</v>
          </cell>
        </row>
        <row r="8">
          <cell r="F8">
            <v>24625</v>
          </cell>
        </row>
        <row r="9">
          <cell r="F9">
            <v>24774.5</v>
          </cell>
        </row>
        <row r="10">
          <cell r="F10">
            <v>24912.5</v>
          </cell>
        </row>
        <row r="11">
          <cell r="F11">
            <v>23870</v>
          </cell>
        </row>
        <row r="12">
          <cell r="F12">
            <v>25241.5</v>
          </cell>
        </row>
        <row r="13">
          <cell r="F13">
            <v>26004.5</v>
          </cell>
        </row>
        <row r="14">
          <cell r="F14">
            <v>24707.5</v>
          </cell>
        </row>
        <row r="15">
          <cell r="F15">
            <v>24339</v>
          </cell>
        </row>
        <row r="16">
          <cell r="F16">
            <v>27370</v>
          </cell>
        </row>
        <row r="17">
          <cell r="F17">
            <v>25213.5</v>
          </cell>
        </row>
        <row r="18">
          <cell r="F18">
            <v>24133</v>
          </cell>
        </row>
        <row r="19">
          <cell r="F19">
            <v>25289</v>
          </cell>
        </row>
        <row r="20">
          <cell r="F20">
            <v>23659</v>
          </cell>
        </row>
        <row r="21">
          <cell r="F21">
            <v>24959</v>
          </cell>
        </row>
        <row r="22">
          <cell r="F22">
            <v>23966.5</v>
          </cell>
        </row>
        <row r="23">
          <cell r="F23">
            <v>23977.5</v>
          </cell>
        </row>
        <row r="24">
          <cell r="F24">
            <v>25493.5</v>
          </cell>
        </row>
        <row r="25">
          <cell r="F25">
            <v>23492.5</v>
          </cell>
        </row>
        <row r="26">
          <cell r="F26">
            <v>19771.5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2308019"/>
      <sheetName val="1462308195"/>
      <sheetName val="1462308382"/>
      <sheetName val="1462308562"/>
      <sheetName val="1462308723"/>
      <sheetName val="1462308888"/>
      <sheetName val="1462309051"/>
      <sheetName val="1462309219"/>
      <sheetName val="1462309397"/>
      <sheetName val="1462309574"/>
      <sheetName val="1462309757"/>
      <sheetName val="1462309918"/>
      <sheetName val="1462310078"/>
      <sheetName val="1462310236"/>
      <sheetName val="1462310415"/>
      <sheetName val="1462310595"/>
      <sheetName val="1462310773"/>
      <sheetName val="1462310950"/>
      <sheetName val="1462311126"/>
      <sheetName val="1462311303"/>
      <sheetName val="1462311463"/>
      <sheetName val="1462311632"/>
      <sheetName val="1462311810"/>
      <sheetName val="1462311986"/>
      <sheetName val="1462312145"/>
      <sheetName val="1462312318"/>
      <sheetName val="1462312479"/>
      <sheetName val="1462312657"/>
      <sheetName val="1462312833"/>
      <sheetName val="1462313009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</row>
        <row r="3">
          <cell r="B3">
            <v>0</v>
          </cell>
          <cell r="C3">
            <v>0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>
            <v>66288</v>
          </cell>
          <cell r="C5">
            <v>27188</v>
          </cell>
          <cell r="D5">
            <v>37747</v>
          </cell>
        </row>
        <row r="6">
          <cell r="B6">
            <v>66288</v>
          </cell>
          <cell r="C6">
            <v>27188</v>
          </cell>
          <cell r="D6">
            <v>37747</v>
          </cell>
        </row>
        <row r="7">
          <cell r="B7">
            <v>115988</v>
          </cell>
          <cell r="C7">
            <v>65148</v>
          </cell>
          <cell r="D7">
            <v>48535</v>
          </cell>
        </row>
        <row r="8">
          <cell r="B8">
            <v>115988</v>
          </cell>
          <cell r="C8">
            <v>65148</v>
          </cell>
          <cell r="D8">
            <v>48535</v>
          </cell>
        </row>
        <row r="9">
          <cell r="B9">
            <v>166438</v>
          </cell>
          <cell r="C9">
            <v>107008</v>
          </cell>
          <cell r="D9">
            <v>56453</v>
          </cell>
        </row>
        <row r="10">
          <cell r="B10">
            <v>166593</v>
          </cell>
          <cell r="C10">
            <v>107351</v>
          </cell>
          <cell r="D10">
            <v>56673</v>
          </cell>
        </row>
        <row r="11">
          <cell r="B11">
            <v>214244</v>
          </cell>
          <cell r="C11">
            <v>148652</v>
          </cell>
          <cell r="D11">
            <v>63789</v>
          </cell>
        </row>
        <row r="12">
          <cell r="B12">
            <v>214398</v>
          </cell>
          <cell r="C12">
            <v>148961</v>
          </cell>
          <cell r="D12">
            <v>63933</v>
          </cell>
        </row>
        <row r="13">
          <cell r="B13">
            <v>262114</v>
          </cell>
          <cell r="C13">
            <v>189951</v>
          </cell>
          <cell r="D13">
            <v>69344</v>
          </cell>
        </row>
        <row r="14">
          <cell r="B14">
            <v>262683</v>
          </cell>
          <cell r="C14">
            <v>191459</v>
          </cell>
          <cell r="D14">
            <v>70469</v>
          </cell>
        </row>
        <row r="15">
          <cell r="B15">
            <v>310224</v>
          </cell>
          <cell r="C15">
            <v>233668</v>
          </cell>
          <cell r="D15">
            <v>74725</v>
          </cell>
        </row>
        <row r="16">
          <cell r="B16">
            <v>311781</v>
          </cell>
          <cell r="C16">
            <v>235720</v>
          </cell>
          <cell r="D16">
            <v>75136</v>
          </cell>
        </row>
        <row r="17">
          <cell r="B17">
            <v>356523</v>
          </cell>
          <cell r="C17">
            <v>275442</v>
          </cell>
          <cell r="D17">
            <v>79623</v>
          </cell>
        </row>
        <row r="18">
          <cell r="B18">
            <v>359210</v>
          </cell>
          <cell r="C18">
            <v>277529</v>
          </cell>
          <cell r="D18">
            <v>79789</v>
          </cell>
        </row>
        <row r="19">
          <cell r="B19">
            <v>359210</v>
          </cell>
          <cell r="C19">
            <v>277529</v>
          </cell>
          <cell r="D19">
            <v>81260</v>
          </cell>
        </row>
        <row r="20">
          <cell r="B20">
            <v>359210</v>
          </cell>
          <cell r="C20">
            <v>277529</v>
          </cell>
          <cell r="D20">
            <v>81260</v>
          </cell>
        </row>
        <row r="21">
          <cell r="B21">
            <v>359210</v>
          </cell>
          <cell r="C21">
            <v>277529</v>
          </cell>
          <cell r="D21">
            <v>81260</v>
          </cell>
        </row>
        <row r="22">
          <cell r="B22">
            <v>359210</v>
          </cell>
          <cell r="C22">
            <v>277529</v>
          </cell>
          <cell r="D22">
            <v>81260</v>
          </cell>
        </row>
        <row r="23">
          <cell r="B23">
            <v>359210</v>
          </cell>
          <cell r="C23">
            <v>277529</v>
          </cell>
          <cell r="D23">
            <v>81260</v>
          </cell>
        </row>
        <row r="24">
          <cell r="B24">
            <v>359210</v>
          </cell>
          <cell r="C24">
            <v>277529</v>
          </cell>
          <cell r="D24">
            <v>81260</v>
          </cell>
        </row>
        <row r="25">
          <cell r="B25">
            <v>359210</v>
          </cell>
          <cell r="C25">
            <v>277529</v>
          </cell>
          <cell r="D25">
            <v>81260</v>
          </cell>
        </row>
        <row r="26">
          <cell r="B26">
            <v>359210</v>
          </cell>
          <cell r="C26">
            <v>277529</v>
          </cell>
          <cell r="D26">
            <v>81260</v>
          </cell>
        </row>
        <row r="27">
          <cell r="B27">
            <v>359210</v>
          </cell>
          <cell r="C27">
            <v>277529</v>
          </cell>
          <cell r="D27">
            <v>81260</v>
          </cell>
        </row>
        <row r="28">
          <cell r="B28">
            <v>359210</v>
          </cell>
          <cell r="C28">
            <v>277529</v>
          </cell>
          <cell r="D28">
            <v>81260</v>
          </cell>
        </row>
        <row r="29">
          <cell r="B29">
            <v>359210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2308019"/>
      <sheetName val="1462308195"/>
      <sheetName val="1462308382"/>
      <sheetName val="1462308562"/>
      <sheetName val="1462308723"/>
      <sheetName val="1462308888"/>
      <sheetName val="1462309051"/>
      <sheetName val="1462309219"/>
      <sheetName val="1462309397"/>
      <sheetName val="1462309574"/>
      <sheetName val="1462309757"/>
      <sheetName val="1462309918"/>
      <sheetName val="1462310078"/>
      <sheetName val="1462310236"/>
      <sheetName val="1462310415"/>
      <sheetName val="1462310595"/>
      <sheetName val="1462310773"/>
      <sheetName val="1462310950"/>
      <sheetName val="1462311126"/>
      <sheetName val="1462311303"/>
      <sheetName val="1462311463"/>
      <sheetName val="1462311632"/>
      <sheetName val="1462311810"/>
      <sheetName val="1462311986"/>
      <sheetName val="1462312145"/>
      <sheetName val="1462312318"/>
      <sheetName val="1462312479"/>
      <sheetName val="1462312657"/>
      <sheetName val="1462312833"/>
      <sheetName val="1462313009"/>
    </sheetNames>
    <sheetDataSet>
      <sheetData sheetId="0">
        <row r="2">
          <cell r="I2">
            <v>3.6</v>
          </cell>
        </row>
        <row r="3">
          <cell r="I3">
            <v>5.9</v>
          </cell>
        </row>
        <row r="4">
          <cell r="I4">
            <v>6.5</v>
          </cell>
        </row>
        <row r="5">
          <cell r="I5">
            <v>7.2</v>
          </cell>
        </row>
        <row r="6">
          <cell r="I6">
            <v>7.95</v>
          </cell>
        </row>
        <row r="7">
          <cell r="I7">
            <v>9.6</v>
          </cell>
        </row>
        <row r="8">
          <cell r="I8">
            <v>10.1</v>
          </cell>
        </row>
        <row r="9">
          <cell r="I9">
            <v>17.100000000000001</v>
          </cell>
        </row>
        <row r="10">
          <cell r="I10">
            <v>21.2</v>
          </cell>
        </row>
        <row r="11">
          <cell r="I11">
            <v>22.4</v>
          </cell>
        </row>
        <row r="12">
          <cell r="I12">
            <v>23.1</v>
          </cell>
        </row>
        <row r="13">
          <cell r="I13">
            <v>23.5</v>
          </cell>
        </row>
        <row r="14">
          <cell r="I14">
            <v>23.7</v>
          </cell>
        </row>
        <row r="15">
          <cell r="I15">
            <v>23.85</v>
          </cell>
        </row>
        <row r="16">
          <cell r="I16">
            <v>24.1</v>
          </cell>
        </row>
        <row r="17">
          <cell r="I17">
            <v>24.4</v>
          </cell>
        </row>
        <row r="18">
          <cell r="I18">
            <v>24.7</v>
          </cell>
        </row>
        <row r="19">
          <cell r="I19">
            <v>24.9</v>
          </cell>
        </row>
        <row r="20">
          <cell r="I20">
            <v>24.9</v>
          </cell>
        </row>
        <row r="21">
          <cell r="I21">
            <v>25</v>
          </cell>
        </row>
        <row r="22">
          <cell r="I22">
            <v>25.05</v>
          </cell>
        </row>
        <row r="23">
          <cell r="I23">
            <v>25.1</v>
          </cell>
        </row>
        <row r="24">
          <cell r="I24">
            <v>25.1</v>
          </cell>
        </row>
        <row r="25">
          <cell r="I25">
            <v>25.1</v>
          </cell>
        </row>
        <row r="26">
          <cell r="I26">
            <v>25.1</v>
          </cell>
        </row>
        <row r="27">
          <cell r="I27">
            <v>25.3</v>
          </cell>
        </row>
        <row r="28">
          <cell r="I28">
            <v>25.3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2308019"/>
      <sheetName val="1462308195"/>
      <sheetName val="1462308382"/>
      <sheetName val="1462308562"/>
      <sheetName val="1462308723"/>
      <sheetName val="1462308888"/>
      <sheetName val="1462309051"/>
      <sheetName val="1462309219"/>
      <sheetName val="1462309397"/>
      <sheetName val="1462309574"/>
      <sheetName val="1462309757"/>
      <sheetName val="1462309918"/>
      <sheetName val="1462310078"/>
      <sheetName val="1462310236"/>
      <sheetName val="1462310415"/>
      <sheetName val="1462310595"/>
      <sheetName val="1462310773"/>
      <sheetName val="1462310950"/>
      <sheetName val="1462311126"/>
      <sheetName val="1462311303"/>
      <sheetName val="1462311463"/>
      <sheetName val="1462311632"/>
      <sheetName val="1462311810"/>
      <sheetName val="1462311986"/>
      <sheetName val="1462312145"/>
      <sheetName val="1462312318"/>
      <sheetName val="1462312479"/>
      <sheetName val="1462312657"/>
      <sheetName val="1462312833"/>
      <sheetName val="1462313009"/>
    </sheetNames>
    <sheetDataSet>
      <sheetData sheetId="0">
        <row r="3">
          <cell r="D3">
            <v>115.8</v>
          </cell>
        </row>
        <row r="4">
          <cell r="D4">
            <v>85.199999999999989</v>
          </cell>
        </row>
        <row r="5">
          <cell r="D5">
            <v>159.6</v>
          </cell>
        </row>
        <row r="6">
          <cell r="D6">
            <v>173.39999999999998</v>
          </cell>
        </row>
        <row r="7">
          <cell r="D7">
            <v>176.2</v>
          </cell>
        </row>
        <row r="8">
          <cell r="D8">
            <v>173.6</v>
          </cell>
        </row>
        <row r="9">
          <cell r="D9">
            <v>174.8</v>
          </cell>
        </row>
        <row r="10">
          <cell r="D10">
            <v>174</v>
          </cell>
        </row>
        <row r="11">
          <cell r="D11">
            <v>249.8</v>
          </cell>
        </row>
        <row r="12">
          <cell r="D12">
            <v>398.4</v>
          </cell>
        </row>
        <row r="13">
          <cell r="D13">
            <v>399.6</v>
          </cell>
        </row>
        <row r="14">
          <cell r="D14">
            <v>376.6</v>
          </cell>
        </row>
        <row r="15">
          <cell r="D15">
            <v>324.39999999999998</v>
          </cell>
        </row>
        <row r="16">
          <cell r="D16">
            <v>355.6</v>
          </cell>
        </row>
        <row r="17">
          <cell r="D17">
            <v>324.60000000000002</v>
          </cell>
        </row>
        <row r="18">
          <cell r="D18">
            <v>301</v>
          </cell>
        </row>
        <row r="19">
          <cell r="D19">
            <v>304.8</v>
          </cell>
        </row>
        <row r="20">
          <cell r="D20">
            <v>275.60000000000002</v>
          </cell>
        </row>
        <row r="21">
          <cell r="D21">
            <v>256.79999999999995</v>
          </cell>
        </row>
        <row r="22">
          <cell r="D22">
            <v>234</v>
          </cell>
        </row>
        <row r="23">
          <cell r="D23">
            <v>252.6</v>
          </cell>
        </row>
        <row r="24">
          <cell r="D24">
            <v>235.60000000000002</v>
          </cell>
        </row>
        <row r="25">
          <cell r="D25">
            <v>245</v>
          </cell>
        </row>
        <row r="26">
          <cell r="D26">
            <v>228.8</v>
          </cell>
        </row>
        <row r="27">
          <cell r="D27">
            <v>169.8</v>
          </cell>
        </row>
        <row r="28">
          <cell r="D28">
            <v>157.39999999999998</v>
          </cell>
        </row>
        <row r="29">
          <cell r="D29">
            <v>157.39999999999998</v>
          </cell>
        </row>
        <row r="30">
          <cell r="D30">
            <v>158.80000000000001</v>
          </cell>
        </row>
        <row r="31">
          <cell r="D31">
            <v>157.6</v>
          </cell>
        </row>
        <row r="32">
          <cell r="D32">
            <v>160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Q16" sqref="Q16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f>[1]Summary!D2/1024</f>
        <v>0</v>
      </c>
      <c r="C2">
        <f>[1]Summary!F2</f>
        <v>0</v>
      </c>
    </row>
    <row r="3" spans="1:3" x14ac:dyDescent="0.3">
      <c r="A3">
        <v>1</v>
      </c>
      <c r="B3">
        <f>[1]Summary!D3/1024</f>
        <v>3549.7392578125</v>
      </c>
      <c r="C3">
        <f>[1]Summary!F3</f>
        <v>3572</v>
      </c>
    </row>
    <row r="4" spans="1:3" x14ac:dyDescent="0.3">
      <c r="A4">
        <v>2</v>
      </c>
      <c r="B4">
        <f>[1]Summary!D4/1024</f>
        <v>6863.28369140625</v>
      </c>
      <c r="C4">
        <f>[1]Summary!F4</f>
        <v>6691</v>
      </c>
    </row>
    <row r="5" spans="1:3" x14ac:dyDescent="0.3">
      <c r="A5">
        <v>3</v>
      </c>
      <c r="B5">
        <f>[1]Summary!D5/1024</f>
        <v>6665.88525390625</v>
      </c>
      <c r="C5">
        <f>[1]Summary!F5</f>
        <v>6049</v>
      </c>
    </row>
    <row r="6" spans="1:3" x14ac:dyDescent="0.3">
      <c r="A6">
        <v>4</v>
      </c>
      <c r="B6">
        <f>[1]Summary!D6/1024</f>
        <v>6945.54296875</v>
      </c>
      <c r="C6">
        <f>[1]Summary!F6</f>
        <v>6207.5</v>
      </c>
    </row>
    <row r="7" spans="1:3" x14ac:dyDescent="0.3">
      <c r="A7">
        <v>5</v>
      </c>
      <c r="B7">
        <f>[1]Summary!D7/1024</f>
        <v>6779.12255859375</v>
      </c>
      <c r="C7">
        <f>[1]Summary!F7</f>
        <v>6334.5</v>
      </c>
    </row>
    <row r="8" spans="1:3" x14ac:dyDescent="0.3">
      <c r="A8">
        <v>6</v>
      </c>
      <c r="B8">
        <f>[1]Summary!D8/1024</f>
        <v>6793.0390625</v>
      </c>
      <c r="C8">
        <f>[1]Summary!F8</f>
        <v>6114</v>
      </c>
    </row>
    <row r="9" spans="1:3" x14ac:dyDescent="0.3">
      <c r="A9">
        <v>7</v>
      </c>
      <c r="B9">
        <f>[1]Summary!D9/1024</f>
        <v>7088.20068359375</v>
      </c>
      <c r="C9">
        <f>[1]Summary!F9</f>
        <v>6306</v>
      </c>
    </row>
    <row r="10" spans="1:3" x14ac:dyDescent="0.3">
      <c r="A10">
        <v>8</v>
      </c>
      <c r="B10">
        <f>[1]Summary!D10/1024</f>
        <v>6786.736328125</v>
      </c>
      <c r="C10">
        <f>[1]Summary!F10</f>
        <v>6129.5</v>
      </c>
    </row>
    <row r="11" spans="1:3" x14ac:dyDescent="0.3">
      <c r="A11">
        <v>9</v>
      </c>
      <c r="B11">
        <f>[1]Summary!D11/1024</f>
        <v>6830.14306640625</v>
      </c>
      <c r="C11">
        <f>[1]Summary!F11</f>
        <v>6146</v>
      </c>
    </row>
    <row r="12" spans="1:3" x14ac:dyDescent="0.3">
      <c r="A12">
        <v>10</v>
      </c>
      <c r="B12">
        <f>[1]Summary!D12/1024</f>
        <v>7004.6806640625</v>
      </c>
      <c r="C12">
        <f>[1]Summary!F12</f>
        <v>6312.5</v>
      </c>
    </row>
    <row r="13" spans="1:3" x14ac:dyDescent="0.3">
      <c r="A13">
        <v>11</v>
      </c>
      <c r="B13">
        <f>[1]Summary!D13/1024</f>
        <v>6877.169921875</v>
      </c>
      <c r="C13">
        <f>[1]Summary!F13</f>
        <v>6484</v>
      </c>
    </row>
    <row r="14" spans="1:3" x14ac:dyDescent="0.3">
      <c r="A14">
        <v>12</v>
      </c>
      <c r="B14">
        <f>[1]Summary!D14/1024</f>
        <v>6760.44677734375</v>
      </c>
      <c r="C14">
        <f>[1]Summary!F14</f>
        <v>6118</v>
      </c>
    </row>
    <row r="15" spans="1:3" x14ac:dyDescent="0.3">
      <c r="A15">
        <v>13</v>
      </c>
      <c r="B15">
        <f>[1]Summary!D15/1024</f>
        <v>6672.62548828125</v>
      </c>
      <c r="C15">
        <f>[1]Summary!F15</f>
        <v>6161.5</v>
      </c>
    </row>
    <row r="16" spans="1:3" x14ac:dyDescent="0.3">
      <c r="A16">
        <v>14</v>
      </c>
      <c r="B16">
        <f>[1]Summary!D16/1024</f>
        <v>6793.2177734375</v>
      </c>
      <c r="C16">
        <f>[1]Summary!F16</f>
        <v>6907.5</v>
      </c>
    </row>
    <row r="17" spans="1:3" x14ac:dyDescent="0.3">
      <c r="A17">
        <v>15</v>
      </c>
      <c r="B17">
        <f>[1]Summary!D17/1024</f>
        <v>6689.0400390625</v>
      </c>
      <c r="C17">
        <f>[1]Summary!F17</f>
        <v>6037.5</v>
      </c>
    </row>
    <row r="18" spans="1:3" x14ac:dyDescent="0.3">
      <c r="A18">
        <v>16</v>
      </c>
      <c r="B18">
        <f>[1]Summary!D18/1024</f>
        <v>6836.8759765625</v>
      </c>
      <c r="C18">
        <f>[1]Summary!F18</f>
        <v>6283</v>
      </c>
    </row>
    <row r="19" spans="1:3" x14ac:dyDescent="0.3">
      <c r="A19">
        <v>17</v>
      </c>
      <c r="B19">
        <f>[1]Summary!D19/1024</f>
        <v>6632.06103515625</v>
      </c>
      <c r="C19">
        <f>[1]Summary!F19</f>
        <v>5975.5</v>
      </c>
    </row>
    <row r="20" spans="1:3" x14ac:dyDescent="0.3">
      <c r="A20">
        <v>18</v>
      </c>
      <c r="B20">
        <f>[1]Summary!D20/1024</f>
        <v>6491.7841796875</v>
      </c>
      <c r="C20">
        <f>[1]Summary!F20</f>
        <v>6022.5</v>
      </c>
    </row>
    <row r="21" spans="1:3" x14ac:dyDescent="0.3">
      <c r="A21">
        <v>19</v>
      </c>
      <c r="B21">
        <f>[1]Summary!D21/1024</f>
        <v>6685.5146484375</v>
      </c>
      <c r="C21">
        <f>[1]Summary!F21</f>
        <v>6193</v>
      </c>
    </row>
    <row r="22" spans="1:3" x14ac:dyDescent="0.3">
      <c r="A22">
        <v>20</v>
      </c>
      <c r="B22">
        <f>[1]Summary!D22/1024</f>
        <v>6462.927734375</v>
      </c>
      <c r="C22">
        <f>[1]Summary!F22</f>
        <v>5904.5</v>
      </c>
    </row>
    <row r="23" spans="1:3" x14ac:dyDescent="0.3">
      <c r="A23">
        <v>21</v>
      </c>
      <c r="B23">
        <f>[1]Summary!D23/1024</f>
        <v>6744.66796875</v>
      </c>
      <c r="C23">
        <f>[1]Summary!F23</f>
        <v>6246.5</v>
      </c>
    </row>
    <row r="24" spans="1:3" x14ac:dyDescent="0.3">
      <c r="A24">
        <v>22</v>
      </c>
      <c r="B24">
        <f>[1]Summary!D24/1024</f>
        <v>7012.0224609375</v>
      </c>
      <c r="C24">
        <f>[1]Summary!F24</f>
        <v>6455</v>
      </c>
    </row>
    <row r="25" spans="1:3" x14ac:dyDescent="0.3">
      <c r="A25">
        <v>23</v>
      </c>
      <c r="B25">
        <f>[1]Summary!D25/1024</f>
        <v>6272.3203125</v>
      </c>
      <c r="C25">
        <f>[1]Summary!F25</f>
        <v>5720.5</v>
      </c>
    </row>
    <row r="26" spans="1:3" x14ac:dyDescent="0.3">
      <c r="A26">
        <v>24</v>
      </c>
      <c r="B26">
        <f>[1]Summary!D26/1024</f>
        <v>1918.8251953125</v>
      </c>
      <c r="C26">
        <f>[1]Summary!F26</f>
        <v>1794</v>
      </c>
    </row>
    <row r="27" spans="1:3" x14ac:dyDescent="0.3">
      <c r="A27">
        <v>25</v>
      </c>
      <c r="B27">
        <f>[1]Summary!D27/1024</f>
        <v>0</v>
      </c>
      <c r="C27">
        <f>[1]Summary!F27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33" sqref="J3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0</v>
      </c>
      <c r="B2">
        <f>SUM([3]Summary!$F$4:F4)</f>
        <v>27496</v>
      </c>
      <c r="C2">
        <f>SUM([2]Summary!$G$2:G2)</f>
        <v>0</v>
      </c>
      <c r="D2">
        <f>[4]Summary!B2</f>
        <v>0</v>
      </c>
      <c r="E2">
        <f>[4]Summary!C2</f>
        <v>0</v>
      </c>
      <c r="F2">
        <f>[4]Summary!D2</f>
        <v>0</v>
      </c>
      <c r="G2">
        <f>[6]Summary!D3</f>
        <v>115.8</v>
      </c>
      <c r="H2">
        <f>[5]Summary!I2</f>
        <v>3.6</v>
      </c>
    </row>
    <row r="3" spans="1:8" x14ac:dyDescent="0.3">
      <c r="A3">
        <v>1</v>
      </c>
      <c r="B3">
        <f>SUM([3]Summary!$F$4:F5)</f>
        <v>52395.5</v>
      </c>
      <c r="C3">
        <f>SUM([2]Summary!$G$2:G3)</f>
        <v>25314</v>
      </c>
      <c r="D3">
        <f>[4]Summary!B3</f>
        <v>0</v>
      </c>
      <c r="E3">
        <f>[4]Summary!C3</f>
        <v>0</v>
      </c>
      <c r="F3">
        <f>[4]Summary!D3</f>
        <v>0</v>
      </c>
      <c r="G3">
        <f>[6]Summary!D4</f>
        <v>85.199999999999989</v>
      </c>
      <c r="H3">
        <f>[5]Summary!I3</f>
        <v>5.9</v>
      </c>
    </row>
    <row r="4" spans="1:8" x14ac:dyDescent="0.3">
      <c r="A4">
        <v>2</v>
      </c>
      <c r="B4">
        <f>SUM([3]Summary!$F$4:F6)</f>
        <v>76845</v>
      </c>
      <c r="C4">
        <f>SUM([2]Summary!$G$2:G4)</f>
        <v>49354.5</v>
      </c>
      <c r="D4">
        <f>[4]Summary!B4</f>
        <v>0</v>
      </c>
      <c r="E4">
        <f>[4]Summary!C4</f>
        <v>0</v>
      </c>
      <c r="F4">
        <f>[4]Summary!D4</f>
        <v>0</v>
      </c>
      <c r="G4">
        <f>[6]Summary!D5</f>
        <v>159.6</v>
      </c>
      <c r="H4">
        <f>[5]Summary!I4</f>
        <v>6.5</v>
      </c>
    </row>
    <row r="5" spans="1:8" x14ac:dyDescent="0.3">
      <c r="A5">
        <v>3</v>
      </c>
      <c r="B5">
        <f>SUM([3]Summary!$F$4:F7)</f>
        <v>102053</v>
      </c>
      <c r="C5">
        <f>SUM([2]Summary!$G$2:G5)</f>
        <v>74800.5</v>
      </c>
      <c r="D5">
        <f>[4]Summary!B5</f>
        <v>66288</v>
      </c>
      <c r="E5">
        <f>[4]Summary!C5</f>
        <v>27188</v>
      </c>
      <c r="F5">
        <f>[4]Summary!D5</f>
        <v>37747</v>
      </c>
      <c r="G5">
        <f>[6]Summary!D6</f>
        <v>173.39999999999998</v>
      </c>
      <c r="H5">
        <f>[5]Summary!I5</f>
        <v>7.2</v>
      </c>
    </row>
    <row r="6" spans="1:8" x14ac:dyDescent="0.3">
      <c r="A6">
        <v>4</v>
      </c>
      <c r="B6">
        <f>SUM([3]Summary!$F$4:F8)</f>
        <v>126678</v>
      </c>
      <c r="C6">
        <f>SUM([2]Summary!$G$2:G6)</f>
        <v>98196.5</v>
      </c>
      <c r="D6">
        <f>[4]Summary!B6</f>
        <v>66288</v>
      </c>
      <c r="E6">
        <f>[4]Summary!C6</f>
        <v>27188</v>
      </c>
      <c r="F6">
        <f>[4]Summary!D6</f>
        <v>37747</v>
      </c>
      <c r="G6">
        <f>[6]Summary!D7</f>
        <v>176.2</v>
      </c>
      <c r="H6">
        <f>[5]Summary!I6</f>
        <v>7.95</v>
      </c>
    </row>
    <row r="7" spans="1:8" x14ac:dyDescent="0.3">
      <c r="A7">
        <v>5</v>
      </c>
      <c r="B7">
        <f>SUM([3]Summary!$F$4:F9)</f>
        <v>151452.5</v>
      </c>
      <c r="C7">
        <f>SUM([2]Summary!$G$2:G7)</f>
        <v>123929.5</v>
      </c>
      <c r="D7">
        <f>[4]Summary!B7</f>
        <v>115988</v>
      </c>
      <c r="E7">
        <f>[4]Summary!C7</f>
        <v>65148</v>
      </c>
      <c r="F7">
        <f>[4]Summary!D7</f>
        <v>48535</v>
      </c>
      <c r="G7">
        <f>[6]Summary!D8</f>
        <v>173.6</v>
      </c>
      <c r="H7">
        <f>[5]Summary!I7</f>
        <v>9.6</v>
      </c>
    </row>
    <row r="8" spans="1:8" x14ac:dyDescent="0.3">
      <c r="A8">
        <v>6</v>
      </c>
      <c r="B8">
        <f>SUM([3]Summary!$F$4:F10)</f>
        <v>176365</v>
      </c>
      <c r="C8">
        <f>SUM([2]Summary!$G$2:G8)</f>
        <v>147389</v>
      </c>
      <c r="D8">
        <f>[4]Summary!B8</f>
        <v>115988</v>
      </c>
      <c r="E8">
        <f>[4]Summary!C8</f>
        <v>65148</v>
      </c>
      <c r="F8">
        <f>[4]Summary!D8</f>
        <v>48535</v>
      </c>
      <c r="G8">
        <f>[6]Summary!D9</f>
        <v>174.8</v>
      </c>
      <c r="H8">
        <f>[5]Summary!I8</f>
        <v>10.1</v>
      </c>
    </row>
    <row r="9" spans="1:8" x14ac:dyDescent="0.3">
      <c r="A9">
        <v>7</v>
      </c>
      <c r="B9">
        <f>SUM([3]Summary!$F$4:F11)</f>
        <v>200235</v>
      </c>
      <c r="C9">
        <f>SUM([2]Summary!$G$2:G9)</f>
        <v>171996</v>
      </c>
      <c r="D9">
        <f>[4]Summary!B9</f>
        <v>166438</v>
      </c>
      <c r="E9">
        <f>[4]Summary!C9</f>
        <v>107008</v>
      </c>
      <c r="F9">
        <f>[4]Summary!D9</f>
        <v>56453</v>
      </c>
      <c r="G9">
        <f>[6]Summary!D10</f>
        <v>174</v>
      </c>
      <c r="H9">
        <f>[5]Summary!I9</f>
        <v>17.100000000000001</v>
      </c>
    </row>
    <row r="10" spans="1:8" x14ac:dyDescent="0.3">
      <c r="A10">
        <v>8</v>
      </c>
      <c r="B10">
        <f>SUM([3]Summary!$F$4:F12)</f>
        <v>225476.5</v>
      </c>
      <c r="C10">
        <f>SUM([2]Summary!$G$2:G10)</f>
        <v>196904</v>
      </c>
      <c r="D10">
        <f>[4]Summary!B10</f>
        <v>166593</v>
      </c>
      <c r="E10">
        <f>[4]Summary!C10</f>
        <v>107351</v>
      </c>
      <c r="F10">
        <f>[4]Summary!D10</f>
        <v>56673</v>
      </c>
      <c r="G10">
        <f>[6]Summary!D11</f>
        <v>249.8</v>
      </c>
      <c r="H10">
        <f>[5]Summary!I10</f>
        <v>21.2</v>
      </c>
    </row>
    <row r="11" spans="1:8" x14ac:dyDescent="0.3">
      <c r="A11">
        <v>9</v>
      </c>
      <c r="B11">
        <f>SUM([3]Summary!$F$4:F13)</f>
        <v>251481</v>
      </c>
      <c r="C11">
        <f>SUM([2]Summary!$G$2:G11)</f>
        <v>222863</v>
      </c>
      <c r="D11">
        <f>[4]Summary!B11</f>
        <v>214244</v>
      </c>
      <c r="E11">
        <f>[4]Summary!C11</f>
        <v>148652</v>
      </c>
      <c r="F11">
        <f>[4]Summary!D11</f>
        <v>63789</v>
      </c>
      <c r="G11">
        <f>[6]Summary!D12</f>
        <v>398.4</v>
      </c>
      <c r="H11">
        <f>[5]Summary!I11</f>
        <v>22.4</v>
      </c>
    </row>
    <row r="12" spans="1:8" x14ac:dyDescent="0.3">
      <c r="A12">
        <v>10</v>
      </c>
      <c r="B12">
        <f>SUM([3]Summary!$F$4:F14)</f>
        <v>276188.5</v>
      </c>
      <c r="C12">
        <f>SUM([2]Summary!$G$2:G12)</f>
        <v>246993.5</v>
      </c>
      <c r="D12">
        <f>[4]Summary!B12</f>
        <v>214398</v>
      </c>
      <c r="E12">
        <f>[4]Summary!C12</f>
        <v>148961</v>
      </c>
      <c r="F12">
        <f>[4]Summary!D12</f>
        <v>63933</v>
      </c>
      <c r="G12">
        <f>[6]Summary!D13</f>
        <v>399.6</v>
      </c>
      <c r="H12">
        <f>[5]Summary!I12</f>
        <v>23.1</v>
      </c>
    </row>
    <row r="13" spans="1:8" x14ac:dyDescent="0.3">
      <c r="A13">
        <v>11</v>
      </c>
      <c r="B13">
        <f>SUM([3]Summary!$F$4:F15)</f>
        <v>300527.5</v>
      </c>
      <c r="C13">
        <f>SUM([2]Summary!$G$2:G13)</f>
        <v>270402.5</v>
      </c>
      <c r="D13">
        <f>[4]Summary!B13</f>
        <v>262114</v>
      </c>
      <c r="E13">
        <f>[4]Summary!C13</f>
        <v>189951</v>
      </c>
      <c r="F13">
        <f>[4]Summary!D13</f>
        <v>69344</v>
      </c>
      <c r="G13">
        <f>[6]Summary!D14</f>
        <v>376.6</v>
      </c>
      <c r="H13">
        <f>[5]Summary!I13</f>
        <v>23.5</v>
      </c>
    </row>
    <row r="14" spans="1:8" x14ac:dyDescent="0.3">
      <c r="A14">
        <v>12</v>
      </c>
      <c r="B14">
        <f>SUM([3]Summary!$F$4:F16)</f>
        <v>327897.5</v>
      </c>
      <c r="C14">
        <f>SUM([2]Summary!$G$2:G14)</f>
        <v>298472.5</v>
      </c>
      <c r="D14">
        <f>[4]Summary!B14</f>
        <v>262683</v>
      </c>
      <c r="E14">
        <f>[4]Summary!C14</f>
        <v>191459</v>
      </c>
      <c r="F14">
        <f>[4]Summary!D14</f>
        <v>70469</v>
      </c>
      <c r="G14">
        <f>[6]Summary!D15</f>
        <v>324.39999999999998</v>
      </c>
      <c r="H14">
        <f>[5]Summary!I14</f>
        <v>23.7</v>
      </c>
    </row>
    <row r="15" spans="1:8" x14ac:dyDescent="0.3">
      <c r="A15">
        <v>13</v>
      </c>
      <c r="B15">
        <f>SUM([3]Summary!$F$4:F17)</f>
        <v>353111</v>
      </c>
      <c r="C15">
        <f>SUM([2]Summary!$G$2:G15)</f>
        <v>322187</v>
      </c>
      <c r="D15">
        <f>[4]Summary!B15</f>
        <v>310224</v>
      </c>
      <c r="E15">
        <f>[4]Summary!C15</f>
        <v>233668</v>
      </c>
      <c r="F15">
        <f>[4]Summary!D15</f>
        <v>74725</v>
      </c>
      <c r="G15">
        <f>[6]Summary!D16</f>
        <v>355.6</v>
      </c>
      <c r="H15">
        <f>[5]Summary!I15</f>
        <v>23.85</v>
      </c>
    </row>
    <row r="16" spans="1:8" x14ac:dyDescent="0.3">
      <c r="A16">
        <v>14</v>
      </c>
      <c r="B16">
        <f>SUM([3]Summary!$F$4:F18)</f>
        <v>377244</v>
      </c>
      <c r="C16">
        <f>SUM([2]Summary!$G$2:G16)</f>
        <v>346704.5</v>
      </c>
      <c r="D16">
        <f>[4]Summary!B16</f>
        <v>311781</v>
      </c>
      <c r="E16">
        <f>[4]Summary!C16</f>
        <v>235720</v>
      </c>
      <c r="F16">
        <f>[4]Summary!D16</f>
        <v>75136</v>
      </c>
      <c r="G16">
        <f>[6]Summary!D17</f>
        <v>324.60000000000002</v>
      </c>
      <c r="H16">
        <f>[5]Summary!I16</f>
        <v>24.1</v>
      </c>
    </row>
    <row r="17" spans="1:8" x14ac:dyDescent="0.3">
      <c r="A17">
        <v>15</v>
      </c>
      <c r="B17">
        <f>SUM([3]Summary!$F$4:F19)</f>
        <v>402533</v>
      </c>
      <c r="C17">
        <f>SUM([2]Summary!$G$2:G17)</f>
        <v>371239.5</v>
      </c>
      <c r="D17">
        <f>[4]Summary!B17</f>
        <v>356523</v>
      </c>
      <c r="E17">
        <f>[4]Summary!C17</f>
        <v>275442</v>
      </c>
      <c r="F17">
        <f>[4]Summary!D17</f>
        <v>79623</v>
      </c>
      <c r="G17">
        <f>[6]Summary!D18</f>
        <v>301</v>
      </c>
      <c r="H17">
        <f>[5]Summary!I17</f>
        <v>24.4</v>
      </c>
    </row>
    <row r="18" spans="1:8" x14ac:dyDescent="0.3">
      <c r="A18">
        <v>16</v>
      </c>
      <c r="B18">
        <f>SUM([3]Summary!$F$4:F20)</f>
        <v>426192</v>
      </c>
      <c r="C18">
        <f>SUM([2]Summary!$G$2:G18)</f>
        <v>394467.5</v>
      </c>
      <c r="D18">
        <f>[4]Summary!B18</f>
        <v>359210</v>
      </c>
      <c r="E18">
        <f>[4]Summary!C18</f>
        <v>277529</v>
      </c>
      <c r="F18">
        <f>[4]Summary!D18</f>
        <v>79789</v>
      </c>
      <c r="G18">
        <f>[6]Summary!D19</f>
        <v>304.8</v>
      </c>
      <c r="H18">
        <f>[5]Summary!I18</f>
        <v>24.7</v>
      </c>
    </row>
    <row r="19" spans="1:8" x14ac:dyDescent="0.3">
      <c r="A19">
        <v>17</v>
      </c>
      <c r="B19">
        <f>SUM([3]Summary!$F$4:F21)</f>
        <v>451151</v>
      </c>
      <c r="C19">
        <f>SUM([2]Summary!$G$2:G19)</f>
        <v>419276</v>
      </c>
      <c r="D19">
        <f>[4]Summary!B19</f>
        <v>359210</v>
      </c>
      <c r="E19">
        <f>[4]Summary!C19</f>
        <v>277529</v>
      </c>
      <c r="F19">
        <f>[4]Summary!D19</f>
        <v>81260</v>
      </c>
      <c r="G19">
        <f>[6]Summary!D20</f>
        <v>275.60000000000002</v>
      </c>
      <c r="H19">
        <f>[5]Summary!I19</f>
        <v>24.9</v>
      </c>
    </row>
    <row r="20" spans="1:8" x14ac:dyDescent="0.3">
      <c r="A20">
        <v>18</v>
      </c>
      <c r="B20">
        <f>SUM([3]Summary!$F$4:F22)</f>
        <v>475117.5</v>
      </c>
      <c r="C20">
        <f>SUM([2]Summary!$G$2:G20)</f>
        <v>441980.5</v>
      </c>
      <c r="D20">
        <f>[4]Summary!B20</f>
        <v>359210</v>
      </c>
      <c r="E20">
        <f>[4]Summary!C20</f>
        <v>277529</v>
      </c>
      <c r="F20">
        <f>[4]Summary!D20</f>
        <v>81260</v>
      </c>
      <c r="G20">
        <f>[6]Summary!D21</f>
        <v>256.79999999999995</v>
      </c>
      <c r="H20">
        <f>[5]Summary!I20</f>
        <v>24.9</v>
      </c>
    </row>
    <row r="21" spans="1:8" x14ac:dyDescent="0.3">
      <c r="A21">
        <v>19</v>
      </c>
      <c r="B21">
        <f>SUM([3]Summary!$F$4:F23)</f>
        <v>499095</v>
      </c>
      <c r="C21">
        <f>SUM([2]Summary!$G$2:G21)</f>
        <v>466874.5</v>
      </c>
      <c r="D21">
        <f>[4]Summary!B21</f>
        <v>359210</v>
      </c>
      <c r="E21">
        <f>[4]Summary!C21</f>
        <v>277529</v>
      </c>
      <c r="F21">
        <f>[4]Summary!D21</f>
        <v>81260</v>
      </c>
      <c r="G21">
        <f>[6]Summary!D22</f>
        <v>234</v>
      </c>
      <c r="H21">
        <f>[5]Summary!I21</f>
        <v>25</v>
      </c>
    </row>
    <row r="22" spans="1:8" x14ac:dyDescent="0.3">
      <c r="A22">
        <v>20</v>
      </c>
      <c r="B22">
        <f>SUM([3]Summary!$F$4:F24)</f>
        <v>524588.5</v>
      </c>
      <c r="C22">
        <f>SUM([2]Summary!$G$2:G22)</f>
        <v>492434</v>
      </c>
      <c r="D22">
        <f>[4]Summary!B22</f>
        <v>359210</v>
      </c>
      <c r="E22">
        <f>[4]Summary!C22</f>
        <v>277529</v>
      </c>
      <c r="F22">
        <f>[4]Summary!D22</f>
        <v>81260</v>
      </c>
      <c r="G22">
        <f>[6]Summary!D23</f>
        <v>252.6</v>
      </c>
      <c r="H22">
        <f>[5]Summary!I22</f>
        <v>25.05</v>
      </c>
    </row>
    <row r="23" spans="1:8" x14ac:dyDescent="0.3">
      <c r="A23">
        <v>21</v>
      </c>
      <c r="B23">
        <f>SUM([3]Summary!$F$4:F25)</f>
        <v>548081</v>
      </c>
      <c r="C23">
        <f>SUM([2]Summary!$G$2:G23)</f>
        <v>515731.5</v>
      </c>
      <c r="D23">
        <f>[4]Summary!B23</f>
        <v>359210</v>
      </c>
      <c r="E23">
        <f>[4]Summary!C23</f>
        <v>277529</v>
      </c>
      <c r="F23">
        <f>[4]Summary!D23</f>
        <v>81260</v>
      </c>
      <c r="G23">
        <f>[6]Summary!D24</f>
        <v>235.60000000000002</v>
      </c>
      <c r="H23">
        <f>[5]Summary!I23</f>
        <v>25.1</v>
      </c>
    </row>
    <row r="24" spans="1:8" x14ac:dyDescent="0.3">
      <c r="A24">
        <v>22</v>
      </c>
      <c r="B24">
        <f>SUM([3]Summary!$F$4:F26)</f>
        <v>567852.5</v>
      </c>
      <c r="C24">
        <f>SUM([2]Summary!$G$2:G24)</f>
        <v>523981</v>
      </c>
      <c r="D24">
        <f>[4]Summary!B24</f>
        <v>359210</v>
      </c>
      <c r="E24">
        <f>[4]Summary!C24</f>
        <v>277529</v>
      </c>
      <c r="F24">
        <f>[4]Summary!D24</f>
        <v>81260</v>
      </c>
      <c r="G24">
        <f>[6]Summary!D25</f>
        <v>245</v>
      </c>
      <c r="H24">
        <f>[5]Summary!I24</f>
        <v>25.1</v>
      </c>
    </row>
    <row r="25" spans="1:8" x14ac:dyDescent="0.3">
      <c r="A25">
        <v>23</v>
      </c>
      <c r="B25">
        <f>SUM([3]Summary!$F$4:F27)</f>
        <v>567852.5</v>
      </c>
      <c r="C25">
        <f>SUM([2]Summary!$G$2:G25)</f>
        <v>523981</v>
      </c>
      <c r="D25">
        <f>[4]Summary!B25</f>
        <v>359210</v>
      </c>
      <c r="E25">
        <f>[4]Summary!C25</f>
        <v>277529</v>
      </c>
      <c r="F25">
        <f>[4]Summary!D25</f>
        <v>81260</v>
      </c>
      <c r="G25">
        <f>[6]Summary!D26</f>
        <v>228.8</v>
      </c>
      <c r="H25">
        <f>[5]Summary!I25</f>
        <v>25.1</v>
      </c>
    </row>
    <row r="26" spans="1:8" x14ac:dyDescent="0.3">
      <c r="A26">
        <v>24</v>
      </c>
      <c r="B26">
        <f>SUM([3]Summary!$F$4:F28)</f>
        <v>567852.5</v>
      </c>
      <c r="C26">
        <f>SUM([2]Summary!$G$2:G26)</f>
        <v>523981</v>
      </c>
      <c r="D26">
        <f>[4]Summary!B26</f>
        <v>359210</v>
      </c>
      <c r="E26">
        <f>[4]Summary!C26</f>
        <v>277529</v>
      </c>
      <c r="F26">
        <f>[4]Summary!D26</f>
        <v>81260</v>
      </c>
      <c r="G26">
        <f>[6]Summary!D27</f>
        <v>169.8</v>
      </c>
      <c r="H26">
        <f>[5]Summary!I26</f>
        <v>25.1</v>
      </c>
    </row>
    <row r="27" spans="1:8" x14ac:dyDescent="0.3">
      <c r="A27">
        <v>25</v>
      </c>
      <c r="B27">
        <f>[3]Summary!F29</f>
        <v>0</v>
      </c>
      <c r="C27">
        <f>SUM([2]Summary!$G$2:G27)</f>
        <v>523981</v>
      </c>
      <c r="D27">
        <f>[4]Summary!B27</f>
        <v>359210</v>
      </c>
      <c r="E27">
        <f>[4]Summary!C27</f>
        <v>277529</v>
      </c>
      <c r="F27">
        <f>[4]Summary!D27</f>
        <v>81260</v>
      </c>
      <c r="G27">
        <f>[6]Summary!D28</f>
        <v>157.39999999999998</v>
      </c>
      <c r="H27">
        <f>[5]Summary!I27</f>
        <v>25.3</v>
      </c>
    </row>
    <row r="28" spans="1:8" x14ac:dyDescent="0.3">
      <c r="A28">
        <v>26</v>
      </c>
      <c r="B28">
        <f>[3]Summary!F30</f>
        <v>0</v>
      </c>
      <c r="C28">
        <f>SUM([2]Summary!$G$2:G28)</f>
        <v>523981</v>
      </c>
      <c r="D28">
        <f>[4]Summary!B28</f>
        <v>359210</v>
      </c>
      <c r="E28">
        <f>[4]Summary!C28</f>
        <v>277529</v>
      </c>
      <c r="F28">
        <f>[4]Summary!D28</f>
        <v>81260</v>
      </c>
      <c r="G28">
        <f>[6]Summary!D29</f>
        <v>157.39999999999998</v>
      </c>
      <c r="H28">
        <f>[5]Summary!I28</f>
        <v>25.3</v>
      </c>
    </row>
    <row r="29" spans="1:8" x14ac:dyDescent="0.3">
      <c r="A29">
        <v>27</v>
      </c>
      <c r="B29">
        <f>[3]Summary!F31</f>
        <v>0</v>
      </c>
      <c r="C29">
        <f>SUM([2]Summary!$G$2:G29)</f>
        <v>523981</v>
      </c>
      <c r="D29">
        <f>[4]Summary!B29</f>
        <v>359210</v>
      </c>
      <c r="G29">
        <f>[6]Summary!D30</f>
        <v>158.80000000000001</v>
      </c>
    </row>
    <row r="30" spans="1:8" x14ac:dyDescent="0.3">
      <c r="A30">
        <v>28</v>
      </c>
      <c r="B30">
        <f>[3]Summary!F32</f>
        <v>0</v>
      </c>
      <c r="G30">
        <f>[6]Summary!D31</f>
        <v>157.6</v>
      </c>
    </row>
    <row r="31" spans="1:8" x14ac:dyDescent="0.3">
      <c r="A31">
        <v>29</v>
      </c>
      <c r="B31">
        <f>[3]Summary!F33</f>
        <v>0</v>
      </c>
      <c r="G31">
        <f>[6]Summary!D32</f>
        <v>160</v>
      </c>
    </row>
    <row r="32" spans="1:8" x14ac:dyDescent="0.3">
      <c r="A32">
        <v>30</v>
      </c>
      <c r="B32">
        <f>[3]Summary!F34</f>
        <v>0</v>
      </c>
    </row>
    <row r="33" spans="1:1" x14ac:dyDescent="0.3">
      <c r="A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NETOUT_1X_DATA</vt:lpstr>
      <vt:lpstr>PKT_HIST_DATA</vt:lpstr>
      <vt:lpstr>NETOUT_1X</vt:lpstr>
      <vt:lpstr>PKT_HIST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2016-05-06T04:04:44Z</dcterms:modified>
</cp:coreProperties>
</file>