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QuimMotger\Dropbox\QuimMotger-PhD\Research\VG\evaluation\replication-package\results\correlation\"/>
    </mc:Choice>
  </mc:AlternateContent>
  <xr:revisionPtr revIDLastSave="0" documentId="13_ncr:1_{0FED6566-F187-42D5-8076-E3E3E4C92A16}" xr6:coauthVersionLast="36" xr6:coauthVersionMax="36" xr10:uidLastSave="{00000000-0000-0000-0000-000000000000}"/>
  <bookViews>
    <workbookView xWindow="0" yWindow="0" windowWidth="16200" windowHeight="12225" tabRatio="678" activeTab="3" xr2:uid="{00000000-000D-0000-FFFF-FFFF00000000}"/>
  </bookViews>
  <sheets>
    <sheet name="intersection_soft_extended" sheetId="1" r:id="rId1"/>
    <sheet name="intersection_soft_extended_neg" sheetId="5" r:id="rId2"/>
    <sheet name="intersection_soft_extended_pos" sheetId="6" r:id="rId3"/>
    <sheet name="plot" sheetId="2" r:id="rId4"/>
    <sheet name="events_unique" sheetId="3" r:id="rId5"/>
    <sheet name="plot_unique" sheetId="4" r:id="rId6"/>
  </sheets>
  <calcPr calcId="191029"/>
</workbook>
</file>

<file path=xl/calcChain.xml><?xml version="1.0" encoding="utf-8"?>
<calcChain xmlns="http://schemas.openxmlformats.org/spreadsheetml/2006/main">
  <c r="L39" i="1" l="1"/>
  <c r="L40" i="1"/>
  <c r="L41" i="1"/>
  <c r="K40" i="1"/>
  <c r="K41" i="1"/>
  <c r="K39"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2" i="1"/>
  <c r="C3" i="4"/>
  <c r="D3" i="4"/>
  <c r="C4" i="4"/>
  <c r="D4" i="4"/>
  <c r="C5" i="4"/>
  <c r="D5" i="4"/>
  <c r="C6" i="4"/>
  <c r="D6" i="4"/>
  <c r="C7" i="4"/>
  <c r="D7" i="4"/>
  <c r="C8" i="4"/>
  <c r="D8" i="4"/>
  <c r="C9" i="4"/>
  <c r="D9" i="4"/>
  <c r="C10" i="4"/>
  <c r="D10" i="4"/>
  <c r="D2" i="4"/>
  <c r="C2" i="4"/>
  <c r="B3" i="4"/>
  <c r="B4" i="4"/>
  <c r="B5" i="4"/>
  <c r="B6" i="4"/>
  <c r="B7" i="4"/>
  <c r="B8" i="4"/>
  <c r="B9" i="4"/>
  <c r="B10" i="4"/>
  <c r="B2" i="4"/>
  <c r="C3" i="2" l="1"/>
  <c r="D3" i="2"/>
  <c r="C4" i="2"/>
  <c r="D4" i="2"/>
  <c r="C5" i="2"/>
  <c r="D5" i="2"/>
  <c r="C6" i="2"/>
  <c r="D6" i="2"/>
  <c r="C7" i="2"/>
  <c r="D7" i="2"/>
  <c r="C8" i="2"/>
  <c r="D8" i="2"/>
  <c r="C9" i="2"/>
  <c r="D9" i="2"/>
  <c r="C10" i="2"/>
  <c r="D10" i="2"/>
  <c r="D2" i="2"/>
  <c r="C2" i="2"/>
  <c r="B2" i="2"/>
  <c r="B3" i="2" l="1"/>
  <c r="B4" i="2"/>
  <c r="B5" i="2"/>
  <c r="B6" i="2"/>
  <c r="B7" i="2"/>
  <c r="B8" i="2"/>
  <c r="B9" i="2"/>
  <c r="B10" i="2"/>
</calcChain>
</file>

<file path=xl/sharedStrings.xml><?xml version="1.0" encoding="utf-8"?>
<sst xmlns="http://schemas.openxmlformats.org/spreadsheetml/2006/main" count="1289" uniqueCount="177">
  <si>
    <t>App1</t>
  </si>
  <si>
    <t>Metric1</t>
  </si>
  <si>
    <t>DateInterval1</t>
  </si>
  <si>
    <t>E1</t>
  </si>
  <si>
    <t>App2</t>
  </si>
  <si>
    <t>Metric2</t>
  </si>
  <si>
    <t>DateInterval2</t>
  </si>
  <si>
    <t>E2</t>
  </si>
  <si>
    <t>com.twitter.android</t>
  </si>
  <si>
    <t>review_count</t>
  </si>
  <si>
    <t>Oct 27, 2022 - Nov 02, 2022</t>
  </si>
  <si>
    <t>org.joinmastodon.android</t>
  </si>
  <si>
    <t>Nov 10, 2022 - Nov 16, 2022</t>
  </si>
  <si>
    <t>Nov 03, 2022 - Nov 09, 2022</t>
  </si>
  <si>
    <t>org.hiveinc.TheHive.android</t>
  </si>
  <si>
    <t>Nov 17, 2022 - Nov 23, 2022</t>
  </si>
  <si>
    <t>counter.social.android</t>
  </si>
  <si>
    <t>Sep 01, 2022 - Sep 07, 2022</t>
  </si>
  <si>
    <t>Sep 08, 2022 - Sep 14, 2022</t>
  </si>
  <si>
    <t>xyz.blueskyweb.app</t>
  </si>
  <si>
    <t>Apr 20, 2023 - Apr 26, 2023</t>
  </si>
  <si>
    <t>com.vkontakte.android</t>
  </si>
  <si>
    <t>Apr 13, 2023 - Apr 19, 2023</t>
  </si>
  <si>
    <t>review_rating</t>
  </si>
  <si>
    <t>com.mewe</t>
  </si>
  <si>
    <t>Jun 23, 2022 - Jun 29, 2022</t>
  </si>
  <si>
    <t>com.minds.mobile</t>
  </si>
  <si>
    <t>May 04, 2023 - May 10, 2023</t>
  </si>
  <si>
    <t>com.gettr.gettr</t>
  </si>
  <si>
    <t>Mar 30, 2023 - Apr 05, 2023</t>
  </si>
  <si>
    <t>Apr 06, 2023 - Apr 12, 2023</t>
  </si>
  <si>
    <t>review_polarity</t>
  </si>
  <si>
    <t>com.truthsocial.android.app</t>
  </si>
  <si>
    <t>Summarization1</t>
  </si>
  <si>
    <t>Category1</t>
  </si>
  <si>
    <t>Summarization2</t>
  </si>
  <si>
    <t>Category2</t>
  </si>
  <si>
    <t>Usefulness</t>
  </si>
  <si>
    <t>Usability</t>
  </si>
  <si>
    <t>Content</t>
  </si>
  <si>
    <t>Reliability</t>
  </si>
  <si>
    <t>Security</t>
  </si>
  <si>
    <t>Influence of others</t>
  </si>
  <si>
    <t>Popularity</t>
  </si>
  <si>
    <t>Design</t>
  </si>
  <si>
    <t>The most significant event raised by this set of reviews is the change in ownership and leadership of Twitter, with Elon Musk taking over as the CEO. Many users mention how Twitter has changed since Musk became the CEO, and there are mixed opinions about these changes. Some users believe that the platform is now more focused on free speech, while others criticize it for promoting hate and misinformation. Overall, the shift in leadership and its impact on Twitter's user experience is the central theme in these reviews.</t>
  </si>
  <si>
    <t>Influence of others
Content
Reliability
Overall jugdgement</t>
  </si>
  <si>
    <t>The most significant event raised by this set of reviews extracted from mobile app repositories is the mixed reception and criticism of a Twitter alternative, likely referring to the Mastodon social media platform. Users have expressed a range of concerns and complaints about the platform, including issues with missing features like direct messages, translations, and the ability to select the toot language. There are also complaints about the user-friendliness of the platform, server-related issues during the sign-up process, and difficulties with multi-account functionality. Additionally, some users are frustrated by their inability to access certain features or content, such as the federated timeline, and have criticized the platform for being too left-wing or exclusive. In summary, the reviews suggest that the Twitter alternative, possibly Mastodon, has several issues, and user experiences vary widely.</t>
  </si>
  <si>
    <t>The most significant event raised by this set of reviews is the acquisition of Twitter by Elon Musk. Many of the reviews mention the change in ownership and its impact on the platform. Some users express both positive and negative opinions about Elon Musk taking over Twitter. They mention changes in the verification system, concerns about content removal, and varying views on how the platform has evolved under Musk's leadership. This acquisition seems to have had a significant impact on user perceptions and experiences with the Twitter app.</t>
  </si>
  <si>
    <t>The most significant event raised by this set of reviews is the widespread dissatisfaction and frustration of users with the Mastodon mobile app. Many users encountered various issues, including problems with account creation, slow and unresponsive performance, difficulties in finding content and servers, and issues with receiving confirmation emails. Users expressed frustration with the app's functionality, security concerns, and lack of features. The overall sentiment in these reviews is overwhelmingly negative, with many users suggesting that the app is not a viable alternative to other social media platforms like Twitter.</t>
  </si>
  <si>
    <t>The most significant event raised by this set of reviews is the positive reception and growth of the social network platform "CoSo" (Counter.Social) as an alternative to Twitter. Users consistently praise CoSo for its friendly and supportive community, lack of ads, no tolerance for trolls, and data privacy. Many users have migrated from other social media platforms like Twitter due to the appeal of CoSo. However, there are also mentions of occasional technical issues, such as downtime due to DoS attacks and app-related problems, which the developer is actively working to address. Overall, the reviews highlight the platform's positive community and values, as well as some challenges related to its growing user base.</t>
  </si>
  <si>
    <t>Better alternatives
Usability
Usefulness
Content</t>
  </si>
  <si>
    <t>The most significant event raised by this set of reviews is the widespread issue of users not receiving confirmation emails when trying to sign up for Mastodon, a social media platform. Many users express frustration and disappointment with this problem, indicating that they are unable to create accounts and use the app as a result. This issue seems to be a common and critical point of concern among the reviewers, making it the most notable problem with the Mastodon app as reflected in these reviews.</t>
  </si>
  <si>
    <t>The most significant event raised by this set of reviews extracted from mobile app repositories is the performance issues and technical problems with the MeWe app. Many users have complained about slow loading times, issues with content not loading properly, and the app crashing. These issues are mentioned repeatedly, indicating a widespread problem with the app's functionality and user experience. Some users express frustration with these technical problems and suggest that they would have deleted the app if it weren't for their connections on it. Overall, the reviews suggest that MeWe is facing significant challenges related to the performance and functionality of its app, which is affecting the user experience.</t>
  </si>
  <si>
    <t>Usefulness
Usability
Content
Reliability</t>
  </si>
  <si>
    <t>The most significant event raised by this set of reviews from mobile app repositories is the presence of bugs and technical issues with the platform. Users are experiencing problems with their accounts, including being unable to like or reply to content, and issues with email verification. Additionally, one user mentions that posts are being deleted without notification. The negative experience with the platform's functionality and content recommendation system has led to a decrease in user satisfaction, with the lowest rating mentioning concerns about the recommendation of adult content. These issues are affecting the overall user experience on the platform.</t>
  </si>
  <si>
    <t>Usability
Content
Reliability</t>
  </si>
  <si>
    <t>The most significant event raised by this set of reviews is the overall poor performance and functionality of the app. Users consistently mention issues with the app being slow to load and update, problems with account creation, bugs in various features, and difficulties in getting noticed or having their posts interacted with. Some reviewers also point out specific issues with features such as asks, mute, and DMs, as well as the absence of a desktop version. This indicates that the app has several usability and functionality problems that are affecting the user experience and overall satisfaction.</t>
  </si>
  <si>
    <t>Usefulness
Usability</t>
  </si>
  <si>
    <t>The most significant event raised by this set of reviews is the positive feedback regarding recent updates to the Gettr app, particularly the feature that bookmarks video progress, allowing users to resume where they left off when interrupted. This improvement received praise and a 4-star rating from one user who had requested this feature for a while. The other reviews touch on various aspects of the app, such as user interaction, concerns about content censorship, and issues with account deletion. However, the positive feedback about the recent updates appears to be the most significant event highlighted in these reviews.</t>
  </si>
  <si>
    <t>Usefulness
Content
Usability</t>
  </si>
  <si>
    <t>The most significant event raised by this set of reviews is the frustration and confusion among users regarding the requirement for an invitation code to join the app. Many users express their desire to use the app and are eager to join, but they encounter issues with the invitation code system, such as not being able to enter their email addresses or not having access to an invitation code. This suggests that the app's invitation system is a major point of contention and may be hindering its user adoption and growth. Users also express a strong desire for alternative social media platforms, with dissatisfaction with Twitter being a common sentiment.</t>
  </si>
  <si>
    <t>Usability
Better alternatives</t>
  </si>
  <si>
    <t>The most significant event raised by this set of reviews is the issue related to the waiting list and the distribution of invite codes for the new social media app. Many users express frustration with their inability to join the app due to problems with the waiting list. They mention issues with the keyboard disappearing, the app freezing, and the waiting list not working. This suggests that there are substantial issues with the onboarding process and invite code distribution for the app, which is causing frustration among potential users.</t>
  </si>
  <si>
    <t>The most significant event raised by this set of reviews extracted from mobile app repositories is the negative experience with the app's customer service. Specifically, a user mentions that their account was blocked while they were in the process of creating it and that they spent an hour in a support chat without getting any resolution. This indicates a serious issue with the app's functionality and customer support, which could potentially deter other users from using the app.</t>
  </si>
  <si>
    <t>Usability
Reliability</t>
  </si>
  <si>
    <t>Influence of others
Content
Security</t>
  </si>
  <si>
    <t>The most significant event raised by this set of reviews is the introduction of a social media platform called "Truth Social." This platform appears to be associated with former President Donald Trump and is positioned as an alternative to platforms like Facebook and Twitter, with an emphasis on free speech and a lack of censorship. However, the reviews show a mixed response from users, with many reporting issues with logging in, creating accounts, and using the app, as well as concerns about its functionality, performance, and the nature of content posted by users. Some reviewers also express support for the platform and its emphasis on free speech, while others criticize it for various reasons, including technical problems and extremist content. Overall, the reviews indicate that Truth Social has generated both enthusiasm and criticism, with a focus on issues related to its usability and content.</t>
  </si>
  <si>
    <t>Usability
Content
Better alternatives
Influence of others</t>
  </si>
  <si>
    <t>The most significant event raised by this set of reviews is that the "Truth Social" app, associated with former President Donald Trump, has received mixed feedback from users. Many users express frustration with the app, citing issues with registration, password resets, and login problems. Some users complain that the app is essentially a web link, not a standalone application, and lacks essential features. Others mention concerns about constant donation requests and suggest that it feels like a website rather than a proper app. The app's geolocation restrictions also lead to complaints from users outside the USA who cannot access it. In contrast, some users praise the app for its promotion of free speech and its content. Overall, the reviews reflect a polarized reception of the app, with some users disappointed by its functionality, while others appreciate its alignment with their political views.</t>
  </si>
  <si>
    <t>Usability
Usefulness
Content
Better alternatives
Influence of others</t>
  </si>
  <si>
    <t>The most significant event raised by this set of reviews is the positive reaction to recent updates in the Gettr app. Users are pleased with the fact that video progress is now bookmarked, allowing them to resume where they left off if the video is interrupted. This feature was requested for a while, and the users express their gratitude for its implementation. However, there are also concerns and glitches mentioned, such as favorite livestreams not always showing up in the livestream area and the inability to reinstate deleted accounts. Overall, the positive feedback about the recent updates and the bookmarking feature is the most notable event in these reviews.</t>
  </si>
  <si>
    <t>The most common event raised by this set of reviews from mobile app users is related to the performance and functionality of the app, specifically highlighting issues such as crashes, slow loading, and occasional lagginess. Some users also mentioned the app's outdated or unattractive appearance. However, there are also positive comments praising the community, the absence of trolls and bots, and the friendly atmosphere on the platform. In summary, the primary concern revolves around technical problems with the app's performance, but there is also positive feedback regarding the user community and its features.</t>
  </si>
  <si>
    <t>The most significant event raised by this set of reviews is the substantial influx of new users to the mobile app. Many users mention that the platform has experienced rapid growth in recent days, weeks, or months. This influx of new users has led to occasional downtime due to Distributed Denial of Service (DDoS) attacks and increased demands on the platform's infrastructure. Despite the challenges associated with the growth, users generally express enthusiasm for the app's features and the sense of community it offers, emphasizing the absence of ads, trolls, and algorithms. This influx of new users and the platform's ability to manage and maintain its user base without compromising its unique features are the key events highlighted in these reviews.</t>
  </si>
  <si>
    <t>The most significant event raised by this set of reviews is the widespread concern and criticism of Twitter's handling of disinformation, political bias, and unethical content. Several users mention their dissatisfaction with Twitter's policies and its perceived support for unethical or anti-Hindu propaganda. This suggests that a significant portion of users is unhappy with how Twitter moderates content and its impact on the platform's credibility. Additionally, some users express concerns about the app's performance, server issues, and account lockouts, but the recurring theme of content moderation issues stands out as the most significant event.</t>
  </si>
  <si>
    <t>Content
Influence of others
Reliability
Usability</t>
  </si>
  <si>
    <t>The most significant event raised by this set of reviews is the positive reception and user satisfaction with CounterSocial, a social media platform that is being compared favorably to other mainstream social media platforms like Twitter. Users praise CounterSocial for its strict measures against misinformation, disinformation, and hate, leading to quick banning of offenders. They appreciate the quality of conversations, exchange of ideas, and a lower presence of trolls on the platform. The mobile app is generally well-received, although it may not have all the features of the desktop version. Overall, the reviews suggest that CounterSocial is providing a safe, friendly, and less toxic environment compared to other social media platforms, and it's gaining popularity as a promising alternative.</t>
  </si>
  <si>
    <t>Better alternatives
Content
Reliability
Popularity</t>
  </si>
  <si>
    <t>The most significant event raised by this set of reviews is that the mobile app in question is facing multiple technical issues and performance problems, which are negatively affecting the user experience. Users have reported various issues, including crashes, slow performance, difficulty in creating accounts, problems with profile pictures and banners, issues with photo uploads, and even concerns about privacy and data protection. These issues are preventing many users from fully enjoying the app and are leading to low ratings and negative feedback. The app's developers appear to have a lot of work to do to improve the app's functionality and stability.</t>
  </si>
  <si>
    <t>Usability
Reliability
Security</t>
  </si>
  <si>
    <t>The most significant event raised by this set of reviews from mobile app repositories is the positive reception and praise for the social media platform called "CounterSocial." Users consistently highlight its unique features, such as no competitive algorithms, no ads, no bots, and a strong commitment to preventing hate and abusive behavior. They appreciate the app's user-friendliness, the absence of negative content, and the sense of community it fosters. Many users express that CounterSocial provides a refreshing alternative to other social media platforms like Twitter and Facebook, making it a highly recommended and enjoyable social media experience. This indicates that CounterSocial has gained a devoted and satisfied user base, making it a noteworthy development in the social media landscape.</t>
  </si>
  <si>
    <t>Usability
Usefulness
Content
Reliability
Better alternatives</t>
  </si>
  <si>
    <t>Usability
Usefulness
Design
Content
Reliability</t>
  </si>
  <si>
    <t>Popularity
Usability
Usefulness</t>
  </si>
  <si>
    <t>Usefulness
Reliability
Better alternatives</t>
  </si>
  <si>
    <t>The most significant event raised by this set of reviews from mobile app repositories appears to be severe issues and dissatisfaction with the app's performance, functionality, and user experience. Many users have complained about slow loading times, errors, and difficulties in accessing features like video feeds, messaging, and photo sharing. Users also mentioned problems with account login, content moderation, and profile settings.
Overall, the reviews indicate that the app has significant technical and usability issues, which are causing frustration and leading to negative user experiences. These issues appear to have persisted for several months, suggesting a lack of improvement or resolution by the app's developers.</t>
  </si>
  <si>
    <t>Usability
Usefulness
Content</t>
  </si>
  <si>
    <t>The most significant event raised by this set of reviews extracted from mobile app repositories is that many users are having difficulty signing up or getting on the waitlist for the app. They mention issues with invite codes, email validation problems, and difficulties with typing their email addresses. This suggests that the app has a significant barrier to entry, and many potential users are frustrated by the signup process. Additionally, there are comments about app crashes and slow performance, which could further deter users from enjoying the app. Overall, the reviews highlight the need for the developers to address these sign-up and usability issues to make the app more accessible and user-friendly.</t>
  </si>
  <si>
    <t>Usability
Usefulness</t>
  </si>
  <si>
    <t>The most significant event raised by this set of reviews is related to issues with the Gettr app's functionality. Users are reporting various problems, including the app immediately closing upon opening, potential censorship issues when mentioning specific topics, difficulty with copy and paste functionality, and concerns about changes following an update. Additionally, some users express positive sentiments about the app, particularly its focus on free speech and information sharing. However, the app's technical problems and potential limitations are central themes in these reviews.</t>
  </si>
  <si>
    <t>The most significant event raised by this set of reviews from mobile app repositories is the widespread dissatisfaction and frustration among users with the VK app (VKontakte), a social media platform popular in Russia and other countries of the former Soviet Union. Many users are experiencing various issues with the app, including problems with account creation and login, issues with receiving verification codes, technical glitches, dissatisfaction with recent updates to the app's design and functionality, and concerns about data privacy and advertising.
These reviews highlight a range of user complaints, including:
    Difficulty in creating accounts and receiving verification codes.
    Frequent technical issues, crashes, and errors.
    Dissatisfaction with recent updates and design changes.
    Concerns about data privacy and advertising within the app.
    Frustration with the app's performance, especially with regard to videos and stories.
Overall, these reviews suggest that VK users are facing a multitude of issues and challenges when using the app, leading to a decline in user satisfaction and a sense of disappointment with the service.</t>
  </si>
  <si>
    <t>Usefulness
Usability
Reliability
Security</t>
  </si>
  <si>
    <t>All</t>
  </si>
  <si>
    <t>Negative</t>
  </si>
  <si>
    <t>Positive</t>
  </si>
  <si>
    <t>The most significant event raised by this set of reviews is the controversy surrounding the social media platform "Gettr." Users express dissatisfaction with what they perceive as censorship of conservative viewpoints on the platform, specifically mentioning that speaking out against President Biden and making comments about China or border issues can lead to bans. Additionally, there is frustration regarding the lack of user interaction on Gettr, with users comparing it unfavorably to other platforms like Gab and Truth Social. Some users mention that they have deleted their Gettr accounts due to these issues, but the platform does not allow for the reinstatement of deleted accounts. Overall, the reviews highlight concerns about content moderation and user engagement on Gettr.</t>
  </si>
  <si>
    <t>The most significant event raised by this set of reviews extracted from mobile app repositories is that users are experiencing multiple issues with the Gettr app. These issues include the inability to use the "Copy and Paste" function, difficulty in finding saved drafts, and the app crashing immediately upon opening. Users have attempted various troubleshooting methods, such as turning off their phones, reinstalling the app, and running antivirus scans, but these measures have not resolved the problems. The reviews also mention that an update seems to have broken certain features within the app, which may have contributed to these issues. Overall, the significant event is the widespread frustration and technical difficulties faced by users of the Gettr app.</t>
  </si>
  <si>
    <t>The most significant event raised by this set of reviews is the decline in the performance and functionality of the mobile app in question. Users are experiencing various issues such as the absence of a timer button, difficulties in freeing up space or deleting items, incorrect spelling of names, problems with app access through email, slow loading times with a "circle of death," and login problems. Overall, these reviews indicate a widespread dissatisfaction with the app's performance and user experience, suggesting that the app has significantly deteriorated in quality, and users are frustrated with its functionality and usability.</t>
  </si>
  <si>
    <t>The most significant event raised by the set of reviews is the frustration and dissatisfaction of users with the app's content moderation and account banning policies. Users are complaining about their posts being deleted without notice and having their accounts banned, which they claim to be unjust and a result of false reporting by others. They express disappointment with the app's recommendation system, stating that it suggests explicit content. This indicates a prominent issue with content moderation, transparency, and user experience within the app.</t>
  </si>
  <si>
    <t>The most significant event raised by this set of reviews is the release and performance of a social media app called "Truth Social." The reviews contain a range of negative feedback about the app, including difficulties with registration and login, the app's performance, and concerns about its functionality. Users express frustration with its frequent glitches, slow performance, and the fact that it seems to be a web-based app rather than a dedicated mobile application. There are also complaints about the app's association with a controversial figure and allegations of censorship and bias. Overall, these reviews suggest that Truth Social has had a challenging launch, facing various technical and usability issues.</t>
  </si>
  <si>
    <t>The most significant event raised by this set of reviews is the poor performance and functionality of the Truth Social app, which is associated with former U.S. President Donald Trump. Users are expressing frustration and disappointment with the app, primarily due to issues with registration, login, and the overall functionality of the app. Many users report problems with creating accounts, issues with passwords, and difficulties with receiving verification codes. They also complain about the app's performance, stating that it is essentially a web browser shortcut rather than a functional app. There are also concerns about the app's requirement for a phone number and invasive cookies. Overall, the reviews highlight a widespread and severe dissatisfaction with the Truth Social app's performance and functionality, which may have a significant impact on its user base and success.</t>
  </si>
  <si>
    <t>The most significant event raised by this set of reviews is the negative sentiment and criticism directed towards Twitter since Elon Musk took over or became more involved with the platform. Users express dissatisfaction with the platform's perceived shift towards supporting Republicans, suppressing certain voices, and introducing political extremists. Many users are also unhappy with the increased presence of ads, fake news, and a lack of effective moderation. Elon Musk's ownership and influence on Twitter are a central theme, with some users expressing their frustration and even boycotting the platform due to his involvement.</t>
  </si>
  <si>
    <t>The most significant event raised by this set of reviews is the negative sentiment and criticism towards Elon Musk's ownership and influence on Twitter since he took over. Users express dissatisfaction with various aspects of the Twitter app and platform, such as technical issues, account locking, content quality, and changes in rules and policies. They also criticize Musk's behavior and his impact on the company, with some suggesting that he is compromising the platform's integrity and encouraging hate speech. Overall, the common theme is that users are unhappy with the direction Twitter has taken under Musk's ownership, and many have chosen to uninstall the app or express their disappointment.</t>
  </si>
  <si>
    <t>The most significant event raised by this set of reviews is the acquisition of Twitter by Elon Musk. Many users express concerns and dissatisfaction with the platform since Musk took over, citing issues related to racism, hate speech, moderation, content quality, and the general direction of the platform. They mention the platform becoming a "cesspool," raising concerns about its future under Musk's ownership. This event seems to have sparked a significant negative reaction from many users.</t>
  </si>
  <si>
    <t>The most significant event raised by this set of reviews is the widespread dissatisfaction and frustration of users with the Twitter mobile app. Many users are complaining about various issues, including the inability to post tweets, frequent crashes, problems with video embedding, difficulty in logging in, glitches in comment sections, and concerns about political content and censorship. The reviews highlight a range of technical and user experience problems that Twitter users are facing, and the app's overall performance and functionality appear to be a major concern for many.</t>
  </si>
  <si>
    <t>The most significant event raised by this set of reviews extracted from mobile app repositories is the widespread dissatisfaction and frustration among users with the VK (Vkontakte) app, a popular social media platform in Russia and other countries. Users have reported various issues, including login problems, account recovery issues, problems with OTP (One-Time Password) verification, excessive advertising, issues with video playback, and changes in the user interface that have negatively impacted the user experience. Some users have also raised concerns about data privacy and collaboration with the Kremlin.
Overall, these reviews highlight a significant decline in user satisfaction and functionality of the VK app, with many users expressing their frustration and disappointment. This suggests a potential crisis in user trust and engagement with the platform, which could have far-reaching consequences for VK's reputation and user base.</t>
  </si>
  <si>
    <t>The most significant event raised by this set of reviews is the widespread dissatisfaction and frustration with the performance and user experience of the mobile app, which appears to be the VKontakte (VK) social networking app. Users have various complaints, including issues with logging in, loading content, creating accounts, and sending messages. Many users mention slow performance, lag, and difficulty in using the app. They also express concerns about data security and privacy. Overall, the reviews suggest a significant decline in the quality of the app's functionality and user interface, leading to a negative user experience and widespread dissatisfaction.</t>
  </si>
  <si>
    <t>The most significant event raised by this set of reviews from mobile app repositories is the consistent issue of "Error Code 1020: Access Denied." Users are encountering this error when trying to access or use the app. This error is preventing them from posting, logging in, or using various features of the app, causing frustration and negative experiences. Many users are also complaining about poor performance, battery drain, and general usability issues. It appears that the app is plagued by technical problems and usability issues, which is a major concern highlighted by these reviews.</t>
  </si>
  <si>
    <t>--</t>
  </si>
  <si>
    <t>The most significant event raised by this set of reviews extracted from mobile app repositories is the issue of constant crashes, slow performance, and difficulties in signing up for the app. Users are frustrated with the app's instability, slowness, and the fact that they couldn't even complete the sign-up process, encountering errors on the website. Additionally, there is a mention of content suspension without warning or explanation, which adds to the negative user experience. This suggests that the app has several critical issues affecting its functionality, performance, and user engagement.</t>
  </si>
  <si>
    <t>The most significant event raised by this set of reviews extracted from mobile app repositories is that the app appears to be plagued by various technical issues and bugs that hinder its functionality. Users mention problems such as non-functioning features (asks, mute, DMs), a lack of group chat functionality, and the absence of a desktop version. Additionally, there are reports of account creation problems and unresponsiveness from customer support. These issues collectively indicate a significant and widespread problem with the app's usability and technical performance, making it challenging for users to fully enjoy and utilize the app.</t>
  </si>
  <si>
    <t>The most significant event raised by this set of reviews from mobile app repositories is that the app in question, which is not explicitly named, appears to have significant technical issues and usability problems, especially on Android devices. Users have reported issues such as being blocked from creating an account due to "suspicious activity," an inability to upload photos, frequent app crashes, difficulty in setting up a username, and problems with profile picture uploads. Additionally, some users mentioned that the app doesn't work on certain Android models, making it unusable for them. Overall, these reviews highlight a range of technical and usability issues, which have led to a poor user experience for those attempting to use the app.</t>
  </si>
  <si>
    <t>The most significant event raised by this set of reviews from mobile app repositories is the widespread frustration and dissatisfaction among users attempting to sign up and use the app. Many users reported issues with the registration process, including not receiving confirmation emails, encountering errors during sign-up, and facing language-related difficulties (e.g., Korean questions for non-Korean users). Additionally, several users mentioned that the app was either unresponsive or had various technical problems, such as error messages, timeouts, and issues with password reset.
These reviews highlight a variety of issues, including technical glitches, confusing user interfaces, and a lack of user-friendliness. Users expressed frustration with the app's functionality and some perceived it as being unprofessional. The common theme in these reviews is that the app appears to have significant usability and technical challenges that are preventing users from successfully registering and using it.</t>
  </si>
  <si>
    <t>The most significant event raised by this set of reviews is the widespread frustration and negative user experiences related to the Mastodon mobile app. Users are reporting a wide range of issues, including problems with account creation, login failures, timeout errors, issues with email verification, difficulties with server selection, and overall clunky user experience. Many users express their dissatisfaction with the app's functionality, and some even express a preference for other social media platforms like Twitter, Discord, or Reddit. The reviews suggest that the app is not user-friendly, and many users are struggling to even create and access their accounts, making it a challenging and frustrating experience for potential users.</t>
  </si>
  <si>
    <t>The most significant issue raised by this set of reviews from mobile app repositories is the consistent and widespread problem with login and account creation on the app. Many users mention issues with logging in, getting 404 errors, being unable to create an account, or experiencing login failures. This suggests a major problem with the app's authentication and account management system. Additionally, there are complaints about the lack of access to certain features like the federated timeline and issues related to the app's permissions request during installation. These issues collectively indicate a significant user experience problem with the app, which seems to be a major barrier for users to fully enjoy and utilize the platform.</t>
  </si>
  <si>
    <t>The most significant event raised by this set of reviews is the frustration and difficulties users are experiencing in trying to access or sign up for the "Bluesky" app. Many users mention that they need an invitation code to access the app or join the waitlist, and they are unable to get past this step due to various technical issues. This suggests that the app is currently operating in an invite-only mode and has faced challenges in its initial rollout, leading to user dissatisfaction and technical problems. Additionally, some users express disappointment and compare the app to Twitter, while others request invite codes in the hopes of gaining access.</t>
  </si>
  <si>
    <t>The most significant event raised by this set of reviews is the ongoing issue with the app's invite system and registration process. Many users express frustration with not being able to sign up or join the waiting list due to problems with the keyboard disappearing, the app freezing, or not receiving their invitation codes. This issue has led to a lot of negative feedback and dissatisfaction among potential users, which could harm the app's reputation and hinder its growth and adoption.</t>
  </si>
  <si>
    <t>The most significant event raised in this set of reviews for the mobile app seems to be the positive update related to video progress bookmarking. Users seem pleased that recent updates have added a feature where video progress is now bookmarked, allowing them to resume watching from where they left off if the video is interrupted. This enhancement has received positive feedback and led to an improvement in the app's rating. Additionally, there is a mention of a glitch related to favorite livestreams not always showing up in the livestream area, but this issue doesn't appear to be as significant as the positive feedback regarding the video progress bookmarking feature.</t>
  </si>
  <si>
    <t>The most significant event raised by this set of reviews extracted from mobile app repositories is the positive reception of GETTR as a platform that promotes freedom of speech and allows users to express their opinions without censorship. Many reviewers praise the app for its ease of use and its role in providing a platform for sharing different perspectives and opinions. Users highlight that they have transitioned from other social media platforms like Facebook, Instagram, and Twitter in search of a more open and free speech environment, and GETTR appears to fulfill this need. Overall, the key theme is the app's commitment to free expression and the positive experience of its users in using the platform.</t>
  </si>
  <si>
    <t>The most significant event raised by this set of reviews is the positive reception and praise for the MeWe app. Users are enthusiastic about the app's features and its stance on privacy and free speech. MeWe is seen as a viable alternative to other social media platforms like Facebook, with users appreciating the lack of censorship and restrictions. There are also some suggestions for improvement, such as the need for optimization and a standalone messaging app, but overall, the reviews are overwhelmingly positive about MeWe's approach to social networking.</t>
  </si>
  <si>
    <t>The most significant event raised by this set of reviews is the launch of a new social media app called "Truth Social," which is associated with former President Donald Trump. Users express their opinions about the app, praising its ease of use, its focus on free speech, and its lack of censorship. Many users also express their support for Donald Trump, and some mention their frustrations with mainstream social media platforms like Facebook and Twitter. The reviews suggest that "Truth Social" has gained popularity among those who are looking for an alternative to mainstream social media and value free speech.</t>
  </si>
  <si>
    <t>The most significant event raised by this set of reviews is the launch and reception of a new social media app, likely associated with former President Donald Trump. Users of the app are praising it for providing a platform for free speech and expressing their conservative beliefs without censorship. They compare it favorably to established social media platforms like Twitter and Facebook, which they believe censor or restrict conservative voices. Some users mention that the app initially wasn't available for Android, but they are now satisfied that it's accessible. Overall, these reviews highlight the app's appeal to users who value freedom of speech and express support for conservative ideologies.</t>
  </si>
  <si>
    <t>The most significant event raised by this set of reviews is the acquisition of Twitter by Elon Musk. Many users express their satisfaction and enthusiasm for Elon Musk's ownership of Twitter, claiming that it has made the platform more open and less controlled by mainstream entities. They appreciate the positive changes and improvements they have observed on Twitter since Elon Musk took over, suggesting that it has become a better place for expressing their views and engaging with a variety of perspectives. Users also mention their support for Elon Musk and how he has made Twitter great again. This event seems to be a pivotal moment in the recent history of Twitter according to these reviews.</t>
  </si>
  <si>
    <t>The most significant event raised by this set of reviews is the acquisition of Twitter by Elon Musk. Many of the reviewers express their gratitude and excitement about Elon Musk's involvement with Twitter and the changes he has made or is expected to make. They believe that Twitter has improved under Elon Musk's ownership, and they appreciate the potential for enhanced free speech and less bias on the platform. Overall, the common theme in these reviews is the positive impact of Elon Musk's ownership of Twitter.</t>
  </si>
  <si>
    <t>The most significant event raised in this set of reviews is Elon Musk's involvement with Twitter. Many users express their gratitude to Elon Musk for purchasing Twitter or mention his name in a positive context. It suggests that Elon Musk's ownership or influence on Twitter is a notable development that has garnered attention and enthusiasm among users of the platform.</t>
  </si>
  <si>
    <t>The most significant event raised by this set of reviews is the positive feedback and praise for the Twitter mobile app. Users express their satisfaction with the app, mentioning that it provides them with knowledge, information, and a platform to share their thoughts. The reviews highlight the app's features, such as its ability to give updates on events around the world, its usefulness for business, and its role as an alternative to other social media platforms like Facebook. While some users mention minor issues like occasional log-out problems and the desire for additional features like voice notes, the overall sentiment is highly positive, with many users giving the app a high rating and expressing their love for it.</t>
  </si>
  <si>
    <t>The most significant event raised by this set of reviews from mobile app repositories is the request for an auto-translation feature for posts and comments in the VK app. Many of the reviewers mention the prevalence of the Russian language on VK and express a need for an automated translation feature to make the platform more accessible to non-Russian speakers. This suggests a demand for VK to improve its language support and inclusivity to accommodate a more diverse user base.</t>
  </si>
  <si>
    <t>The set of reviews extracted from mobile app repositories is overwhelmingly positive and appears to indicate a very high level of user satisfaction with the app in question. The most significant event raised by these reviews is the app's exceptional quality and the strong recommendation from users to others. The users describe the app as "very good" and "brilliant," and they are willing to recommend it to anyone. This suggests that the app has likely received high ratings and reviews, which can contribute to its popularity and success.</t>
  </si>
  <si>
    <t>The most significant event raised by this set of reviews is the positive feedback and satisfaction expressed by users regarding the VK (VKontakte) mobile app. Users have described it as a good app, the best for their needs, and a decent replacement for Facebook. They mention that VKontakte has diverse options, is user-friendly, and keeps improving over time. Additionally, some users express their enjoyment and appreciation for the app, while others mention specific issues, such as image size problems. In summary, the overall sentiment appears to be highly positive and complimentary toward the VK app.</t>
  </si>
  <si>
    <t>The most significant event raised by this set of reviews is the migration of users from Twitter to a social media platform called "CoSo" or "Counter.social." Users express their satisfaction with CoSo, highlighting features such as no ads, no bots, no trolls, no spam, and a friendly, welcoming community. They also mention that CoSo is a user-funded platform and is experiencing a rapid influx of new users due to people leaving Twitter for various reasons, including dissatisfaction with the direction of Twitter under Elon Musk's ownership.
The reviews also note that CoSo has faced challenges, such as Distributed Denial of Service (DDoS) attacks and occasional growing pains due to its rapid growth. However, users seem willing to be patient and appreciate the efforts of the platform's owner (referred to as "Jester") to maintain a positive and secure online environment.
In summary, the most significant event is the migration of users from Twitter to CoSo, driven by a desire for a more positive and ad-free social media experience. Users are enthusiastic about the platform's features and the welcoming community, despite some challenges during the transition.</t>
  </si>
  <si>
    <t>The most significant event raised by this set of reviews from mobile app repositories is the positive reception and user satisfaction with CounterSocial, a social media app that stands out for its user-friendly interface, strict policies against bots, ads, and trolls, and a strong commitment to privacy and data protection. Users praise the community for its friendliness, the absence of algorithms, and the absence of abusive behavior. While some minor bugs are mentioned, the overall sentiment is highly positive, and CounterSocial is being compared favorably to other social media platforms like Twitter and Mastodon. The reviews emphasize the app's unique features and its success in creating a welcoming and secure social media environment.</t>
  </si>
  <si>
    <t>The most significant event raised by this set of reviews from mobile app repositories is the positive reception and appreciation for a social media platform or community known as "CoSo." Users repeatedly mention its strong community, active measures against trolls and bots, ad-free environment, and the overall positive and friendly atmosphere. Despite some criticisms of occasional lagginess and the appearance of the app, the overwhelming sentiment is that CoSo offers a refreshing and enjoyable online space that harkens back to the early, troll-free days of the internet.</t>
  </si>
  <si>
    <t>The most significant event raised by this set of reviews is the positive feedback and endorsement of a social media platform called "CounterSocial." Users praise CounterSocial for its safe and respectful environment, low presence of trolls, quick action against misinformation and hate, and a friendly and drama-free community. They also mention the contrast between CounterSocial and Twitter, highlighting CounterSocial's refreshing approach to social media with intelligent conversations and a lack of toxic behavior. The reviews emphasize the platform's mobile app as a way to access this positive online community, even if it might not have all the features of the desktop version. Overall, these reviews highlight the emergence of a social media platform that offers an alternative to more mainstream platforms, focusing on creating a welcoming and respectful online space.</t>
  </si>
  <si>
    <t>The most significant event raised by this set of reviews extracted from mobile app repositories is the positive progress and improvement in the app's performance and user experience. Users are appreciative of the app's potential, great user interface, smoother running, consistent updates, and the variety of categories and subjects to explore. These reviews indicate that the app has been making substantial strides in enhancing its features and overall quality, which is seen as a notable and positive development.</t>
  </si>
  <si>
    <t>The most significant event raised by this set of reviews is the emergence of a new social media app that many users are excited about as an alternative to Twitter and other platforms. The app, referred to as "Hive" or "VeersWatch," is described as having potential, a cute design, and a mix of features from various social media platforms, including Twitter, Instagram, and Tumblr. However, there are common issues mentioned, such as slow performance, server-related problems, and bugs that the developers are actively working to address. Users express their hope for future improvements, including features like music integration, multiple account support, and faster performance. Despite the challenges, the reviews overall show optimism and support for this new app's potential as an alternative to established social media platforms.</t>
  </si>
  <si>
    <t>The most significant event raised by this set of reviews extracted from mobile app repositories is the migration of users from Twitter to Mastodon as an alternative social media platform. Many users mentioned their preference for Mastodon over Twitter, citing reasons such as decentralization, lack of phone number requirement, and the absence of a delusional CEO, likely referring to Elon Musk's involvement with Twitter. Users also acknowledged the need for improvements in the Mastodon app and some patience due to the increased userbase. This migration of users to Mastodon is a noteworthy trend highlighted in the reviews.</t>
  </si>
  <si>
    <t>The most significant event raised by this set of reviews is the positive reception of the Mastodon app as an alternative to Twitter. Users generally praise the app for its functionality, lack of ads, and improved user experience over Twitter. They also appreciate features like server organization and are generally optimistic about the app's potential. However, some users mention the need for additional features, such as direct messaging and better error messages. Overall, the reviews suggest that Mastodon is gaining traction as a viable alternative to Twitter, with users appreciating its user interface and looking forward to further improvements.</t>
  </si>
  <si>
    <t>The most significant event raised by this set of reviews is the emergence of a new social media platform or app that is positioned as an alternative to Twitter. Users seem to be interested in trying out this new platform due to concerns about Twitter's management or user-unfriendly aspects they've experienced on Twitter. They mention that they see potential benefits in the new platform, such as a positive move in social media posting. However, there are also concerns and criticisms regarding the user experience, sign-up process, and visual presentation, suggesting that there are areas that need improvement on this new platform. Overall, these reviews highlight the growing interest in and expectations for an alternative to Twitter, which is facing some issues, particularly in the context of Elon Musk's involvement.</t>
  </si>
  <si>
    <t>The most significant event raised by this set of reviews is the positive reception and excitement regarding the introduction of a new social network or app. Reviewers are expressing their happiness and satisfaction with the app's functionality and design. They mention the desire to be part of this new network and are enthusiastic about its potential for growth. There is also some mention of the app being an alternative to other social networks like Twitter, with a focus on avoiding certain issues associated with those platforms. Overall, the reviews suggest that users are excited about and appreciative of this new app, which seems to offer a fresh and positive experience.</t>
  </si>
  <si>
    <t>The most significant event raised by this set of reviews is the excitement and interest surrounding a new social media app called "BlueSky." Many users are looking for invite codes to join the platform as an alternative to Twitter. They express positive sentiments about the app, stating that it's better than Twitter and that they prefer it. Users seem eager to try BlueSky due to its free access and apparent differences in policy. Some users comment on the app's constant updates and express their appreciation for the platform. Overall, the reviews reflect the anticipation and positive reception of BlueSky as a Twitter alternative.</t>
  </si>
  <si>
    <t>The most significant event raised by this set of reviews is related to the launch and reception of a new social media app, likely a Twitter alternative. The reviews suggest that the app is in beta, and despite some rough edges, it's considered fun and has a userbase that is highly regarded. Some users are expressing frustration with not receiving invite codes to access the app. The app is compared to Twitter, with both positive and negative comments, such as concerns about political biases and the absence of certain features. Additionally, there are requests for improvements, like landscape mode and the ability to find like-minded people and topics of interest. Overall, the reviews reflect the mixed sentiments and anticipation surrounding this new app's launch.</t>
  </si>
  <si>
    <t>Category (All)</t>
  </si>
  <si>
    <t>Category (Neg)</t>
  </si>
  <si>
    <t>Category (Pos)</t>
  </si>
  <si>
    <t>Usefulness
Usability
Reliability</t>
  </si>
  <si>
    <t>Usefulness
Content
Reliability
Influence of others</t>
  </si>
  <si>
    <t>Usefulness
Usability
Better alternatives</t>
  </si>
  <si>
    <t>Influence of others
Content</t>
  </si>
  <si>
    <t>Usefulness
Usability
Content</t>
  </si>
  <si>
    <t>Content
Reliability</t>
  </si>
  <si>
    <t>Usability
Security</t>
  </si>
  <si>
    <t>Usefulness
Usability
Content
Design
Security
Reliability</t>
  </si>
  <si>
    <t>Usefulness
Usability
Design</t>
  </si>
  <si>
    <t>Content
Reliability
Better alternatives
Usefulness</t>
  </si>
  <si>
    <t>Usefulness
Usability
Influence of others
Reliability</t>
  </si>
  <si>
    <t>Usefulness
Usability
Reliability
Influence of others</t>
  </si>
  <si>
    <t>Better alternatives</t>
  </si>
  <si>
    <t>Influence of others
Content
Reliability</t>
  </si>
  <si>
    <t>Better alternatives
Usability
Design
Reliability</t>
  </si>
  <si>
    <t>Better alternatives
Usefulness
Content
Usability</t>
  </si>
  <si>
    <t>Better alternatives
Influence of others
Popularity
Usability</t>
  </si>
  <si>
    <t>Better alternatives
Design
Usefulness
Usability</t>
  </si>
  <si>
    <t>Better alternatives
Influence of others
Usefulness
Content
Reliability
Popularity
Security</t>
  </si>
  <si>
    <t>Reliability
Content
Usability
Design</t>
  </si>
  <si>
    <t>Design
Usability
Reliability
Security
Better alternatives</t>
  </si>
  <si>
    <t>Usefulness
Reliability
Content
Better alternatives</t>
  </si>
  <si>
    <t>Usefulness
Better alternatives
USability</t>
  </si>
  <si>
    <t>Usefulness
Better alternatives
Usability</t>
  </si>
  <si>
    <t>Content
Reliability
Usability
Better alternatives</t>
  </si>
  <si>
    <t>Usability
Design
Content
Usefulness</t>
  </si>
  <si>
    <t>Better alternatives
Usability
Reliability
Content
Design</t>
  </si>
  <si>
    <t>Influence of others
Popularity
Usability
Content
Reliability
Better alternatives</t>
  </si>
  <si>
    <t>Influence of others
Popularity
Better alternatives
Content
Reliability</t>
  </si>
  <si>
    <t>Usefulness
Design
Better alternatives</t>
  </si>
  <si>
    <t xml:space="preserve">Better alternatives
Usefulness
Usability
Content
Reliability
Popularity
</t>
  </si>
  <si>
    <t xml:space="preserve">Influence of others
Content
Security
</t>
  </si>
  <si>
    <t>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</si>
</sst>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D0C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Fill="1" applyAlignment="1"/>
    <xf numFmtId="0" fontId="0" fillId="33" borderId="0" xfId="0" applyFill="1"/>
    <xf numFmtId="0" fontId="0" fillId="33" borderId="0" xfId="0" applyFill="1" applyAlignment="1">
      <alignment wrapText="1"/>
    </xf>
    <xf numFmtId="0" fontId="0" fillId="33" borderId="0" xfId="0" quotePrefix="1" applyFill="1" applyAlignment="1">
      <alignment wrapText="1"/>
    </xf>
    <xf numFmtId="0" fontId="0" fillId="0" borderId="0" xfId="0" quotePrefix="1" applyFill="1" applyAlignment="1">
      <alignment wrapText="1"/>
    </xf>
    <xf numFmtId="0" fontId="0" fillId="0" borderId="0" xfId="0" quotePrefix="1" applyFill="1" applyAlignment="1"/>
    <xf numFmtId="0" fontId="16" fillId="0" borderId="0" xfId="0" applyFont="1" applyFill="1" applyAlignment="1"/>
    <xf numFmtId="0" fontId="0" fillId="34" borderId="0" xfId="0" applyFill="1" applyAlignment="1"/>
    <xf numFmtId="0" fontId="0" fillId="34" borderId="0" xfId="0" quotePrefix="1" applyFill="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8">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Light16"/>
  <colors>
    <mruColors>
      <color rgb="FFD69E00"/>
      <color rgb="FF009999"/>
      <color rgb="FF008080"/>
      <color rgb="FFFFD0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Reasons to join/leave an app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plot!$B$1</c:f>
              <c:strCache>
                <c:ptCount val="1"/>
                <c:pt idx="0">
                  <c:v>All</c:v>
                </c:pt>
              </c:strCache>
            </c:strRef>
          </c:tx>
          <c:spPr>
            <a:solidFill>
              <a:srgbClr val="D69E00"/>
            </a:solidFill>
            <a:ln>
              <a:noFill/>
            </a:ln>
            <a:effectLst/>
          </c:spPr>
          <c:invertIfNegative val="0"/>
          <c:cat>
            <c:strRef>
              <c:f>plot!$A$2:$A$10</c:f>
              <c:strCache>
                <c:ptCount val="9"/>
                <c:pt idx="0">
                  <c:v>Usefulness</c:v>
                </c:pt>
                <c:pt idx="1">
                  <c:v>Usability</c:v>
                </c:pt>
                <c:pt idx="2">
                  <c:v>Content</c:v>
                </c:pt>
                <c:pt idx="3">
                  <c:v>Reliability</c:v>
                </c:pt>
                <c:pt idx="4">
                  <c:v>Security</c:v>
                </c:pt>
                <c:pt idx="5">
                  <c:v>Better alternatives</c:v>
                </c:pt>
                <c:pt idx="6">
                  <c:v>Influence of others</c:v>
                </c:pt>
                <c:pt idx="7">
                  <c:v>Popularity</c:v>
                </c:pt>
                <c:pt idx="8">
                  <c:v>Design</c:v>
                </c:pt>
              </c:strCache>
            </c:strRef>
          </c:cat>
          <c:val>
            <c:numRef>
              <c:f>plot!$B$2:$B$10</c:f>
              <c:numCache>
                <c:formatCode>General</c:formatCode>
                <c:ptCount val="9"/>
                <c:pt idx="0">
                  <c:v>35</c:v>
                </c:pt>
                <c:pt idx="1">
                  <c:v>54</c:v>
                </c:pt>
                <c:pt idx="2">
                  <c:v>44</c:v>
                </c:pt>
                <c:pt idx="3">
                  <c:v>32</c:v>
                </c:pt>
                <c:pt idx="4">
                  <c:v>20</c:v>
                </c:pt>
                <c:pt idx="5">
                  <c:v>20</c:v>
                </c:pt>
                <c:pt idx="6">
                  <c:v>18</c:v>
                </c:pt>
                <c:pt idx="7">
                  <c:v>5</c:v>
                </c:pt>
                <c:pt idx="8">
                  <c:v>4</c:v>
                </c:pt>
              </c:numCache>
            </c:numRef>
          </c:val>
          <c:extLst>
            <c:ext xmlns:c16="http://schemas.microsoft.com/office/drawing/2014/chart" uri="{C3380CC4-5D6E-409C-BE32-E72D297353CC}">
              <c16:uniqueId val="{00000000-6B82-472E-8586-8AAD2BA21C6F}"/>
            </c:ext>
          </c:extLst>
        </c:ser>
        <c:ser>
          <c:idx val="1"/>
          <c:order val="1"/>
          <c:tx>
            <c:strRef>
              <c:f>plot!$C$1</c:f>
              <c:strCache>
                <c:ptCount val="1"/>
                <c:pt idx="0">
                  <c:v>Negative</c:v>
                </c:pt>
              </c:strCache>
            </c:strRef>
          </c:tx>
          <c:spPr>
            <a:solidFill>
              <a:srgbClr val="FF0000"/>
            </a:solidFill>
            <a:ln>
              <a:noFill/>
            </a:ln>
            <a:effectLst/>
          </c:spPr>
          <c:invertIfNegative val="0"/>
          <c:cat>
            <c:strRef>
              <c:f>plot!$A$2:$A$10</c:f>
              <c:strCache>
                <c:ptCount val="9"/>
                <c:pt idx="0">
                  <c:v>Usefulness</c:v>
                </c:pt>
                <c:pt idx="1">
                  <c:v>Usability</c:v>
                </c:pt>
                <c:pt idx="2">
                  <c:v>Content</c:v>
                </c:pt>
                <c:pt idx="3">
                  <c:v>Reliability</c:v>
                </c:pt>
                <c:pt idx="4">
                  <c:v>Security</c:v>
                </c:pt>
                <c:pt idx="5">
                  <c:v>Better alternatives</c:v>
                </c:pt>
                <c:pt idx="6">
                  <c:v>Influence of others</c:v>
                </c:pt>
                <c:pt idx="7">
                  <c:v>Popularity</c:v>
                </c:pt>
                <c:pt idx="8">
                  <c:v>Design</c:v>
                </c:pt>
              </c:strCache>
            </c:strRef>
          </c:cat>
          <c:val>
            <c:numRef>
              <c:f>plot!$C$2:$C$10</c:f>
              <c:numCache>
                <c:formatCode>General</c:formatCode>
                <c:ptCount val="9"/>
                <c:pt idx="0">
                  <c:v>50</c:v>
                </c:pt>
                <c:pt idx="1">
                  <c:v>45</c:v>
                </c:pt>
                <c:pt idx="2">
                  <c:v>22</c:v>
                </c:pt>
                <c:pt idx="3">
                  <c:v>19</c:v>
                </c:pt>
                <c:pt idx="4">
                  <c:v>3</c:v>
                </c:pt>
                <c:pt idx="5">
                  <c:v>13</c:v>
                </c:pt>
                <c:pt idx="6">
                  <c:v>17</c:v>
                </c:pt>
                <c:pt idx="7">
                  <c:v>0</c:v>
                </c:pt>
                <c:pt idx="8">
                  <c:v>3</c:v>
                </c:pt>
              </c:numCache>
            </c:numRef>
          </c:val>
          <c:extLst>
            <c:ext xmlns:c16="http://schemas.microsoft.com/office/drawing/2014/chart" uri="{C3380CC4-5D6E-409C-BE32-E72D297353CC}">
              <c16:uniqueId val="{00000001-6B82-472E-8586-8AAD2BA21C6F}"/>
            </c:ext>
          </c:extLst>
        </c:ser>
        <c:ser>
          <c:idx val="2"/>
          <c:order val="2"/>
          <c:tx>
            <c:strRef>
              <c:f>plot!$D$1</c:f>
              <c:strCache>
                <c:ptCount val="1"/>
                <c:pt idx="0">
                  <c:v>Positive</c:v>
                </c:pt>
              </c:strCache>
            </c:strRef>
          </c:tx>
          <c:spPr>
            <a:solidFill>
              <a:schemeClr val="accent6"/>
            </a:solidFill>
            <a:ln>
              <a:noFill/>
            </a:ln>
            <a:effectLst/>
          </c:spPr>
          <c:invertIfNegative val="0"/>
          <c:cat>
            <c:strRef>
              <c:f>plot!$A$2:$A$10</c:f>
              <c:strCache>
                <c:ptCount val="9"/>
                <c:pt idx="0">
                  <c:v>Usefulness</c:v>
                </c:pt>
                <c:pt idx="1">
                  <c:v>Usability</c:v>
                </c:pt>
                <c:pt idx="2">
                  <c:v>Content</c:v>
                </c:pt>
                <c:pt idx="3">
                  <c:v>Reliability</c:v>
                </c:pt>
                <c:pt idx="4">
                  <c:v>Security</c:v>
                </c:pt>
                <c:pt idx="5">
                  <c:v>Better alternatives</c:v>
                </c:pt>
                <c:pt idx="6">
                  <c:v>Influence of others</c:v>
                </c:pt>
                <c:pt idx="7">
                  <c:v>Popularity</c:v>
                </c:pt>
                <c:pt idx="8">
                  <c:v>Design</c:v>
                </c:pt>
              </c:strCache>
            </c:strRef>
          </c:cat>
          <c:val>
            <c:numRef>
              <c:f>plot!$D$2:$D$10</c:f>
              <c:numCache>
                <c:formatCode>General</c:formatCode>
                <c:ptCount val="9"/>
                <c:pt idx="0">
                  <c:v>30</c:v>
                </c:pt>
                <c:pt idx="1">
                  <c:v>39</c:v>
                </c:pt>
                <c:pt idx="2">
                  <c:v>32</c:v>
                </c:pt>
                <c:pt idx="3">
                  <c:v>30</c:v>
                </c:pt>
                <c:pt idx="4">
                  <c:v>6</c:v>
                </c:pt>
                <c:pt idx="5">
                  <c:v>41</c:v>
                </c:pt>
                <c:pt idx="6">
                  <c:v>25</c:v>
                </c:pt>
                <c:pt idx="7">
                  <c:v>13</c:v>
                </c:pt>
                <c:pt idx="8">
                  <c:v>23</c:v>
                </c:pt>
              </c:numCache>
            </c:numRef>
          </c:val>
          <c:extLst>
            <c:ext xmlns:c16="http://schemas.microsoft.com/office/drawing/2014/chart" uri="{C3380CC4-5D6E-409C-BE32-E72D297353CC}">
              <c16:uniqueId val="{00000002-6B82-472E-8586-8AAD2BA21C6F}"/>
            </c:ext>
          </c:extLst>
        </c:ser>
        <c:dLbls>
          <c:showLegendKey val="0"/>
          <c:showVal val="0"/>
          <c:showCatName val="0"/>
          <c:showSerName val="0"/>
          <c:showPercent val="0"/>
          <c:showBubbleSize val="0"/>
        </c:dLbls>
        <c:gapWidth val="219"/>
        <c:overlap val="-27"/>
        <c:axId val="1740196800"/>
        <c:axId val="1752314560"/>
      </c:barChart>
      <c:catAx>
        <c:axId val="174019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314560"/>
        <c:crosses val="autoZero"/>
        <c:auto val="1"/>
        <c:lblAlgn val="ctr"/>
        <c:lblOffset val="100"/>
        <c:noMultiLvlLbl val="0"/>
      </c:catAx>
      <c:valAx>
        <c:axId val="175231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196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plot_unique!$B$1</c:f>
              <c:strCache>
                <c:ptCount val="1"/>
                <c:pt idx="0">
                  <c:v>All</c:v>
                </c:pt>
              </c:strCache>
            </c:strRef>
          </c:tx>
          <c:spPr>
            <a:solidFill>
              <a:srgbClr val="D69E00"/>
            </a:solidFill>
            <a:ln>
              <a:noFill/>
            </a:ln>
            <a:effectLst/>
          </c:spPr>
          <c:invertIfNegative val="0"/>
          <c:cat>
            <c:strRef>
              <c:f>plot_unique!$A$2:$A$10</c:f>
              <c:strCache>
                <c:ptCount val="9"/>
                <c:pt idx="0">
                  <c:v>Usefulness</c:v>
                </c:pt>
                <c:pt idx="1">
                  <c:v>Usability</c:v>
                </c:pt>
                <c:pt idx="2">
                  <c:v>Content</c:v>
                </c:pt>
                <c:pt idx="3">
                  <c:v>Reliability</c:v>
                </c:pt>
                <c:pt idx="4">
                  <c:v>Security</c:v>
                </c:pt>
                <c:pt idx="5">
                  <c:v>Better alternatives</c:v>
                </c:pt>
                <c:pt idx="6">
                  <c:v>Influence of others</c:v>
                </c:pt>
                <c:pt idx="7">
                  <c:v>Popularity</c:v>
                </c:pt>
                <c:pt idx="8">
                  <c:v>Design</c:v>
                </c:pt>
              </c:strCache>
            </c:strRef>
          </c:cat>
          <c:val>
            <c:numRef>
              <c:f>plot_unique!$B$2:$B$10</c:f>
              <c:numCache>
                <c:formatCode>General</c:formatCode>
                <c:ptCount val="9"/>
                <c:pt idx="0">
                  <c:v>17</c:v>
                </c:pt>
                <c:pt idx="1">
                  <c:v>24</c:v>
                </c:pt>
                <c:pt idx="2">
                  <c:v>16</c:v>
                </c:pt>
                <c:pt idx="3">
                  <c:v>13</c:v>
                </c:pt>
                <c:pt idx="4">
                  <c:v>5</c:v>
                </c:pt>
                <c:pt idx="5">
                  <c:v>7</c:v>
                </c:pt>
                <c:pt idx="6">
                  <c:v>5</c:v>
                </c:pt>
                <c:pt idx="7">
                  <c:v>3</c:v>
                </c:pt>
                <c:pt idx="8">
                  <c:v>1</c:v>
                </c:pt>
              </c:numCache>
            </c:numRef>
          </c:val>
          <c:extLst>
            <c:ext xmlns:c16="http://schemas.microsoft.com/office/drawing/2014/chart" uri="{C3380CC4-5D6E-409C-BE32-E72D297353CC}">
              <c16:uniqueId val="{00000000-BB04-4276-8B16-B6E04C3E4B81}"/>
            </c:ext>
          </c:extLst>
        </c:ser>
        <c:ser>
          <c:idx val="1"/>
          <c:order val="1"/>
          <c:tx>
            <c:strRef>
              <c:f>plot_unique!$C$1</c:f>
              <c:strCache>
                <c:ptCount val="1"/>
                <c:pt idx="0">
                  <c:v>Negative</c:v>
                </c:pt>
              </c:strCache>
            </c:strRef>
          </c:tx>
          <c:spPr>
            <a:solidFill>
              <a:srgbClr val="FF0000"/>
            </a:solidFill>
            <a:ln>
              <a:noFill/>
            </a:ln>
            <a:effectLst/>
          </c:spPr>
          <c:invertIfNegative val="0"/>
          <c:cat>
            <c:strRef>
              <c:f>plot_unique!$A$2:$A$10</c:f>
              <c:strCache>
                <c:ptCount val="9"/>
                <c:pt idx="0">
                  <c:v>Usefulness</c:v>
                </c:pt>
                <c:pt idx="1">
                  <c:v>Usability</c:v>
                </c:pt>
                <c:pt idx="2">
                  <c:v>Content</c:v>
                </c:pt>
                <c:pt idx="3">
                  <c:v>Reliability</c:v>
                </c:pt>
                <c:pt idx="4">
                  <c:v>Security</c:v>
                </c:pt>
                <c:pt idx="5">
                  <c:v>Better alternatives</c:v>
                </c:pt>
                <c:pt idx="6">
                  <c:v>Influence of others</c:v>
                </c:pt>
                <c:pt idx="7">
                  <c:v>Popularity</c:v>
                </c:pt>
                <c:pt idx="8">
                  <c:v>Design</c:v>
                </c:pt>
              </c:strCache>
            </c:strRef>
          </c:cat>
          <c:val>
            <c:numRef>
              <c:f>plot_unique!$C$2:$C$10</c:f>
              <c:numCache>
                <c:formatCode>General</c:formatCode>
                <c:ptCount val="9"/>
                <c:pt idx="0">
                  <c:v>18</c:v>
                </c:pt>
                <c:pt idx="1">
                  <c:v>19</c:v>
                </c:pt>
                <c:pt idx="2">
                  <c:v>7</c:v>
                </c:pt>
                <c:pt idx="3">
                  <c:v>7</c:v>
                </c:pt>
                <c:pt idx="4">
                  <c:v>2</c:v>
                </c:pt>
                <c:pt idx="5">
                  <c:v>4</c:v>
                </c:pt>
                <c:pt idx="6">
                  <c:v>6</c:v>
                </c:pt>
                <c:pt idx="7">
                  <c:v>0</c:v>
                </c:pt>
                <c:pt idx="8">
                  <c:v>2</c:v>
                </c:pt>
              </c:numCache>
            </c:numRef>
          </c:val>
          <c:extLst>
            <c:ext xmlns:c16="http://schemas.microsoft.com/office/drawing/2014/chart" uri="{C3380CC4-5D6E-409C-BE32-E72D297353CC}">
              <c16:uniqueId val="{00000001-BB04-4276-8B16-B6E04C3E4B81}"/>
            </c:ext>
          </c:extLst>
        </c:ser>
        <c:ser>
          <c:idx val="2"/>
          <c:order val="2"/>
          <c:tx>
            <c:strRef>
              <c:f>plot_unique!$D$1</c:f>
              <c:strCache>
                <c:ptCount val="1"/>
                <c:pt idx="0">
                  <c:v>Positive</c:v>
                </c:pt>
              </c:strCache>
            </c:strRef>
          </c:tx>
          <c:spPr>
            <a:solidFill>
              <a:srgbClr val="009999"/>
            </a:solidFill>
            <a:ln>
              <a:noFill/>
            </a:ln>
            <a:effectLst/>
          </c:spPr>
          <c:invertIfNegative val="0"/>
          <c:cat>
            <c:strRef>
              <c:f>plot_unique!$A$2:$A$10</c:f>
              <c:strCache>
                <c:ptCount val="9"/>
                <c:pt idx="0">
                  <c:v>Usefulness</c:v>
                </c:pt>
                <c:pt idx="1">
                  <c:v>Usability</c:v>
                </c:pt>
                <c:pt idx="2">
                  <c:v>Content</c:v>
                </c:pt>
                <c:pt idx="3">
                  <c:v>Reliability</c:v>
                </c:pt>
                <c:pt idx="4">
                  <c:v>Security</c:v>
                </c:pt>
                <c:pt idx="5">
                  <c:v>Better alternatives</c:v>
                </c:pt>
                <c:pt idx="6">
                  <c:v>Influence of others</c:v>
                </c:pt>
                <c:pt idx="7">
                  <c:v>Popularity</c:v>
                </c:pt>
                <c:pt idx="8">
                  <c:v>Design</c:v>
                </c:pt>
              </c:strCache>
            </c:strRef>
          </c:cat>
          <c:val>
            <c:numRef>
              <c:f>plot_unique!$D$2:$D$10</c:f>
              <c:numCache>
                <c:formatCode>General</c:formatCode>
                <c:ptCount val="9"/>
                <c:pt idx="0">
                  <c:v>12</c:v>
                </c:pt>
                <c:pt idx="1">
                  <c:v>14</c:v>
                </c:pt>
                <c:pt idx="2">
                  <c:v>14</c:v>
                </c:pt>
                <c:pt idx="3">
                  <c:v>15</c:v>
                </c:pt>
                <c:pt idx="4">
                  <c:v>2</c:v>
                </c:pt>
                <c:pt idx="5">
                  <c:v>19</c:v>
                </c:pt>
                <c:pt idx="6">
                  <c:v>9</c:v>
                </c:pt>
                <c:pt idx="7">
                  <c:v>5</c:v>
                </c:pt>
                <c:pt idx="8">
                  <c:v>10</c:v>
                </c:pt>
              </c:numCache>
            </c:numRef>
          </c:val>
          <c:extLst>
            <c:ext xmlns:c16="http://schemas.microsoft.com/office/drawing/2014/chart" uri="{C3380CC4-5D6E-409C-BE32-E72D297353CC}">
              <c16:uniqueId val="{00000002-BB04-4276-8B16-B6E04C3E4B81}"/>
            </c:ext>
          </c:extLst>
        </c:ser>
        <c:dLbls>
          <c:showLegendKey val="0"/>
          <c:showVal val="0"/>
          <c:showCatName val="0"/>
          <c:showSerName val="0"/>
          <c:showPercent val="0"/>
          <c:showBubbleSize val="0"/>
        </c:dLbls>
        <c:gapWidth val="219"/>
        <c:overlap val="-27"/>
        <c:axId val="1749839280"/>
        <c:axId val="1886563328"/>
      </c:barChart>
      <c:catAx>
        <c:axId val="17498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886563328"/>
        <c:crosses val="autoZero"/>
        <c:auto val="1"/>
        <c:lblAlgn val="ctr"/>
        <c:lblOffset val="100"/>
        <c:noMultiLvlLbl val="0"/>
      </c:catAx>
      <c:valAx>
        <c:axId val="188656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498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4761</xdr:colOff>
      <xdr:row>1</xdr:row>
      <xdr:rowOff>4762</xdr:rowOff>
    </xdr:from>
    <xdr:to>
      <xdr:col>14</xdr:col>
      <xdr:colOff>0</xdr:colOff>
      <xdr:row>17</xdr:row>
      <xdr:rowOff>9526</xdr:rowOff>
    </xdr:to>
    <xdr:graphicFrame macro="">
      <xdr:nvGraphicFramePr>
        <xdr:cNvPr id="3" name="Gráfico 2">
          <a:extLst>
            <a:ext uri="{FF2B5EF4-FFF2-40B4-BE49-F238E27FC236}">
              <a16:creationId xmlns:a16="http://schemas.microsoft.com/office/drawing/2014/main" id="{65033480-45F2-4010-8C2E-3B965169A4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761999</xdr:colOff>
      <xdr:row>1</xdr:row>
      <xdr:rowOff>4762</xdr:rowOff>
    </xdr:from>
    <xdr:to>
      <xdr:col>13</xdr:col>
      <xdr:colOff>28574</xdr:colOff>
      <xdr:row>14</xdr:row>
      <xdr:rowOff>114300</xdr:rowOff>
    </xdr:to>
    <xdr:graphicFrame macro="">
      <xdr:nvGraphicFramePr>
        <xdr:cNvPr id="3" name="Gráfico 2">
          <a:extLst>
            <a:ext uri="{FF2B5EF4-FFF2-40B4-BE49-F238E27FC236}">
              <a16:creationId xmlns:a16="http://schemas.microsoft.com/office/drawing/2014/main" id="{D8D16BC4-EBE3-4BFC-A070-DBF13BAEA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1EA349-2C81-45E0-997F-F332C85AE155}" name="Tabla1" displayName="Tabla1" ref="A1:F30" totalsRowShown="0" headerRowDxfId="7" dataDxfId="6">
  <autoFilter ref="A1:F30" xr:uid="{F111C703-79CB-4CA2-8B83-4411C10C9692}"/>
  <sortState ref="A2:F30">
    <sortCondition ref="A1:A30"/>
  </sortState>
  <tableColumns count="6">
    <tableColumn id="1" xr3:uid="{C3ED2B34-56F4-47E1-86EC-D1ACDACE378E}" name="App1" dataDxfId="5"/>
    <tableColumn id="2" xr3:uid="{D7D9CF6C-EF44-479E-A1D3-517EF54C42BB}" name="Metric1" dataDxfId="4"/>
    <tableColumn id="3" xr3:uid="{992BB7C8-9C46-4161-9535-146708B2BCEF}" name="DateInterval1" dataDxfId="3"/>
    <tableColumn id="4" xr3:uid="{6300200C-B5C9-44D2-B283-56A390E04AC7}" name="Category (All)" dataDxfId="2"/>
    <tableColumn id="5" xr3:uid="{E8377B51-64F4-4F4A-B984-286F87CFA1B9}" name="Category (Neg)" dataDxfId="1"/>
    <tableColumn id="6" xr3:uid="{091E8BF7-E1EC-4E68-A53B-08F582D8DBB9}" name="Category (Pos)" dataDxfId="0"/>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zoomScale="80" zoomScaleNormal="80" workbookViewId="0">
      <selection activeCell="L2" sqref="L2"/>
    </sheetView>
  </sheetViews>
  <sheetFormatPr baseColWidth="10" defaultRowHeight="15" x14ac:dyDescent="0.25"/>
  <cols>
    <col min="4" max="4" width="4" customWidth="1"/>
    <col min="8" max="9" width="4" customWidth="1"/>
    <col min="10" max="10" width="67.42578125" customWidth="1"/>
    <col min="11" max="11" width="20.28515625" customWidth="1"/>
    <col min="12" max="12" width="80.85546875" customWidth="1"/>
    <col min="13" max="13" width="28.28515625" customWidth="1"/>
  </cols>
  <sheetData>
    <row r="1" spans="1:13" x14ac:dyDescent="0.25">
      <c r="A1" t="s">
        <v>0</v>
      </c>
      <c r="B1" t="s">
        <v>1</v>
      </c>
      <c r="C1" t="s">
        <v>2</v>
      </c>
      <c r="D1" t="s">
        <v>3</v>
      </c>
      <c r="E1" t="s">
        <v>4</v>
      </c>
      <c r="F1" t="s">
        <v>5</v>
      </c>
      <c r="G1" t="s">
        <v>6</v>
      </c>
      <c r="H1" t="s">
        <v>7</v>
      </c>
      <c r="I1" t="s">
        <v>176</v>
      </c>
      <c r="J1" s="1" t="s">
        <v>33</v>
      </c>
      <c r="K1" t="s">
        <v>34</v>
      </c>
      <c r="L1" s="1" t="s">
        <v>35</v>
      </c>
      <c r="M1" t="s">
        <v>36</v>
      </c>
    </row>
    <row r="2" spans="1:13" s="5" customFormat="1" ht="165" x14ac:dyDescent="0.25">
      <c r="A2" s="5" t="s">
        <v>8</v>
      </c>
      <c r="B2" s="5" t="s">
        <v>9</v>
      </c>
      <c r="C2" s="5" t="s">
        <v>10</v>
      </c>
      <c r="D2" s="5">
        <v>1</v>
      </c>
      <c r="E2" s="5" t="s">
        <v>11</v>
      </c>
      <c r="F2" s="5" t="s">
        <v>9</v>
      </c>
      <c r="G2" s="5" t="s">
        <v>10</v>
      </c>
      <c r="H2" s="5">
        <v>1</v>
      </c>
      <c r="I2" s="5">
        <f>D2*H2</f>
        <v>1</v>
      </c>
      <c r="J2" s="6" t="s">
        <v>45</v>
      </c>
      <c r="K2" s="6" t="s">
        <v>46</v>
      </c>
      <c r="L2" s="6" t="s">
        <v>47</v>
      </c>
      <c r="M2" s="6" t="s">
        <v>174</v>
      </c>
    </row>
    <row r="3" spans="1:13" s="5" customFormat="1" ht="120" x14ac:dyDescent="0.25">
      <c r="A3" s="5" t="s">
        <v>8</v>
      </c>
      <c r="B3" s="5" t="s">
        <v>9</v>
      </c>
      <c r="C3" s="5" t="s">
        <v>12</v>
      </c>
      <c r="D3" s="5">
        <v>-1</v>
      </c>
      <c r="E3" s="5" t="s">
        <v>11</v>
      </c>
      <c r="F3" s="5" t="s">
        <v>9</v>
      </c>
      <c r="G3" s="5" t="s">
        <v>12</v>
      </c>
      <c r="H3" s="5">
        <v>-1</v>
      </c>
      <c r="I3" s="5">
        <f t="shared" ref="I3:I36" si="0">D3*H3</f>
        <v>1</v>
      </c>
      <c r="J3" s="6" t="s">
        <v>48</v>
      </c>
      <c r="K3" s="6" t="s">
        <v>175</v>
      </c>
      <c r="L3" s="6" t="s">
        <v>49</v>
      </c>
      <c r="M3" s="6" t="s">
        <v>81</v>
      </c>
    </row>
    <row r="4" spans="1:13" s="2" customFormat="1" ht="120" x14ac:dyDescent="0.25">
      <c r="A4" s="2" t="s">
        <v>8</v>
      </c>
      <c r="B4" s="2" t="s">
        <v>9</v>
      </c>
      <c r="C4" s="2" t="s">
        <v>13</v>
      </c>
      <c r="D4" s="2">
        <v>1</v>
      </c>
      <c r="E4" s="2" t="s">
        <v>11</v>
      </c>
      <c r="F4" s="2" t="s">
        <v>9</v>
      </c>
      <c r="G4" s="2" t="s">
        <v>13</v>
      </c>
      <c r="H4" s="2">
        <v>1</v>
      </c>
      <c r="I4" s="5">
        <f t="shared" si="0"/>
        <v>1</v>
      </c>
      <c r="J4" s="3" t="s">
        <v>48</v>
      </c>
      <c r="K4" s="3" t="s">
        <v>66</v>
      </c>
      <c r="L4" s="3" t="s">
        <v>52</v>
      </c>
      <c r="M4" s="3" t="s">
        <v>38</v>
      </c>
    </row>
    <row r="5" spans="1:13" s="2" customFormat="1" ht="120" x14ac:dyDescent="0.25">
      <c r="A5" s="2" t="s">
        <v>11</v>
      </c>
      <c r="B5" s="2" t="s">
        <v>9</v>
      </c>
      <c r="C5" s="2" t="s">
        <v>13</v>
      </c>
      <c r="D5" s="2">
        <v>-1</v>
      </c>
      <c r="E5" s="2" t="s">
        <v>8</v>
      </c>
      <c r="F5" s="2" t="s">
        <v>9</v>
      </c>
      <c r="G5" s="2" t="s">
        <v>12</v>
      </c>
      <c r="H5" s="2">
        <v>1</v>
      </c>
      <c r="I5" s="5">
        <f t="shared" si="0"/>
        <v>-1</v>
      </c>
      <c r="J5" s="3" t="s">
        <v>52</v>
      </c>
      <c r="K5" s="3" t="s">
        <v>38</v>
      </c>
      <c r="L5" s="3" t="s">
        <v>48</v>
      </c>
      <c r="M5" s="3" t="s">
        <v>175</v>
      </c>
    </row>
    <row r="6" spans="1:13" s="5" customFormat="1" ht="120" x14ac:dyDescent="0.25">
      <c r="A6" s="5" t="s">
        <v>8</v>
      </c>
      <c r="B6" s="5" t="s">
        <v>9</v>
      </c>
      <c r="C6" s="5" t="s">
        <v>13</v>
      </c>
      <c r="D6" s="5">
        <v>1</v>
      </c>
      <c r="E6" s="5" t="s">
        <v>11</v>
      </c>
      <c r="F6" s="5" t="s">
        <v>9</v>
      </c>
      <c r="G6" s="5" t="s">
        <v>12</v>
      </c>
      <c r="H6" s="5">
        <v>-1</v>
      </c>
      <c r="I6" s="5">
        <f t="shared" si="0"/>
        <v>-1</v>
      </c>
      <c r="J6" s="6" t="s">
        <v>48</v>
      </c>
      <c r="K6" s="6" t="s">
        <v>175</v>
      </c>
      <c r="L6" s="6" t="s">
        <v>49</v>
      </c>
      <c r="M6" s="6" t="s">
        <v>81</v>
      </c>
    </row>
    <row r="7" spans="1:13" s="2" customFormat="1" ht="120" x14ac:dyDescent="0.25">
      <c r="A7" s="2" t="s">
        <v>8</v>
      </c>
      <c r="B7" s="2" t="s">
        <v>9</v>
      </c>
      <c r="C7" s="2" t="s">
        <v>12</v>
      </c>
      <c r="D7" s="2">
        <v>-1</v>
      </c>
      <c r="E7" s="2" t="s">
        <v>14</v>
      </c>
      <c r="F7" s="2" t="s">
        <v>9</v>
      </c>
      <c r="G7" s="2" t="s">
        <v>15</v>
      </c>
      <c r="H7" s="2">
        <v>1</v>
      </c>
      <c r="I7" s="5">
        <f t="shared" si="0"/>
        <v>-1</v>
      </c>
      <c r="J7" s="3" t="s">
        <v>48</v>
      </c>
      <c r="K7" s="3" t="s">
        <v>175</v>
      </c>
      <c r="L7" s="3" t="s">
        <v>78</v>
      </c>
      <c r="M7" s="3" t="s">
        <v>79</v>
      </c>
    </row>
    <row r="8" spans="1:13" s="5" customFormat="1" ht="135" x14ac:dyDescent="0.25">
      <c r="A8" s="5" t="s">
        <v>8</v>
      </c>
      <c r="B8" s="5" t="s">
        <v>9</v>
      </c>
      <c r="C8" s="5" t="s">
        <v>13</v>
      </c>
      <c r="D8" s="5">
        <v>1</v>
      </c>
      <c r="E8" s="5" t="s">
        <v>16</v>
      </c>
      <c r="F8" s="5" t="s">
        <v>9</v>
      </c>
      <c r="G8" s="5" t="s">
        <v>13</v>
      </c>
      <c r="H8" s="5">
        <v>1</v>
      </c>
      <c r="I8" s="5">
        <f t="shared" si="0"/>
        <v>1</v>
      </c>
      <c r="J8" s="6" t="s">
        <v>48</v>
      </c>
      <c r="K8" s="6" t="s">
        <v>175</v>
      </c>
      <c r="L8" s="6" t="s">
        <v>50</v>
      </c>
      <c r="M8" s="6" t="s">
        <v>51</v>
      </c>
    </row>
    <row r="9" spans="1:13" s="2" customFormat="1" ht="120" x14ac:dyDescent="0.25">
      <c r="A9" s="2" t="s">
        <v>8</v>
      </c>
      <c r="B9" s="2" t="s">
        <v>9</v>
      </c>
      <c r="C9" s="2" t="s">
        <v>10</v>
      </c>
      <c r="D9" s="2">
        <v>1</v>
      </c>
      <c r="E9" s="2" t="s">
        <v>16</v>
      </c>
      <c r="F9" s="2" t="s">
        <v>9</v>
      </c>
      <c r="G9" s="2" t="s">
        <v>10</v>
      </c>
      <c r="H9" s="2">
        <v>1</v>
      </c>
      <c r="I9" s="5">
        <f t="shared" si="0"/>
        <v>1</v>
      </c>
      <c r="J9" s="3" t="s">
        <v>45</v>
      </c>
      <c r="K9" s="3" t="s">
        <v>46</v>
      </c>
      <c r="L9" s="3" t="s">
        <v>72</v>
      </c>
      <c r="M9" s="3" t="s">
        <v>82</v>
      </c>
    </row>
    <row r="10" spans="1:13" s="2" customFormat="1" ht="135" x14ac:dyDescent="0.25">
      <c r="A10" s="2" t="s">
        <v>16</v>
      </c>
      <c r="B10" s="2" t="s">
        <v>9</v>
      </c>
      <c r="C10" s="2" t="s">
        <v>10</v>
      </c>
      <c r="D10" s="2">
        <v>1</v>
      </c>
      <c r="E10" s="2" t="s">
        <v>8</v>
      </c>
      <c r="F10" s="2" t="s">
        <v>9</v>
      </c>
      <c r="G10" s="2" t="s">
        <v>13</v>
      </c>
      <c r="H10" s="2">
        <v>1</v>
      </c>
      <c r="I10" s="5">
        <f t="shared" si="0"/>
        <v>1</v>
      </c>
      <c r="J10" s="3" t="s">
        <v>72</v>
      </c>
      <c r="K10" s="3" t="s">
        <v>82</v>
      </c>
      <c r="L10" s="3" t="s">
        <v>48</v>
      </c>
      <c r="M10" s="3" t="s">
        <v>175</v>
      </c>
    </row>
    <row r="11" spans="1:13" s="2" customFormat="1" ht="135" x14ac:dyDescent="0.25">
      <c r="A11" s="2" t="s">
        <v>8</v>
      </c>
      <c r="B11" s="2" t="s">
        <v>9</v>
      </c>
      <c r="C11" s="2" t="s">
        <v>10</v>
      </c>
      <c r="D11" s="2">
        <v>1</v>
      </c>
      <c r="E11" s="2" t="s">
        <v>16</v>
      </c>
      <c r="F11" s="2" t="s">
        <v>9</v>
      </c>
      <c r="G11" s="2" t="s">
        <v>13</v>
      </c>
      <c r="H11" s="2">
        <v>1</v>
      </c>
      <c r="I11" s="5">
        <f t="shared" si="0"/>
        <v>1</v>
      </c>
      <c r="J11" s="3" t="s">
        <v>45</v>
      </c>
      <c r="K11" s="3" t="s">
        <v>46</v>
      </c>
      <c r="L11" s="3" t="s">
        <v>73</v>
      </c>
      <c r="M11" s="3" t="s">
        <v>83</v>
      </c>
    </row>
    <row r="12" spans="1:13" s="5" customFormat="1" ht="150" x14ac:dyDescent="0.25">
      <c r="A12" s="5" t="s">
        <v>8</v>
      </c>
      <c r="B12" s="5" t="s">
        <v>9</v>
      </c>
      <c r="C12" s="5" t="s">
        <v>17</v>
      </c>
      <c r="D12" s="5">
        <v>-1</v>
      </c>
      <c r="E12" s="5" t="s">
        <v>16</v>
      </c>
      <c r="F12" s="5" t="s">
        <v>9</v>
      </c>
      <c r="G12" s="5" t="s">
        <v>18</v>
      </c>
      <c r="H12" s="5">
        <v>1</v>
      </c>
      <c r="I12" s="5">
        <f t="shared" si="0"/>
        <v>-1</v>
      </c>
      <c r="J12" s="6" t="s">
        <v>74</v>
      </c>
      <c r="K12" s="6" t="s">
        <v>75</v>
      </c>
      <c r="L12" s="6" t="s">
        <v>76</v>
      </c>
      <c r="M12" s="6" t="s">
        <v>77</v>
      </c>
    </row>
    <row r="13" spans="1:13" s="5" customFormat="1" ht="135" x14ac:dyDescent="0.25">
      <c r="A13" s="5" t="s">
        <v>11</v>
      </c>
      <c r="B13" s="5" t="s">
        <v>9</v>
      </c>
      <c r="C13" s="5" t="s">
        <v>12</v>
      </c>
      <c r="D13" s="5">
        <v>-1</v>
      </c>
      <c r="E13" s="5" t="s">
        <v>14</v>
      </c>
      <c r="F13" s="5" t="s">
        <v>9</v>
      </c>
      <c r="G13" s="5" t="s">
        <v>15</v>
      </c>
      <c r="H13" s="5">
        <v>1</v>
      </c>
      <c r="I13" s="5">
        <f t="shared" si="0"/>
        <v>-1</v>
      </c>
      <c r="J13" s="6" t="s">
        <v>49</v>
      </c>
      <c r="K13" s="6" t="s">
        <v>81</v>
      </c>
      <c r="L13" s="6" t="s">
        <v>78</v>
      </c>
      <c r="M13" s="6" t="s">
        <v>79</v>
      </c>
    </row>
    <row r="14" spans="1:13" s="5" customFormat="1" ht="135" x14ac:dyDescent="0.25">
      <c r="A14" s="5" t="s">
        <v>11</v>
      </c>
      <c r="B14" s="5" t="s">
        <v>9</v>
      </c>
      <c r="C14" s="5" t="s">
        <v>13</v>
      </c>
      <c r="D14" s="5">
        <v>1</v>
      </c>
      <c r="E14" s="5" t="s">
        <v>16</v>
      </c>
      <c r="F14" s="5" t="s">
        <v>9</v>
      </c>
      <c r="G14" s="5" t="s">
        <v>13</v>
      </c>
      <c r="H14" s="5">
        <v>1</v>
      </c>
      <c r="I14" s="5">
        <f t="shared" si="0"/>
        <v>1</v>
      </c>
      <c r="J14" s="6" t="s">
        <v>52</v>
      </c>
      <c r="K14" s="6" t="s">
        <v>38</v>
      </c>
      <c r="L14" s="6" t="s">
        <v>50</v>
      </c>
      <c r="M14" s="6" t="s">
        <v>51</v>
      </c>
    </row>
    <row r="15" spans="1:13" s="5" customFormat="1" ht="195" x14ac:dyDescent="0.25">
      <c r="A15" s="5" t="s">
        <v>11</v>
      </c>
      <c r="B15" s="5" t="s">
        <v>9</v>
      </c>
      <c r="C15" s="5" t="s">
        <v>10</v>
      </c>
      <c r="D15" s="5">
        <v>1</v>
      </c>
      <c r="E15" s="5" t="s">
        <v>16</v>
      </c>
      <c r="F15" s="5" t="s">
        <v>9</v>
      </c>
      <c r="G15" s="5" t="s">
        <v>10</v>
      </c>
      <c r="H15" s="5">
        <v>1</v>
      </c>
      <c r="I15" s="5">
        <f t="shared" si="0"/>
        <v>1</v>
      </c>
      <c r="J15" s="6" t="s">
        <v>47</v>
      </c>
      <c r="K15" s="6" t="s">
        <v>174</v>
      </c>
      <c r="L15" s="6" t="s">
        <v>72</v>
      </c>
      <c r="M15" s="6" t="s">
        <v>82</v>
      </c>
    </row>
    <row r="16" spans="1:13" ht="135" x14ac:dyDescent="0.25">
      <c r="A16" t="s">
        <v>16</v>
      </c>
      <c r="B16" t="s">
        <v>9</v>
      </c>
      <c r="C16" t="s">
        <v>10</v>
      </c>
      <c r="D16">
        <v>1</v>
      </c>
      <c r="E16" t="s">
        <v>11</v>
      </c>
      <c r="F16" t="s">
        <v>9</v>
      </c>
      <c r="G16" t="s">
        <v>13</v>
      </c>
      <c r="H16">
        <v>1</v>
      </c>
      <c r="I16" s="5">
        <f t="shared" si="0"/>
        <v>1</v>
      </c>
      <c r="J16" s="3" t="s">
        <v>72</v>
      </c>
      <c r="K16" s="3" t="s">
        <v>82</v>
      </c>
      <c r="L16" s="3" t="s">
        <v>52</v>
      </c>
      <c r="M16" s="3" t="s">
        <v>38</v>
      </c>
    </row>
    <row r="17" spans="1:13" s="5" customFormat="1" ht="195" x14ac:dyDescent="0.25">
      <c r="A17" s="5" t="s">
        <v>11</v>
      </c>
      <c r="B17" s="5" t="s">
        <v>9</v>
      </c>
      <c r="C17" s="5" t="s">
        <v>10</v>
      </c>
      <c r="D17" s="5">
        <v>1</v>
      </c>
      <c r="E17" s="5" t="s">
        <v>16</v>
      </c>
      <c r="F17" s="5" t="s">
        <v>9</v>
      </c>
      <c r="G17" s="5" t="s">
        <v>13</v>
      </c>
      <c r="H17" s="5">
        <v>1</v>
      </c>
      <c r="I17" s="5">
        <f t="shared" si="0"/>
        <v>1</v>
      </c>
      <c r="J17" s="6" t="s">
        <v>47</v>
      </c>
      <c r="K17" s="6" t="s">
        <v>174</v>
      </c>
      <c r="L17" s="6" t="s">
        <v>50</v>
      </c>
      <c r="M17" s="6" t="s">
        <v>51</v>
      </c>
    </row>
    <row r="18" spans="1:13" s="5" customFormat="1" ht="150" x14ac:dyDescent="0.25">
      <c r="A18" s="5" t="s">
        <v>11</v>
      </c>
      <c r="B18" s="5" t="s">
        <v>9</v>
      </c>
      <c r="C18" s="5" t="s">
        <v>12</v>
      </c>
      <c r="D18" s="5">
        <v>-1</v>
      </c>
      <c r="E18" s="5" t="s">
        <v>16</v>
      </c>
      <c r="F18" s="5" t="s">
        <v>9</v>
      </c>
      <c r="G18" s="5" t="s">
        <v>12</v>
      </c>
      <c r="H18" s="5">
        <v>-1</v>
      </c>
      <c r="I18" s="5">
        <f t="shared" si="0"/>
        <v>1</v>
      </c>
      <c r="J18" s="6" t="s">
        <v>49</v>
      </c>
      <c r="K18" s="6" t="s">
        <v>81</v>
      </c>
      <c r="L18" s="6" t="s">
        <v>80</v>
      </c>
      <c r="M18" s="6" t="s">
        <v>84</v>
      </c>
    </row>
    <row r="19" spans="1:13" s="5" customFormat="1" ht="180" x14ac:dyDescent="0.25">
      <c r="A19" s="5" t="s">
        <v>16</v>
      </c>
      <c r="B19" s="5" t="s">
        <v>9</v>
      </c>
      <c r="C19" s="5" t="s">
        <v>12</v>
      </c>
      <c r="D19" s="5">
        <v>1</v>
      </c>
      <c r="E19" s="5" t="s">
        <v>14</v>
      </c>
      <c r="F19" s="5" t="s">
        <v>9</v>
      </c>
      <c r="G19" s="5" t="s">
        <v>15</v>
      </c>
      <c r="H19" s="5">
        <v>-1</v>
      </c>
      <c r="I19" s="5">
        <f t="shared" si="0"/>
        <v>-1</v>
      </c>
      <c r="J19" s="6" t="s">
        <v>80</v>
      </c>
      <c r="K19" s="6" t="s">
        <v>84</v>
      </c>
      <c r="L19" s="6" t="s">
        <v>78</v>
      </c>
      <c r="M19" s="6" t="s">
        <v>79</v>
      </c>
    </row>
    <row r="20" spans="1:13" ht="165" x14ac:dyDescent="0.25">
      <c r="A20" t="s">
        <v>24</v>
      </c>
      <c r="B20" t="s">
        <v>23</v>
      </c>
      <c r="C20" t="s">
        <v>25</v>
      </c>
      <c r="D20">
        <v>1</v>
      </c>
      <c r="E20" t="s">
        <v>26</v>
      </c>
      <c r="F20" t="s">
        <v>23</v>
      </c>
      <c r="G20" t="s">
        <v>25</v>
      </c>
      <c r="H20">
        <v>-1</v>
      </c>
      <c r="I20" s="5">
        <f t="shared" si="0"/>
        <v>-1</v>
      </c>
      <c r="J20" s="1" t="s">
        <v>53</v>
      </c>
      <c r="K20" s="1" t="s">
        <v>54</v>
      </c>
      <c r="L20" s="1" t="s">
        <v>55</v>
      </c>
      <c r="M20" s="1" t="s">
        <v>56</v>
      </c>
    </row>
    <row r="21" spans="1:13" ht="195" x14ac:dyDescent="0.25">
      <c r="A21" t="s">
        <v>21</v>
      </c>
      <c r="B21" t="s">
        <v>23</v>
      </c>
      <c r="C21" t="s">
        <v>12</v>
      </c>
      <c r="D21">
        <v>1</v>
      </c>
      <c r="E21" t="s">
        <v>14</v>
      </c>
      <c r="F21" t="s">
        <v>23</v>
      </c>
      <c r="G21" t="s">
        <v>15</v>
      </c>
      <c r="H21">
        <v>1</v>
      </c>
      <c r="I21" s="5">
        <f t="shared" si="0"/>
        <v>1</v>
      </c>
      <c r="J21" s="1" t="s">
        <v>85</v>
      </c>
      <c r="K21" s="1" t="s">
        <v>86</v>
      </c>
      <c r="L21" s="3" t="s">
        <v>78</v>
      </c>
      <c r="M21" s="3" t="s">
        <v>79</v>
      </c>
    </row>
    <row r="22" spans="1:13" ht="285" x14ac:dyDescent="0.25">
      <c r="A22" t="s">
        <v>28</v>
      </c>
      <c r="B22" t="s">
        <v>23</v>
      </c>
      <c r="C22" t="s">
        <v>29</v>
      </c>
      <c r="D22">
        <v>1</v>
      </c>
      <c r="E22" t="s">
        <v>21</v>
      </c>
      <c r="F22" t="s">
        <v>23</v>
      </c>
      <c r="G22" t="s">
        <v>30</v>
      </c>
      <c r="H22">
        <v>-1</v>
      </c>
      <c r="I22" s="5">
        <f t="shared" si="0"/>
        <v>-1</v>
      </c>
      <c r="J22" s="1" t="s">
        <v>89</v>
      </c>
      <c r="K22" s="1" t="s">
        <v>86</v>
      </c>
      <c r="L22" s="1" t="s">
        <v>90</v>
      </c>
      <c r="M22" s="1" t="s">
        <v>91</v>
      </c>
    </row>
    <row r="23" spans="1:13" s="5" customFormat="1" ht="135" x14ac:dyDescent="0.25">
      <c r="A23" s="5" t="s">
        <v>14</v>
      </c>
      <c r="B23" s="5" t="s">
        <v>31</v>
      </c>
      <c r="C23" s="5" t="s">
        <v>20</v>
      </c>
      <c r="D23" s="5">
        <v>-1</v>
      </c>
      <c r="E23" s="5" t="s">
        <v>19</v>
      </c>
      <c r="F23" s="5" t="s">
        <v>31</v>
      </c>
      <c r="G23" s="5" t="s">
        <v>20</v>
      </c>
      <c r="H23" s="5">
        <v>1</v>
      </c>
      <c r="I23" s="5">
        <f t="shared" si="0"/>
        <v>-1</v>
      </c>
      <c r="J23" s="6" t="s">
        <v>57</v>
      </c>
      <c r="K23" s="6" t="s">
        <v>58</v>
      </c>
      <c r="L23" s="6" t="s">
        <v>61</v>
      </c>
      <c r="M23" s="6" t="s">
        <v>62</v>
      </c>
    </row>
    <row r="24" spans="1:13" ht="135" x14ac:dyDescent="0.25">
      <c r="A24" t="s">
        <v>14</v>
      </c>
      <c r="B24" t="s">
        <v>31</v>
      </c>
      <c r="C24" t="s">
        <v>20</v>
      </c>
      <c r="D24">
        <v>-1</v>
      </c>
      <c r="E24" t="s">
        <v>28</v>
      </c>
      <c r="F24" t="s">
        <v>31</v>
      </c>
      <c r="G24" t="s">
        <v>20</v>
      </c>
      <c r="H24">
        <v>-1</v>
      </c>
      <c r="I24" s="5">
        <f t="shared" si="0"/>
        <v>1</v>
      </c>
      <c r="J24" s="1" t="s">
        <v>57</v>
      </c>
      <c r="K24" s="1" t="s">
        <v>58</v>
      </c>
      <c r="L24" s="1" t="s">
        <v>59</v>
      </c>
      <c r="M24" s="1" t="s">
        <v>60</v>
      </c>
    </row>
    <row r="25" spans="1:13" s="5" customFormat="1" ht="150" x14ac:dyDescent="0.25">
      <c r="A25" s="5" t="s">
        <v>19</v>
      </c>
      <c r="B25" s="5" t="s">
        <v>31</v>
      </c>
      <c r="C25" s="5" t="s">
        <v>20</v>
      </c>
      <c r="D25" s="5">
        <v>1</v>
      </c>
      <c r="E25" s="5" t="s">
        <v>28</v>
      </c>
      <c r="F25" s="5" t="s">
        <v>31</v>
      </c>
      <c r="G25" s="5" t="s">
        <v>20</v>
      </c>
      <c r="H25" s="5">
        <v>-1</v>
      </c>
      <c r="I25" s="5">
        <f t="shared" si="0"/>
        <v>-1</v>
      </c>
      <c r="J25" s="6" t="s">
        <v>61</v>
      </c>
      <c r="K25" s="6" t="s">
        <v>62</v>
      </c>
      <c r="L25" s="6" t="s">
        <v>59</v>
      </c>
      <c r="M25" s="6" t="s">
        <v>60</v>
      </c>
    </row>
    <row r="26" spans="1:13" ht="120" x14ac:dyDescent="0.25">
      <c r="A26" t="s">
        <v>8</v>
      </c>
      <c r="B26" t="s">
        <v>9</v>
      </c>
      <c r="C26" t="s">
        <v>12</v>
      </c>
      <c r="D26">
        <v>-1</v>
      </c>
      <c r="E26" t="s">
        <v>14</v>
      </c>
      <c r="F26" t="s">
        <v>23</v>
      </c>
      <c r="G26" t="s">
        <v>15</v>
      </c>
      <c r="H26">
        <v>1</v>
      </c>
      <c r="I26" s="5">
        <f t="shared" si="0"/>
        <v>-1</v>
      </c>
      <c r="J26" s="3" t="s">
        <v>48</v>
      </c>
      <c r="K26" s="3" t="s">
        <v>175</v>
      </c>
      <c r="L26" s="1" t="s">
        <v>78</v>
      </c>
      <c r="M26" s="1" t="s">
        <v>79</v>
      </c>
    </row>
    <row r="27" spans="1:13" s="5" customFormat="1" ht="135" x14ac:dyDescent="0.25">
      <c r="A27" s="5" t="s">
        <v>11</v>
      </c>
      <c r="B27" s="5" t="s">
        <v>9</v>
      </c>
      <c r="C27" s="5" t="s">
        <v>12</v>
      </c>
      <c r="D27" s="5">
        <v>-1</v>
      </c>
      <c r="E27" s="5" t="s">
        <v>14</v>
      </c>
      <c r="F27" s="5" t="s">
        <v>23</v>
      </c>
      <c r="G27" s="5" t="s">
        <v>15</v>
      </c>
      <c r="H27" s="5">
        <v>1</v>
      </c>
      <c r="I27" s="5">
        <f t="shared" si="0"/>
        <v>-1</v>
      </c>
      <c r="J27" s="6" t="s">
        <v>49</v>
      </c>
      <c r="K27" s="6" t="s">
        <v>81</v>
      </c>
      <c r="L27" s="6" t="s">
        <v>78</v>
      </c>
      <c r="M27" s="6" t="s">
        <v>79</v>
      </c>
    </row>
    <row r="28" spans="1:13" ht="195" x14ac:dyDescent="0.25">
      <c r="A28" t="s">
        <v>21</v>
      </c>
      <c r="B28" t="s">
        <v>23</v>
      </c>
      <c r="C28" t="s">
        <v>12</v>
      </c>
      <c r="D28">
        <v>1</v>
      </c>
      <c r="E28" t="s">
        <v>14</v>
      </c>
      <c r="F28" t="s">
        <v>9</v>
      </c>
      <c r="G28" t="s">
        <v>15</v>
      </c>
      <c r="H28">
        <v>1</v>
      </c>
      <c r="I28" s="5">
        <f t="shared" si="0"/>
        <v>1</v>
      </c>
      <c r="J28" s="1" t="s">
        <v>85</v>
      </c>
      <c r="K28" s="1" t="s">
        <v>86</v>
      </c>
      <c r="L28" s="1" t="s">
        <v>78</v>
      </c>
      <c r="M28" s="1" t="s">
        <v>79</v>
      </c>
    </row>
    <row r="29" spans="1:13" ht="120" x14ac:dyDescent="0.25">
      <c r="A29" t="s">
        <v>19</v>
      </c>
      <c r="B29" t="s">
        <v>9</v>
      </c>
      <c r="C29" t="s">
        <v>27</v>
      </c>
      <c r="D29">
        <v>-1</v>
      </c>
      <c r="E29" t="s">
        <v>21</v>
      </c>
      <c r="F29" t="s">
        <v>23</v>
      </c>
      <c r="G29" t="s">
        <v>27</v>
      </c>
      <c r="H29">
        <v>1</v>
      </c>
      <c r="I29" s="5">
        <f t="shared" si="0"/>
        <v>-1</v>
      </c>
      <c r="J29" s="1" t="s">
        <v>63</v>
      </c>
      <c r="K29" s="1" t="s">
        <v>38</v>
      </c>
      <c r="L29" s="1" t="s">
        <v>64</v>
      </c>
      <c r="M29" s="1" t="s">
        <v>65</v>
      </c>
    </row>
    <row r="30" spans="1:13" s="5" customFormat="1" ht="165" x14ac:dyDescent="0.25">
      <c r="A30" s="5" t="s">
        <v>8</v>
      </c>
      <c r="B30" s="5" t="s">
        <v>9</v>
      </c>
      <c r="C30" s="5" t="s">
        <v>13</v>
      </c>
      <c r="D30" s="5">
        <v>1</v>
      </c>
      <c r="E30" s="5" t="s">
        <v>32</v>
      </c>
      <c r="F30" s="5" t="s">
        <v>31</v>
      </c>
      <c r="G30" s="5" t="s">
        <v>12</v>
      </c>
      <c r="H30" s="5">
        <v>1</v>
      </c>
      <c r="I30" s="5">
        <f t="shared" si="0"/>
        <v>1</v>
      </c>
      <c r="J30" s="6" t="s">
        <v>48</v>
      </c>
      <c r="K30" s="6" t="s">
        <v>175</v>
      </c>
      <c r="L30" s="6" t="s">
        <v>67</v>
      </c>
      <c r="M30" s="6" t="s">
        <v>68</v>
      </c>
    </row>
    <row r="31" spans="1:13" s="5" customFormat="1" ht="165" x14ac:dyDescent="0.25">
      <c r="A31" s="5" t="s">
        <v>8</v>
      </c>
      <c r="B31" s="5" t="s">
        <v>9</v>
      </c>
      <c r="C31" s="5" t="s">
        <v>12</v>
      </c>
      <c r="D31" s="5">
        <v>-1</v>
      </c>
      <c r="E31" s="5" t="s">
        <v>32</v>
      </c>
      <c r="F31" s="5" t="s">
        <v>31</v>
      </c>
      <c r="G31" s="5" t="s">
        <v>12</v>
      </c>
      <c r="H31" s="5">
        <v>1</v>
      </c>
      <c r="I31" s="5">
        <f t="shared" si="0"/>
        <v>-1</v>
      </c>
      <c r="J31" s="6" t="s">
        <v>48</v>
      </c>
      <c r="K31" s="6" t="s">
        <v>175</v>
      </c>
      <c r="L31" s="6" t="s">
        <v>67</v>
      </c>
      <c r="M31" s="6" t="s">
        <v>68</v>
      </c>
    </row>
    <row r="32" spans="1:13" ht="165" x14ac:dyDescent="0.25">
      <c r="A32" t="s">
        <v>14</v>
      </c>
      <c r="B32" t="s">
        <v>9</v>
      </c>
      <c r="C32" t="s">
        <v>15</v>
      </c>
      <c r="D32">
        <v>1</v>
      </c>
      <c r="E32" t="s">
        <v>32</v>
      </c>
      <c r="F32" t="s">
        <v>31</v>
      </c>
      <c r="G32" t="s">
        <v>15</v>
      </c>
      <c r="H32">
        <v>-1</v>
      </c>
      <c r="I32" s="5">
        <f t="shared" si="0"/>
        <v>-1</v>
      </c>
      <c r="J32" s="1" t="s">
        <v>78</v>
      </c>
      <c r="K32" s="1" t="s">
        <v>79</v>
      </c>
      <c r="L32" s="1" t="s">
        <v>69</v>
      </c>
      <c r="M32" s="1" t="s">
        <v>70</v>
      </c>
    </row>
    <row r="33" spans="1:13" s="5" customFormat="1" ht="135" x14ac:dyDescent="0.25">
      <c r="A33" s="5" t="s">
        <v>19</v>
      </c>
      <c r="B33" s="5" t="s">
        <v>9</v>
      </c>
      <c r="C33" s="5" t="s">
        <v>20</v>
      </c>
      <c r="D33" s="5">
        <v>1</v>
      </c>
      <c r="E33" s="5" t="s">
        <v>28</v>
      </c>
      <c r="F33" s="5" t="s">
        <v>31</v>
      </c>
      <c r="G33" s="5" t="s">
        <v>20</v>
      </c>
      <c r="H33" s="5">
        <v>-1</v>
      </c>
      <c r="I33" s="5">
        <f t="shared" si="0"/>
        <v>-1</v>
      </c>
      <c r="J33" s="6" t="s">
        <v>59</v>
      </c>
      <c r="K33" s="6" t="s">
        <v>60</v>
      </c>
      <c r="L33" s="6" t="s">
        <v>71</v>
      </c>
      <c r="M33" s="6" t="s">
        <v>58</v>
      </c>
    </row>
    <row r="34" spans="1:13" ht="165" x14ac:dyDescent="0.25">
      <c r="A34" t="s">
        <v>19</v>
      </c>
      <c r="B34" t="s">
        <v>9</v>
      </c>
      <c r="C34" t="s">
        <v>22</v>
      </c>
      <c r="D34">
        <v>1</v>
      </c>
      <c r="E34" t="s">
        <v>28</v>
      </c>
      <c r="F34" t="s">
        <v>31</v>
      </c>
      <c r="G34" t="s">
        <v>20</v>
      </c>
      <c r="H34">
        <v>-1</v>
      </c>
      <c r="I34" s="5">
        <f t="shared" si="0"/>
        <v>-1</v>
      </c>
      <c r="J34" s="1" t="s">
        <v>87</v>
      </c>
      <c r="K34" s="1" t="s">
        <v>88</v>
      </c>
      <c r="L34" s="1" t="s">
        <v>59</v>
      </c>
      <c r="M34" s="1" t="s">
        <v>60</v>
      </c>
    </row>
    <row r="35" spans="1:13" ht="165" x14ac:dyDescent="0.25">
      <c r="A35" t="s">
        <v>14</v>
      </c>
      <c r="B35" t="s">
        <v>23</v>
      </c>
      <c r="C35" t="s">
        <v>15</v>
      </c>
      <c r="D35">
        <v>1</v>
      </c>
      <c r="E35" t="s">
        <v>32</v>
      </c>
      <c r="F35" t="s">
        <v>31</v>
      </c>
      <c r="G35" t="s">
        <v>15</v>
      </c>
      <c r="H35">
        <v>-1</v>
      </c>
      <c r="I35" s="5">
        <f t="shared" si="0"/>
        <v>-1</v>
      </c>
      <c r="J35" s="1" t="s">
        <v>78</v>
      </c>
      <c r="K35" s="1" t="s">
        <v>79</v>
      </c>
      <c r="L35" s="1" t="s">
        <v>69</v>
      </c>
      <c r="M35" s="1" t="s">
        <v>70</v>
      </c>
    </row>
    <row r="36" spans="1:13" ht="165" x14ac:dyDescent="0.25">
      <c r="A36" t="s">
        <v>19</v>
      </c>
      <c r="B36" t="s">
        <v>23</v>
      </c>
      <c r="C36" t="s">
        <v>22</v>
      </c>
      <c r="D36">
        <v>1</v>
      </c>
      <c r="E36" t="s">
        <v>28</v>
      </c>
      <c r="F36" t="s">
        <v>31</v>
      </c>
      <c r="G36" t="s">
        <v>20</v>
      </c>
      <c r="H36">
        <v>-1</v>
      </c>
      <c r="I36" s="5">
        <f t="shared" si="0"/>
        <v>-1</v>
      </c>
      <c r="J36" s="1" t="s">
        <v>87</v>
      </c>
      <c r="K36" s="1" t="s">
        <v>88</v>
      </c>
      <c r="L36" s="1" t="s">
        <v>59</v>
      </c>
      <c r="M36" s="1" t="s">
        <v>60</v>
      </c>
    </row>
    <row r="38" spans="1:13" x14ac:dyDescent="0.25">
      <c r="K38">
        <v>1</v>
      </c>
      <c r="L38">
        <v>-1</v>
      </c>
    </row>
    <row r="39" spans="1:13" x14ac:dyDescent="0.25">
      <c r="J39" s="1" t="s">
        <v>9</v>
      </c>
      <c r="K39">
        <f>COUNTIFS($B$1:$B$36,$J39,$D$1:$D$36,K$38)+COUNTIFS($F$1:$F$36,$J39,$H$1:$H$36,K$38)</f>
        <v>31</v>
      </c>
      <c r="L39">
        <f>COUNTIFS($B$1:$B$36,$J39,$D$1:$D$36,L$38)+COUNTIFS($F$1:$F$36,$J39,$H$1:$H$36,L$38)</f>
        <v>14</v>
      </c>
    </row>
    <row r="40" spans="1:13" x14ac:dyDescent="0.25">
      <c r="J40" s="1" t="s">
        <v>23</v>
      </c>
      <c r="K40">
        <f t="shared" ref="K40:L41" si="1">COUNTIFS($B$1:$B$36,$J40,$D$1:$D$36,K$38)+COUNTIFS($F$1:$F$36,$J40,$H$1:$H$36,K$38)</f>
        <v>10</v>
      </c>
      <c r="L40">
        <f t="shared" si="1"/>
        <v>2</v>
      </c>
    </row>
    <row r="41" spans="1:13" x14ac:dyDescent="0.25">
      <c r="J41" s="1" t="s">
        <v>31</v>
      </c>
      <c r="K41">
        <f t="shared" si="1"/>
        <v>4</v>
      </c>
      <c r="L41">
        <f t="shared" si="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53C0A-88B8-430A-89E1-68604CEED206}">
  <dimension ref="A1:L36"/>
  <sheetViews>
    <sheetView topLeftCell="A30" zoomScale="80" zoomScaleNormal="80" workbookViewId="0">
      <selection activeCell="K32" sqref="K32"/>
    </sheetView>
  </sheetViews>
  <sheetFormatPr baseColWidth="10" defaultRowHeight="15" x14ac:dyDescent="0.25"/>
  <cols>
    <col min="1" max="3" width="11.42578125" style="2"/>
    <col min="4" max="4" width="4" style="2" customWidth="1"/>
    <col min="5" max="7" width="11.42578125" style="2"/>
    <col min="8" max="8" width="4" style="2" customWidth="1"/>
    <col min="9" max="9" width="67.42578125" style="2" customWidth="1"/>
    <col min="10" max="10" width="20.28515625" style="2" customWidth="1"/>
    <col min="11" max="11" width="80.85546875" style="2" customWidth="1"/>
    <col min="12" max="12" width="28.28515625" style="2" customWidth="1"/>
    <col min="13" max="16384" width="11.42578125" style="2"/>
  </cols>
  <sheetData>
    <row r="1" spans="1:12" ht="30" x14ac:dyDescent="0.25">
      <c r="A1" s="2" t="s">
        <v>0</v>
      </c>
      <c r="B1" s="2" t="s">
        <v>1</v>
      </c>
      <c r="C1" s="2" t="s">
        <v>2</v>
      </c>
      <c r="D1" s="2" t="s">
        <v>3</v>
      </c>
      <c r="E1" s="2" t="s">
        <v>4</v>
      </c>
      <c r="F1" s="2" t="s">
        <v>5</v>
      </c>
      <c r="G1" s="2" t="s">
        <v>6</v>
      </c>
      <c r="H1" s="2" t="s">
        <v>7</v>
      </c>
      <c r="I1" s="3" t="s">
        <v>33</v>
      </c>
      <c r="J1" s="2" t="s">
        <v>34</v>
      </c>
      <c r="K1" s="3" t="s">
        <v>35</v>
      </c>
      <c r="L1" s="2" t="s">
        <v>36</v>
      </c>
    </row>
    <row r="2" spans="1:12" ht="135" x14ac:dyDescent="0.25">
      <c r="A2" s="2" t="s">
        <v>8</v>
      </c>
      <c r="B2" s="2" t="s">
        <v>9</v>
      </c>
      <c r="C2" s="2" t="s">
        <v>10</v>
      </c>
      <c r="D2" s="2">
        <v>1</v>
      </c>
      <c r="E2" s="2" t="s">
        <v>11</v>
      </c>
      <c r="F2" s="2" t="s">
        <v>9</v>
      </c>
      <c r="G2" s="2" t="s">
        <v>10</v>
      </c>
      <c r="H2" s="2">
        <v>1</v>
      </c>
      <c r="I2" s="3" t="s">
        <v>103</v>
      </c>
      <c r="J2" s="3" t="s">
        <v>42</v>
      </c>
      <c r="K2" s="3" t="s">
        <v>114</v>
      </c>
      <c r="L2" s="3" t="s">
        <v>144</v>
      </c>
    </row>
    <row r="3" spans="1:12" s="5" customFormat="1" ht="165" x14ac:dyDescent="0.25">
      <c r="A3" s="5" t="s">
        <v>8</v>
      </c>
      <c r="B3" s="5" t="s">
        <v>9</v>
      </c>
      <c r="C3" s="5" t="s">
        <v>12</v>
      </c>
      <c r="D3" s="5">
        <v>-1</v>
      </c>
      <c r="E3" s="5" t="s">
        <v>11</v>
      </c>
      <c r="F3" s="5" t="s">
        <v>9</v>
      </c>
      <c r="G3" s="5" t="s">
        <v>12</v>
      </c>
      <c r="H3" s="5">
        <v>-1</v>
      </c>
      <c r="I3" s="6" t="s">
        <v>102</v>
      </c>
      <c r="J3" s="6" t="s">
        <v>145</v>
      </c>
      <c r="K3" s="6" t="s">
        <v>113</v>
      </c>
      <c r="L3" s="6" t="s">
        <v>146</v>
      </c>
    </row>
    <row r="4" spans="1:12" ht="195" x14ac:dyDescent="0.25">
      <c r="A4" s="2" t="s">
        <v>8</v>
      </c>
      <c r="B4" s="2" t="s">
        <v>9</v>
      </c>
      <c r="C4" s="2" t="s">
        <v>13</v>
      </c>
      <c r="D4" s="2">
        <v>1</v>
      </c>
      <c r="E4" s="2" t="s">
        <v>11</v>
      </c>
      <c r="F4" s="2" t="s">
        <v>9</v>
      </c>
      <c r="G4" s="2" t="s">
        <v>13</v>
      </c>
      <c r="H4" s="2">
        <v>1</v>
      </c>
      <c r="I4" s="3" t="s">
        <v>101</v>
      </c>
      <c r="J4" s="3" t="s">
        <v>147</v>
      </c>
      <c r="K4" s="3" t="s">
        <v>112</v>
      </c>
      <c r="L4" s="3" t="s">
        <v>58</v>
      </c>
    </row>
    <row r="5" spans="1:12" ht="240" x14ac:dyDescent="0.25">
      <c r="A5" s="2" t="s">
        <v>11</v>
      </c>
      <c r="B5" s="2" t="s">
        <v>9</v>
      </c>
      <c r="C5" s="2" t="s">
        <v>13</v>
      </c>
      <c r="D5" s="2">
        <v>-1</v>
      </c>
      <c r="E5" s="2" t="s">
        <v>8</v>
      </c>
      <c r="F5" s="2" t="s">
        <v>9</v>
      </c>
      <c r="G5" s="2" t="s">
        <v>12</v>
      </c>
      <c r="H5" s="2">
        <v>1</v>
      </c>
      <c r="I5" s="3" t="s">
        <v>112</v>
      </c>
      <c r="J5" s="3" t="s">
        <v>58</v>
      </c>
      <c r="K5" s="3" t="s">
        <v>102</v>
      </c>
      <c r="L5" s="3" t="s">
        <v>145</v>
      </c>
    </row>
    <row r="6" spans="1:12" s="5" customFormat="1" ht="150" x14ac:dyDescent="0.25">
      <c r="A6" s="5" t="s">
        <v>8</v>
      </c>
      <c r="B6" s="5" t="s">
        <v>9</v>
      </c>
      <c r="C6" s="5" t="s">
        <v>13</v>
      </c>
      <c r="D6" s="5">
        <v>1</v>
      </c>
      <c r="E6" s="5" t="s">
        <v>11</v>
      </c>
      <c r="F6" s="5" t="s">
        <v>9</v>
      </c>
      <c r="G6" s="5" t="s">
        <v>12</v>
      </c>
      <c r="H6" s="5">
        <v>-1</v>
      </c>
      <c r="I6" s="6" t="s">
        <v>101</v>
      </c>
      <c r="J6" s="6" t="s">
        <v>147</v>
      </c>
      <c r="K6" s="6" t="s">
        <v>113</v>
      </c>
      <c r="L6" s="6" t="s">
        <v>146</v>
      </c>
    </row>
    <row r="7" spans="1:12" ht="165" x14ac:dyDescent="0.25">
      <c r="A7" s="2" t="s">
        <v>8</v>
      </c>
      <c r="B7" s="2" t="s">
        <v>9</v>
      </c>
      <c r="C7" s="2" t="s">
        <v>12</v>
      </c>
      <c r="D7" s="2">
        <v>-1</v>
      </c>
      <c r="E7" s="2" t="s">
        <v>14</v>
      </c>
      <c r="F7" s="2" t="s">
        <v>9</v>
      </c>
      <c r="G7" s="2" t="s">
        <v>15</v>
      </c>
      <c r="H7" s="2">
        <v>1</v>
      </c>
      <c r="I7" s="3" t="s">
        <v>102</v>
      </c>
      <c r="J7" s="3" t="s">
        <v>145</v>
      </c>
      <c r="K7" s="3" t="s">
        <v>111</v>
      </c>
      <c r="L7" s="3" t="s">
        <v>58</v>
      </c>
    </row>
    <row r="8" spans="1:12" ht="150" x14ac:dyDescent="0.25">
      <c r="A8" s="2" t="s">
        <v>8</v>
      </c>
      <c r="B8" s="2" t="s">
        <v>9</v>
      </c>
      <c r="C8" s="2" t="s">
        <v>13</v>
      </c>
      <c r="D8" s="2">
        <v>1</v>
      </c>
      <c r="E8" s="2" t="s">
        <v>16</v>
      </c>
      <c r="F8" s="2" t="s">
        <v>9</v>
      </c>
      <c r="G8" s="2" t="s">
        <v>13</v>
      </c>
      <c r="H8" s="2">
        <v>1</v>
      </c>
      <c r="I8" s="3" t="s">
        <v>101</v>
      </c>
      <c r="J8" s="3" t="s">
        <v>147</v>
      </c>
      <c r="K8" s="3" t="s">
        <v>107</v>
      </c>
      <c r="L8" s="3" t="s">
        <v>58</v>
      </c>
    </row>
    <row r="9" spans="1:12" ht="105" x14ac:dyDescent="0.25">
      <c r="A9" s="2" t="s">
        <v>8</v>
      </c>
      <c r="B9" s="2" t="s">
        <v>9</v>
      </c>
      <c r="C9" s="2" t="s">
        <v>10</v>
      </c>
      <c r="D9" s="2">
        <v>1</v>
      </c>
      <c r="E9" s="2" t="s">
        <v>16</v>
      </c>
      <c r="F9" s="2" t="s">
        <v>9</v>
      </c>
      <c r="G9" s="2" t="s">
        <v>10</v>
      </c>
      <c r="H9" s="2">
        <v>1</v>
      </c>
      <c r="I9" s="3" t="s">
        <v>103</v>
      </c>
      <c r="J9" s="3" t="s">
        <v>42</v>
      </c>
      <c r="K9" s="3" t="s">
        <v>109</v>
      </c>
      <c r="L9" s="3" t="s">
        <v>148</v>
      </c>
    </row>
    <row r="10" spans="1:12" ht="135" x14ac:dyDescent="0.25">
      <c r="A10" s="2" t="s">
        <v>16</v>
      </c>
      <c r="B10" s="2" t="s">
        <v>9</v>
      </c>
      <c r="C10" s="2" t="s">
        <v>10</v>
      </c>
      <c r="D10" s="2">
        <v>1</v>
      </c>
      <c r="E10" s="2" t="s">
        <v>8</v>
      </c>
      <c r="F10" s="2" t="s">
        <v>9</v>
      </c>
      <c r="G10" s="2" t="s">
        <v>13</v>
      </c>
      <c r="H10" s="2">
        <v>1</v>
      </c>
      <c r="I10" s="3" t="s">
        <v>109</v>
      </c>
      <c r="J10" s="3" t="s">
        <v>148</v>
      </c>
      <c r="K10" s="3" t="s">
        <v>101</v>
      </c>
      <c r="L10" s="3" t="s">
        <v>147</v>
      </c>
    </row>
    <row r="11" spans="1:12" ht="105" x14ac:dyDescent="0.25">
      <c r="A11" s="2" t="s">
        <v>8</v>
      </c>
      <c r="B11" s="2" t="s">
        <v>9</v>
      </c>
      <c r="C11" s="2" t="s">
        <v>10</v>
      </c>
      <c r="D11" s="2">
        <v>1</v>
      </c>
      <c r="E11" s="2" t="s">
        <v>16</v>
      </c>
      <c r="F11" s="2" t="s">
        <v>9</v>
      </c>
      <c r="G11" s="2" t="s">
        <v>13</v>
      </c>
      <c r="H11" s="2">
        <v>1</v>
      </c>
      <c r="I11" s="3" t="s">
        <v>103</v>
      </c>
      <c r="J11" s="3" t="s">
        <v>42</v>
      </c>
      <c r="K11" s="3" t="s">
        <v>107</v>
      </c>
      <c r="L11" s="3" t="s">
        <v>58</v>
      </c>
    </row>
    <row r="12" spans="1:12" ht="135" x14ac:dyDescent="0.25">
      <c r="A12" s="2" t="s">
        <v>8</v>
      </c>
      <c r="B12" s="2" t="s">
        <v>9</v>
      </c>
      <c r="C12" s="2" t="s">
        <v>17</v>
      </c>
      <c r="D12" s="2">
        <v>-1</v>
      </c>
      <c r="E12" s="2" t="s">
        <v>16</v>
      </c>
      <c r="F12" s="2" t="s">
        <v>9</v>
      </c>
      <c r="G12" s="2" t="s">
        <v>18</v>
      </c>
      <c r="H12" s="2">
        <v>1</v>
      </c>
      <c r="I12" s="3" t="s">
        <v>104</v>
      </c>
      <c r="J12" s="3" t="s">
        <v>148</v>
      </c>
      <c r="K12" s="8" t="s">
        <v>108</v>
      </c>
      <c r="L12" s="8" t="s">
        <v>108</v>
      </c>
    </row>
    <row r="13" spans="1:12" s="5" customFormat="1" ht="165" x14ac:dyDescent="0.25">
      <c r="A13" s="5" t="s">
        <v>11</v>
      </c>
      <c r="B13" s="5" t="s">
        <v>9</v>
      </c>
      <c r="C13" s="5" t="s">
        <v>12</v>
      </c>
      <c r="D13" s="5">
        <v>-1</v>
      </c>
      <c r="E13" s="5" t="s">
        <v>14</v>
      </c>
      <c r="F13" s="5" t="s">
        <v>9</v>
      </c>
      <c r="G13" s="5" t="s">
        <v>15</v>
      </c>
      <c r="H13" s="5">
        <v>1</v>
      </c>
      <c r="I13" s="6" t="s">
        <v>113</v>
      </c>
      <c r="J13" s="6" t="s">
        <v>146</v>
      </c>
      <c r="K13" s="6" t="s">
        <v>111</v>
      </c>
      <c r="L13" s="6" t="s">
        <v>58</v>
      </c>
    </row>
    <row r="14" spans="1:12" ht="240" x14ac:dyDescent="0.25">
      <c r="A14" s="2" t="s">
        <v>11</v>
      </c>
      <c r="B14" s="2" t="s">
        <v>9</v>
      </c>
      <c r="C14" s="2" t="s">
        <v>13</v>
      </c>
      <c r="D14" s="2">
        <v>1</v>
      </c>
      <c r="E14" s="2" t="s">
        <v>16</v>
      </c>
      <c r="F14" s="2" t="s">
        <v>9</v>
      </c>
      <c r="G14" s="2" t="s">
        <v>13</v>
      </c>
      <c r="H14" s="2">
        <v>1</v>
      </c>
      <c r="I14" s="3" t="s">
        <v>112</v>
      </c>
      <c r="J14" s="3" t="s">
        <v>58</v>
      </c>
      <c r="K14" s="3" t="s">
        <v>107</v>
      </c>
      <c r="L14" s="3" t="s">
        <v>58</v>
      </c>
    </row>
    <row r="15" spans="1:12" ht="165" x14ac:dyDescent="0.25">
      <c r="A15" s="2" t="s">
        <v>11</v>
      </c>
      <c r="B15" s="2" t="s">
        <v>9</v>
      </c>
      <c r="C15" s="2" t="s">
        <v>10</v>
      </c>
      <c r="D15" s="2">
        <v>1</v>
      </c>
      <c r="E15" s="2" t="s">
        <v>16</v>
      </c>
      <c r="F15" s="2" t="s">
        <v>9</v>
      </c>
      <c r="G15" s="2" t="s">
        <v>10</v>
      </c>
      <c r="H15" s="2">
        <v>1</v>
      </c>
      <c r="I15" s="3" t="s">
        <v>114</v>
      </c>
      <c r="J15" s="3" t="s">
        <v>144</v>
      </c>
      <c r="K15" s="3" t="s">
        <v>109</v>
      </c>
      <c r="L15" s="3" t="s">
        <v>148</v>
      </c>
    </row>
    <row r="16" spans="1:12" ht="195" x14ac:dyDescent="0.25">
      <c r="A16" s="2" t="s">
        <v>16</v>
      </c>
      <c r="B16" s="2" t="s">
        <v>9</v>
      </c>
      <c r="C16" s="2" t="s">
        <v>10</v>
      </c>
      <c r="D16" s="2">
        <v>1</v>
      </c>
      <c r="E16" s="2" t="s">
        <v>11</v>
      </c>
      <c r="F16" s="2" t="s">
        <v>9</v>
      </c>
      <c r="G16" s="2" t="s">
        <v>13</v>
      </c>
      <c r="H16" s="2">
        <v>1</v>
      </c>
      <c r="I16" s="3" t="s">
        <v>109</v>
      </c>
      <c r="J16" s="3" t="s">
        <v>148</v>
      </c>
      <c r="K16" s="3" t="s">
        <v>112</v>
      </c>
      <c r="L16" s="3" t="s">
        <v>58</v>
      </c>
    </row>
    <row r="17" spans="1:12" ht="165" x14ac:dyDescent="0.25">
      <c r="A17" s="2" t="s">
        <v>11</v>
      </c>
      <c r="B17" s="2" t="s">
        <v>9</v>
      </c>
      <c r="C17" s="2" t="s">
        <v>10</v>
      </c>
      <c r="D17" s="2">
        <v>1</v>
      </c>
      <c r="E17" s="2" t="s">
        <v>16</v>
      </c>
      <c r="F17" s="2" t="s">
        <v>9</v>
      </c>
      <c r="G17" s="2" t="s">
        <v>13</v>
      </c>
      <c r="H17" s="2">
        <v>1</v>
      </c>
      <c r="I17" s="3" t="s">
        <v>114</v>
      </c>
      <c r="J17" s="3" t="s">
        <v>144</v>
      </c>
      <c r="K17" s="3" t="s">
        <v>107</v>
      </c>
      <c r="L17" s="3" t="s">
        <v>58</v>
      </c>
    </row>
    <row r="18" spans="1:12" s="5" customFormat="1" ht="165" x14ac:dyDescent="0.25">
      <c r="A18" s="5" t="s">
        <v>11</v>
      </c>
      <c r="B18" s="5" t="s">
        <v>9</v>
      </c>
      <c r="C18" s="5" t="s">
        <v>12</v>
      </c>
      <c r="D18" s="5">
        <v>-1</v>
      </c>
      <c r="E18" s="5" t="s">
        <v>16</v>
      </c>
      <c r="F18" s="5" t="s">
        <v>9</v>
      </c>
      <c r="G18" s="5" t="s">
        <v>12</v>
      </c>
      <c r="H18" s="5">
        <v>-1</v>
      </c>
      <c r="I18" s="6" t="s">
        <v>113</v>
      </c>
      <c r="J18" s="6" t="s">
        <v>146</v>
      </c>
      <c r="K18" s="7" t="s">
        <v>108</v>
      </c>
      <c r="L18" s="7" t="s">
        <v>108</v>
      </c>
    </row>
    <row r="19" spans="1:12" ht="135" x14ac:dyDescent="0.25">
      <c r="A19" s="2" t="s">
        <v>16</v>
      </c>
      <c r="B19" s="2" t="s">
        <v>9</v>
      </c>
      <c r="C19" s="2" t="s">
        <v>12</v>
      </c>
      <c r="D19" s="2">
        <v>1</v>
      </c>
      <c r="E19" s="2" t="s">
        <v>14</v>
      </c>
      <c r="F19" s="2" t="s">
        <v>9</v>
      </c>
      <c r="G19" s="2" t="s">
        <v>15</v>
      </c>
      <c r="H19" s="2">
        <v>-1</v>
      </c>
      <c r="I19" s="8" t="s">
        <v>108</v>
      </c>
      <c r="J19" s="8" t="s">
        <v>108</v>
      </c>
      <c r="K19" s="3" t="s">
        <v>111</v>
      </c>
      <c r="L19" s="3" t="s">
        <v>58</v>
      </c>
    </row>
    <row r="20" spans="1:12" ht="135" x14ac:dyDescent="0.25">
      <c r="A20" s="2" t="s">
        <v>24</v>
      </c>
      <c r="B20" s="2" t="s">
        <v>23</v>
      </c>
      <c r="C20" s="2" t="s">
        <v>25</v>
      </c>
      <c r="D20" s="2">
        <v>1</v>
      </c>
      <c r="E20" s="2" t="s">
        <v>26</v>
      </c>
      <c r="F20" s="2" t="s">
        <v>23</v>
      </c>
      <c r="G20" s="2" t="s">
        <v>25</v>
      </c>
      <c r="H20" s="2">
        <v>-1</v>
      </c>
      <c r="I20" s="3" t="s">
        <v>97</v>
      </c>
      <c r="J20" s="3" t="s">
        <v>58</v>
      </c>
      <c r="K20" s="3" t="s">
        <v>98</v>
      </c>
      <c r="L20" s="3" t="s">
        <v>149</v>
      </c>
    </row>
    <row r="21" spans="1:12" ht="150" x14ac:dyDescent="0.25">
      <c r="A21" s="2" t="s">
        <v>21</v>
      </c>
      <c r="B21" s="2" t="s">
        <v>23</v>
      </c>
      <c r="C21" s="2" t="s">
        <v>12</v>
      </c>
      <c r="D21" s="2">
        <v>1</v>
      </c>
      <c r="E21" s="2" t="s">
        <v>14</v>
      </c>
      <c r="F21" s="2" t="s">
        <v>23</v>
      </c>
      <c r="G21" s="2" t="s">
        <v>15</v>
      </c>
      <c r="H21" s="2">
        <v>1</v>
      </c>
      <c r="I21" s="3" t="s">
        <v>106</v>
      </c>
      <c r="J21" s="3" t="s">
        <v>150</v>
      </c>
      <c r="K21" s="3" t="s">
        <v>111</v>
      </c>
      <c r="L21" s="3" t="s">
        <v>58</v>
      </c>
    </row>
    <row r="22" spans="1:12" ht="210" x14ac:dyDescent="0.25">
      <c r="A22" s="2" t="s">
        <v>28</v>
      </c>
      <c r="B22" s="2" t="s">
        <v>23</v>
      </c>
      <c r="C22" s="2" t="s">
        <v>29</v>
      </c>
      <c r="D22" s="2">
        <v>1</v>
      </c>
      <c r="E22" s="2" t="s">
        <v>21</v>
      </c>
      <c r="F22" s="2" t="s">
        <v>23</v>
      </c>
      <c r="G22" s="2" t="s">
        <v>30</v>
      </c>
      <c r="H22" s="2">
        <v>-1</v>
      </c>
      <c r="I22" s="3" t="s">
        <v>96</v>
      </c>
      <c r="J22" s="3" t="s">
        <v>58</v>
      </c>
      <c r="K22" s="3" t="s">
        <v>105</v>
      </c>
      <c r="L22" s="3" t="s">
        <v>151</v>
      </c>
    </row>
    <row r="23" spans="1:12" s="5" customFormat="1" ht="150" x14ac:dyDescent="0.25">
      <c r="A23" s="5" t="s">
        <v>14</v>
      </c>
      <c r="B23" s="5" t="s">
        <v>31</v>
      </c>
      <c r="C23" s="5" t="s">
        <v>20</v>
      </c>
      <c r="D23" s="5">
        <v>-1</v>
      </c>
      <c r="E23" s="5" t="s">
        <v>19</v>
      </c>
      <c r="F23" s="5" t="s">
        <v>31</v>
      </c>
      <c r="G23" s="5" t="s">
        <v>20</v>
      </c>
      <c r="H23" s="5">
        <v>1</v>
      </c>
      <c r="I23" s="6" t="s">
        <v>110</v>
      </c>
      <c r="J23" s="6" t="s">
        <v>152</v>
      </c>
      <c r="K23" s="6" t="s">
        <v>115</v>
      </c>
      <c r="L23" s="6" t="s">
        <v>62</v>
      </c>
    </row>
    <row r="24" spans="1:12" ht="150" x14ac:dyDescent="0.25">
      <c r="A24" s="2" t="s">
        <v>14</v>
      </c>
      <c r="B24" s="2" t="s">
        <v>31</v>
      </c>
      <c r="C24" s="2" t="s">
        <v>20</v>
      </c>
      <c r="D24" s="2">
        <v>-1</v>
      </c>
      <c r="E24" s="2" t="s">
        <v>28</v>
      </c>
      <c r="F24" s="2" t="s">
        <v>31</v>
      </c>
      <c r="G24" s="2" t="s">
        <v>20</v>
      </c>
      <c r="H24" s="2">
        <v>-1</v>
      </c>
      <c r="I24" s="3" t="s">
        <v>110</v>
      </c>
      <c r="J24" s="3" t="s">
        <v>152</v>
      </c>
      <c r="K24" s="3" t="s">
        <v>95</v>
      </c>
      <c r="L24" s="3" t="s">
        <v>153</v>
      </c>
    </row>
    <row r="25" spans="1:12" s="5" customFormat="1" ht="150" x14ac:dyDescent="0.25">
      <c r="A25" s="5" t="s">
        <v>19</v>
      </c>
      <c r="B25" s="5" t="s">
        <v>31</v>
      </c>
      <c r="C25" s="5" t="s">
        <v>20</v>
      </c>
      <c r="D25" s="5">
        <v>1</v>
      </c>
      <c r="E25" s="5" t="s">
        <v>28</v>
      </c>
      <c r="F25" s="5" t="s">
        <v>31</v>
      </c>
      <c r="G25" s="5" t="s">
        <v>20</v>
      </c>
      <c r="H25" s="5">
        <v>-1</v>
      </c>
      <c r="I25" s="6" t="s">
        <v>115</v>
      </c>
      <c r="J25" s="6" t="s">
        <v>62</v>
      </c>
      <c r="K25" s="6" t="s">
        <v>95</v>
      </c>
      <c r="L25" s="6" t="s">
        <v>153</v>
      </c>
    </row>
    <row r="26" spans="1:12" ht="165" x14ac:dyDescent="0.25">
      <c r="A26" s="2" t="s">
        <v>8</v>
      </c>
      <c r="B26" s="2" t="s">
        <v>9</v>
      </c>
      <c r="C26" s="2" t="s">
        <v>12</v>
      </c>
      <c r="D26" s="2">
        <v>-1</v>
      </c>
      <c r="E26" s="2" t="s">
        <v>14</v>
      </c>
      <c r="F26" s="2" t="s">
        <v>23</v>
      </c>
      <c r="G26" s="2" t="s">
        <v>15</v>
      </c>
      <c r="H26" s="2">
        <v>1</v>
      </c>
      <c r="I26" s="3" t="s">
        <v>102</v>
      </c>
      <c r="J26" s="3" t="s">
        <v>145</v>
      </c>
      <c r="K26" s="3" t="s">
        <v>111</v>
      </c>
      <c r="L26" s="3" t="s">
        <v>58</v>
      </c>
    </row>
    <row r="27" spans="1:12" s="5" customFormat="1" ht="165" x14ac:dyDescent="0.25">
      <c r="A27" s="5" t="s">
        <v>11</v>
      </c>
      <c r="B27" s="5" t="s">
        <v>9</v>
      </c>
      <c r="C27" s="5" t="s">
        <v>12</v>
      </c>
      <c r="D27" s="5">
        <v>-1</v>
      </c>
      <c r="E27" s="5" t="s">
        <v>14</v>
      </c>
      <c r="F27" s="5" t="s">
        <v>23</v>
      </c>
      <c r="G27" s="5" t="s">
        <v>15</v>
      </c>
      <c r="H27" s="5">
        <v>1</v>
      </c>
      <c r="I27" s="6" t="s">
        <v>113</v>
      </c>
      <c r="J27" s="6" t="s">
        <v>146</v>
      </c>
      <c r="K27" s="6" t="s">
        <v>111</v>
      </c>
      <c r="L27" s="6" t="s">
        <v>58</v>
      </c>
    </row>
    <row r="28" spans="1:12" ht="150" x14ac:dyDescent="0.25">
      <c r="A28" s="2" t="s">
        <v>21</v>
      </c>
      <c r="B28" s="2" t="s">
        <v>23</v>
      </c>
      <c r="C28" s="2" t="s">
        <v>12</v>
      </c>
      <c r="D28" s="2">
        <v>1</v>
      </c>
      <c r="E28" s="2" t="s">
        <v>14</v>
      </c>
      <c r="F28" s="2" t="s">
        <v>9</v>
      </c>
      <c r="G28" s="2" t="s">
        <v>15</v>
      </c>
      <c r="H28" s="2">
        <v>1</v>
      </c>
      <c r="I28" s="3" t="s">
        <v>106</v>
      </c>
      <c r="J28" s="3" t="s">
        <v>150</v>
      </c>
      <c r="K28" s="3" t="s">
        <v>111</v>
      </c>
      <c r="L28" s="3" t="s">
        <v>58</v>
      </c>
    </row>
    <row r="29" spans="1:12" ht="105" x14ac:dyDescent="0.25">
      <c r="A29" s="2" t="s">
        <v>19</v>
      </c>
      <c r="B29" s="2" t="s">
        <v>9</v>
      </c>
      <c r="C29" s="2" t="s">
        <v>27</v>
      </c>
      <c r="D29" s="2">
        <v>-1</v>
      </c>
      <c r="E29" s="2" t="s">
        <v>21</v>
      </c>
      <c r="F29" s="2" t="s">
        <v>23</v>
      </c>
      <c r="G29" s="2" t="s">
        <v>27</v>
      </c>
      <c r="H29" s="2">
        <v>1</v>
      </c>
      <c r="I29" s="3" t="s">
        <v>116</v>
      </c>
      <c r="J29" s="3" t="s">
        <v>58</v>
      </c>
      <c r="K29" s="8" t="s">
        <v>108</v>
      </c>
      <c r="L29" s="8" t="s">
        <v>108</v>
      </c>
    </row>
    <row r="30" spans="1:12" ht="150" x14ac:dyDescent="0.25">
      <c r="A30" s="2" t="s">
        <v>8</v>
      </c>
      <c r="B30" s="2" t="s">
        <v>9</v>
      </c>
      <c r="C30" s="2" t="s">
        <v>13</v>
      </c>
      <c r="D30" s="2">
        <v>1</v>
      </c>
      <c r="E30" s="2" t="s">
        <v>32</v>
      </c>
      <c r="F30" s="2" t="s">
        <v>31</v>
      </c>
      <c r="G30" s="2" t="s">
        <v>12</v>
      </c>
      <c r="H30" s="2">
        <v>1</v>
      </c>
      <c r="I30" s="3" t="s">
        <v>101</v>
      </c>
      <c r="J30" s="3" t="s">
        <v>147</v>
      </c>
      <c r="K30" s="3" t="s">
        <v>99</v>
      </c>
      <c r="L30" s="3" t="s">
        <v>155</v>
      </c>
    </row>
    <row r="31" spans="1:12" ht="165" x14ac:dyDescent="0.25">
      <c r="A31" s="2" t="s">
        <v>8</v>
      </c>
      <c r="B31" s="2" t="s">
        <v>9</v>
      </c>
      <c r="C31" s="2" t="s">
        <v>12</v>
      </c>
      <c r="D31" s="2">
        <v>-1</v>
      </c>
      <c r="E31" s="2" t="s">
        <v>32</v>
      </c>
      <c r="F31" s="2" t="s">
        <v>31</v>
      </c>
      <c r="G31" s="2" t="s">
        <v>12</v>
      </c>
      <c r="H31" s="2">
        <v>1</v>
      </c>
      <c r="I31" s="3" t="s">
        <v>102</v>
      </c>
      <c r="J31" s="3" t="s">
        <v>145</v>
      </c>
      <c r="K31" s="3" t="s">
        <v>99</v>
      </c>
      <c r="L31" s="3" t="s">
        <v>155</v>
      </c>
    </row>
    <row r="32" spans="1:12" ht="165" x14ac:dyDescent="0.25">
      <c r="A32" s="2" t="s">
        <v>14</v>
      </c>
      <c r="B32" s="2" t="s">
        <v>9</v>
      </c>
      <c r="C32" s="2" t="s">
        <v>15</v>
      </c>
      <c r="D32" s="2">
        <v>1</v>
      </c>
      <c r="E32" s="2" t="s">
        <v>32</v>
      </c>
      <c r="F32" s="2" t="s">
        <v>31</v>
      </c>
      <c r="G32" s="2" t="s">
        <v>15</v>
      </c>
      <c r="H32" s="2">
        <v>-1</v>
      </c>
      <c r="I32" s="3" t="s">
        <v>111</v>
      </c>
      <c r="J32" s="3" t="s">
        <v>58</v>
      </c>
      <c r="K32" s="3" t="s">
        <v>100</v>
      </c>
      <c r="L32" s="3" t="s">
        <v>154</v>
      </c>
    </row>
    <row r="33" spans="1:12" s="5" customFormat="1" ht="150" x14ac:dyDescent="0.25">
      <c r="A33" s="5" t="s">
        <v>19</v>
      </c>
      <c r="B33" s="5" t="s">
        <v>9</v>
      </c>
      <c r="C33" s="5" t="s">
        <v>20</v>
      </c>
      <c r="D33" s="5">
        <v>1</v>
      </c>
      <c r="E33" s="5" t="s">
        <v>28</v>
      </c>
      <c r="F33" s="5" t="s">
        <v>31</v>
      </c>
      <c r="G33" s="5" t="s">
        <v>20</v>
      </c>
      <c r="H33" s="5">
        <v>-1</v>
      </c>
      <c r="I33" s="6" t="s">
        <v>115</v>
      </c>
      <c r="J33" s="6" t="s">
        <v>62</v>
      </c>
      <c r="K33" s="6" t="s">
        <v>95</v>
      </c>
      <c r="L33" s="6" t="s">
        <v>153</v>
      </c>
    </row>
    <row r="34" spans="1:12" ht="150" x14ac:dyDescent="0.25">
      <c r="A34" s="2" t="s">
        <v>19</v>
      </c>
      <c r="B34" s="2" t="s">
        <v>9</v>
      </c>
      <c r="C34" s="2" t="s">
        <v>22</v>
      </c>
      <c r="D34" s="2">
        <v>1</v>
      </c>
      <c r="E34" s="2" t="s">
        <v>28</v>
      </c>
      <c r="F34" s="2" t="s">
        <v>31</v>
      </c>
      <c r="G34" s="2" t="s">
        <v>20</v>
      </c>
      <c r="H34" s="2">
        <v>-1</v>
      </c>
      <c r="I34" s="8" t="s">
        <v>108</v>
      </c>
      <c r="J34" s="3"/>
      <c r="K34" s="3" t="s">
        <v>95</v>
      </c>
      <c r="L34" s="3" t="s">
        <v>153</v>
      </c>
    </row>
    <row r="35" spans="1:12" ht="165" x14ac:dyDescent="0.25">
      <c r="A35" s="2" t="s">
        <v>14</v>
      </c>
      <c r="B35" s="2" t="s">
        <v>23</v>
      </c>
      <c r="C35" s="2" t="s">
        <v>15</v>
      </c>
      <c r="D35" s="2">
        <v>1</v>
      </c>
      <c r="E35" s="2" t="s">
        <v>32</v>
      </c>
      <c r="F35" s="2" t="s">
        <v>31</v>
      </c>
      <c r="G35" s="2" t="s">
        <v>15</v>
      </c>
      <c r="H35" s="2">
        <v>-1</v>
      </c>
      <c r="I35" s="3" t="s">
        <v>111</v>
      </c>
      <c r="J35" s="3" t="s">
        <v>58</v>
      </c>
      <c r="K35" s="3" t="s">
        <v>100</v>
      </c>
      <c r="L35" s="3" t="s">
        <v>154</v>
      </c>
    </row>
    <row r="36" spans="1:12" ht="150" x14ac:dyDescent="0.25">
      <c r="A36" s="2" t="s">
        <v>19</v>
      </c>
      <c r="B36" s="2" t="s">
        <v>23</v>
      </c>
      <c r="C36" s="2" t="s">
        <v>22</v>
      </c>
      <c r="D36" s="2">
        <v>1</v>
      </c>
      <c r="E36" s="2" t="s">
        <v>28</v>
      </c>
      <c r="F36" s="2" t="s">
        <v>31</v>
      </c>
      <c r="G36" s="2" t="s">
        <v>20</v>
      </c>
      <c r="H36" s="2">
        <v>-1</v>
      </c>
      <c r="I36" s="8" t="s">
        <v>108</v>
      </c>
      <c r="J36" s="8" t="s">
        <v>108</v>
      </c>
      <c r="K36" s="3" t="s">
        <v>95</v>
      </c>
      <c r="L36" s="3"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1AE8E-8F71-44F1-9ECE-ADF4B13B71E6}">
  <dimension ref="A1:L36"/>
  <sheetViews>
    <sheetView zoomScale="80" zoomScaleNormal="80" workbookViewId="0">
      <selection activeCell="K2" sqref="K2"/>
    </sheetView>
  </sheetViews>
  <sheetFormatPr baseColWidth="10" defaultRowHeight="15" x14ac:dyDescent="0.25"/>
  <cols>
    <col min="1" max="3" width="11.42578125" style="2"/>
    <col min="4" max="4" width="4" style="2" customWidth="1"/>
    <col min="5" max="7" width="11.42578125" style="2"/>
    <col min="8" max="8" width="4" style="2" customWidth="1"/>
    <col min="9" max="9" width="67.42578125" style="2" customWidth="1"/>
    <col min="10" max="10" width="20.28515625" style="2" customWidth="1"/>
    <col min="11" max="11" width="80.85546875" style="2" customWidth="1"/>
    <col min="12" max="12" width="28.28515625" style="2" customWidth="1"/>
    <col min="13" max="16384" width="11.42578125" style="2"/>
  </cols>
  <sheetData>
    <row r="1" spans="1:12" ht="30" x14ac:dyDescent="0.25">
      <c r="A1" s="2" t="s">
        <v>0</v>
      </c>
      <c r="B1" s="2" t="s">
        <v>1</v>
      </c>
      <c r="C1" s="2" t="s">
        <v>2</v>
      </c>
      <c r="D1" s="2" t="s">
        <v>3</v>
      </c>
      <c r="E1" s="2" t="s">
        <v>4</v>
      </c>
      <c r="F1" s="2" t="s">
        <v>5</v>
      </c>
      <c r="G1" s="2" t="s">
        <v>6</v>
      </c>
      <c r="H1" s="2" t="s">
        <v>7</v>
      </c>
      <c r="I1" s="3" t="s">
        <v>33</v>
      </c>
      <c r="J1" s="2" t="s">
        <v>34</v>
      </c>
      <c r="K1" s="3" t="s">
        <v>35</v>
      </c>
      <c r="L1" s="2" t="s">
        <v>36</v>
      </c>
    </row>
    <row r="2" spans="1:12" s="5" customFormat="1" ht="150" x14ac:dyDescent="0.25">
      <c r="A2" s="5" t="s">
        <v>8</v>
      </c>
      <c r="B2" s="5" t="s">
        <v>9</v>
      </c>
      <c r="C2" s="5" t="s">
        <v>10</v>
      </c>
      <c r="D2" s="5">
        <v>1</v>
      </c>
      <c r="E2" s="5" t="s">
        <v>11</v>
      </c>
      <c r="F2" s="5" t="s">
        <v>9</v>
      </c>
      <c r="G2" s="5" t="s">
        <v>10</v>
      </c>
      <c r="H2" s="5">
        <v>1</v>
      </c>
      <c r="I2" s="6" t="s">
        <v>124</v>
      </c>
      <c r="J2" s="6" t="s">
        <v>42</v>
      </c>
      <c r="K2" s="6" t="s">
        <v>137</v>
      </c>
      <c r="L2" s="6" t="s">
        <v>158</v>
      </c>
    </row>
    <row r="3" spans="1:12" s="5" customFormat="1" ht="120" x14ac:dyDescent="0.25">
      <c r="A3" s="5" t="s">
        <v>8</v>
      </c>
      <c r="B3" s="5" t="s">
        <v>9</v>
      </c>
      <c r="C3" s="5" t="s">
        <v>12</v>
      </c>
      <c r="D3" s="5">
        <v>-1</v>
      </c>
      <c r="E3" s="5" t="s">
        <v>11</v>
      </c>
      <c r="F3" s="5" t="s">
        <v>9</v>
      </c>
      <c r="G3" s="5" t="s">
        <v>12</v>
      </c>
      <c r="H3" s="5">
        <v>-1</v>
      </c>
      <c r="I3" s="6" t="s">
        <v>123</v>
      </c>
      <c r="J3" s="6" t="s">
        <v>157</v>
      </c>
      <c r="K3" s="6" t="s">
        <v>136</v>
      </c>
      <c r="L3" s="6" t="s">
        <v>159</v>
      </c>
    </row>
    <row r="4" spans="1:12" s="5" customFormat="1" ht="165" x14ac:dyDescent="0.25">
      <c r="A4" s="5" t="s">
        <v>8</v>
      </c>
      <c r="B4" s="5" t="s">
        <v>9</v>
      </c>
      <c r="C4" s="5" t="s">
        <v>13</v>
      </c>
      <c r="D4" s="5">
        <v>1</v>
      </c>
      <c r="E4" s="5" t="s">
        <v>11</v>
      </c>
      <c r="F4" s="5" t="s">
        <v>9</v>
      </c>
      <c r="G4" s="5" t="s">
        <v>13</v>
      </c>
      <c r="H4" s="5">
        <v>1</v>
      </c>
      <c r="I4" s="6" t="s">
        <v>122</v>
      </c>
      <c r="J4" s="6" t="s">
        <v>157</v>
      </c>
      <c r="K4" s="6" t="s">
        <v>135</v>
      </c>
      <c r="L4" s="6" t="s">
        <v>160</v>
      </c>
    </row>
    <row r="5" spans="1:12" s="5" customFormat="1" ht="150" x14ac:dyDescent="0.25">
      <c r="A5" s="5" t="s">
        <v>11</v>
      </c>
      <c r="B5" s="5" t="s">
        <v>9</v>
      </c>
      <c r="C5" s="5" t="s">
        <v>13</v>
      </c>
      <c r="D5" s="5">
        <v>-1</v>
      </c>
      <c r="E5" s="5" t="s">
        <v>8</v>
      </c>
      <c r="F5" s="5" t="s">
        <v>9</v>
      </c>
      <c r="G5" s="5" t="s">
        <v>12</v>
      </c>
      <c r="H5" s="5">
        <v>1</v>
      </c>
      <c r="I5" s="6" t="s">
        <v>135</v>
      </c>
      <c r="J5" s="6" t="s">
        <v>160</v>
      </c>
      <c r="K5" s="6" t="s">
        <v>123</v>
      </c>
      <c r="L5" s="6" t="s">
        <v>157</v>
      </c>
    </row>
    <row r="6" spans="1:12" s="5" customFormat="1" ht="165" x14ac:dyDescent="0.25">
      <c r="A6" s="5" t="s">
        <v>8</v>
      </c>
      <c r="B6" s="5" t="s">
        <v>9</v>
      </c>
      <c r="C6" s="5" t="s">
        <v>13</v>
      </c>
      <c r="D6" s="5">
        <v>1</v>
      </c>
      <c r="E6" s="5" t="s">
        <v>11</v>
      </c>
      <c r="F6" s="5" t="s">
        <v>9</v>
      </c>
      <c r="G6" s="5" t="s">
        <v>12</v>
      </c>
      <c r="H6" s="5">
        <v>-1</v>
      </c>
      <c r="I6" s="6" t="s">
        <v>122</v>
      </c>
      <c r="J6" s="6" t="s">
        <v>157</v>
      </c>
      <c r="K6" s="6" t="s">
        <v>136</v>
      </c>
      <c r="L6" s="6" t="s">
        <v>159</v>
      </c>
    </row>
    <row r="7" spans="1:12" s="5" customFormat="1" ht="165" x14ac:dyDescent="0.25">
      <c r="A7" s="5" t="s">
        <v>8</v>
      </c>
      <c r="B7" s="5" t="s">
        <v>9</v>
      </c>
      <c r="C7" s="5" t="s">
        <v>12</v>
      </c>
      <c r="D7" s="5">
        <v>-1</v>
      </c>
      <c r="E7" s="5" t="s">
        <v>14</v>
      </c>
      <c r="F7" s="5" t="s">
        <v>9</v>
      </c>
      <c r="G7" s="5" t="s">
        <v>15</v>
      </c>
      <c r="H7" s="5">
        <v>1</v>
      </c>
      <c r="I7" s="6" t="s">
        <v>123</v>
      </c>
      <c r="J7" s="6" t="s">
        <v>157</v>
      </c>
      <c r="K7" s="6" t="s">
        <v>134</v>
      </c>
      <c r="L7" s="6" t="s">
        <v>161</v>
      </c>
    </row>
    <row r="8" spans="1:12" s="5" customFormat="1" ht="255" x14ac:dyDescent="0.25">
      <c r="A8" s="5" t="s">
        <v>8</v>
      </c>
      <c r="B8" s="5" t="s">
        <v>9</v>
      </c>
      <c r="C8" s="5" t="s">
        <v>13</v>
      </c>
      <c r="D8" s="5">
        <v>1</v>
      </c>
      <c r="E8" s="5" t="s">
        <v>16</v>
      </c>
      <c r="F8" s="5" t="s">
        <v>9</v>
      </c>
      <c r="G8" s="5" t="s">
        <v>13</v>
      </c>
      <c r="H8" s="5">
        <v>1</v>
      </c>
      <c r="I8" s="6" t="s">
        <v>122</v>
      </c>
      <c r="J8" s="6" t="s">
        <v>157</v>
      </c>
      <c r="K8" s="6" t="s">
        <v>129</v>
      </c>
      <c r="L8" s="6" t="s">
        <v>162</v>
      </c>
    </row>
    <row r="9" spans="1:12" ht="105" x14ac:dyDescent="0.25">
      <c r="A9" s="2" t="s">
        <v>8</v>
      </c>
      <c r="B9" s="2" t="s">
        <v>9</v>
      </c>
      <c r="C9" s="2" t="s">
        <v>10</v>
      </c>
      <c r="D9" s="2">
        <v>1</v>
      </c>
      <c r="E9" s="2" t="s">
        <v>16</v>
      </c>
      <c r="F9" s="2" t="s">
        <v>9</v>
      </c>
      <c r="G9" s="2" t="s">
        <v>10</v>
      </c>
      <c r="H9" s="2">
        <v>1</v>
      </c>
      <c r="I9" s="3" t="s">
        <v>124</v>
      </c>
      <c r="J9" s="3" t="s">
        <v>42</v>
      </c>
      <c r="K9" s="3" t="s">
        <v>131</v>
      </c>
      <c r="L9" s="3" t="s">
        <v>163</v>
      </c>
    </row>
    <row r="10" spans="1:12" ht="135" x14ac:dyDescent="0.25">
      <c r="A10" s="2" t="s">
        <v>16</v>
      </c>
      <c r="B10" s="2" t="s">
        <v>9</v>
      </c>
      <c r="C10" s="2" t="s">
        <v>10</v>
      </c>
      <c r="D10" s="2">
        <v>1</v>
      </c>
      <c r="E10" s="2" t="s">
        <v>8</v>
      </c>
      <c r="F10" s="2" t="s">
        <v>9</v>
      </c>
      <c r="G10" s="2" t="s">
        <v>13</v>
      </c>
      <c r="H10" s="2">
        <v>1</v>
      </c>
      <c r="I10" s="3" t="s">
        <v>131</v>
      </c>
      <c r="J10" s="3" t="s">
        <v>163</v>
      </c>
      <c r="K10" s="3" t="s">
        <v>122</v>
      </c>
      <c r="L10" s="3" t="s">
        <v>157</v>
      </c>
    </row>
    <row r="11" spans="1:12" s="5" customFormat="1" ht="255" x14ac:dyDescent="0.25">
      <c r="A11" s="5" t="s">
        <v>8</v>
      </c>
      <c r="B11" s="5" t="s">
        <v>9</v>
      </c>
      <c r="C11" s="5" t="s">
        <v>10</v>
      </c>
      <c r="D11" s="5">
        <v>1</v>
      </c>
      <c r="E11" s="5" t="s">
        <v>16</v>
      </c>
      <c r="F11" s="5" t="s">
        <v>9</v>
      </c>
      <c r="G11" s="5" t="s">
        <v>13</v>
      </c>
      <c r="H11" s="5">
        <v>1</v>
      </c>
      <c r="I11" s="6" t="s">
        <v>124</v>
      </c>
      <c r="J11" s="6" t="s">
        <v>42</v>
      </c>
      <c r="K11" s="6" t="s">
        <v>129</v>
      </c>
      <c r="L11" s="6" t="s">
        <v>162</v>
      </c>
    </row>
    <row r="12" spans="1:12" s="5" customFormat="1" ht="165" x14ac:dyDescent="0.25">
      <c r="A12" s="5" t="s">
        <v>8</v>
      </c>
      <c r="B12" s="5" t="s">
        <v>9</v>
      </c>
      <c r="C12" s="5" t="s">
        <v>17</v>
      </c>
      <c r="D12" s="5">
        <v>-1</v>
      </c>
      <c r="E12" s="5" t="s">
        <v>16</v>
      </c>
      <c r="F12" s="5" t="s">
        <v>9</v>
      </c>
      <c r="G12" s="5" t="s">
        <v>18</v>
      </c>
      <c r="H12" s="5">
        <v>1</v>
      </c>
      <c r="I12" s="6" t="s">
        <v>125</v>
      </c>
      <c r="J12" s="6"/>
      <c r="K12" s="6" t="s">
        <v>132</v>
      </c>
      <c r="L12" s="6"/>
    </row>
    <row r="13" spans="1:12" s="5" customFormat="1" ht="165" x14ac:dyDescent="0.25">
      <c r="A13" s="5" t="s">
        <v>11</v>
      </c>
      <c r="B13" s="5" t="s">
        <v>9</v>
      </c>
      <c r="C13" s="5" t="s">
        <v>12</v>
      </c>
      <c r="D13" s="5">
        <v>-1</v>
      </c>
      <c r="E13" s="5" t="s">
        <v>14</v>
      </c>
      <c r="F13" s="5" t="s">
        <v>9</v>
      </c>
      <c r="G13" s="5" t="s">
        <v>15</v>
      </c>
      <c r="H13" s="5">
        <v>1</v>
      </c>
      <c r="I13" s="6" t="s">
        <v>136</v>
      </c>
      <c r="J13" s="6" t="s">
        <v>159</v>
      </c>
      <c r="K13" s="6" t="s">
        <v>134</v>
      </c>
      <c r="L13" s="6" t="s">
        <v>161</v>
      </c>
    </row>
    <row r="14" spans="1:12" s="5" customFormat="1" ht="255" x14ac:dyDescent="0.25">
      <c r="A14" s="5" t="s">
        <v>11</v>
      </c>
      <c r="B14" s="5" t="s">
        <v>9</v>
      </c>
      <c r="C14" s="5" t="s">
        <v>13</v>
      </c>
      <c r="D14" s="5">
        <v>1</v>
      </c>
      <c r="E14" s="5" t="s">
        <v>16</v>
      </c>
      <c r="F14" s="5" t="s">
        <v>9</v>
      </c>
      <c r="G14" s="5" t="s">
        <v>13</v>
      </c>
      <c r="H14" s="5">
        <v>1</v>
      </c>
      <c r="I14" s="6" t="s">
        <v>135</v>
      </c>
      <c r="J14" s="6" t="s">
        <v>160</v>
      </c>
      <c r="K14" s="6" t="s">
        <v>129</v>
      </c>
      <c r="L14" s="6" t="s">
        <v>162</v>
      </c>
    </row>
    <row r="15" spans="1:12" s="5" customFormat="1" ht="180" x14ac:dyDescent="0.25">
      <c r="A15" s="5" t="s">
        <v>11</v>
      </c>
      <c r="B15" s="5" t="s">
        <v>9</v>
      </c>
      <c r="C15" s="5" t="s">
        <v>10</v>
      </c>
      <c r="D15" s="5">
        <v>1</v>
      </c>
      <c r="E15" s="5" t="s">
        <v>16</v>
      </c>
      <c r="F15" s="5" t="s">
        <v>9</v>
      </c>
      <c r="G15" s="5" t="s">
        <v>10</v>
      </c>
      <c r="H15" s="5">
        <v>1</v>
      </c>
      <c r="I15" s="6" t="s">
        <v>137</v>
      </c>
      <c r="J15" s="6" t="s">
        <v>158</v>
      </c>
      <c r="K15" s="6" t="s">
        <v>131</v>
      </c>
      <c r="L15" s="6" t="s">
        <v>163</v>
      </c>
    </row>
    <row r="16" spans="1:12" s="5" customFormat="1" ht="135" x14ac:dyDescent="0.25">
      <c r="A16" s="5" t="s">
        <v>16</v>
      </c>
      <c r="B16" s="5" t="s">
        <v>9</v>
      </c>
      <c r="C16" s="5" t="s">
        <v>10</v>
      </c>
      <c r="D16" s="5">
        <v>1</v>
      </c>
      <c r="E16" s="5" t="s">
        <v>11</v>
      </c>
      <c r="F16" s="5" t="s">
        <v>9</v>
      </c>
      <c r="G16" s="5" t="s">
        <v>13</v>
      </c>
      <c r="H16" s="5">
        <v>1</v>
      </c>
      <c r="I16" s="6" t="s">
        <v>131</v>
      </c>
      <c r="J16" s="6" t="s">
        <v>163</v>
      </c>
      <c r="K16" s="6" t="s">
        <v>135</v>
      </c>
      <c r="L16" s="6" t="s">
        <v>160</v>
      </c>
    </row>
    <row r="17" spans="1:12" s="5" customFormat="1" ht="255" x14ac:dyDescent="0.25">
      <c r="A17" s="5" t="s">
        <v>11</v>
      </c>
      <c r="B17" s="5" t="s">
        <v>9</v>
      </c>
      <c r="C17" s="5" t="s">
        <v>10</v>
      </c>
      <c r="D17" s="5">
        <v>1</v>
      </c>
      <c r="E17" s="5" t="s">
        <v>16</v>
      </c>
      <c r="F17" s="5" t="s">
        <v>9</v>
      </c>
      <c r="G17" s="5" t="s">
        <v>13</v>
      </c>
      <c r="H17" s="5">
        <v>1</v>
      </c>
      <c r="I17" s="6" t="s">
        <v>137</v>
      </c>
      <c r="J17" s="6" t="s">
        <v>158</v>
      </c>
      <c r="K17" s="6" t="s">
        <v>129</v>
      </c>
      <c r="L17" s="6" t="s">
        <v>162</v>
      </c>
    </row>
    <row r="18" spans="1:12" s="5" customFormat="1" ht="150" x14ac:dyDescent="0.25">
      <c r="A18" s="5" t="s">
        <v>11</v>
      </c>
      <c r="B18" s="5" t="s">
        <v>9</v>
      </c>
      <c r="C18" s="5" t="s">
        <v>12</v>
      </c>
      <c r="D18" s="5">
        <v>-1</v>
      </c>
      <c r="E18" s="5" t="s">
        <v>16</v>
      </c>
      <c r="F18" s="5" t="s">
        <v>9</v>
      </c>
      <c r="G18" s="5" t="s">
        <v>12</v>
      </c>
      <c r="H18" s="5">
        <v>-1</v>
      </c>
      <c r="I18" s="6" t="s">
        <v>136</v>
      </c>
      <c r="J18" s="6" t="s">
        <v>159</v>
      </c>
      <c r="K18" s="6" t="s">
        <v>130</v>
      </c>
      <c r="L18" s="6" t="s">
        <v>164</v>
      </c>
    </row>
    <row r="19" spans="1:12" s="5" customFormat="1" ht="165" x14ac:dyDescent="0.25">
      <c r="A19" s="5" t="s">
        <v>16</v>
      </c>
      <c r="B19" s="5" t="s">
        <v>9</v>
      </c>
      <c r="C19" s="5" t="s">
        <v>12</v>
      </c>
      <c r="D19" s="5">
        <v>1</v>
      </c>
      <c r="E19" s="5" t="s">
        <v>14</v>
      </c>
      <c r="F19" s="5" t="s">
        <v>9</v>
      </c>
      <c r="G19" s="5" t="s">
        <v>15</v>
      </c>
      <c r="H19" s="5">
        <v>-1</v>
      </c>
      <c r="I19" s="6" t="s">
        <v>130</v>
      </c>
      <c r="J19" s="6" t="s">
        <v>164</v>
      </c>
      <c r="K19" s="6" t="s">
        <v>134</v>
      </c>
      <c r="L19" s="6" t="s">
        <v>161</v>
      </c>
    </row>
    <row r="20" spans="1:12" ht="120" x14ac:dyDescent="0.25">
      <c r="A20" s="2" t="s">
        <v>24</v>
      </c>
      <c r="B20" s="2" t="s">
        <v>23</v>
      </c>
      <c r="C20" s="2" t="s">
        <v>25</v>
      </c>
      <c r="D20" s="2">
        <v>1</v>
      </c>
      <c r="E20" s="2" t="s">
        <v>26</v>
      </c>
      <c r="F20" s="2" t="s">
        <v>23</v>
      </c>
      <c r="G20" s="2" t="s">
        <v>25</v>
      </c>
      <c r="H20" s="2">
        <v>-1</v>
      </c>
      <c r="I20" s="3" t="s">
        <v>119</v>
      </c>
      <c r="J20" s="3" t="s">
        <v>165</v>
      </c>
      <c r="K20" s="8" t="s">
        <v>108</v>
      </c>
      <c r="L20" s="3"/>
    </row>
    <row r="21" spans="1:12" s="5" customFormat="1" ht="165" x14ac:dyDescent="0.25">
      <c r="A21" s="5" t="s">
        <v>21</v>
      </c>
      <c r="B21" s="5" t="s">
        <v>23</v>
      </c>
      <c r="C21" s="5" t="s">
        <v>12</v>
      </c>
      <c r="D21" s="5">
        <v>1</v>
      </c>
      <c r="E21" s="5" t="s">
        <v>14</v>
      </c>
      <c r="F21" s="5" t="s">
        <v>23</v>
      </c>
      <c r="G21" s="5" t="s">
        <v>15</v>
      </c>
      <c r="H21" s="5">
        <v>1</v>
      </c>
      <c r="I21" s="6" t="s">
        <v>128</v>
      </c>
      <c r="J21" s="6" t="s">
        <v>166</v>
      </c>
      <c r="K21" s="6" t="s">
        <v>134</v>
      </c>
      <c r="L21" s="6" t="s">
        <v>161</v>
      </c>
    </row>
    <row r="22" spans="1:12" s="5" customFormat="1" ht="165" x14ac:dyDescent="0.25">
      <c r="A22" s="5" t="s">
        <v>28</v>
      </c>
      <c r="B22" s="5" t="s">
        <v>23</v>
      </c>
      <c r="C22" s="5" t="s">
        <v>29</v>
      </c>
      <c r="D22" s="5">
        <v>1</v>
      </c>
      <c r="E22" s="5" t="s">
        <v>21</v>
      </c>
      <c r="F22" s="5" t="s">
        <v>23</v>
      </c>
      <c r="G22" s="5" t="s">
        <v>30</v>
      </c>
      <c r="H22" s="5">
        <v>-1</v>
      </c>
      <c r="I22" s="6" t="s">
        <v>118</v>
      </c>
      <c r="J22" s="6" t="s">
        <v>168</v>
      </c>
      <c r="K22" s="6" t="s">
        <v>126</v>
      </c>
      <c r="L22" s="6" t="s">
        <v>37</v>
      </c>
    </row>
    <row r="23" spans="1:12" s="5" customFormat="1" ht="120" x14ac:dyDescent="0.25">
      <c r="A23" s="5" t="s">
        <v>14</v>
      </c>
      <c r="B23" s="5" t="s">
        <v>31</v>
      </c>
      <c r="C23" s="5" t="s">
        <v>20</v>
      </c>
      <c r="D23" s="5">
        <v>-1</v>
      </c>
      <c r="E23" s="5" t="s">
        <v>19</v>
      </c>
      <c r="F23" s="5" t="s">
        <v>31</v>
      </c>
      <c r="G23" s="5" t="s">
        <v>20</v>
      </c>
      <c r="H23" s="5">
        <v>1</v>
      </c>
      <c r="I23" s="6" t="s">
        <v>133</v>
      </c>
      <c r="J23" s="6" t="s">
        <v>169</v>
      </c>
      <c r="K23" s="6" t="s">
        <v>139</v>
      </c>
      <c r="L23" s="6" t="s">
        <v>156</v>
      </c>
    </row>
    <row r="24" spans="1:12" ht="120" x14ac:dyDescent="0.25">
      <c r="A24" s="2" t="s">
        <v>14</v>
      </c>
      <c r="B24" s="2" t="s">
        <v>31</v>
      </c>
      <c r="C24" s="2" t="s">
        <v>20</v>
      </c>
      <c r="D24" s="2">
        <v>-1</v>
      </c>
      <c r="E24" s="2" t="s">
        <v>28</v>
      </c>
      <c r="F24" s="2" t="s">
        <v>31</v>
      </c>
      <c r="G24" s="2" t="s">
        <v>20</v>
      </c>
      <c r="H24" s="2">
        <v>-1</v>
      </c>
      <c r="I24" s="3" t="s">
        <v>133</v>
      </c>
      <c r="J24" s="3" t="s">
        <v>169</v>
      </c>
      <c r="K24" s="3" t="s">
        <v>117</v>
      </c>
      <c r="L24" s="3" t="s">
        <v>58</v>
      </c>
    </row>
    <row r="25" spans="1:12" s="5" customFormat="1" ht="135" x14ac:dyDescent="0.25">
      <c r="A25" s="5" t="s">
        <v>19</v>
      </c>
      <c r="B25" s="5" t="s">
        <v>31</v>
      </c>
      <c r="C25" s="5" t="s">
        <v>20</v>
      </c>
      <c r="D25" s="5">
        <v>1</v>
      </c>
      <c r="E25" s="5" t="s">
        <v>28</v>
      </c>
      <c r="F25" s="5" t="s">
        <v>31</v>
      </c>
      <c r="G25" s="5" t="s">
        <v>20</v>
      </c>
      <c r="H25" s="5">
        <v>-1</v>
      </c>
      <c r="I25" s="6" t="s">
        <v>139</v>
      </c>
      <c r="J25" s="6" t="s">
        <v>156</v>
      </c>
      <c r="K25" s="6" t="s">
        <v>117</v>
      </c>
      <c r="L25" s="6"/>
    </row>
    <row r="26" spans="1:12" s="5" customFormat="1" ht="165" x14ac:dyDescent="0.25">
      <c r="A26" s="5" t="s">
        <v>8</v>
      </c>
      <c r="B26" s="5" t="s">
        <v>9</v>
      </c>
      <c r="C26" s="5" t="s">
        <v>12</v>
      </c>
      <c r="D26" s="5">
        <v>-1</v>
      </c>
      <c r="E26" s="5" t="s">
        <v>14</v>
      </c>
      <c r="F26" s="5" t="s">
        <v>23</v>
      </c>
      <c r="G26" s="5" t="s">
        <v>15</v>
      </c>
      <c r="H26" s="5">
        <v>1</v>
      </c>
      <c r="I26" s="6" t="s">
        <v>123</v>
      </c>
      <c r="J26" s="6" t="s">
        <v>157</v>
      </c>
      <c r="K26" s="6" t="s">
        <v>134</v>
      </c>
      <c r="L26" s="6" t="s">
        <v>161</v>
      </c>
    </row>
    <row r="27" spans="1:12" s="5" customFormat="1" ht="165" x14ac:dyDescent="0.25">
      <c r="A27" s="5" t="s">
        <v>11</v>
      </c>
      <c r="B27" s="5" t="s">
        <v>9</v>
      </c>
      <c r="C27" s="5" t="s">
        <v>12</v>
      </c>
      <c r="D27" s="5">
        <v>-1</v>
      </c>
      <c r="E27" s="5" t="s">
        <v>14</v>
      </c>
      <c r="F27" s="5" t="s">
        <v>23</v>
      </c>
      <c r="G27" s="5" t="s">
        <v>15</v>
      </c>
      <c r="H27" s="5">
        <v>1</v>
      </c>
      <c r="I27" s="6" t="s">
        <v>136</v>
      </c>
      <c r="J27" s="6" t="s">
        <v>159</v>
      </c>
      <c r="K27" s="6" t="s">
        <v>134</v>
      </c>
      <c r="L27" s="6" t="s">
        <v>161</v>
      </c>
    </row>
    <row r="28" spans="1:12" s="5" customFormat="1" ht="165" x14ac:dyDescent="0.25">
      <c r="A28" s="5" t="s">
        <v>21</v>
      </c>
      <c r="B28" s="5" t="s">
        <v>23</v>
      </c>
      <c r="C28" s="5" t="s">
        <v>12</v>
      </c>
      <c r="D28" s="5">
        <v>1</v>
      </c>
      <c r="E28" s="5" t="s">
        <v>14</v>
      </c>
      <c r="F28" s="5" t="s">
        <v>9</v>
      </c>
      <c r="G28" s="5" t="s">
        <v>15</v>
      </c>
      <c r="H28" s="5">
        <v>1</v>
      </c>
      <c r="I28" s="6" t="s">
        <v>128</v>
      </c>
      <c r="J28" s="6" t="s">
        <v>167</v>
      </c>
      <c r="K28" s="6" t="s">
        <v>134</v>
      </c>
      <c r="L28" s="6" t="s">
        <v>161</v>
      </c>
    </row>
    <row r="29" spans="1:12" s="5" customFormat="1" ht="165" x14ac:dyDescent="0.25">
      <c r="A29" s="5" t="s">
        <v>19</v>
      </c>
      <c r="B29" s="5" t="s">
        <v>9</v>
      </c>
      <c r="C29" s="5" t="s">
        <v>27</v>
      </c>
      <c r="D29" s="5">
        <v>-1</v>
      </c>
      <c r="E29" s="5" t="s">
        <v>21</v>
      </c>
      <c r="F29" s="5" t="s">
        <v>23</v>
      </c>
      <c r="G29" s="5" t="s">
        <v>27</v>
      </c>
      <c r="H29" s="5">
        <v>1</v>
      </c>
      <c r="I29" s="6" t="s">
        <v>140</v>
      </c>
      <c r="J29" s="6" t="s">
        <v>170</v>
      </c>
      <c r="K29" s="6" t="s">
        <v>127</v>
      </c>
      <c r="L29" s="6" t="s">
        <v>43</v>
      </c>
    </row>
    <row r="30" spans="1:12" s="5" customFormat="1" ht="165" x14ac:dyDescent="0.25">
      <c r="A30" s="5" t="s">
        <v>8</v>
      </c>
      <c r="B30" s="5" t="s">
        <v>9</v>
      </c>
      <c r="C30" s="5" t="s">
        <v>13</v>
      </c>
      <c r="D30" s="5">
        <v>1</v>
      </c>
      <c r="E30" s="5" t="s">
        <v>32</v>
      </c>
      <c r="F30" s="5" t="s">
        <v>31</v>
      </c>
      <c r="G30" s="5" t="s">
        <v>12</v>
      </c>
      <c r="H30" s="5">
        <v>1</v>
      </c>
      <c r="I30" s="6" t="s">
        <v>122</v>
      </c>
      <c r="J30" s="6" t="s">
        <v>157</v>
      </c>
      <c r="K30" s="6" t="s">
        <v>120</v>
      </c>
      <c r="L30" s="6" t="s">
        <v>171</v>
      </c>
    </row>
    <row r="31" spans="1:12" s="5" customFormat="1" ht="120" x14ac:dyDescent="0.25">
      <c r="A31" s="5" t="s">
        <v>8</v>
      </c>
      <c r="B31" s="5" t="s">
        <v>9</v>
      </c>
      <c r="C31" s="5" t="s">
        <v>12</v>
      </c>
      <c r="D31" s="5">
        <v>-1</v>
      </c>
      <c r="E31" s="5" t="s">
        <v>32</v>
      </c>
      <c r="F31" s="5" t="s">
        <v>31</v>
      </c>
      <c r="G31" s="5" t="s">
        <v>12</v>
      </c>
      <c r="H31" s="5">
        <v>1</v>
      </c>
      <c r="I31" s="6" t="s">
        <v>123</v>
      </c>
      <c r="J31" s="6" t="s">
        <v>157</v>
      </c>
      <c r="K31" s="6" t="s">
        <v>120</v>
      </c>
      <c r="L31" s="6" t="s">
        <v>171</v>
      </c>
    </row>
    <row r="32" spans="1:12" s="5" customFormat="1" ht="180" x14ac:dyDescent="0.25">
      <c r="A32" s="5" t="s">
        <v>14</v>
      </c>
      <c r="B32" s="5" t="s">
        <v>9</v>
      </c>
      <c r="C32" s="5" t="s">
        <v>15</v>
      </c>
      <c r="D32" s="5">
        <v>1</v>
      </c>
      <c r="E32" s="5" t="s">
        <v>32</v>
      </c>
      <c r="F32" s="5" t="s">
        <v>31</v>
      </c>
      <c r="G32" s="5" t="s">
        <v>15</v>
      </c>
      <c r="H32" s="5">
        <v>-1</v>
      </c>
      <c r="I32" s="6" t="s">
        <v>134</v>
      </c>
      <c r="J32" s="6" t="s">
        <v>161</v>
      </c>
      <c r="K32" s="6" t="s">
        <v>121</v>
      </c>
      <c r="L32" s="6" t="s">
        <v>172</v>
      </c>
    </row>
    <row r="33" spans="1:12" s="5" customFormat="1" ht="135" x14ac:dyDescent="0.25">
      <c r="A33" s="5" t="s">
        <v>19</v>
      </c>
      <c r="B33" s="5" t="s">
        <v>9</v>
      </c>
      <c r="C33" s="5" t="s">
        <v>20</v>
      </c>
      <c r="D33" s="5">
        <v>1</v>
      </c>
      <c r="E33" s="5" t="s">
        <v>28</v>
      </c>
      <c r="F33" s="5" t="s">
        <v>31</v>
      </c>
      <c r="G33" s="5" t="s">
        <v>20</v>
      </c>
      <c r="H33" s="5">
        <v>-1</v>
      </c>
      <c r="I33" s="6" t="s">
        <v>139</v>
      </c>
      <c r="J33" s="6" t="s">
        <v>156</v>
      </c>
      <c r="K33" s="6" t="s">
        <v>117</v>
      </c>
      <c r="L33" s="6" t="s">
        <v>58</v>
      </c>
    </row>
    <row r="34" spans="1:12" s="5" customFormat="1" ht="150" x14ac:dyDescent="0.25">
      <c r="A34" s="5" t="s">
        <v>19</v>
      </c>
      <c r="B34" s="5" t="s">
        <v>9</v>
      </c>
      <c r="C34" s="5" t="s">
        <v>22</v>
      </c>
      <c r="D34" s="5">
        <v>1</v>
      </c>
      <c r="E34" s="5" t="s">
        <v>28</v>
      </c>
      <c r="F34" s="5" t="s">
        <v>31</v>
      </c>
      <c r="G34" s="5" t="s">
        <v>20</v>
      </c>
      <c r="H34" s="5">
        <v>-1</v>
      </c>
      <c r="I34" s="6" t="s">
        <v>138</v>
      </c>
      <c r="J34" s="6" t="s">
        <v>173</v>
      </c>
      <c r="K34" s="6" t="s">
        <v>117</v>
      </c>
      <c r="L34" s="6" t="s">
        <v>58</v>
      </c>
    </row>
    <row r="35" spans="1:12" s="5" customFormat="1" ht="180" x14ac:dyDescent="0.25">
      <c r="A35" s="5" t="s">
        <v>14</v>
      </c>
      <c r="B35" s="5" t="s">
        <v>23</v>
      </c>
      <c r="C35" s="5" t="s">
        <v>15</v>
      </c>
      <c r="D35" s="5">
        <v>1</v>
      </c>
      <c r="E35" s="5" t="s">
        <v>32</v>
      </c>
      <c r="F35" s="5" t="s">
        <v>31</v>
      </c>
      <c r="G35" s="5" t="s">
        <v>15</v>
      </c>
      <c r="H35" s="5">
        <v>-1</v>
      </c>
      <c r="I35" s="6" t="s">
        <v>134</v>
      </c>
      <c r="J35" s="6" t="s">
        <v>161</v>
      </c>
      <c r="K35" s="6" t="s">
        <v>121</v>
      </c>
      <c r="L35" s="6" t="s">
        <v>172</v>
      </c>
    </row>
    <row r="36" spans="1:12" s="5" customFormat="1" ht="150" x14ac:dyDescent="0.25">
      <c r="A36" s="5" t="s">
        <v>19</v>
      </c>
      <c r="B36" s="5" t="s">
        <v>23</v>
      </c>
      <c r="C36" s="5" t="s">
        <v>22</v>
      </c>
      <c r="D36" s="5">
        <v>1</v>
      </c>
      <c r="E36" s="5" t="s">
        <v>28</v>
      </c>
      <c r="F36" s="5" t="s">
        <v>31</v>
      </c>
      <c r="G36" s="5" t="s">
        <v>20</v>
      </c>
      <c r="H36" s="5">
        <v>-1</v>
      </c>
      <c r="I36" s="6" t="s">
        <v>138</v>
      </c>
      <c r="J36" s="6" t="s">
        <v>173</v>
      </c>
      <c r="K36" s="6" t="s">
        <v>117</v>
      </c>
      <c r="L36" s="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tabSelected="1" workbookViewId="0">
      <selection activeCell="J21" sqref="J21"/>
    </sheetView>
  </sheetViews>
  <sheetFormatPr baseColWidth="10" defaultRowHeight="15" x14ac:dyDescent="0.25"/>
  <cols>
    <col min="1" max="1" width="23.42578125" customWidth="1"/>
  </cols>
  <sheetData>
    <row r="1" spans="1:4" x14ac:dyDescent="0.25">
      <c r="B1" t="s">
        <v>92</v>
      </c>
      <c r="C1" t="s">
        <v>93</v>
      </c>
      <c r="D1" t="s">
        <v>94</v>
      </c>
    </row>
    <row r="2" spans="1:4" x14ac:dyDescent="0.25">
      <c r="A2" t="s">
        <v>37</v>
      </c>
      <c r="B2">
        <f>COUNTIF(intersection_soft_extended!K$2:K$100,_xlfn.CONCAT("*",A2,"*"))+COUNTIF(intersection_soft_extended!M$2:M$100,_xlfn.CONCAT("*",A2,"*"))</f>
        <v>35</v>
      </c>
      <c r="C2">
        <f>COUNTIF(intersection_soft_extended_neg!J$2:J$100,_xlfn.CONCAT("*",A2,"*"))+COUNTIF(intersection_soft_extended_neg!L$2:L$100,_xlfn.CONCAT("*",A2,"*"))</f>
        <v>50</v>
      </c>
      <c r="D2">
        <f>COUNTIF(intersection_soft_extended_pos!J$2:J$100,_xlfn.CONCAT("*",A2,"*"))+COUNTIF(intersection_soft_extended_pos!L$2:L$100,_xlfn.CONCAT("*",A2,"*"))</f>
        <v>30</v>
      </c>
    </row>
    <row r="3" spans="1:4" x14ac:dyDescent="0.25">
      <c r="A3" t="s">
        <v>38</v>
      </c>
      <c r="B3">
        <f>COUNTIF(intersection_soft_extended!K$2:K$100,_xlfn.CONCAT("*",A3,"*"))+COUNTIF(intersection_soft_extended!M$2:M$100,_xlfn.CONCAT("*",A3,"*"))</f>
        <v>54</v>
      </c>
      <c r="C3">
        <f>COUNTIF(intersection_soft_extended_neg!J$2:J$100,_xlfn.CONCAT("*",A3,"*"))+COUNTIF(intersection_soft_extended_neg!L$2:L$100,_xlfn.CONCAT("*",A3,"*"))</f>
        <v>45</v>
      </c>
      <c r="D3">
        <f>COUNTIF(intersection_soft_extended_pos!J$2:J$100,_xlfn.CONCAT("*",A3,"*"))+COUNTIF(intersection_soft_extended_pos!L$2:L$100,_xlfn.CONCAT("*",A3,"*"))</f>
        <v>39</v>
      </c>
    </row>
    <row r="4" spans="1:4" x14ac:dyDescent="0.25">
      <c r="A4" t="s">
        <v>39</v>
      </c>
      <c r="B4">
        <f>COUNTIF(intersection_soft_extended!K$2:K$100,_xlfn.CONCAT("*",A4,"*"))+COUNTIF(intersection_soft_extended!M$2:M$100,_xlfn.CONCAT("*",A4,"*"))</f>
        <v>44</v>
      </c>
      <c r="C4">
        <f>COUNTIF(intersection_soft_extended_neg!J$2:J$100,_xlfn.CONCAT("*",A4,"*"))+COUNTIF(intersection_soft_extended_neg!L$2:L$100,_xlfn.CONCAT("*",A4,"*"))</f>
        <v>22</v>
      </c>
      <c r="D4">
        <f>COUNTIF(intersection_soft_extended_pos!J$2:J$100,_xlfn.CONCAT("*",A4,"*"))+COUNTIF(intersection_soft_extended_pos!L$2:L$100,_xlfn.CONCAT("*",A4,"*"))</f>
        <v>32</v>
      </c>
    </row>
    <row r="5" spans="1:4" x14ac:dyDescent="0.25">
      <c r="A5" t="s">
        <v>40</v>
      </c>
      <c r="B5">
        <f>COUNTIF(intersection_soft_extended!K$2:K$100,_xlfn.CONCAT("*",A5,"*"))+COUNTIF(intersection_soft_extended!M$2:M$100,_xlfn.CONCAT("*",A5,"*"))</f>
        <v>32</v>
      </c>
      <c r="C5">
        <f>COUNTIF(intersection_soft_extended_neg!J$2:J$100,_xlfn.CONCAT("*",A5,"*"))+COUNTIF(intersection_soft_extended_neg!L$2:L$100,_xlfn.CONCAT("*",A5,"*"))</f>
        <v>19</v>
      </c>
      <c r="D5">
        <f>COUNTIF(intersection_soft_extended_pos!J$2:J$100,_xlfn.CONCAT("*",A5,"*"))+COUNTIF(intersection_soft_extended_pos!L$2:L$100,_xlfn.CONCAT("*",A5,"*"))</f>
        <v>30</v>
      </c>
    </row>
    <row r="6" spans="1:4" x14ac:dyDescent="0.25">
      <c r="A6" t="s">
        <v>41</v>
      </c>
      <c r="B6">
        <f>COUNTIF(intersection_soft_extended!K$2:K$100,_xlfn.CONCAT("*",A6,"*"))+COUNTIF(intersection_soft_extended!M$2:M$100,_xlfn.CONCAT("*",A6,"*"))</f>
        <v>20</v>
      </c>
      <c r="C6">
        <f>COUNTIF(intersection_soft_extended_neg!J$2:J$100,_xlfn.CONCAT("*",A6,"*"))+COUNTIF(intersection_soft_extended_neg!L$2:L$100,_xlfn.CONCAT("*",A6,"*"))</f>
        <v>3</v>
      </c>
      <c r="D6">
        <f>COUNTIF(intersection_soft_extended_pos!J$2:J$100,_xlfn.CONCAT("*",A6,"*"))+COUNTIF(intersection_soft_extended_pos!L$2:L$100,_xlfn.CONCAT("*",A6,"*"))</f>
        <v>6</v>
      </c>
    </row>
    <row r="7" spans="1:4" x14ac:dyDescent="0.25">
      <c r="A7" t="s">
        <v>156</v>
      </c>
      <c r="B7">
        <f>COUNTIF(intersection_soft_extended!K$2:K$100,_xlfn.CONCAT("*",A7,"*"))+COUNTIF(intersection_soft_extended!M$2:M$100,_xlfn.CONCAT("*",A7,"*"))</f>
        <v>20</v>
      </c>
      <c r="C7">
        <f>COUNTIF(intersection_soft_extended_neg!J$2:J$100,_xlfn.CONCAT("*",A7,"*"))+COUNTIF(intersection_soft_extended_neg!L$2:L$100,_xlfn.CONCAT("*",A7,"*"))</f>
        <v>13</v>
      </c>
      <c r="D7">
        <f>COUNTIF(intersection_soft_extended_pos!J$2:J$100,_xlfn.CONCAT("*",A7,"*"))+COUNTIF(intersection_soft_extended_pos!L$2:L$100,_xlfn.CONCAT("*",A7,"*"))</f>
        <v>41</v>
      </c>
    </row>
    <row r="8" spans="1:4" x14ac:dyDescent="0.25">
      <c r="A8" t="s">
        <v>42</v>
      </c>
      <c r="B8">
        <f>COUNTIF(intersection_soft_extended!K$2:K$100,_xlfn.CONCAT("*",A8,"*"))+COUNTIF(intersection_soft_extended!M$2:M$100,_xlfn.CONCAT("*",A8,"*"))</f>
        <v>18</v>
      </c>
      <c r="C8">
        <f>COUNTIF(intersection_soft_extended_neg!J$2:J$100,_xlfn.CONCAT("*",A8,"*"))+COUNTIF(intersection_soft_extended_neg!L$2:L$100,_xlfn.CONCAT("*",A8,"*"))</f>
        <v>17</v>
      </c>
      <c r="D8">
        <f>COUNTIF(intersection_soft_extended_pos!J$2:J$100,_xlfn.CONCAT("*",A8,"*"))+COUNTIF(intersection_soft_extended_pos!L$2:L$100,_xlfn.CONCAT("*",A8,"*"))</f>
        <v>25</v>
      </c>
    </row>
    <row r="9" spans="1:4" x14ac:dyDescent="0.25">
      <c r="A9" t="s">
        <v>43</v>
      </c>
      <c r="B9">
        <f>COUNTIF(intersection_soft_extended!K$2:K$100,_xlfn.CONCAT("*",A9,"*"))+COUNTIF(intersection_soft_extended!M$2:M$100,_xlfn.CONCAT("*",A9,"*"))</f>
        <v>5</v>
      </c>
      <c r="C9">
        <f>COUNTIF(intersection_soft_extended_neg!J$2:J$100,_xlfn.CONCAT("*",A9,"*"))+COUNTIF(intersection_soft_extended_neg!L$2:L$100,_xlfn.CONCAT("*",A9,"*"))</f>
        <v>0</v>
      </c>
      <c r="D9">
        <f>COUNTIF(intersection_soft_extended_pos!J$2:J$100,_xlfn.CONCAT("*",A9,"*"))+COUNTIF(intersection_soft_extended_pos!L$2:L$100,_xlfn.CONCAT("*",A9,"*"))</f>
        <v>13</v>
      </c>
    </row>
    <row r="10" spans="1:4" x14ac:dyDescent="0.25">
      <c r="A10" t="s">
        <v>44</v>
      </c>
      <c r="B10">
        <f>COUNTIF(intersection_soft_extended!K$2:K$100,_xlfn.CONCAT("*",A10,"*"))+COUNTIF(intersection_soft_extended!M$2:M$100,_xlfn.CONCAT("*",A10,"*"))</f>
        <v>4</v>
      </c>
      <c r="C10">
        <f>COUNTIF(intersection_soft_extended_neg!J$2:J$100,_xlfn.CONCAT("*",A10,"*"))+COUNTIF(intersection_soft_extended_neg!L$2:L$100,_xlfn.CONCAT("*",A10,"*"))</f>
        <v>3</v>
      </c>
      <c r="D10">
        <f>COUNTIF(intersection_soft_extended_pos!J$2:J$100,_xlfn.CONCAT("*",A10,"*"))+COUNTIF(intersection_soft_extended_pos!L$2:L$100,_xlfn.CONCAT("*",A10,"*"))</f>
        <v>23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0"/>
  <sheetViews>
    <sheetView workbookViewId="0">
      <selection activeCell="A2" sqref="A2:F30"/>
    </sheetView>
  </sheetViews>
  <sheetFormatPr baseColWidth="10" defaultRowHeight="15" x14ac:dyDescent="0.25"/>
  <cols>
    <col min="1" max="2" width="11.42578125" style="4"/>
    <col min="3" max="3" width="26.42578125" style="4" customWidth="1"/>
    <col min="4" max="4" width="60.28515625" style="4" customWidth="1"/>
    <col min="5" max="5" width="47.5703125" style="4" customWidth="1"/>
    <col min="6" max="6" width="24.140625" style="4" customWidth="1"/>
    <col min="7" max="16384" width="11.42578125" style="4"/>
  </cols>
  <sheetData>
    <row r="1" spans="1:6" s="10" customFormat="1" x14ac:dyDescent="0.25">
      <c r="A1" s="10" t="s">
        <v>0</v>
      </c>
      <c r="B1" s="10" t="s">
        <v>1</v>
      </c>
      <c r="C1" s="10" t="s">
        <v>2</v>
      </c>
      <c r="D1" s="10" t="s">
        <v>141</v>
      </c>
      <c r="E1" s="10" t="s">
        <v>142</v>
      </c>
      <c r="F1" s="10" t="s">
        <v>143</v>
      </c>
    </row>
    <row r="2" spans="1:6" x14ac:dyDescent="0.25">
      <c r="A2" s="4" t="s">
        <v>28</v>
      </c>
      <c r="B2" s="4" t="s">
        <v>23</v>
      </c>
      <c r="C2" s="4" t="s">
        <v>29</v>
      </c>
      <c r="D2" s="4" t="s">
        <v>86</v>
      </c>
      <c r="E2" s="9" t="s">
        <v>108</v>
      </c>
      <c r="F2" s="4" t="s">
        <v>43</v>
      </c>
    </row>
    <row r="3" spans="1:6" x14ac:dyDescent="0.25">
      <c r="A3" s="4" t="s">
        <v>28</v>
      </c>
      <c r="B3" s="4" t="s">
        <v>31</v>
      </c>
      <c r="C3" s="4" t="s">
        <v>20</v>
      </c>
      <c r="D3" s="4" t="s">
        <v>60</v>
      </c>
      <c r="E3" s="4" t="s">
        <v>155</v>
      </c>
      <c r="F3" s="4" t="s">
        <v>171</v>
      </c>
    </row>
    <row r="4" spans="1:6" x14ac:dyDescent="0.25">
      <c r="A4" s="4" t="s">
        <v>28</v>
      </c>
      <c r="B4" s="4" t="s">
        <v>31</v>
      </c>
      <c r="C4" s="4" t="s">
        <v>20</v>
      </c>
      <c r="D4" s="4" t="s">
        <v>58</v>
      </c>
      <c r="E4" s="4" t="s">
        <v>154</v>
      </c>
      <c r="F4" s="4" t="s">
        <v>172</v>
      </c>
    </row>
    <row r="5" spans="1:6" x14ac:dyDescent="0.25">
      <c r="A5" s="4" t="s">
        <v>24</v>
      </c>
      <c r="B5" s="4" t="s">
        <v>23</v>
      </c>
      <c r="C5" s="4" t="s">
        <v>25</v>
      </c>
      <c r="D5" s="4" t="s">
        <v>54</v>
      </c>
      <c r="E5" s="4" t="s">
        <v>153</v>
      </c>
      <c r="F5" s="4" t="s">
        <v>165</v>
      </c>
    </row>
    <row r="6" spans="1:6" x14ac:dyDescent="0.25">
      <c r="A6" s="4" t="s">
        <v>26</v>
      </c>
      <c r="B6" s="4" t="s">
        <v>23</v>
      </c>
      <c r="C6" s="4" t="s">
        <v>25</v>
      </c>
      <c r="D6" s="4" t="s">
        <v>56</v>
      </c>
      <c r="E6" s="4" t="s">
        <v>151</v>
      </c>
      <c r="F6" s="4" t="s">
        <v>58</v>
      </c>
    </row>
    <row r="7" spans="1:6" x14ac:dyDescent="0.25">
      <c r="A7" s="11" t="s">
        <v>32</v>
      </c>
      <c r="B7" s="11" t="s">
        <v>31</v>
      </c>
      <c r="C7" s="11" t="s">
        <v>15</v>
      </c>
      <c r="D7" s="11" t="s">
        <v>70</v>
      </c>
      <c r="E7" s="11" t="s">
        <v>149</v>
      </c>
      <c r="F7" s="11" t="s">
        <v>37</v>
      </c>
    </row>
    <row r="8" spans="1:6" x14ac:dyDescent="0.25">
      <c r="A8" s="4" t="s">
        <v>8</v>
      </c>
      <c r="B8" s="4" t="s">
        <v>9</v>
      </c>
      <c r="C8" s="4" t="s">
        <v>17</v>
      </c>
      <c r="D8" s="4" t="s">
        <v>75</v>
      </c>
      <c r="E8" s="4" t="s">
        <v>58</v>
      </c>
      <c r="F8" s="4" t="s">
        <v>173</v>
      </c>
    </row>
    <row r="9" spans="1:6" x14ac:dyDescent="0.25">
      <c r="A9" s="11" t="s">
        <v>8</v>
      </c>
      <c r="B9" s="11" t="s">
        <v>9</v>
      </c>
      <c r="C9" s="11" t="s">
        <v>10</v>
      </c>
      <c r="D9" s="11" t="s">
        <v>46</v>
      </c>
      <c r="E9" s="12" t="s">
        <v>108</v>
      </c>
      <c r="F9" s="11" t="s">
        <v>162</v>
      </c>
    </row>
    <row r="10" spans="1:6" x14ac:dyDescent="0.25">
      <c r="A10" s="11" t="s">
        <v>8</v>
      </c>
      <c r="B10" s="11" t="s">
        <v>9</v>
      </c>
      <c r="C10" s="11" t="s">
        <v>13</v>
      </c>
      <c r="D10" s="11" t="s">
        <v>175</v>
      </c>
      <c r="E10" s="12" t="s">
        <v>108</v>
      </c>
      <c r="F10" s="11" t="s">
        <v>157</v>
      </c>
    </row>
    <row r="11" spans="1:6" x14ac:dyDescent="0.25">
      <c r="A11" s="11" t="s">
        <v>8</v>
      </c>
      <c r="B11" s="11" t="s">
        <v>9</v>
      </c>
      <c r="C11" s="11" t="s">
        <v>12</v>
      </c>
      <c r="D11" s="11" t="s">
        <v>175</v>
      </c>
      <c r="E11" s="11" t="s">
        <v>58</v>
      </c>
      <c r="F11" s="11" t="s">
        <v>157</v>
      </c>
    </row>
    <row r="12" spans="1:6" x14ac:dyDescent="0.25">
      <c r="A12" s="11" t="s">
        <v>21</v>
      </c>
      <c r="B12" s="11" t="s">
        <v>23</v>
      </c>
      <c r="C12" s="11" t="s">
        <v>12</v>
      </c>
      <c r="D12" s="11" t="s">
        <v>86</v>
      </c>
      <c r="E12" s="11" t="s">
        <v>62</v>
      </c>
      <c r="F12" s="11" t="s">
        <v>173</v>
      </c>
    </row>
    <row r="13" spans="1:6" x14ac:dyDescent="0.25">
      <c r="A13" s="4" t="s">
        <v>21</v>
      </c>
      <c r="B13" s="4" t="s">
        <v>23</v>
      </c>
      <c r="C13" s="4" t="s">
        <v>30</v>
      </c>
      <c r="D13" s="4" t="s">
        <v>91</v>
      </c>
      <c r="E13" s="4" t="s">
        <v>58</v>
      </c>
      <c r="F13" s="4" t="s">
        <v>161</v>
      </c>
    </row>
    <row r="14" spans="1:6" x14ac:dyDescent="0.25">
      <c r="A14" s="4" t="s">
        <v>21</v>
      </c>
      <c r="B14" s="4" t="s">
        <v>23</v>
      </c>
      <c r="C14" s="4" t="s">
        <v>27</v>
      </c>
      <c r="D14" s="4" t="s">
        <v>65</v>
      </c>
      <c r="E14" s="4" t="s">
        <v>58</v>
      </c>
      <c r="F14" s="4" t="s">
        <v>156</v>
      </c>
    </row>
    <row r="15" spans="1:6" x14ac:dyDescent="0.25">
      <c r="A15" s="4" t="s">
        <v>16</v>
      </c>
      <c r="B15" s="4" t="s">
        <v>9</v>
      </c>
      <c r="C15" s="4" t="s">
        <v>18</v>
      </c>
      <c r="D15" s="4" t="s">
        <v>77</v>
      </c>
      <c r="E15" s="4" t="s">
        <v>150</v>
      </c>
      <c r="F15" s="4" t="s">
        <v>168</v>
      </c>
    </row>
    <row r="16" spans="1:6" x14ac:dyDescent="0.25">
      <c r="A16" s="11" t="s">
        <v>16</v>
      </c>
      <c r="B16" s="11" t="s">
        <v>9</v>
      </c>
      <c r="C16" s="11" t="s">
        <v>10</v>
      </c>
      <c r="D16" s="11" t="s">
        <v>82</v>
      </c>
      <c r="E16" s="11" t="s">
        <v>62</v>
      </c>
      <c r="F16" s="11" t="s">
        <v>170</v>
      </c>
    </row>
    <row r="17" spans="1:6" x14ac:dyDescent="0.25">
      <c r="A17" s="11" t="s">
        <v>16</v>
      </c>
      <c r="B17" s="11" t="s">
        <v>9</v>
      </c>
      <c r="C17" s="11" t="s">
        <v>13</v>
      </c>
      <c r="D17" s="11" t="s">
        <v>51</v>
      </c>
      <c r="E17" s="11" t="s">
        <v>58</v>
      </c>
      <c r="F17" s="11" t="s">
        <v>169</v>
      </c>
    </row>
    <row r="18" spans="1:6" x14ac:dyDescent="0.25">
      <c r="A18" s="11" t="s">
        <v>16</v>
      </c>
      <c r="B18" s="11" t="s">
        <v>9</v>
      </c>
      <c r="C18" s="11" t="s">
        <v>13</v>
      </c>
      <c r="D18" s="11" t="s">
        <v>83</v>
      </c>
      <c r="E18" s="11" t="s">
        <v>152</v>
      </c>
      <c r="F18" s="11" t="s">
        <v>156</v>
      </c>
    </row>
    <row r="19" spans="1:6" x14ac:dyDescent="0.25">
      <c r="A19" s="11" t="s">
        <v>16</v>
      </c>
      <c r="B19" s="11" t="s">
        <v>9</v>
      </c>
      <c r="C19" s="11" t="s">
        <v>12</v>
      </c>
      <c r="D19" s="11" t="s">
        <v>84</v>
      </c>
      <c r="E19" s="11" t="s">
        <v>58</v>
      </c>
      <c r="F19" s="11" t="s">
        <v>161</v>
      </c>
    </row>
    <row r="20" spans="1:6" x14ac:dyDescent="0.25">
      <c r="A20" s="11" t="s">
        <v>14</v>
      </c>
      <c r="B20" s="11" t="s">
        <v>9</v>
      </c>
      <c r="C20" s="11" t="s">
        <v>15</v>
      </c>
      <c r="D20" s="11" t="s">
        <v>79</v>
      </c>
      <c r="E20" s="11" t="s">
        <v>144</v>
      </c>
      <c r="F20" s="11" t="s">
        <v>164</v>
      </c>
    </row>
    <row r="21" spans="1:6" x14ac:dyDescent="0.25">
      <c r="A21" s="11" t="s">
        <v>14</v>
      </c>
      <c r="B21" s="11" t="s">
        <v>23</v>
      </c>
      <c r="C21" s="11" t="s">
        <v>15</v>
      </c>
      <c r="D21" s="11" t="s">
        <v>79</v>
      </c>
      <c r="E21" s="12" t="s">
        <v>108</v>
      </c>
      <c r="F21" s="11" t="s">
        <v>165</v>
      </c>
    </row>
    <row r="22" spans="1:6" x14ac:dyDescent="0.25">
      <c r="A22" s="4" t="s">
        <v>14</v>
      </c>
      <c r="B22" s="4" t="s">
        <v>31</v>
      </c>
      <c r="C22" s="4" t="s">
        <v>20</v>
      </c>
      <c r="D22" s="4" t="s">
        <v>58</v>
      </c>
      <c r="E22" s="4" t="s">
        <v>58</v>
      </c>
      <c r="F22" s="4" t="s">
        <v>166</v>
      </c>
    </row>
    <row r="23" spans="1:6" x14ac:dyDescent="0.25">
      <c r="A23" s="11" t="s">
        <v>11</v>
      </c>
      <c r="B23" s="11" t="s">
        <v>9</v>
      </c>
      <c r="C23" s="11" t="s">
        <v>10</v>
      </c>
      <c r="D23" s="11" t="s">
        <v>174</v>
      </c>
      <c r="E23" s="11" t="s">
        <v>148</v>
      </c>
      <c r="F23" s="11" t="s">
        <v>158</v>
      </c>
    </row>
    <row r="24" spans="1:6" x14ac:dyDescent="0.25">
      <c r="A24" s="11" t="s">
        <v>11</v>
      </c>
      <c r="B24" s="11" t="s">
        <v>9</v>
      </c>
      <c r="C24" s="11" t="s">
        <v>13</v>
      </c>
      <c r="D24" s="11" t="s">
        <v>38</v>
      </c>
      <c r="E24" s="11" t="s">
        <v>148</v>
      </c>
      <c r="F24" s="11" t="s">
        <v>159</v>
      </c>
    </row>
    <row r="25" spans="1:6" x14ac:dyDescent="0.25">
      <c r="A25" s="11" t="s">
        <v>11</v>
      </c>
      <c r="B25" s="11" t="s">
        <v>9</v>
      </c>
      <c r="C25" s="11" t="s">
        <v>12</v>
      </c>
      <c r="D25" s="11" t="s">
        <v>81</v>
      </c>
      <c r="E25" s="11" t="s">
        <v>146</v>
      </c>
      <c r="F25" s="11" t="s">
        <v>158</v>
      </c>
    </row>
    <row r="26" spans="1:6" x14ac:dyDescent="0.25">
      <c r="A26" s="4" t="s">
        <v>19</v>
      </c>
      <c r="B26" s="4" t="s">
        <v>9</v>
      </c>
      <c r="C26" s="4" t="s">
        <v>22</v>
      </c>
      <c r="D26" s="4" t="s">
        <v>88</v>
      </c>
      <c r="E26" s="4" t="s">
        <v>147</v>
      </c>
      <c r="F26" s="4" t="s">
        <v>157</v>
      </c>
    </row>
    <row r="27" spans="1:6" x14ac:dyDescent="0.25">
      <c r="A27" s="4" t="s">
        <v>19</v>
      </c>
      <c r="B27" s="4" t="s">
        <v>23</v>
      </c>
      <c r="C27" s="4" t="s">
        <v>22</v>
      </c>
      <c r="D27" s="4" t="s">
        <v>88</v>
      </c>
      <c r="E27" s="4" t="s">
        <v>58</v>
      </c>
      <c r="F27" s="4" t="s">
        <v>160</v>
      </c>
    </row>
    <row r="28" spans="1:6" x14ac:dyDescent="0.25">
      <c r="A28" s="4" t="s">
        <v>19</v>
      </c>
      <c r="B28" s="4" t="s">
        <v>31</v>
      </c>
      <c r="C28" s="4" t="s">
        <v>20</v>
      </c>
      <c r="D28" s="4" t="s">
        <v>62</v>
      </c>
      <c r="E28" s="4" t="s">
        <v>145</v>
      </c>
      <c r="F28" s="4" t="s">
        <v>157</v>
      </c>
    </row>
    <row r="29" spans="1:6" x14ac:dyDescent="0.25">
      <c r="A29" s="4" t="s">
        <v>19</v>
      </c>
      <c r="B29" s="4" t="s">
        <v>9</v>
      </c>
      <c r="C29" s="4" t="s">
        <v>20</v>
      </c>
      <c r="D29" s="4" t="s">
        <v>60</v>
      </c>
      <c r="E29" s="4" t="s">
        <v>42</v>
      </c>
      <c r="F29" s="4" t="s">
        <v>163</v>
      </c>
    </row>
    <row r="30" spans="1:6" x14ac:dyDescent="0.25">
      <c r="A30" s="4" t="s">
        <v>19</v>
      </c>
      <c r="B30" s="4" t="s">
        <v>9</v>
      </c>
      <c r="C30" s="4" t="s">
        <v>27</v>
      </c>
      <c r="D30" s="4" t="s">
        <v>38</v>
      </c>
      <c r="E30" s="4" t="s">
        <v>42</v>
      </c>
      <c r="F30" s="4" t="s">
        <v>42</v>
      </c>
    </row>
  </sheetData>
  <sortState ref="A1:F30">
    <sortCondition descending="1" ref="A21"/>
  </sortState>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Normal="100" workbookViewId="0">
      <selection activeCell="M28" sqref="M28"/>
    </sheetView>
  </sheetViews>
  <sheetFormatPr baseColWidth="10" defaultRowHeight="15" x14ac:dyDescent="0.25"/>
  <cols>
    <col min="1" max="1" width="23.42578125" customWidth="1"/>
  </cols>
  <sheetData>
    <row r="1" spans="1:4" x14ac:dyDescent="0.25">
      <c r="B1" t="s">
        <v>92</v>
      </c>
      <c r="C1" t="s">
        <v>93</v>
      </c>
      <c r="D1" t="s">
        <v>94</v>
      </c>
    </row>
    <row r="2" spans="1:4" x14ac:dyDescent="0.25">
      <c r="A2" t="s">
        <v>37</v>
      </c>
      <c r="B2">
        <f>COUNTIF(events_unique!D$2:D$30,_xlfn.CONCAT("*",A2,"*"))</f>
        <v>17</v>
      </c>
      <c r="C2">
        <f>COUNTIF(events_unique!E$2:E$30,_xlfn.CONCAT("*",A2,"*"))</f>
        <v>18</v>
      </c>
      <c r="D2">
        <f>COUNTIF(events_unique!F$2:F$30,_xlfn.CONCAT("*",A2,"*"))</f>
        <v>12</v>
      </c>
    </row>
    <row r="3" spans="1:4" x14ac:dyDescent="0.25">
      <c r="A3" t="s">
        <v>38</v>
      </c>
      <c r="B3">
        <f>COUNTIF(events_unique!D$2:D$30,_xlfn.CONCAT("*",A3,"*"))</f>
        <v>24</v>
      </c>
      <c r="C3">
        <f>COUNTIF(events_unique!E$2:E$30,_xlfn.CONCAT("*",A3,"*"))</f>
        <v>19</v>
      </c>
      <c r="D3">
        <f>COUNTIF(events_unique!F$2:F$30,_xlfn.CONCAT("*",A3,"*"))</f>
        <v>14</v>
      </c>
    </row>
    <row r="4" spans="1:4" x14ac:dyDescent="0.25">
      <c r="A4" t="s">
        <v>39</v>
      </c>
      <c r="B4">
        <f>COUNTIF(events_unique!D$2:D$30,_xlfn.CONCAT("*",A4,"*"))</f>
        <v>16</v>
      </c>
      <c r="C4">
        <f>COUNTIF(events_unique!E$2:E$30,_xlfn.CONCAT("*",A4,"*"))</f>
        <v>7</v>
      </c>
      <c r="D4">
        <f>COUNTIF(events_unique!F$2:F$30,_xlfn.CONCAT("*",A4,"*"))</f>
        <v>14</v>
      </c>
    </row>
    <row r="5" spans="1:4" x14ac:dyDescent="0.25">
      <c r="A5" t="s">
        <v>40</v>
      </c>
      <c r="B5">
        <f>COUNTIF(events_unique!D$2:D$30,_xlfn.CONCAT("*",A5,"*"))</f>
        <v>13</v>
      </c>
      <c r="C5">
        <f>COUNTIF(events_unique!E$2:E$30,_xlfn.CONCAT("*",A5,"*"))</f>
        <v>7</v>
      </c>
      <c r="D5">
        <f>COUNTIF(events_unique!F$2:F$30,_xlfn.CONCAT("*",A5,"*"))</f>
        <v>15</v>
      </c>
    </row>
    <row r="6" spans="1:4" x14ac:dyDescent="0.25">
      <c r="A6" t="s">
        <v>41</v>
      </c>
      <c r="B6">
        <f>COUNTIF(events_unique!D$2:D$30,_xlfn.CONCAT("*",A6,"*"))</f>
        <v>5</v>
      </c>
      <c r="C6">
        <f>COUNTIF(events_unique!E$2:E$30,_xlfn.CONCAT("*",A6,"*"))</f>
        <v>2</v>
      </c>
      <c r="D6">
        <f>COUNTIF(events_unique!F$2:F$30,_xlfn.CONCAT("*",A6,"*"))</f>
        <v>2</v>
      </c>
    </row>
    <row r="7" spans="1:4" x14ac:dyDescent="0.25">
      <c r="A7" t="s">
        <v>156</v>
      </c>
      <c r="B7">
        <f>COUNTIF(events_unique!D$2:D$30,_xlfn.CONCAT("*",A7,"*"))</f>
        <v>7</v>
      </c>
      <c r="C7">
        <f>COUNTIF(events_unique!E$2:E$30,_xlfn.CONCAT("*",A7,"*"))</f>
        <v>4</v>
      </c>
      <c r="D7">
        <f>COUNTIF(events_unique!F$2:F$30,_xlfn.CONCAT("*",A7,"*"))</f>
        <v>19</v>
      </c>
    </row>
    <row r="8" spans="1:4" x14ac:dyDescent="0.25">
      <c r="A8" t="s">
        <v>42</v>
      </c>
      <c r="B8">
        <f>COUNTIF(events_unique!D$2:D$30,_xlfn.CONCAT("*",A8,"*"))</f>
        <v>5</v>
      </c>
      <c r="C8">
        <f>COUNTIF(events_unique!E$2:E$30,_xlfn.CONCAT("*",A8,"*"))</f>
        <v>6</v>
      </c>
      <c r="D8">
        <f>COUNTIF(events_unique!F$2:F$30,_xlfn.CONCAT("*",A8,"*"))</f>
        <v>9</v>
      </c>
    </row>
    <row r="9" spans="1:4" x14ac:dyDescent="0.25">
      <c r="A9" t="s">
        <v>43</v>
      </c>
      <c r="B9">
        <f>COUNTIF(events_unique!D$2:D$30,_xlfn.CONCAT("*",A9,"*"))</f>
        <v>3</v>
      </c>
      <c r="C9">
        <f>COUNTIF(events_unique!E$2:E$30,_xlfn.CONCAT("*",A9,"*"))</f>
        <v>0</v>
      </c>
      <c r="D9">
        <f>COUNTIF(events_unique!F$2:F$30,_xlfn.CONCAT("*",A9,"*"))</f>
        <v>5</v>
      </c>
    </row>
    <row r="10" spans="1:4" x14ac:dyDescent="0.25">
      <c r="A10" t="s">
        <v>44</v>
      </c>
      <c r="B10">
        <f>COUNTIF(events_unique!D$2:D$30,_xlfn.CONCAT("*",A10,"*"))</f>
        <v>1</v>
      </c>
      <c r="C10">
        <f>COUNTIF(events_unique!E$2:E$30,_xlfn.CONCAT("*",A10,"*"))</f>
        <v>2</v>
      </c>
      <c r="D10">
        <f>COUNTIF(events_unique!F$2:F$30,_xlfn.CONCAT("*",A10,"*"))</f>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intersection_soft_extended</vt:lpstr>
      <vt:lpstr>intersection_soft_extended_neg</vt:lpstr>
      <vt:lpstr>intersection_soft_extended_pos</vt:lpstr>
      <vt:lpstr>plot</vt:lpstr>
      <vt:lpstr>events_unique</vt:lpstr>
      <vt:lpstr>plot_unique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Quim Motger</dc:creator>
  <cp:lastModifiedBy>Quim Motger</cp:lastModifiedBy>
  <dcterms:created xsi:type="dcterms:W3CDTF">2023-10-27T08:38:49Z</dcterms:created>
  <dcterms:modified xsi:type="dcterms:W3CDTF">2023-11-06T10:34:43Z</dcterms:modified>
</cp:coreProperties>
</file>